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655"/>
  </bookViews>
  <sheets>
    <sheet name="ENERO 2019" sheetId="1" r:id="rId1"/>
    <sheet name="FEBRERO 2019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2" l="1"/>
  <c r="H57" i="2"/>
  <c r="H51" i="2"/>
  <c r="F48" i="2"/>
  <c r="H47" i="2"/>
  <c r="H46" i="2"/>
  <c r="H38" i="2"/>
  <c r="H33" i="2"/>
  <c r="H32" i="2"/>
  <c r="H31" i="2"/>
  <c r="H30" i="2"/>
  <c r="H25" i="2"/>
  <c r="H24" i="2"/>
  <c r="F22" i="2"/>
  <c r="F27" i="2" s="1"/>
  <c r="H20" i="2"/>
  <c r="H19" i="2"/>
  <c r="H18" i="2"/>
  <c r="H17" i="2"/>
  <c r="G14" i="2"/>
  <c r="F14" i="2"/>
  <c r="H58" i="1" l="1"/>
  <c r="H57" i="1"/>
  <c r="H19" i="1"/>
  <c r="H38" i="1" l="1"/>
  <c r="H51" i="1"/>
  <c r="F48" i="1"/>
  <c r="H47" i="1"/>
  <c r="H46" i="1"/>
  <c r="H33" i="1"/>
  <c r="H32" i="1"/>
  <c r="H31" i="1"/>
  <c r="H30" i="1"/>
  <c r="H25" i="1"/>
  <c r="H24" i="1"/>
  <c r="F22" i="1"/>
  <c r="F27" i="1" s="1"/>
  <c r="H20" i="1"/>
  <c r="H18" i="1"/>
  <c r="H17" i="1"/>
  <c r="G14" i="1"/>
  <c r="F14" i="1"/>
</calcChain>
</file>

<file path=xl/sharedStrings.xml><?xml version="1.0" encoding="utf-8"?>
<sst xmlns="http://schemas.openxmlformats.org/spreadsheetml/2006/main" count="226" uniqueCount="67">
  <si>
    <t>SERVICIO</t>
  </si>
  <si>
    <t>EMPRESA</t>
  </si>
  <si>
    <t>SEDE</t>
  </si>
  <si>
    <t>FECHA DE RECIBIDO</t>
  </si>
  <si>
    <t>FECHA  DE VENCIMIENTO</t>
  </si>
  <si>
    <t>VALOR MES ANTERIOR</t>
  </si>
  <si>
    <t>VALOR</t>
  </si>
  <si>
    <t>DIFERENCIA</t>
  </si>
  <si>
    <t>PROGRAMCION PARA PAGO</t>
  </si>
  <si>
    <t>CONFIRMACION DE PAGO EGRESO</t>
  </si>
  <si>
    <t>OBSERVACIONES</t>
  </si>
  <si>
    <t>AGUA</t>
  </si>
  <si>
    <t>CLL 77</t>
  </si>
  <si>
    <t>LUZ 0512262-7</t>
  </si>
  <si>
    <t>GAS</t>
  </si>
  <si>
    <t>GAS NATURAL</t>
  </si>
  <si>
    <t>ADM</t>
  </si>
  <si>
    <t>INTERNET - TELEFONIA</t>
  </si>
  <si>
    <t>VALENTINA CABRERA</t>
  </si>
  <si>
    <t>CLUB</t>
  </si>
  <si>
    <t>BACATA</t>
  </si>
  <si>
    <t>RINCON DE CAJICA</t>
  </si>
  <si>
    <t>EPS</t>
  </si>
  <si>
    <t>COLSANITAS</t>
  </si>
  <si>
    <t>TELEVISION</t>
  </si>
  <si>
    <t>DIRECTV</t>
  </si>
  <si>
    <t>TOTAL</t>
  </si>
  <si>
    <t xml:space="preserve">AGUA </t>
  </si>
  <si>
    <t>EAAB</t>
  </si>
  <si>
    <t>CLL 94</t>
  </si>
  <si>
    <t>LUZ  0613646 -3</t>
  </si>
  <si>
    <t>LUZ 0613649-9</t>
  </si>
  <si>
    <t>INTERNET PRINCIPAL</t>
  </si>
  <si>
    <t>CLARO</t>
  </si>
  <si>
    <t>INTERNET RESPALDO</t>
  </si>
  <si>
    <t>PLANTA</t>
  </si>
  <si>
    <t>LUZ</t>
  </si>
  <si>
    <t>0799755-9</t>
  </si>
  <si>
    <t>ASEO</t>
  </si>
  <si>
    <t>E1 - INTERNET</t>
  </si>
  <si>
    <t>MOVISTAR</t>
  </si>
  <si>
    <t>PLANTA TELEFONICA</t>
  </si>
  <si>
    <t>PLAN NACIONAL</t>
  </si>
  <si>
    <t>TELEFONIA ADICIONAL</t>
  </si>
  <si>
    <t>CELULARES DS</t>
  </si>
  <si>
    <t>CELULARES FAMOC</t>
  </si>
  <si>
    <t>CELULAR D. FLORINA</t>
  </si>
  <si>
    <t xml:space="preserve">MOVISTAR </t>
  </si>
  <si>
    <t>TELEFONIA PBX</t>
  </si>
  <si>
    <t>MEDELLIN</t>
  </si>
  <si>
    <t>INTERNET</t>
  </si>
  <si>
    <t>RETEICA- IMPUE</t>
  </si>
  <si>
    <t>MUNICIPIO DE MEDEL</t>
  </si>
  <si>
    <t>ALCANTARLLADO</t>
  </si>
  <si>
    <t xml:space="preserve">EPM </t>
  </si>
  <si>
    <t>SERVICIOS PUBLICOS</t>
  </si>
  <si>
    <t>EM CALI</t>
  </si>
  <si>
    <t>CALI</t>
  </si>
  <si>
    <t>BARRANQUILLA</t>
  </si>
  <si>
    <t>ELECTRICARIBE</t>
  </si>
  <si>
    <t>INTERNET-3012847290</t>
  </si>
  <si>
    <t>CLARO- IMPUESTO</t>
  </si>
  <si>
    <t>08ENRO2019</t>
  </si>
  <si>
    <t>caja menor</t>
  </si>
  <si>
    <t>13FRB19</t>
  </si>
  <si>
    <t>SEGUIMIENTO SERVICIOS PÚBLICOS</t>
  </si>
  <si>
    <t>F-GA-08 Rev. 1 /Marzo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</si>
</sst>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name val="Century Gothic"/>
      <family val="2"/>
    </font>
    <font>
      <sz val="8"/>
      <color theme="1"/>
      <name val="Century Gothic"/>
      <family val="2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1" xfId="0" applyFont="1" applyFill="1" applyBorder="1"/>
    <xf numFmtId="3" fontId="3" fillId="2" borderId="1" xfId="0" applyNumberFormat="1" applyFont="1" applyFill="1" applyBorder="1"/>
    <xf numFmtId="16" fontId="1" fillId="2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2" fillId="0" borderId="0" xfId="0" applyFont="1"/>
    <xf numFmtId="0" fontId="2" fillId="2" borderId="0" xfId="0" applyFont="1" applyFill="1"/>
    <xf numFmtId="14" fontId="2" fillId="2" borderId="0" xfId="0" applyNumberFormat="1" applyFont="1" applyFill="1"/>
    <xf numFmtId="3" fontId="1" fillId="2" borderId="0" xfId="0" applyNumberFormat="1" applyFont="1" applyFill="1" applyBorder="1"/>
    <xf numFmtId="3" fontId="2" fillId="2" borderId="0" xfId="0" applyNumberFormat="1" applyFont="1" applyFill="1"/>
    <xf numFmtId="0" fontId="1" fillId="2" borderId="0" xfId="0" applyFont="1" applyFill="1"/>
    <xf numFmtId="14" fontId="1" fillId="2" borderId="0" xfId="0" applyNumberFormat="1" applyFont="1" applyFill="1"/>
    <xf numFmtId="3" fontId="1" fillId="2" borderId="0" xfId="0" applyNumberFormat="1" applyFont="1" applyFill="1"/>
    <xf numFmtId="0" fontId="5" fillId="0" borderId="1" xfId="0" applyFont="1" applyFill="1" applyBorder="1"/>
    <xf numFmtId="0" fontId="5" fillId="2" borderId="1" xfId="0" applyFont="1" applyFill="1" applyBorder="1"/>
    <xf numFmtId="14" fontId="5" fillId="2" borderId="1" xfId="0" applyNumberFormat="1" applyFont="1" applyFill="1" applyBorder="1"/>
    <xf numFmtId="3" fontId="5" fillId="2" borderId="1" xfId="0" applyNumberFormat="1" applyFont="1" applyFill="1" applyBorder="1"/>
    <xf numFmtId="15" fontId="5" fillId="2" borderId="1" xfId="0" applyNumberFormat="1" applyFont="1" applyFill="1" applyBorder="1"/>
    <xf numFmtId="15" fontId="1" fillId="2" borderId="1" xfId="0" applyNumberFormat="1" applyFont="1" applyFill="1" applyBorder="1"/>
    <xf numFmtId="0" fontId="1" fillId="0" borderId="0" xfId="0" applyFont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15" fontId="1" fillId="2" borderId="0" xfId="0" applyNumberFormat="1" applyFont="1" applyFill="1" applyBorder="1"/>
    <xf numFmtId="3" fontId="1" fillId="0" borderId="1" xfId="0" applyNumberFormat="1" applyFont="1" applyBorder="1"/>
    <xf numFmtId="14" fontId="1" fillId="0" borderId="1" xfId="0" applyNumberFormat="1" applyFont="1" applyBorder="1"/>
    <xf numFmtId="14" fontId="1" fillId="0" borderId="0" xfId="0" applyNumberFormat="1" applyFont="1"/>
    <xf numFmtId="14" fontId="2" fillId="0" borderId="0" xfId="0" applyNumberFormat="1" applyFont="1"/>
    <xf numFmtId="3" fontId="1" fillId="0" borderId="0" xfId="0" applyNumberFormat="1" applyFont="1" applyBorder="1"/>
    <xf numFmtId="0" fontId="1" fillId="0" borderId="0" xfId="0" applyFont="1" applyFill="1" applyBorder="1"/>
    <xf numFmtId="14" fontId="1" fillId="0" borderId="0" xfId="0" applyNumberFormat="1" applyFont="1" applyBorder="1"/>
    <xf numFmtId="14" fontId="1" fillId="0" borderId="1" xfId="0" applyNumberFormat="1" applyFont="1" applyFill="1" applyBorder="1"/>
    <xf numFmtId="14" fontId="1" fillId="0" borderId="0" xfId="0" applyNumberFormat="1" applyFont="1" applyFill="1" applyBorder="1"/>
    <xf numFmtId="3" fontId="1" fillId="0" borderId="0" xfId="0" applyNumberFormat="1" applyFont="1"/>
    <xf numFmtId="0" fontId="4" fillId="0" borderId="1" xfId="0" applyFont="1" applyBorder="1"/>
    <xf numFmtId="0" fontId="4" fillId="0" borderId="1" xfId="0" applyFont="1" applyFill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28574</xdr:rowOff>
    </xdr:from>
    <xdr:to>
      <xdr:col>2</xdr:col>
      <xdr:colOff>609600</xdr:colOff>
      <xdr:row>2</xdr:row>
      <xdr:rowOff>238124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457200" y="28574"/>
          <a:ext cx="295275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28575</xdr:rowOff>
    </xdr:from>
    <xdr:to>
      <xdr:col>2</xdr:col>
      <xdr:colOff>609600</xdr:colOff>
      <xdr:row>2</xdr:row>
      <xdr:rowOff>190500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90499" y="28575"/>
          <a:ext cx="2438401" cy="657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C6" sqref="C6"/>
    </sheetView>
  </sheetViews>
  <sheetFormatPr baseColWidth="10" defaultRowHeight="16.5" x14ac:dyDescent="0.3"/>
  <cols>
    <col min="1" max="1" width="21.85546875" style="1" customWidth="1"/>
    <col min="2" max="2" width="20.140625" style="1" customWidth="1"/>
    <col min="3" max="3" width="17.42578125" style="1" customWidth="1"/>
    <col min="4" max="4" width="12.140625" style="1" bestFit="1" customWidth="1"/>
    <col min="5" max="5" width="19.85546875" style="1" customWidth="1"/>
    <col min="6" max="6" width="13.7109375" style="1" customWidth="1"/>
    <col min="7" max="7" width="12" style="1" bestFit="1" customWidth="1"/>
    <col min="8" max="8" width="14.42578125" style="1" customWidth="1"/>
    <col min="9" max="9" width="19.28515625" style="1" customWidth="1"/>
    <col min="10" max="10" width="18.85546875" style="1" customWidth="1"/>
    <col min="11" max="11" width="19.7109375" style="1" customWidth="1"/>
    <col min="12" max="16384" width="11.42578125" style="1"/>
  </cols>
  <sheetData>
    <row r="1" spans="1:11" x14ac:dyDescent="0.3">
      <c r="A1" s="48"/>
      <c r="B1" s="49"/>
      <c r="C1" s="50"/>
      <c r="D1" s="56" t="s">
        <v>65</v>
      </c>
      <c r="E1" s="57"/>
      <c r="F1" s="57"/>
      <c r="G1" s="57"/>
      <c r="H1" s="57"/>
      <c r="I1" s="57"/>
      <c r="J1" s="57"/>
      <c r="K1" s="58"/>
    </row>
    <row r="2" spans="1:11" ht="26.25" customHeight="1" x14ac:dyDescent="0.3">
      <c r="A2" s="51"/>
      <c r="B2" s="52"/>
      <c r="C2" s="53"/>
      <c r="D2" s="59"/>
      <c r="E2" s="60"/>
      <c r="F2" s="60"/>
      <c r="G2" s="60"/>
      <c r="H2" s="60"/>
      <c r="I2" s="60"/>
      <c r="J2" s="60"/>
      <c r="K2" s="61"/>
    </row>
    <row r="3" spans="1:11" ht="21.75" customHeight="1" x14ac:dyDescent="0.3">
      <c r="A3" s="54"/>
      <c r="B3" s="2"/>
      <c r="C3" s="55"/>
      <c r="D3" s="62" t="s">
        <v>66</v>
      </c>
      <c r="E3" s="47"/>
      <c r="F3" s="47"/>
      <c r="G3" s="47"/>
      <c r="H3" s="47"/>
      <c r="I3" s="47"/>
      <c r="J3" s="47"/>
      <c r="K3" s="63"/>
    </row>
    <row r="4" spans="1:11" ht="57" x14ac:dyDescent="0.3">
      <c r="A4" s="3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6" t="s">
        <v>5</v>
      </c>
      <c r="G4" s="6" t="s">
        <v>6</v>
      </c>
      <c r="H4" s="6" t="s">
        <v>7</v>
      </c>
      <c r="I4" s="4" t="s">
        <v>8</v>
      </c>
      <c r="J4" s="4" t="s">
        <v>9</v>
      </c>
      <c r="K4" s="7" t="s">
        <v>10</v>
      </c>
    </row>
    <row r="5" spans="1:11" x14ac:dyDescent="0.3">
      <c r="A5" s="8" t="s">
        <v>11</v>
      </c>
      <c r="B5" s="8"/>
      <c r="C5" s="9" t="s">
        <v>12</v>
      </c>
      <c r="D5" s="10">
        <v>43479</v>
      </c>
      <c r="E5" s="10">
        <v>43481</v>
      </c>
      <c r="F5" s="11"/>
      <c r="G5" s="11">
        <v>392760</v>
      </c>
      <c r="H5" s="11"/>
      <c r="I5" s="9"/>
      <c r="J5" s="9">
        <v>72245</v>
      </c>
      <c r="K5" s="8"/>
    </row>
    <row r="6" spans="1:11" x14ac:dyDescent="0.3">
      <c r="A6" s="8" t="s">
        <v>13</v>
      </c>
      <c r="B6" s="8"/>
      <c r="C6" s="9" t="s">
        <v>12</v>
      </c>
      <c r="D6" s="10"/>
      <c r="E6" s="10"/>
      <c r="F6" s="11">
        <v>167860</v>
      </c>
      <c r="G6" s="11"/>
      <c r="H6" s="11"/>
      <c r="I6" s="12"/>
      <c r="J6" s="9"/>
      <c r="K6" s="8"/>
    </row>
    <row r="7" spans="1:11" x14ac:dyDescent="0.3">
      <c r="A7" s="13" t="s">
        <v>14</v>
      </c>
      <c r="B7" s="13" t="s">
        <v>15</v>
      </c>
      <c r="C7" s="9" t="s">
        <v>12</v>
      </c>
      <c r="D7" s="10">
        <v>43474</v>
      </c>
      <c r="E7" s="10">
        <v>43475</v>
      </c>
      <c r="F7" s="14"/>
      <c r="G7" s="11"/>
      <c r="H7" s="11"/>
      <c r="I7" s="15"/>
      <c r="J7" s="9" t="s">
        <v>63</v>
      </c>
      <c r="K7" s="16"/>
    </row>
    <row r="8" spans="1:11" x14ac:dyDescent="0.3">
      <c r="A8" s="13" t="s">
        <v>16</v>
      </c>
      <c r="B8" s="13"/>
      <c r="C8" s="9" t="s">
        <v>12</v>
      </c>
      <c r="D8" s="10"/>
      <c r="E8" s="10"/>
      <c r="F8" s="11"/>
      <c r="G8" s="11"/>
      <c r="H8" s="11">
        <v>1303000</v>
      </c>
      <c r="I8" s="12"/>
      <c r="J8" s="9">
        <v>72286</v>
      </c>
      <c r="K8" s="13"/>
    </row>
    <row r="9" spans="1:11" x14ac:dyDescent="0.3">
      <c r="A9" s="8" t="s">
        <v>17</v>
      </c>
      <c r="B9" s="8" t="s">
        <v>18</v>
      </c>
      <c r="C9" s="9" t="s">
        <v>12</v>
      </c>
      <c r="D9" s="10"/>
      <c r="E9" s="10"/>
      <c r="F9" s="11"/>
      <c r="G9" s="11"/>
      <c r="H9" s="11"/>
      <c r="I9" s="9"/>
      <c r="J9" s="9"/>
      <c r="K9" s="8"/>
    </row>
    <row r="10" spans="1:11" x14ac:dyDescent="0.3">
      <c r="A10" s="8" t="s">
        <v>19</v>
      </c>
      <c r="B10" s="8" t="s">
        <v>20</v>
      </c>
      <c r="C10" s="9" t="s">
        <v>12</v>
      </c>
      <c r="D10" s="10"/>
      <c r="E10" s="10"/>
      <c r="F10" s="11"/>
      <c r="G10" s="11"/>
      <c r="H10" s="11"/>
      <c r="I10" s="9"/>
      <c r="J10" s="9">
        <v>72190</v>
      </c>
      <c r="K10" s="8"/>
    </row>
    <row r="11" spans="1:11" x14ac:dyDescent="0.3">
      <c r="A11" s="8" t="s">
        <v>19</v>
      </c>
      <c r="B11" s="8" t="s">
        <v>21</v>
      </c>
      <c r="C11" s="9" t="s">
        <v>12</v>
      </c>
      <c r="D11" s="10"/>
      <c r="E11" s="10"/>
      <c r="F11" s="11"/>
      <c r="G11" s="11"/>
      <c r="H11" s="11"/>
      <c r="I11" s="9"/>
      <c r="J11" s="9">
        <v>72191</v>
      </c>
      <c r="K11" s="8"/>
    </row>
    <row r="12" spans="1:11" x14ac:dyDescent="0.3">
      <c r="A12" s="8" t="s">
        <v>22</v>
      </c>
      <c r="B12" s="8" t="s">
        <v>23</v>
      </c>
      <c r="C12" s="9" t="s">
        <v>12</v>
      </c>
      <c r="D12" s="10"/>
      <c r="E12" s="10"/>
      <c r="F12" s="11"/>
      <c r="G12" s="11">
        <v>1946340</v>
      </c>
      <c r="H12" s="11"/>
      <c r="I12" s="9"/>
      <c r="J12" s="9">
        <v>72041</v>
      </c>
      <c r="K12" s="8"/>
    </row>
    <row r="13" spans="1:11" x14ac:dyDescent="0.3">
      <c r="A13" s="8" t="s">
        <v>24</v>
      </c>
      <c r="B13" s="8" t="s">
        <v>25</v>
      </c>
      <c r="C13" s="9" t="s">
        <v>12</v>
      </c>
      <c r="D13" s="10"/>
      <c r="E13" s="10"/>
      <c r="F13" s="11">
        <v>181560</v>
      </c>
      <c r="G13" s="11"/>
      <c r="H13" s="11"/>
      <c r="I13" s="9"/>
      <c r="J13" s="9">
        <v>72281</v>
      </c>
      <c r="K13" s="8"/>
    </row>
    <row r="14" spans="1:11" x14ac:dyDescent="0.3">
      <c r="A14" s="17"/>
      <c r="B14" s="17"/>
      <c r="C14" s="18"/>
      <c r="D14" s="19"/>
      <c r="E14" s="19" t="s">
        <v>26</v>
      </c>
      <c r="F14" s="20">
        <f>SUM(F5:F13)</f>
        <v>349420</v>
      </c>
      <c r="G14" s="21">
        <f>SUM(G5:G13)</f>
        <v>2339100</v>
      </c>
      <c r="H14" s="21"/>
      <c r="I14" s="22"/>
      <c r="J14" s="22"/>
    </row>
    <row r="15" spans="1:11" x14ac:dyDescent="0.3">
      <c r="C15" s="22"/>
      <c r="D15" s="23"/>
      <c r="E15" s="23"/>
      <c r="F15" s="20"/>
      <c r="G15" s="24"/>
      <c r="H15" s="24"/>
      <c r="I15" s="22"/>
      <c r="J15" s="22"/>
    </row>
    <row r="16" spans="1:11" x14ac:dyDescent="0.3">
      <c r="A16" s="25" t="s">
        <v>27</v>
      </c>
      <c r="B16" s="25" t="s">
        <v>28</v>
      </c>
      <c r="C16" s="26" t="s">
        <v>29</v>
      </c>
      <c r="D16" s="27"/>
      <c r="E16" s="27"/>
      <c r="F16" s="11"/>
      <c r="G16" s="28"/>
      <c r="H16" s="28"/>
      <c r="I16" s="29"/>
      <c r="J16" s="26"/>
      <c r="K16" s="25"/>
    </row>
    <row r="17" spans="1:11" x14ac:dyDescent="0.3">
      <c r="A17" s="8" t="s">
        <v>30</v>
      </c>
      <c r="B17" s="8"/>
      <c r="C17" s="9" t="s">
        <v>29</v>
      </c>
      <c r="D17" s="27">
        <v>43481</v>
      </c>
      <c r="E17" s="27">
        <v>43487</v>
      </c>
      <c r="F17" s="11">
        <v>1381004</v>
      </c>
      <c r="G17" s="11">
        <v>1277370</v>
      </c>
      <c r="H17" s="11">
        <f t="shared" ref="H17:H18" si="0">+F17-G17</f>
        <v>103634</v>
      </c>
      <c r="I17" s="30"/>
      <c r="J17" s="9"/>
      <c r="K17" s="8"/>
    </row>
    <row r="18" spans="1:11" x14ac:dyDescent="0.3">
      <c r="A18" s="8" t="s">
        <v>31</v>
      </c>
      <c r="B18" s="8"/>
      <c r="C18" s="9" t="s">
        <v>29</v>
      </c>
      <c r="D18" s="27">
        <v>43481</v>
      </c>
      <c r="E18" s="27">
        <v>43487</v>
      </c>
      <c r="F18" s="11">
        <v>-248760</v>
      </c>
      <c r="G18" s="11">
        <v>-77630</v>
      </c>
      <c r="H18" s="11">
        <f t="shared" si="0"/>
        <v>-171130</v>
      </c>
      <c r="I18" s="30"/>
      <c r="J18" s="9"/>
      <c r="K18" s="8"/>
    </row>
    <row r="19" spans="1:11" x14ac:dyDescent="0.3">
      <c r="A19" s="8" t="s">
        <v>32</v>
      </c>
      <c r="B19" s="8" t="s">
        <v>33</v>
      </c>
      <c r="C19" s="9" t="s">
        <v>29</v>
      </c>
      <c r="D19" s="27">
        <v>43476</v>
      </c>
      <c r="E19" s="27">
        <v>43488</v>
      </c>
      <c r="F19" s="11">
        <v>894052</v>
      </c>
      <c r="G19" s="11">
        <v>902656</v>
      </c>
      <c r="H19" s="11">
        <f>+F19-G19</f>
        <v>-8604</v>
      </c>
      <c r="I19" s="30"/>
      <c r="J19" s="9">
        <v>72281</v>
      </c>
      <c r="K19" s="8"/>
    </row>
    <row r="20" spans="1:11" x14ac:dyDescent="0.3">
      <c r="A20" s="8" t="s">
        <v>34</v>
      </c>
      <c r="B20" s="8" t="s">
        <v>33</v>
      </c>
      <c r="C20" s="9" t="s">
        <v>29</v>
      </c>
      <c r="D20" s="10">
        <v>43475</v>
      </c>
      <c r="E20" s="10">
        <v>43481</v>
      </c>
      <c r="F20" s="11">
        <v>210700</v>
      </c>
      <c r="G20" s="11">
        <v>216501</v>
      </c>
      <c r="H20" s="11">
        <f>+F20-G20</f>
        <v>-5801</v>
      </c>
      <c r="I20" s="30"/>
      <c r="J20" s="9">
        <v>72206</v>
      </c>
      <c r="K20" s="8"/>
    </row>
    <row r="21" spans="1:11" x14ac:dyDescent="0.3">
      <c r="A21" s="31"/>
      <c r="B21" s="31"/>
      <c r="C21" s="32"/>
      <c r="D21" s="33"/>
      <c r="E21" s="33"/>
      <c r="F21" s="20"/>
      <c r="G21" s="20"/>
      <c r="H21" s="20"/>
      <c r="I21" s="34"/>
      <c r="J21" s="32"/>
      <c r="K21" s="31"/>
    </row>
    <row r="22" spans="1:11" x14ac:dyDescent="0.3">
      <c r="C22" s="22"/>
      <c r="D22" s="23"/>
      <c r="E22" s="19" t="s">
        <v>26</v>
      </c>
      <c r="F22" s="20">
        <f>SUM(F15:F20)</f>
        <v>2236996</v>
      </c>
      <c r="G22" s="21"/>
      <c r="H22" s="21"/>
      <c r="I22" s="22"/>
      <c r="J22" s="22"/>
    </row>
    <row r="23" spans="1:11" x14ac:dyDescent="0.3">
      <c r="C23" s="22"/>
      <c r="D23" s="23"/>
      <c r="E23" s="23"/>
      <c r="F23" s="20"/>
      <c r="G23" s="24"/>
      <c r="H23" s="21"/>
      <c r="I23" s="22"/>
      <c r="J23" s="22"/>
    </row>
    <row r="24" spans="1:11" x14ac:dyDescent="0.3">
      <c r="A24" s="8" t="s">
        <v>11</v>
      </c>
      <c r="B24" s="8"/>
      <c r="C24" s="9" t="s">
        <v>35</v>
      </c>
      <c r="D24" s="10"/>
      <c r="E24" s="10"/>
      <c r="F24" s="35">
        <v>2174140</v>
      </c>
      <c r="G24" s="11">
        <v>1049500</v>
      </c>
      <c r="H24" s="11">
        <f>+F24-G24</f>
        <v>1124640</v>
      </c>
      <c r="I24" s="9"/>
      <c r="J24" s="9">
        <v>72047</v>
      </c>
      <c r="K24" s="8"/>
    </row>
    <row r="25" spans="1:11" x14ac:dyDescent="0.3">
      <c r="A25" s="8" t="s">
        <v>36</v>
      </c>
      <c r="B25" s="8" t="s">
        <v>37</v>
      </c>
      <c r="C25" s="9" t="s">
        <v>35</v>
      </c>
      <c r="D25" s="10"/>
      <c r="E25" s="10"/>
      <c r="F25" s="11">
        <v>12179740</v>
      </c>
      <c r="G25" s="11"/>
      <c r="H25" s="11">
        <f>+F25-G25</f>
        <v>12179740</v>
      </c>
      <c r="I25" s="9"/>
      <c r="J25" s="9"/>
      <c r="K25" s="8"/>
    </row>
    <row r="26" spans="1:11" x14ac:dyDescent="0.3">
      <c r="A26" s="8" t="s">
        <v>38</v>
      </c>
      <c r="B26" s="8"/>
      <c r="C26" s="8" t="s">
        <v>35</v>
      </c>
      <c r="D26" s="36"/>
      <c r="E26" s="36"/>
      <c r="F26" s="35"/>
      <c r="G26" s="11"/>
      <c r="H26" s="11"/>
      <c r="I26" s="30"/>
      <c r="J26" s="9"/>
      <c r="K26" s="9"/>
    </row>
    <row r="27" spans="1:11" x14ac:dyDescent="0.3">
      <c r="D27" s="37"/>
      <c r="E27" s="38" t="s">
        <v>26</v>
      </c>
      <c r="F27" s="39">
        <f>SUM(F20:F26)</f>
        <v>16801576</v>
      </c>
      <c r="G27" s="21"/>
      <c r="H27" s="21"/>
      <c r="I27" s="22"/>
      <c r="J27" s="22"/>
      <c r="K27" s="22"/>
    </row>
    <row r="28" spans="1:11" x14ac:dyDescent="0.3">
      <c r="D28" s="37"/>
      <c r="E28" s="37"/>
      <c r="F28" s="39"/>
      <c r="G28" s="24"/>
      <c r="H28" s="22"/>
      <c r="I28" s="22"/>
      <c r="J28" s="22"/>
      <c r="K28" s="22"/>
    </row>
    <row r="29" spans="1:11" x14ac:dyDescent="0.3">
      <c r="D29" s="37"/>
      <c r="E29" s="37"/>
      <c r="F29" s="39"/>
      <c r="G29" s="22"/>
      <c r="H29" s="22"/>
      <c r="I29" s="22"/>
      <c r="J29" s="22"/>
      <c r="K29" s="22"/>
    </row>
    <row r="30" spans="1:11" x14ac:dyDescent="0.3">
      <c r="A30" s="8" t="s">
        <v>39</v>
      </c>
      <c r="B30" s="8" t="s">
        <v>40</v>
      </c>
      <c r="C30" s="8" t="s">
        <v>35</v>
      </c>
      <c r="D30" s="36">
        <v>43475</v>
      </c>
      <c r="E30" s="36">
        <v>43489</v>
      </c>
      <c r="F30" s="35">
        <v>6395243</v>
      </c>
      <c r="G30" s="11">
        <v>6395243</v>
      </c>
      <c r="H30" s="11">
        <f t="shared" ref="H30" si="1">+F30-G30</f>
        <v>0</v>
      </c>
      <c r="I30" s="30"/>
      <c r="J30" s="9">
        <v>72281</v>
      </c>
      <c r="K30" s="9"/>
    </row>
    <row r="31" spans="1:11" x14ac:dyDescent="0.3">
      <c r="A31" s="8" t="s">
        <v>41</v>
      </c>
      <c r="B31" s="8" t="s">
        <v>40</v>
      </c>
      <c r="C31" s="8" t="s">
        <v>35</v>
      </c>
      <c r="D31" s="36">
        <v>43475</v>
      </c>
      <c r="E31" s="36">
        <v>43489</v>
      </c>
      <c r="F31" s="35">
        <v>1717597</v>
      </c>
      <c r="G31" s="11">
        <v>1717597</v>
      </c>
      <c r="H31" s="12">
        <f>+F31-G31</f>
        <v>0</v>
      </c>
      <c r="I31" s="11"/>
      <c r="J31" s="11">
        <v>72281</v>
      </c>
      <c r="K31" s="9"/>
    </row>
    <row r="32" spans="1:11" x14ac:dyDescent="0.3">
      <c r="A32" s="8" t="s">
        <v>42</v>
      </c>
      <c r="B32" s="8" t="s">
        <v>40</v>
      </c>
      <c r="C32" s="8" t="s">
        <v>35</v>
      </c>
      <c r="D32" s="36"/>
      <c r="E32" s="36"/>
      <c r="F32" s="35">
        <v>357000</v>
      </c>
      <c r="G32" s="11"/>
      <c r="H32" s="11">
        <f>+F32-G32</f>
        <v>357000</v>
      </c>
      <c r="I32" s="30"/>
      <c r="J32" s="9"/>
      <c r="K32" s="9"/>
    </row>
    <row r="33" spans="1:11" x14ac:dyDescent="0.3">
      <c r="A33" s="13" t="s">
        <v>43</v>
      </c>
      <c r="B33" s="8" t="s">
        <v>40</v>
      </c>
      <c r="C33" s="8" t="s">
        <v>35</v>
      </c>
      <c r="D33" s="36">
        <v>43475</v>
      </c>
      <c r="E33" s="36">
        <v>43489</v>
      </c>
      <c r="F33" s="35">
        <v>207092</v>
      </c>
      <c r="G33" s="11">
        <v>219518</v>
      </c>
      <c r="H33" s="11">
        <f>+F33-G33</f>
        <v>-12426</v>
      </c>
      <c r="I33" s="30"/>
      <c r="J33" s="9">
        <v>72281</v>
      </c>
      <c r="K33" s="9"/>
    </row>
    <row r="34" spans="1:11" x14ac:dyDescent="0.3">
      <c r="A34" s="40"/>
      <c r="B34" s="31"/>
      <c r="C34" s="31"/>
      <c r="D34" s="41"/>
      <c r="E34" s="41" t="s">
        <v>26</v>
      </c>
      <c r="F34" s="39"/>
      <c r="G34" s="20"/>
      <c r="H34" s="20"/>
      <c r="I34" s="34"/>
      <c r="J34" s="32"/>
      <c r="K34" s="32"/>
    </row>
    <row r="35" spans="1:11" x14ac:dyDescent="0.3">
      <c r="A35" s="40"/>
      <c r="B35" s="31"/>
      <c r="C35" s="31"/>
      <c r="D35" s="41"/>
      <c r="E35" s="41"/>
      <c r="F35" s="39"/>
      <c r="G35" s="20"/>
      <c r="H35" s="20"/>
      <c r="I35" s="34"/>
      <c r="J35" s="32"/>
      <c r="K35" s="32"/>
    </row>
    <row r="36" spans="1:11" x14ac:dyDescent="0.3">
      <c r="D36" s="37"/>
      <c r="E36" s="37"/>
      <c r="F36" s="39"/>
      <c r="G36" s="24"/>
      <c r="H36" s="24"/>
      <c r="I36" s="22"/>
      <c r="J36" s="22"/>
      <c r="K36" s="22"/>
    </row>
    <row r="37" spans="1:11" x14ac:dyDescent="0.3">
      <c r="A37" s="8" t="s">
        <v>44</v>
      </c>
      <c r="B37" s="8" t="s">
        <v>40</v>
      </c>
      <c r="C37" s="8"/>
      <c r="D37" s="36"/>
      <c r="E37" s="36"/>
      <c r="F37" s="35"/>
      <c r="G37" s="11"/>
      <c r="H37" s="11"/>
      <c r="I37" s="30"/>
      <c r="J37" s="9"/>
      <c r="K37" s="9"/>
    </row>
    <row r="38" spans="1:11" x14ac:dyDescent="0.3">
      <c r="A38" s="8" t="s">
        <v>45</v>
      </c>
      <c r="B38" s="8" t="s">
        <v>40</v>
      </c>
      <c r="C38" s="8" t="s">
        <v>29</v>
      </c>
      <c r="D38" s="36" t="s">
        <v>62</v>
      </c>
      <c r="E38" s="36">
        <v>43466</v>
      </c>
      <c r="F38" s="11">
        <v>3191320</v>
      </c>
      <c r="G38" s="11">
        <v>2378331</v>
      </c>
      <c r="H38" s="11">
        <f>F38-G38</f>
        <v>812989</v>
      </c>
      <c r="I38" s="30"/>
      <c r="J38" s="9">
        <v>72206</v>
      </c>
      <c r="K38" s="9"/>
    </row>
    <row r="39" spans="1:11" x14ac:dyDescent="0.3">
      <c r="A39" s="13" t="s">
        <v>46</v>
      </c>
      <c r="B39" s="13" t="s">
        <v>40</v>
      </c>
      <c r="C39" s="13"/>
      <c r="D39" s="42"/>
      <c r="E39" s="42"/>
      <c r="F39" s="35"/>
      <c r="G39" s="11"/>
      <c r="H39" s="11"/>
      <c r="I39" s="9"/>
      <c r="J39" s="9"/>
      <c r="K39" s="9"/>
    </row>
    <row r="40" spans="1:11" x14ac:dyDescent="0.3">
      <c r="A40" s="13"/>
      <c r="B40" s="13" t="s">
        <v>47</v>
      </c>
      <c r="C40" s="13"/>
      <c r="D40" s="42"/>
      <c r="E40" s="42"/>
      <c r="F40" s="35"/>
      <c r="G40" s="11"/>
      <c r="H40" s="11"/>
      <c r="I40" s="9"/>
      <c r="J40" s="9"/>
      <c r="K40" s="9"/>
    </row>
    <row r="41" spans="1:11" x14ac:dyDescent="0.3">
      <c r="A41" s="40"/>
      <c r="B41" s="40"/>
      <c r="C41" s="40"/>
      <c r="D41" s="43"/>
      <c r="E41" s="43" t="s">
        <v>26</v>
      </c>
      <c r="F41" s="39"/>
      <c r="G41" s="20"/>
      <c r="H41" s="20"/>
      <c r="I41" s="32"/>
      <c r="J41" s="32"/>
      <c r="K41" s="32"/>
    </row>
    <row r="42" spans="1:11" x14ac:dyDescent="0.3">
      <c r="A42" s="40"/>
      <c r="B42" s="40"/>
      <c r="C42" s="40"/>
      <c r="D42" s="43"/>
      <c r="E42" s="43"/>
      <c r="F42" s="39"/>
      <c r="G42" s="20"/>
      <c r="H42" s="20"/>
      <c r="I42" s="32"/>
      <c r="J42" s="32"/>
      <c r="K42" s="32"/>
    </row>
    <row r="43" spans="1:11" x14ac:dyDescent="0.3">
      <c r="D43" s="37"/>
      <c r="E43" s="37"/>
      <c r="F43" s="20"/>
      <c r="G43" s="24"/>
      <c r="H43" s="24"/>
      <c r="I43" s="22"/>
      <c r="J43" s="22"/>
      <c r="K43" s="22"/>
    </row>
    <row r="44" spans="1:11" x14ac:dyDescent="0.3">
      <c r="A44" s="8" t="s">
        <v>48</v>
      </c>
      <c r="B44" s="8" t="s">
        <v>33</v>
      </c>
      <c r="C44" s="8" t="s">
        <v>49</v>
      </c>
      <c r="D44" s="36"/>
      <c r="E44" s="36"/>
      <c r="F44" s="11">
        <v>20000</v>
      </c>
      <c r="G44" s="11"/>
      <c r="H44" s="11"/>
      <c r="I44" s="30"/>
      <c r="J44" s="9">
        <v>72349</v>
      </c>
      <c r="K44" s="9"/>
    </row>
    <row r="45" spans="1:11" x14ac:dyDescent="0.3">
      <c r="A45" s="8" t="s">
        <v>50</v>
      </c>
      <c r="B45" s="8" t="s">
        <v>33</v>
      </c>
      <c r="C45" s="8" t="s">
        <v>49</v>
      </c>
      <c r="D45" s="36"/>
      <c r="E45" s="36"/>
      <c r="F45" s="11">
        <v>4788244</v>
      </c>
      <c r="G45" s="11"/>
      <c r="H45" s="11"/>
      <c r="I45" s="30"/>
      <c r="J45" s="9">
        <v>72349</v>
      </c>
      <c r="K45" s="9"/>
    </row>
    <row r="46" spans="1:11" x14ac:dyDescent="0.3">
      <c r="A46" s="8" t="s">
        <v>51</v>
      </c>
      <c r="B46" s="8" t="s">
        <v>52</v>
      </c>
      <c r="C46" s="8" t="s">
        <v>49</v>
      </c>
      <c r="D46" s="36"/>
      <c r="E46" s="36"/>
      <c r="F46" s="11">
        <v>718120</v>
      </c>
      <c r="G46" s="11">
        <v>759499</v>
      </c>
      <c r="H46" s="11">
        <f>+F46-G46</f>
        <v>-41379</v>
      </c>
      <c r="I46" s="11"/>
      <c r="J46" s="9">
        <v>72284</v>
      </c>
      <c r="K46" s="9"/>
    </row>
    <row r="47" spans="1:11" x14ac:dyDescent="0.3">
      <c r="A47" s="13" t="s">
        <v>53</v>
      </c>
      <c r="B47" s="13" t="s">
        <v>54</v>
      </c>
      <c r="C47" s="13" t="s">
        <v>49</v>
      </c>
      <c r="D47" s="42"/>
      <c r="E47" s="42"/>
      <c r="F47" s="11">
        <v>396385</v>
      </c>
      <c r="G47" s="11"/>
      <c r="H47" s="11">
        <f>+G47-F47</f>
        <v>-396385</v>
      </c>
      <c r="I47" s="9"/>
      <c r="J47" s="9"/>
      <c r="K47" s="9"/>
    </row>
    <row r="48" spans="1:11" x14ac:dyDescent="0.3">
      <c r="A48" s="40"/>
      <c r="B48" s="40"/>
      <c r="C48" s="40"/>
      <c r="D48" s="43"/>
      <c r="E48" s="43" t="s">
        <v>26</v>
      </c>
      <c r="F48" s="20">
        <f>SUM(F44:F47)</f>
        <v>5922749</v>
      </c>
      <c r="G48" s="20"/>
      <c r="H48" s="20"/>
      <c r="I48" s="32"/>
      <c r="J48" s="32"/>
      <c r="K48" s="32"/>
    </row>
    <row r="49" spans="1:11" x14ac:dyDescent="0.3">
      <c r="A49" s="40"/>
      <c r="B49" s="40"/>
      <c r="C49" s="40"/>
      <c r="D49" s="43"/>
      <c r="E49" s="43"/>
      <c r="F49" s="20"/>
      <c r="G49" s="20"/>
      <c r="H49" s="20"/>
      <c r="I49" s="32"/>
      <c r="J49" s="32"/>
      <c r="K49" s="32"/>
    </row>
    <row r="50" spans="1:11" x14ac:dyDescent="0.3">
      <c r="D50" s="37"/>
      <c r="E50" s="37"/>
      <c r="F50" s="24"/>
      <c r="G50" s="22"/>
      <c r="H50" s="22"/>
      <c r="I50" s="22"/>
      <c r="J50" s="22"/>
      <c r="K50" s="22"/>
    </row>
    <row r="51" spans="1:11" x14ac:dyDescent="0.3">
      <c r="A51" s="8" t="s">
        <v>55</v>
      </c>
      <c r="B51" s="8" t="s">
        <v>56</v>
      </c>
      <c r="C51" s="8" t="s">
        <v>57</v>
      </c>
      <c r="D51" s="36"/>
      <c r="E51" s="36"/>
      <c r="F51" s="11">
        <v>1454403</v>
      </c>
      <c r="G51" s="11"/>
      <c r="H51" s="11">
        <f>+F51-G51</f>
        <v>1454403</v>
      </c>
      <c r="I51" s="30"/>
      <c r="J51" s="9"/>
      <c r="K51" s="9"/>
    </row>
    <row r="52" spans="1:11" x14ac:dyDescent="0.3">
      <c r="A52" s="31"/>
      <c r="B52" s="31"/>
      <c r="C52" s="31"/>
      <c r="D52" s="41"/>
      <c r="E52" s="41"/>
      <c r="F52" s="39"/>
      <c r="G52" s="20"/>
      <c r="H52" s="20"/>
      <c r="I52" s="34"/>
      <c r="J52" s="32"/>
      <c r="K52" s="32"/>
    </row>
    <row r="53" spans="1:11" x14ac:dyDescent="0.3">
      <c r="A53" s="31"/>
      <c r="B53" s="31"/>
      <c r="C53" s="31"/>
      <c r="D53" s="41"/>
      <c r="E53" s="41"/>
      <c r="F53" s="39"/>
      <c r="G53" s="20"/>
      <c r="H53" s="20"/>
      <c r="I53" s="34"/>
      <c r="J53" s="32"/>
      <c r="K53" s="32"/>
    </row>
    <row r="54" spans="1:11" x14ac:dyDescent="0.3">
      <c r="D54" s="37"/>
      <c r="E54" s="37"/>
      <c r="F54" s="44"/>
      <c r="G54" s="22"/>
      <c r="H54" s="22"/>
      <c r="I54" s="22"/>
      <c r="J54" s="22"/>
      <c r="K54" s="22"/>
    </row>
    <row r="55" spans="1:11" x14ac:dyDescent="0.3">
      <c r="A55" s="8" t="s">
        <v>48</v>
      </c>
      <c r="B55" s="8" t="s">
        <v>33</v>
      </c>
      <c r="C55" s="45" t="s">
        <v>58</v>
      </c>
      <c r="D55" s="36"/>
      <c r="E55" s="36"/>
      <c r="F55" s="35"/>
      <c r="G55" s="11"/>
      <c r="H55" s="11"/>
      <c r="I55" s="30"/>
      <c r="J55" s="9"/>
      <c r="K55" s="9"/>
    </row>
    <row r="56" spans="1:11" x14ac:dyDescent="0.3">
      <c r="A56" s="8" t="s">
        <v>36</v>
      </c>
      <c r="B56" s="8" t="s">
        <v>59</v>
      </c>
      <c r="C56" s="45" t="s">
        <v>58</v>
      </c>
      <c r="D56" s="42"/>
      <c r="E56" s="42"/>
      <c r="F56" s="35">
        <v>942710</v>
      </c>
      <c r="G56" s="11"/>
      <c r="H56" s="11"/>
      <c r="I56" s="30"/>
      <c r="J56" s="9">
        <v>71833</v>
      </c>
      <c r="K56" s="9"/>
    </row>
    <row r="57" spans="1:11" x14ac:dyDescent="0.3">
      <c r="A57" s="8" t="s">
        <v>60</v>
      </c>
      <c r="B57" s="8" t="s">
        <v>33</v>
      </c>
      <c r="C57" s="45" t="s">
        <v>58</v>
      </c>
      <c r="D57" s="10">
        <v>43476</v>
      </c>
      <c r="E57" s="10">
        <v>43486</v>
      </c>
      <c r="F57" s="35">
        <v>56840</v>
      </c>
      <c r="G57" s="11">
        <v>57690</v>
      </c>
      <c r="H57" s="11">
        <f>+F57-G57</f>
        <v>-850</v>
      </c>
      <c r="I57" s="30"/>
      <c r="J57" s="9">
        <v>71769</v>
      </c>
      <c r="K57" s="9"/>
    </row>
    <row r="58" spans="1:11" x14ac:dyDescent="0.3">
      <c r="A58" s="13" t="s">
        <v>50</v>
      </c>
      <c r="B58" s="13" t="s">
        <v>61</v>
      </c>
      <c r="C58" s="46" t="s">
        <v>58</v>
      </c>
      <c r="D58" s="10">
        <v>43476</v>
      </c>
      <c r="E58" s="10">
        <v>43486</v>
      </c>
      <c r="F58" s="35">
        <v>13000</v>
      </c>
      <c r="G58" s="11">
        <v>13000</v>
      </c>
      <c r="H58" s="11">
        <f>+F58-G58</f>
        <v>0</v>
      </c>
      <c r="I58" s="9"/>
      <c r="J58" s="9">
        <v>71769</v>
      </c>
      <c r="K58" s="9"/>
    </row>
    <row r="59" spans="1:11" x14ac:dyDescent="0.3">
      <c r="D59" s="37"/>
      <c r="E59" s="37" t="s">
        <v>26</v>
      </c>
      <c r="F59" s="44"/>
      <c r="G59" s="22"/>
      <c r="H59" s="22"/>
      <c r="I59" s="22"/>
      <c r="J59" s="22"/>
      <c r="K59" s="22"/>
    </row>
    <row r="60" spans="1:11" x14ac:dyDescent="0.3">
      <c r="D60" s="37"/>
      <c r="E60" s="37"/>
      <c r="F60" s="44"/>
      <c r="G60" s="22"/>
      <c r="H60" s="22"/>
      <c r="I60" s="22"/>
      <c r="J60" s="22"/>
      <c r="K60" s="22"/>
    </row>
  </sheetData>
  <mergeCells count="3">
    <mergeCell ref="A1:C3"/>
    <mergeCell ref="D1:K2"/>
    <mergeCell ref="D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D3" sqref="A1:K3"/>
    </sheetView>
  </sheetViews>
  <sheetFormatPr baseColWidth="10" defaultColWidth="15.140625" defaultRowHeight="16.5" x14ac:dyDescent="0.3"/>
  <cols>
    <col min="1" max="4" width="15.140625" style="1"/>
    <col min="5" max="5" width="17.140625" style="1" customWidth="1"/>
    <col min="6" max="8" width="15.140625" style="1"/>
    <col min="9" max="9" width="18.42578125" style="1" customWidth="1"/>
    <col min="10" max="10" width="20" style="1" customWidth="1"/>
    <col min="11" max="11" width="18.7109375" style="1" customWidth="1"/>
    <col min="12" max="16384" width="15.140625" style="1"/>
  </cols>
  <sheetData>
    <row r="1" spans="1:11" ht="19.5" customHeight="1" x14ac:dyDescent="0.3">
      <c r="A1" s="48"/>
      <c r="B1" s="49"/>
      <c r="C1" s="50"/>
      <c r="D1" s="56" t="s">
        <v>65</v>
      </c>
      <c r="E1" s="57"/>
      <c r="F1" s="57"/>
      <c r="G1" s="57"/>
      <c r="H1" s="57"/>
      <c r="I1" s="57"/>
      <c r="J1" s="57"/>
      <c r="K1" s="58"/>
    </row>
    <row r="2" spans="1:11" ht="19.5" customHeight="1" x14ac:dyDescent="0.3">
      <c r="A2" s="51"/>
      <c r="B2" s="52"/>
      <c r="C2" s="53"/>
      <c r="D2" s="59"/>
      <c r="E2" s="60"/>
      <c r="F2" s="60"/>
      <c r="G2" s="60"/>
      <c r="H2" s="60"/>
      <c r="I2" s="60"/>
      <c r="J2" s="60"/>
      <c r="K2" s="61"/>
    </row>
    <row r="3" spans="1:11" ht="19.5" customHeight="1" x14ac:dyDescent="0.3">
      <c r="A3" s="54"/>
      <c r="B3" s="2"/>
      <c r="C3" s="55"/>
      <c r="D3" s="62" t="s">
        <v>66</v>
      </c>
      <c r="E3" s="47"/>
      <c r="F3" s="47"/>
      <c r="G3" s="47"/>
      <c r="H3" s="47"/>
      <c r="I3" s="47"/>
      <c r="J3" s="47"/>
      <c r="K3" s="63"/>
    </row>
    <row r="4" spans="1:11" ht="28.5" x14ac:dyDescent="0.3">
      <c r="A4" s="3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6" t="s">
        <v>5</v>
      </c>
      <c r="G4" s="6" t="s">
        <v>6</v>
      </c>
      <c r="H4" s="6" t="s">
        <v>7</v>
      </c>
      <c r="I4" s="4" t="s">
        <v>8</v>
      </c>
      <c r="J4" s="4" t="s">
        <v>9</v>
      </c>
      <c r="K4" s="7" t="s">
        <v>10</v>
      </c>
    </row>
    <row r="5" spans="1:11" x14ac:dyDescent="0.3">
      <c r="A5" s="8" t="s">
        <v>11</v>
      </c>
      <c r="B5" s="8"/>
      <c r="C5" s="9" t="s">
        <v>12</v>
      </c>
      <c r="D5" s="10">
        <v>43479</v>
      </c>
      <c r="E5" s="10">
        <v>43481</v>
      </c>
      <c r="F5" s="11"/>
      <c r="G5" s="11">
        <v>392760</v>
      </c>
      <c r="H5" s="11"/>
      <c r="I5" s="9"/>
      <c r="J5" s="9"/>
      <c r="K5" s="8"/>
    </row>
    <row r="6" spans="1:11" x14ac:dyDescent="0.3">
      <c r="A6" s="8" t="s">
        <v>13</v>
      </c>
      <c r="B6" s="8"/>
      <c r="C6" s="9" t="s">
        <v>12</v>
      </c>
      <c r="D6" s="10"/>
      <c r="E6" s="10"/>
      <c r="F6" s="11">
        <v>167860</v>
      </c>
      <c r="G6" s="11"/>
      <c r="H6" s="11"/>
      <c r="I6" s="12"/>
      <c r="J6" s="9"/>
      <c r="K6" s="8"/>
    </row>
    <row r="7" spans="1:11" x14ac:dyDescent="0.3">
      <c r="A7" s="13" t="s">
        <v>14</v>
      </c>
      <c r="B7" s="13" t="s">
        <v>15</v>
      </c>
      <c r="C7" s="9" t="s">
        <v>12</v>
      </c>
      <c r="D7" s="10">
        <v>43474</v>
      </c>
      <c r="E7" s="10">
        <v>43475</v>
      </c>
      <c r="F7" s="14"/>
      <c r="G7" s="11"/>
      <c r="H7" s="11"/>
      <c r="I7" s="15"/>
      <c r="J7" s="9"/>
      <c r="K7" s="16"/>
    </row>
    <row r="8" spans="1:11" x14ac:dyDescent="0.3">
      <c r="A8" s="13" t="s">
        <v>16</v>
      </c>
      <c r="B8" s="13"/>
      <c r="C8" s="9" t="s">
        <v>12</v>
      </c>
      <c r="D8" s="10"/>
      <c r="E8" s="10"/>
      <c r="F8" s="11"/>
      <c r="G8" s="11"/>
      <c r="H8" s="11">
        <v>1536061</v>
      </c>
      <c r="I8" s="12"/>
      <c r="J8" s="9">
        <v>72604</v>
      </c>
      <c r="K8" s="13"/>
    </row>
    <row r="9" spans="1:11" x14ac:dyDescent="0.3">
      <c r="A9" s="8" t="s">
        <v>17</v>
      </c>
      <c r="B9" s="8" t="s">
        <v>18</v>
      </c>
      <c r="C9" s="9" t="s">
        <v>12</v>
      </c>
      <c r="D9" s="10"/>
      <c r="E9" s="10"/>
      <c r="F9" s="11"/>
      <c r="G9" s="11"/>
      <c r="H9" s="11"/>
      <c r="I9" s="9"/>
      <c r="J9" s="9"/>
      <c r="K9" s="8"/>
    </row>
    <row r="10" spans="1:11" x14ac:dyDescent="0.3">
      <c r="A10" s="8" t="s">
        <v>19</v>
      </c>
      <c r="B10" s="8" t="s">
        <v>20</v>
      </c>
      <c r="C10" s="9" t="s">
        <v>12</v>
      </c>
      <c r="D10" s="10"/>
      <c r="E10" s="10"/>
      <c r="F10" s="11"/>
      <c r="G10" s="11"/>
      <c r="H10" s="11"/>
      <c r="I10" s="9"/>
      <c r="J10" s="9"/>
      <c r="K10" s="8"/>
    </row>
    <row r="11" spans="1:11" x14ac:dyDescent="0.3">
      <c r="A11" s="8" t="s">
        <v>19</v>
      </c>
      <c r="B11" s="8" t="s">
        <v>21</v>
      </c>
      <c r="C11" s="9" t="s">
        <v>12</v>
      </c>
      <c r="D11" s="10"/>
      <c r="E11" s="10"/>
      <c r="F11" s="11"/>
      <c r="G11" s="11"/>
      <c r="H11" s="11"/>
      <c r="I11" s="9"/>
      <c r="J11" s="9"/>
      <c r="K11" s="8"/>
    </row>
    <row r="12" spans="1:11" x14ac:dyDescent="0.3">
      <c r="A12" s="8" t="s">
        <v>22</v>
      </c>
      <c r="B12" s="8" t="s">
        <v>23</v>
      </c>
      <c r="C12" s="9" t="s">
        <v>12</v>
      </c>
      <c r="D12" s="10"/>
      <c r="E12" s="10"/>
      <c r="F12" s="11"/>
      <c r="G12" s="11">
        <v>1946340</v>
      </c>
      <c r="H12" s="11"/>
      <c r="I12" s="9"/>
      <c r="J12" s="9"/>
      <c r="K12" s="8"/>
    </row>
    <row r="13" spans="1:11" x14ac:dyDescent="0.3">
      <c r="A13" s="8" t="s">
        <v>24</v>
      </c>
      <c r="B13" s="8" t="s">
        <v>25</v>
      </c>
      <c r="C13" s="9" t="s">
        <v>12</v>
      </c>
      <c r="D13" s="10"/>
      <c r="E13" s="10"/>
      <c r="F13" s="11">
        <v>181560</v>
      </c>
      <c r="G13" s="11"/>
      <c r="H13" s="11"/>
      <c r="I13" s="9"/>
      <c r="J13" s="9"/>
      <c r="K13" s="8"/>
    </row>
    <row r="14" spans="1:11" x14ac:dyDescent="0.3">
      <c r="A14" s="17"/>
      <c r="B14" s="17"/>
      <c r="C14" s="18"/>
      <c r="D14" s="19"/>
      <c r="E14" s="19" t="s">
        <v>26</v>
      </c>
      <c r="F14" s="20">
        <f>SUM(F5:F13)</f>
        <v>349420</v>
      </c>
      <c r="G14" s="21">
        <f>SUM(G5:G13)</f>
        <v>2339100</v>
      </c>
      <c r="H14" s="21"/>
      <c r="I14" s="22"/>
      <c r="J14" s="22"/>
    </row>
    <row r="15" spans="1:11" x14ac:dyDescent="0.3">
      <c r="C15" s="22"/>
      <c r="D15" s="23"/>
      <c r="E15" s="23"/>
      <c r="F15" s="20"/>
      <c r="G15" s="24"/>
      <c r="H15" s="24"/>
      <c r="I15" s="22"/>
      <c r="J15" s="22"/>
    </row>
    <row r="16" spans="1:11" x14ac:dyDescent="0.3">
      <c r="A16" s="25" t="s">
        <v>27</v>
      </c>
      <c r="B16" s="25" t="s">
        <v>28</v>
      </c>
      <c r="C16" s="26" t="s">
        <v>29</v>
      </c>
      <c r="D16" s="27"/>
      <c r="E16" s="27"/>
      <c r="F16" s="11"/>
      <c r="G16" s="28"/>
      <c r="H16" s="28"/>
      <c r="I16" s="29"/>
      <c r="J16" s="26"/>
      <c r="K16" s="25"/>
    </row>
    <row r="17" spans="1:11" x14ac:dyDescent="0.3">
      <c r="A17" s="8" t="s">
        <v>30</v>
      </c>
      <c r="B17" s="8"/>
      <c r="C17" s="9" t="s">
        <v>29</v>
      </c>
      <c r="D17" s="27">
        <v>43509</v>
      </c>
      <c r="E17" s="27">
        <v>43517</v>
      </c>
      <c r="F17" s="11">
        <v>1381004</v>
      </c>
      <c r="G17" s="11">
        <v>1206600</v>
      </c>
      <c r="H17" s="11">
        <f t="shared" ref="H17:H18" si="0">+F17-G17</f>
        <v>174404</v>
      </c>
      <c r="I17" s="30"/>
      <c r="J17" s="9">
        <v>72598</v>
      </c>
      <c r="K17" s="8"/>
    </row>
    <row r="18" spans="1:11" x14ac:dyDescent="0.3">
      <c r="A18" s="8" t="s">
        <v>31</v>
      </c>
      <c r="B18" s="8"/>
      <c r="C18" s="9" t="s">
        <v>29</v>
      </c>
      <c r="D18" s="27">
        <v>43509</v>
      </c>
      <c r="E18" s="27">
        <v>43517</v>
      </c>
      <c r="F18" s="11">
        <v>-248760</v>
      </c>
      <c r="G18" s="11">
        <v>-32390</v>
      </c>
      <c r="H18" s="11">
        <f t="shared" si="0"/>
        <v>-216370</v>
      </c>
      <c r="I18" s="30"/>
      <c r="J18" s="9"/>
      <c r="K18" s="8"/>
    </row>
    <row r="19" spans="1:11" x14ac:dyDescent="0.3">
      <c r="A19" s="8" t="s">
        <v>32</v>
      </c>
      <c r="B19" s="8" t="s">
        <v>33</v>
      </c>
      <c r="C19" s="9" t="s">
        <v>29</v>
      </c>
      <c r="D19" s="27">
        <v>43476</v>
      </c>
      <c r="E19" s="27">
        <v>43488</v>
      </c>
      <c r="F19" s="11">
        <v>894052</v>
      </c>
      <c r="G19" s="11">
        <v>902656</v>
      </c>
      <c r="H19" s="11">
        <f>+F19-G19</f>
        <v>-8604</v>
      </c>
      <c r="I19" s="30"/>
      <c r="J19" s="9"/>
      <c r="K19" s="8"/>
    </row>
    <row r="20" spans="1:11" x14ac:dyDescent="0.3">
      <c r="A20" s="8" t="s">
        <v>34</v>
      </c>
      <c r="B20" s="8" t="s">
        <v>33</v>
      </c>
      <c r="C20" s="9" t="s">
        <v>29</v>
      </c>
      <c r="D20" s="10">
        <v>43475</v>
      </c>
      <c r="E20" s="10">
        <v>43481</v>
      </c>
      <c r="F20" s="11">
        <v>210700</v>
      </c>
      <c r="G20" s="11">
        <v>216501</v>
      </c>
      <c r="H20" s="11">
        <f>+F20-G20</f>
        <v>-5801</v>
      </c>
      <c r="I20" s="30"/>
      <c r="J20" s="9">
        <v>72598</v>
      </c>
      <c r="K20" s="8"/>
    </row>
    <row r="21" spans="1:11" x14ac:dyDescent="0.3">
      <c r="A21" s="31"/>
      <c r="B21" s="31"/>
      <c r="C21" s="32"/>
      <c r="D21" s="33"/>
      <c r="E21" s="33"/>
      <c r="F21" s="20"/>
      <c r="G21" s="20"/>
      <c r="H21" s="20"/>
      <c r="I21" s="34"/>
      <c r="J21" s="32"/>
      <c r="K21" s="31"/>
    </row>
    <row r="22" spans="1:11" x14ac:dyDescent="0.3">
      <c r="C22" s="22"/>
      <c r="D22" s="23"/>
      <c r="E22" s="19" t="s">
        <v>26</v>
      </c>
      <c r="F22" s="20">
        <f>SUM(F15:F20)</f>
        <v>2236996</v>
      </c>
      <c r="G22" s="21"/>
      <c r="H22" s="21"/>
      <c r="I22" s="22"/>
      <c r="J22" s="22"/>
    </row>
    <row r="23" spans="1:11" x14ac:dyDescent="0.3">
      <c r="C23" s="22"/>
      <c r="D23" s="23"/>
      <c r="E23" s="23"/>
      <c r="F23" s="20"/>
      <c r="G23" s="24"/>
      <c r="H23" s="21"/>
      <c r="I23" s="22"/>
      <c r="J23" s="22"/>
    </row>
    <row r="24" spans="1:11" x14ac:dyDescent="0.3">
      <c r="A24" s="8" t="s">
        <v>11</v>
      </c>
      <c r="B24" s="8"/>
      <c r="C24" s="9" t="s">
        <v>35</v>
      </c>
      <c r="D24" s="10"/>
      <c r="E24" s="10"/>
      <c r="F24" s="35">
        <v>2174140</v>
      </c>
      <c r="G24" s="11">
        <v>1049500</v>
      </c>
      <c r="H24" s="11">
        <f>+F24-G24</f>
        <v>1124640</v>
      </c>
      <c r="I24" s="9"/>
      <c r="J24" s="9"/>
      <c r="K24" s="8"/>
    </row>
    <row r="25" spans="1:11" x14ac:dyDescent="0.3">
      <c r="A25" s="8" t="s">
        <v>36</v>
      </c>
      <c r="B25" s="8" t="s">
        <v>37</v>
      </c>
      <c r="C25" s="9" t="s">
        <v>35</v>
      </c>
      <c r="D25" s="10">
        <v>43514</v>
      </c>
      <c r="E25" s="10">
        <v>43518</v>
      </c>
      <c r="F25" s="11">
        <v>12179740</v>
      </c>
      <c r="G25" s="11">
        <v>8781400</v>
      </c>
      <c r="H25" s="11">
        <f>+F25-G25</f>
        <v>3398340</v>
      </c>
      <c r="I25" s="9"/>
      <c r="J25" s="9"/>
      <c r="K25" s="8"/>
    </row>
    <row r="26" spans="1:11" x14ac:dyDescent="0.3">
      <c r="A26" s="8" t="s">
        <v>38</v>
      </c>
      <c r="B26" s="8"/>
      <c r="C26" s="8" t="s">
        <v>35</v>
      </c>
      <c r="D26" s="36"/>
      <c r="E26" s="36"/>
      <c r="F26" s="35"/>
      <c r="G26" s="11"/>
      <c r="H26" s="11"/>
      <c r="I26" s="30"/>
      <c r="J26" s="9"/>
      <c r="K26" s="9"/>
    </row>
    <row r="27" spans="1:11" x14ac:dyDescent="0.3">
      <c r="D27" s="37"/>
      <c r="E27" s="38" t="s">
        <v>26</v>
      </c>
      <c r="F27" s="39">
        <f>SUM(F20:F26)</f>
        <v>16801576</v>
      </c>
      <c r="G27" s="21"/>
      <c r="H27" s="21"/>
      <c r="I27" s="22"/>
      <c r="J27" s="22"/>
      <c r="K27" s="22"/>
    </row>
    <row r="28" spans="1:11" x14ac:dyDescent="0.3">
      <c r="D28" s="37"/>
      <c r="E28" s="37"/>
      <c r="F28" s="39"/>
      <c r="G28" s="24"/>
      <c r="H28" s="22"/>
      <c r="I28" s="22"/>
      <c r="J28" s="22"/>
      <c r="K28" s="22"/>
    </row>
    <row r="29" spans="1:11" x14ac:dyDescent="0.3">
      <c r="D29" s="37"/>
      <c r="E29" s="37"/>
      <c r="F29" s="39"/>
      <c r="G29" s="22"/>
      <c r="H29" s="22"/>
      <c r="I29" s="22"/>
      <c r="J29" s="22"/>
      <c r="K29" s="22"/>
    </row>
    <row r="30" spans="1:11" x14ac:dyDescent="0.3">
      <c r="A30" s="8" t="s">
        <v>39</v>
      </c>
      <c r="B30" s="8" t="s">
        <v>40</v>
      </c>
      <c r="C30" s="8" t="s">
        <v>35</v>
      </c>
      <c r="D30" s="36">
        <v>43509</v>
      </c>
      <c r="E30" s="36">
        <v>43522</v>
      </c>
      <c r="F30" s="35">
        <v>6395243</v>
      </c>
      <c r="G30" s="11">
        <v>6395243</v>
      </c>
      <c r="H30" s="11">
        <f t="shared" ref="H30" si="1">+F30-G30</f>
        <v>0</v>
      </c>
      <c r="I30" s="30"/>
      <c r="J30" s="9"/>
      <c r="K30" s="9"/>
    </row>
    <row r="31" spans="1:11" x14ac:dyDescent="0.3">
      <c r="A31" s="8" t="s">
        <v>41</v>
      </c>
      <c r="B31" s="8" t="s">
        <v>40</v>
      </c>
      <c r="C31" s="8" t="s">
        <v>35</v>
      </c>
      <c r="D31" s="36">
        <v>43509</v>
      </c>
      <c r="E31" s="36">
        <v>43522</v>
      </c>
      <c r="F31" s="35">
        <v>1717597</v>
      </c>
      <c r="G31" s="11">
        <v>1717597</v>
      </c>
      <c r="H31" s="12">
        <f>+F31-G31</f>
        <v>0</v>
      </c>
      <c r="I31" s="11"/>
      <c r="J31" s="11"/>
      <c r="K31" s="9"/>
    </row>
    <row r="32" spans="1:11" x14ac:dyDescent="0.3">
      <c r="A32" s="8" t="s">
        <v>42</v>
      </c>
      <c r="B32" s="8" t="s">
        <v>40</v>
      </c>
      <c r="C32" s="8" t="s">
        <v>35</v>
      </c>
      <c r="D32" s="36">
        <v>43509</v>
      </c>
      <c r="E32" s="36">
        <v>43522</v>
      </c>
      <c r="F32" s="35">
        <v>357000</v>
      </c>
      <c r="G32" s="11"/>
      <c r="H32" s="11">
        <f>+F32-G32</f>
        <v>357000</v>
      </c>
      <c r="I32" s="30"/>
      <c r="J32" s="9"/>
      <c r="K32" s="9"/>
    </row>
    <row r="33" spans="1:11" x14ac:dyDescent="0.3">
      <c r="A33" s="13" t="s">
        <v>43</v>
      </c>
      <c r="B33" s="8" t="s">
        <v>40</v>
      </c>
      <c r="C33" s="8" t="s">
        <v>35</v>
      </c>
      <c r="D33" s="36" t="s">
        <v>64</v>
      </c>
      <c r="E33" s="36">
        <v>43522</v>
      </c>
      <c r="F33" s="35">
        <v>207092</v>
      </c>
      <c r="G33" s="11">
        <v>219518</v>
      </c>
      <c r="H33" s="11">
        <f>+F33-G33</f>
        <v>-12426</v>
      </c>
      <c r="I33" s="30"/>
      <c r="J33" s="9"/>
      <c r="K33" s="9"/>
    </row>
    <row r="34" spans="1:11" x14ac:dyDescent="0.3">
      <c r="A34" s="40"/>
      <c r="B34" s="31"/>
      <c r="C34" s="31"/>
      <c r="D34" s="41"/>
      <c r="E34" s="41" t="s">
        <v>26</v>
      </c>
      <c r="F34" s="39"/>
      <c r="G34" s="20"/>
      <c r="H34" s="20"/>
      <c r="I34" s="34"/>
      <c r="J34" s="32"/>
      <c r="K34" s="32"/>
    </row>
    <row r="35" spans="1:11" x14ac:dyDescent="0.3">
      <c r="A35" s="40"/>
      <c r="B35" s="31"/>
      <c r="C35" s="31"/>
      <c r="D35" s="41"/>
      <c r="E35" s="41"/>
      <c r="F35" s="39"/>
      <c r="G35" s="20"/>
      <c r="H35" s="20"/>
      <c r="I35" s="34"/>
      <c r="J35" s="32"/>
      <c r="K35" s="32"/>
    </row>
    <row r="36" spans="1:11" x14ac:dyDescent="0.3">
      <c r="D36" s="37"/>
      <c r="E36" s="37"/>
      <c r="F36" s="39"/>
      <c r="G36" s="24"/>
      <c r="H36" s="24"/>
      <c r="I36" s="22"/>
      <c r="J36" s="22"/>
      <c r="K36" s="22"/>
    </row>
    <row r="37" spans="1:11" x14ac:dyDescent="0.3">
      <c r="A37" s="8" t="s">
        <v>44</v>
      </c>
      <c r="B37" s="8" t="s">
        <v>40</v>
      </c>
      <c r="C37" s="8"/>
      <c r="D37" s="36"/>
      <c r="E37" s="36"/>
      <c r="F37" s="35"/>
      <c r="G37" s="11">
        <v>1352598</v>
      </c>
      <c r="H37" s="11"/>
      <c r="I37" s="30"/>
      <c r="J37" s="9">
        <v>72425</v>
      </c>
      <c r="K37" s="9"/>
    </row>
    <row r="38" spans="1:11" x14ac:dyDescent="0.3">
      <c r="A38" s="8" t="s">
        <v>45</v>
      </c>
      <c r="B38" s="8" t="s">
        <v>40</v>
      </c>
      <c r="C38" s="8" t="s">
        <v>29</v>
      </c>
      <c r="D38" s="36" t="s">
        <v>62</v>
      </c>
      <c r="E38" s="36">
        <v>43466</v>
      </c>
      <c r="F38" s="11">
        <v>3191320</v>
      </c>
      <c r="G38" s="11">
        <v>2378331</v>
      </c>
      <c r="H38" s="11">
        <f>F38-G38</f>
        <v>812989</v>
      </c>
      <c r="I38" s="30"/>
      <c r="J38" s="9"/>
      <c r="K38" s="9"/>
    </row>
    <row r="39" spans="1:11" x14ac:dyDescent="0.3">
      <c r="A39" s="13" t="s">
        <v>46</v>
      </c>
      <c r="B39" s="13" t="s">
        <v>40</v>
      </c>
      <c r="C39" s="13"/>
      <c r="D39" s="42"/>
      <c r="E39" s="42"/>
      <c r="F39" s="35"/>
      <c r="G39" s="11"/>
      <c r="H39" s="11"/>
      <c r="I39" s="9"/>
      <c r="J39" s="9"/>
      <c r="K39" s="9"/>
    </row>
    <row r="40" spans="1:11" x14ac:dyDescent="0.3">
      <c r="A40" s="13"/>
      <c r="B40" s="13" t="s">
        <v>47</v>
      </c>
      <c r="C40" s="13"/>
      <c r="D40" s="42"/>
      <c r="E40" s="42"/>
      <c r="F40" s="35"/>
      <c r="G40" s="11"/>
      <c r="H40" s="11"/>
      <c r="I40" s="9"/>
      <c r="J40" s="9"/>
      <c r="K40" s="9"/>
    </row>
    <row r="41" spans="1:11" x14ac:dyDescent="0.3">
      <c r="A41" s="40"/>
      <c r="B41" s="40"/>
      <c r="C41" s="40"/>
      <c r="D41" s="43"/>
      <c r="E41" s="43" t="s">
        <v>26</v>
      </c>
      <c r="F41" s="39"/>
      <c r="G41" s="20"/>
      <c r="H41" s="20"/>
      <c r="I41" s="32"/>
      <c r="J41" s="32"/>
      <c r="K41" s="32"/>
    </row>
    <row r="42" spans="1:11" x14ac:dyDescent="0.3">
      <c r="A42" s="40"/>
      <c r="B42" s="40"/>
      <c r="C42" s="40"/>
      <c r="D42" s="43"/>
      <c r="E42" s="43"/>
      <c r="F42" s="39"/>
      <c r="G42" s="20"/>
      <c r="H42" s="20"/>
      <c r="I42" s="32"/>
      <c r="J42" s="32"/>
      <c r="K42" s="32"/>
    </row>
    <row r="43" spans="1:11" x14ac:dyDescent="0.3">
      <c r="D43" s="37"/>
      <c r="E43" s="37"/>
      <c r="F43" s="20"/>
      <c r="G43" s="24"/>
      <c r="H43" s="24"/>
      <c r="I43" s="22"/>
      <c r="J43" s="22"/>
      <c r="K43" s="22"/>
    </row>
    <row r="44" spans="1:11" x14ac:dyDescent="0.3">
      <c r="A44" s="8" t="s">
        <v>48</v>
      </c>
      <c r="B44" s="8" t="s">
        <v>33</v>
      </c>
      <c r="C44" s="8" t="s">
        <v>49</v>
      </c>
      <c r="D44" s="36"/>
      <c r="E44" s="36"/>
      <c r="F44" s="11">
        <v>20000</v>
      </c>
      <c r="G44" s="11"/>
      <c r="H44" s="11"/>
      <c r="I44" s="30"/>
      <c r="J44" s="9"/>
      <c r="K44" s="9"/>
    </row>
    <row r="45" spans="1:11" x14ac:dyDescent="0.3">
      <c r="A45" s="8" t="s">
        <v>50</v>
      </c>
      <c r="B45" s="8" t="s">
        <v>33</v>
      </c>
      <c r="C45" s="8" t="s">
        <v>49</v>
      </c>
      <c r="D45" s="36"/>
      <c r="E45" s="36"/>
      <c r="F45" s="11">
        <v>4788244</v>
      </c>
      <c r="G45" s="11"/>
      <c r="H45" s="11"/>
      <c r="I45" s="30"/>
      <c r="J45" s="9"/>
      <c r="K45" s="9"/>
    </row>
    <row r="46" spans="1:11" x14ac:dyDescent="0.3">
      <c r="A46" s="8" t="s">
        <v>51</v>
      </c>
      <c r="B46" s="8" t="s">
        <v>52</v>
      </c>
      <c r="C46" s="8" t="s">
        <v>49</v>
      </c>
      <c r="D46" s="36"/>
      <c r="E46" s="36"/>
      <c r="F46" s="11">
        <v>718120</v>
      </c>
      <c r="G46" s="11">
        <v>759499</v>
      </c>
      <c r="H46" s="11">
        <f>+F46-G46</f>
        <v>-41379</v>
      </c>
      <c r="I46" s="11"/>
      <c r="J46" s="9"/>
      <c r="K46" s="9"/>
    </row>
    <row r="47" spans="1:11" x14ac:dyDescent="0.3">
      <c r="A47" s="13" t="s">
        <v>53</v>
      </c>
      <c r="B47" s="13" t="s">
        <v>54</v>
      </c>
      <c r="C47" s="13" t="s">
        <v>49</v>
      </c>
      <c r="D47" s="42"/>
      <c r="E47" s="42"/>
      <c r="F47" s="11">
        <v>396385</v>
      </c>
      <c r="G47" s="11"/>
      <c r="H47" s="11">
        <f>+G47-F47</f>
        <v>-396385</v>
      </c>
      <c r="I47" s="9"/>
      <c r="J47" s="9"/>
      <c r="K47" s="9"/>
    </row>
    <row r="48" spans="1:11" x14ac:dyDescent="0.3">
      <c r="A48" s="40"/>
      <c r="B48" s="40"/>
      <c r="C48" s="40"/>
      <c r="D48" s="43"/>
      <c r="E48" s="43" t="s">
        <v>26</v>
      </c>
      <c r="F48" s="20">
        <f>SUM(F44:F47)</f>
        <v>5922749</v>
      </c>
      <c r="G48" s="20"/>
      <c r="H48" s="20"/>
      <c r="I48" s="32"/>
      <c r="J48" s="32"/>
      <c r="K48" s="32"/>
    </row>
    <row r="49" spans="1:11" x14ac:dyDescent="0.3">
      <c r="A49" s="40"/>
      <c r="B49" s="40"/>
      <c r="C49" s="40"/>
      <c r="D49" s="43"/>
      <c r="E49" s="43"/>
      <c r="F49" s="20"/>
      <c r="G49" s="20"/>
      <c r="H49" s="20"/>
      <c r="I49" s="32"/>
      <c r="J49" s="32"/>
      <c r="K49" s="32"/>
    </row>
    <row r="50" spans="1:11" x14ac:dyDescent="0.3">
      <c r="D50" s="37"/>
      <c r="E50" s="37"/>
      <c r="F50" s="24"/>
      <c r="G50" s="22"/>
      <c r="H50" s="22"/>
      <c r="I50" s="22"/>
      <c r="J50" s="22"/>
      <c r="K50" s="22"/>
    </row>
    <row r="51" spans="1:11" x14ac:dyDescent="0.3">
      <c r="A51" s="8" t="s">
        <v>55</v>
      </c>
      <c r="B51" s="8" t="s">
        <v>56</v>
      </c>
      <c r="C51" s="8" t="s">
        <v>57</v>
      </c>
      <c r="D51" s="36"/>
      <c r="E51" s="36"/>
      <c r="F51" s="11">
        <v>1454403</v>
      </c>
      <c r="G51" s="11"/>
      <c r="H51" s="11">
        <f>+F51-G51</f>
        <v>1454403</v>
      </c>
      <c r="I51" s="30"/>
      <c r="J51" s="9"/>
      <c r="K51" s="9"/>
    </row>
    <row r="52" spans="1:11" x14ac:dyDescent="0.3">
      <c r="A52" s="31"/>
      <c r="B52" s="31"/>
      <c r="C52" s="31"/>
      <c r="D52" s="41"/>
      <c r="E52" s="41"/>
      <c r="F52" s="39"/>
      <c r="G52" s="20"/>
      <c r="H52" s="20"/>
      <c r="I52" s="34"/>
      <c r="J52" s="32"/>
      <c r="K52" s="32"/>
    </row>
    <row r="53" spans="1:11" x14ac:dyDescent="0.3">
      <c r="A53" s="31"/>
      <c r="B53" s="31"/>
      <c r="C53" s="31"/>
      <c r="D53" s="41"/>
      <c r="E53" s="41"/>
      <c r="F53" s="39"/>
      <c r="G53" s="20"/>
      <c r="H53" s="20"/>
      <c r="I53" s="34"/>
      <c r="J53" s="32"/>
      <c r="K53" s="32"/>
    </row>
    <row r="54" spans="1:11" x14ac:dyDescent="0.3">
      <c r="D54" s="37"/>
      <c r="E54" s="37"/>
      <c r="F54" s="44"/>
      <c r="G54" s="22"/>
      <c r="H54" s="22"/>
      <c r="I54" s="22"/>
      <c r="J54" s="22"/>
      <c r="K54" s="22"/>
    </row>
    <row r="55" spans="1:11" x14ac:dyDescent="0.3">
      <c r="A55" s="8" t="s">
        <v>48</v>
      </c>
      <c r="B55" s="8" t="s">
        <v>33</v>
      </c>
      <c r="C55" s="45" t="s">
        <v>58</v>
      </c>
      <c r="D55" s="36"/>
      <c r="E55" s="36"/>
      <c r="F55" s="35"/>
      <c r="G55" s="11"/>
      <c r="H55" s="11"/>
      <c r="I55" s="30"/>
      <c r="J55" s="9"/>
      <c r="K55" s="9"/>
    </row>
    <row r="56" spans="1:11" x14ac:dyDescent="0.3">
      <c r="A56" s="8" t="s">
        <v>36</v>
      </c>
      <c r="B56" s="8" t="s">
        <v>59</v>
      </c>
      <c r="C56" s="45" t="s">
        <v>58</v>
      </c>
      <c r="D56" s="42"/>
      <c r="E56" s="42"/>
      <c r="F56" s="35">
        <v>942710</v>
      </c>
      <c r="G56" s="11"/>
      <c r="H56" s="11"/>
      <c r="I56" s="30"/>
      <c r="J56" s="9">
        <v>72598</v>
      </c>
      <c r="K56" s="9"/>
    </row>
    <row r="57" spans="1:11" x14ac:dyDescent="0.3">
      <c r="A57" s="8" t="s">
        <v>60</v>
      </c>
      <c r="B57" s="8" t="s">
        <v>33</v>
      </c>
      <c r="C57" s="45" t="s">
        <v>58</v>
      </c>
      <c r="D57" s="10">
        <v>43476</v>
      </c>
      <c r="E57" s="10">
        <v>43486</v>
      </c>
      <c r="F57" s="35">
        <v>56840</v>
      </c>
      <c r="G57" s="11">
        <v>57690</v>
      </c>
      <c r="H57" s="11">
        <f>+F57-G57</f>
        <v>-850</v>
      </c>
      <c r="I57" s="30"/>
      <c r="J57" s="9"/>
      <c r="K57" s="9"/>
    </row>
    <row r="58" spans="1:11" x14ac:dyDescent="0.3">
      <c r="A58" s="13" t="s">
        <v>50</v>
      </c>
      <c r="B58" s="13" t="s">
        <v>61</v>
      </c>
      <c r="C58" s="46" t="s">
        <v>58</v>
      </c>
      <c r="D58" s="10">
        <v>43476</v>
      </c>
      <c r="E58" s="10">
        <v>43486</v>
      </c>
      <c r="F58" s="35">
        <v>13000</v>
      </c>
      <c r="G58" s="11">
        <v>13000</v>
      </c>
      <c r="H58" s="11">
        <f>+F58-G58</f>
        <v>0</v>
      </c>
      <c r="I58" s="9"/>
      <c r="J58" s="9"/>
      <c r="K58" s="9"/>
    </row>
    <row r="59" spans="1:11" x14ac:dyDescent="0.3">
      <c r="D59" s="37"/>
      <c r="E59" s="37" t="s">
        <v>26</v>
      </c>
      <c r="F59" s="44"/>
      <c r="G59" s="22"/>
      <c r="H59" s="22"/>
      <c r="I59" s="22"/>
      <c r="J59" s="22"/>
      <c r="K59" s="22"/>
    </row>
    <row r="60" spans="1:11" x14ac:dyDescent="0.3">
      <c r="D60" s="37"/>
      <c r="E60" s="37"/>
      <c r="F60" s="44"/>
      <c r="G60" s="22"/>
      <c r="H60" s="22"/>
      <c r="I60" s="22"/>
      <c r="J60" s="22"/>
      <c r="K60" s="22"/>
    </row>
  </sheetData>
  <mergeCells count="3">
    <mergeCell ref="A1:C3"/>
    <mergeCell ref="D1:K2"/>
    <mergeCell ref="D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2019</vt:lpstr>
      <vt:lpstr>FEBRERO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Calidad</cp:lastModifiedBy>
  <dcterms:created xsi:type="dcterms:W3CDTF">2019-01-08T15:48:16Z</dcterms:created>
  <dcterms:modified xsi:type="dcterms:W3CDTF">2019-03-15T17:29:06Z</dcterms:modified>
</cp:coreProperties>
</file>