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F-GA-14 Conciliación bancario " sheetId="93" r:id="rId1"/>
    <sheet name="CONCILIACION 227-4-OCT-16" sheetId="100" state="hidden" r:id="rId2"/>
  </sheets>
  <definedNames>
    <definedName name="_xlnm._FilterDatabase" localSheetId="0" hidden="1">'F-GA-14 Conciliación bancario '!$A$24:$N$28</definedName>
    <definedName name="_xlnm.Print_Area" localSheetId="0">'F-GA-14 Conciliación bancario '!$A$1:$N$59</definedName>
    <definedName name="_xlnm.Print_Titles" localSheetId="0">'F-GA-14 Conciliación bancario '!$1:$12</definedName>
  </definedNames>
  <calcPr calcId="144525" fullCalcOnLoad="1" concurrentCalc="0"/>
</workbook>
</file>

<file path=xl/calcChain.xml><?xml version="1.0" encoding="utf-8"?>
<calcChain xmlns="http://schemas.openxmlformats.org/spreadsheetml/2006/main">
  <c r="N14" i="93" l="1"/>
  <c r="N52" i="93"/>
  <c r="N54" i="93"/>
  <c r="N22" i="93"/>
  <c r="N31" i="93"/>
  <c r="N38" i="93"/>
  <c r="N45" i="93"/>
  <c r="O75" i="100"/>
  <c r="N69" i="100"/>
  <c r="N64" i="100"/>
  <c r="N59" i="100"/>
  <c r="P28" i="100"/>
  <c r="P27" i="100"/>
  <c r="P26" i="100"/>
  <c r="P25" i="100"/>
  <c r="P24" i="100"/>
  <c r="P23" i="100"/>
  <c r="N20" i="100"/>
  <c r="O18" i="100"/>
  <c r="O17" i="100"/>
  <c r="O16" i="100"/>
  <c r="N14" i="100"/>
  <c r="N74" i="100"/>
  <c r="N76" i="100"/>
  <c r="P9" i="100"/>
</calcChain>
</file>

<file path=xl/sharedStrings.xml><?xml version="1.0" encoding="utf-8"?>
<sst xmlns="http://schemas.openxmlformats.org/spreadsheetml/2006/main" count="126" uniqueCount="102">
  <si>
    <t>FAMOC DEPANEL SA</t>
  </si>
  <si>
    <t>CONCILIACION BANCARIA</t>
  </si>
  <si>
    <t>BANCO</t>
  </si>
  <si>
    <t>OCCIDENTE</t>
  </si>
  <si>
    <t xml:space="preserve">CUENTA CORRIENTE  </t>
  </si>
  <si>
    <t>290-04227-4</t>
  </si>
  <si>
    <t>MES :</t>
  </si>
  <si>
    <t>AÑO:</t>
  </si>
  <si>
    <t xml:space="preserve">SALDO SEGÚN LIBROS </t>
  </si>
  <si>
    <t xml:space="preserve">CONSIGNACIONES NO REGISTADAS EN LIBROS </t>
  </si>
  <si>
    <t>CHEQUE NO COBRADOS</t>
  </si>
  <si>
    <t>FECHA</t>
  </si>
  <si>
    <t>NOMBRE</t>
  </si>
  <si>
    <t>VALOR</t>
  </si>
  <si>
    <t>PAGOS PENDIENTES EN LIBROS</t>
  </si>
  <si>
    <t>CONSIGNACIONES NO REGISTRADAS EN BANCOS</t>
  </si>
  <si>
    <t>NOTAS - PENDIENTES EN LIBRO</t>
  </si>
  <si>
    <t xml:space="preserve">NUEVO SALDO </t>
  </si>
  <si>
    <t>SALDO SEGÚN EXTRACTO BANCARIO</t>
  </si>
  <si>
    <t>DIFERENCIA POR CONCILIAR</t>
  </si>
  <si>
    <t>LEIDY MENA NIETO</t>
  </si>
  <si>
    <t xml:space="preserve">ELABORADO POR </t>
  </si>
  <si>
    <t xml:space="preserve">APROBADO POR </t>
  </si>
  <si>
    <t>BERNEY CASAS SAAVEDRA</t>
  </si>
  <si>
    <t>25/FEB/2014</t>
  </si>
  <si>
    <t>CE  00053602</t>
  </si>
  <si>
    <t>HIDALGO DIAZ JOSE ENRIQUE</t>
  </si>
  <si>
    <t>ORTIZ MURCIA JOSE ARIEL</t>
  </si>
  <si>
    <t>BANCO DE OCCIDENTE</t>
  </si>
  <si>
    <t>RAMIREZ CACERES JAVIER ARMANDO</t>
  </si>
  <si>
    <t>MARTINEZ NIETO JOSE HUGO</t>
  </si>
  <si>
    <t>UNIGAS COLOMBIA S A E S P</t>
  </si>
  <si>
    <t>LEMAITRE CAVALIER FLORINA</t>
  </si>
  <si>
    <t xml:space="preserve">SODEXO SERVICIOS DE BENEFICIOS E </t>
  </si>
  <si>
    <t>PAZ DE SANIN MARTHA CECILIA</t>
  </si>
  <si>
    <t>CAJA DE COMPENSACION FAMILIAR CAFAM</t>
  </si>
  <si>
    <t>PINTO REYES CESAR JULIAN</t>
  </si>
  <si>
    <t>QUIROGA CABRERA FERNEY CAMILO</t>
  </si>
  <si>
    <t>PETECUA PERALTA ANGIE LORENA</t>
  </si>
  <si>
    <t>CE  00060059</t>
  </si>
  <si>
    <t>CE  00060148</t>
  </si>
  <si>
    <t>MAPFRE COLOMBIA VIDA DE SEGUROS S.A.</t>
  </si>
  <si>
    <t>CE  00060279</t>
  </si>
  <si>
    <t>FINCOMERCIO LTDA.</t>
  </si>
  <si>
    <t>LAMITECH S A S</t>
  </si>
  <si>
    <t>GOMEZ WILSON LUIS FERNANDO</t>
  </si>
  <si>
    <t>BUITRAGO WILCHES MAIKOL DIXSON</t>
  </si>
  <si>
    <t>NIT. 860.033.419-4</t>
  </si>
  <si>
    <t>No. EGRESO</t>
  </si>
  <si>
    <t>No. CHEQUE</t>
  </si>
  <si>
    <t>D.S. CONSTRUCCIONES S.A.</t>
  </si>
  <si>
    <t>PARRA ACOSTA CRISTIAN MIGUEL</t>
  </si>
  <si>
    <t>GOMEZ PERDOMO NORMA ROCIO</t>
  </si>
  <si>
    <t>CE  00061442</t>
  </si>
  <si>
    <t>CE  00061449</t>
  </si>
  <si>
    <t>BARRERA VARGAS GUSTAVO ALBERTO</t>
  </si>
  <si>
    <t>CANGREJO SANABRIA NATHALIA</t>
  </si>
  <si>
    <t>CARDENAS PEREZ DIANA MILENA</t>
  </si>
  <si>
    <t>OXIGENOS DE COLOMBIA LTDA</t>
  </si>
  <si>
    <t>CE  00061693</t>
  </si>
  <si>
    <t>SALE OCT</t>
  </si>
  <si>
    <t>LARROTA RAMIREZ DIANA MAYERLY</t>
  </si>
  <si>
    <t>CE  00061829</t>
  </si>
  <si>
    <t>CREARTIKA S A S</t>
  </si>
  <si>
    <t>CE  00061830</t>
  </si>
  <si>
    <t>CE  00061888</t>
  </si>
  <si>
    <t>CE  00061899</t>
  </si>
  <si>
    <t>ACE SEGUROS S A</t>
  </si>
  <si>
    <t>CE  00061935</t>
  </si>
  <si>
    <t>CE  00061936</t>
  </si>
  <si>
    <t>CE  00061942</t>
  </si>
  <si>
    <t>CENCOSUD COLOMBIA S.A</t>
  </si>
  <si>
    <t>CE  00061945</t>
  </si>
  <si>
    <t>CE  00061946</t>
  </si>
  <si>
    <t>RODRIGUEZ DIAZ CLEMENCIA</t>
  </si>
  <si>
    <t>CE  00061948</t>
  </si>
  <si>
    <t>CE  00061949</t>
  </si>
  <si>
    <t>CE  00061950</t>
  </si>
  <si>
    <t>CE  00061951</t>
  </si>
  <si>
    <t>CE  00061952</t>
  </si>
  <si>
    <t>CE  00061954</t>
  </si>
  <si>
    <t>CE  00061955</t>
  </si>
  <si>
    <t>CE  00061956</t>
  </si>
  <si>
    <t>CE  00061957</t>
  </si>
  <si>
    <t>CE  00061958</t>
  </si>
  <si>
    <t>CE  00061959</t>
  </si>
  <si>
    <t>CE  00061960</t>
  </si>
  <si>
    <t>CE  00061961</t>
  </si>
  <si>
    <t>CE  00061964</t>
  </si>
  <si>
    <t>TELLEZ ALVAREZ CARLOS FERNANDO</t>
  </si>
  <si>
    <t>CE  00061968</t>
  </si>
  <si>
    <t>CE  00061969</t>
  </si>
  <si>
    <t>AMT LOGISTICA INTERNACIONAL LTDA</t>
  </si>
  <si>
    <t>CE  00061991</t>
  </si>
  <si>
    <t>CE  00061993</t>
  </si>
  <si>
    <t>TRASFERENCIA</t>
  </si>
  <si>
    <t>OCTUBRE</t>
  </si>
  <si>
    <t>MAIKOL DIXSON BUITRAGO</t>
  </si>
  <si>
    <t>ADRIANA MORENO</t>
  </si>
  <si>
    <t>FEBRERO</t>
  </si>
  <si>
    <r>
      <t xml:space="preserve">CONCILIACIÓN BANCARIA
</t>
    </r>
    <r>
      <rPr>
        <sz val="12"/>
        <rFont val="Century Gothic"/>
        <family val="2"/>
      </rPr>
      <t>F-GA-14 Rev. 1 / Marzo 2019</t>
    </r>
  </si>
  <si>
    <t>FAMO DEPANEL SA NIT: 860.033.419-4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</si>
</sst>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_ &quot;$&quot;\ * #,##0.00_ ;_ &quot;$&quot;\ * \-#,##0.00_ ;_ &quot;$&quot;\ * &quot;-&quot;??_ ;_ @_ "/>
    <numFmt numFmtId="170" formatCode="_-* #,##0\ _p_t_a_-;\-* #,##0\ _p_t_a_-;_-* &quot;-&quot;\ _p_t_a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Franklin Gothic Medium"/>
      <family val="2"/>
    </font>
    <font>
      <b/>
      <sz val="8"/>
      <name val="Arial"/>
      <family val="2"/>
    </font>
    <font>
      <sz val="8"/>
      <name val="Bauhaus 93"/>
      <family val="5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4" tint="-0.249977111117893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4" tint="-0.249977111117893"/>
      <name val="Arial"/>
      <family val="2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21" applyNumberFormat="0" applyAlignment="0" applyProtection="0"/>
    <xf numFmtId="0" fontId="18" fillId="22" borderId="22" applyNumberFormat="0" applyAlignment="0" applyProtection="0"/>
    <xf numFmtId="0" fontId="19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1" fillId="29" borderId="21" applyNumberFormat="0" applyAlignment="0" applyProtection="0"/>
    <xf numFmtId="0" fontId="22" fillId="30" borderId="0" applyNumberFormat="0" applyBorder="0" applyAlignment="0" applyProtection="0"/>
    <xf numFmtId="43" fontId="14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31" borderId="0" applyNumberFormat="0" applyBorder="0" applyAlignment="0" applyProtection="0"/>
    <xf numFmtId="0" fontId="1" fillId="0" borderId="0"/>
    <xf numFmtId="0" fontId="1" fillId="0" borderId="0"/>
    <xf numFmtId="0" fontId="14" fillId="32" borderId="24" applyNumberFormat="0" applyFont="0" applyAlignment="0" applyProtection="0"/>
    <xf numFmtId="0" fontId="24" fillId="21" borderId="2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0" fillId="0" borderId="27" applyNumberFormat="0" applyFill="0" applyAlignment="0" applyProtection="0"/>
    <xf numFmtId="0" fontId="29" fillId="0" borderId="28" applyNumberFormat="0" applyFill="0" applyAlignment="0" applyProtection="0"/>
  </cellStyleXfs>
  <cellXfs count="215">
    <xf numFmtId="0" fontId="0" fillId="0" borderId="0" xfId="0"/>
    <xf numFmtId="0" fontId="1" fillId="33" borderId="1" xfId="40" applyFill="1" applyBorder="1"/>
    <xf numFmtId="0" fontId="1" fillId="33" borderId="2" xfId="40" applyFill="1" applyBorder="1"/>
    <xf numFmtId="0" fontId="2" fillId="33" borderId="2" xfId="40" applyFont="1" applyFill="1" applyBorder="1" applyAlignment="1">
      <alignment horizontal="left" vertical="center"/>
    </xf>
    <xf numFmtId="0" fontId="3" fillId="33" borderId="2" xfId="40" applyFont="1" applyFill="1" applyBorder="1" applyAlignment="1">
      <alignment horizontal="left" vertical="center"/>
    </xf>
    <xf numFmtId="0" fontId="4" fillId="33" borderId="2" xfId="40" applyFont="1" applyFill="1" applyBorder="1" applyAlignment="1">
      <alignment vertical="center" wrapText="1"/>
    </xf>
    <xf numFmtId="0" fontId="1" fillId="33" borderId="3" xfId="40" applyFill="1" applyBorder="1"/>
    <xf numFmtId="0" fontId="1" fillId="33" borderId="0" xfId="40" applyFill="1"/>
    <xf numFmtId="43" fontId="1" fillId="33" borderId="0" xfId="32" applyFont="1" applyFill="1" applyAlignment="1">
      <alignment horizontal="center"/>
    </xf>
    <xf numFmtId="0" fontId="1" fillId="33" borderId="0" xfId="40" applyFont="1" applyFill="1" applyAlignment="1">
      <alignment horizontal="center"/>
    </xf>
    <xf numFmtId="0" fontId="1" fillId="33" borderId="4" xfId="40" applyFill="1" applyBorder="1"/>
    <xf numFmtId="0" fontId="1" fillId="33" borderId="0" xfId="40" applyFill="1" applyBorder="1"/>
    <xf numFmtId="0" fontId="2" fillId="33" borderId="0" xfId="40" applyFont="1" applyFill="1" applyBorder="1" applyAlignment="1">
      <alignment horizontal="left" vertical="center"/>
    </xf>
    <xf numFmtId="0" fontId="3" fillId="33" borderId="0" xfId="40" applyFont="1" applyFill="1" applyBorder="1" applyAlignment="1">
      <alignment horizontal="left" vertical="center"/>
    </xf>
    <xf numFmtId="0" fontId="4" fillId="33" borderId="0" xfId="40" applyFont="1" applyFill="1" applyBorder="1" applyAlignment="1">
      <alignment vertical="center" wrapText="1"/>
    </xf>
    <xf numFmtId="0" fontId="1" fillId="33" borderId="5" xfId="40" applyFill="1" applyBorder="1"/>
    <xf numFmtId="0" fontId="5" fillId="33" borderId="0" xfId="40" applyFont="1" applyFill="1" applyBorder="1" applyAlignment="1">
      <alignment horizontal="left" vertical="center"/>
    </xf>
    <xf numFmtId="0" fontId="6" fillId="33" borderId="0" xfId="40" applyFont="1" applyFill="1" applyBorder="1" applyAlignment="1">
      <alignment vertical="center" wrapText="1"/>
    </xf>
    <xf numFmtId="0" fontId="6" fillId="33" borderId="0" xfId="40" applyFont="1" applyFill="1" applyBorder="1" applyAlignment="1">
      <alignment horizontal="left" vertical="center" wrapText="1"/>
    </xf>
    <xf numFmtId="0" fontId="7" fillId="33" borderId="4" xfId="40" applyFont="1" applyFill="1" applyBorder="1" applyAlignment="1">
      <alignment horizontal="center"/>
    </xf>
    <xf numFmtId="0" fontId="7" fillId="33" borderId="0" xfId="40" applyFont="1" applyFill="1" applyBorder="1" applyAlignment="1">
      <alignment horizontal="center"/>
    </xf>
    <xf numFmtId="0" fontId="7" fillId="33" borderId="5" xfId="40" applyFont="1" applyFill="1" applyBorder="1" applyAlignment="1">
      <alignment horizontal="center"/>
    </xf>
    <xf numFmtId="0" fontId="30" fillId="33" borderId="4" xfId="40" applyFont="1" applyFill="1" applyBorder="1"/>
    <xf numFmtId="0" fontId="8" fillId="33" borderId="0" xfId="40" applyFont="1" applyFill="1" applyBorder="1"/>
    <xf numFmtId="0" fontId="8" fillId="33" borderId="0" xfId="40" applyFont="1" applyFill="1" applyBorder="1" applyAlignment="1">
      <alignment horizontal="right"/>
    </xf>
    <xf numFmtId="0" fontId="30" fillId="33" borderId="0" xfId="40" applyFont="1" applyFill="1" applyBorder="1" applyAlignment="1">
      <alignment horizontal="left"/>
    </xf>
    <xf numFmtId="17" fontId="9" fillId="33" borderId="6" xfId="40" applyNumberFormat="1" applyFont="1" applyFill="1" applyBorder="1" applyAlignment="1">
      <alignment horizontal="center"/>
    </xf>
    <xf numFmtId="0" fontId="8" fillId="33" borderId="4" xfId="40" applyFont="1" applyFill="1" applyBorder="1"/>
    <xf numFmtId="1" fontId="9" fillId="33" borderId="6" xfId="40" applyNumberFormat="1" applyFont="1" applyFill="1" applyBorder="1" applyAlignment="1">
      <alignment horizontal="center"/>
    </xf>
    <xf numFmtId="0" fontId="10" fillId="33" borderId="7" xfId="40" applyFont="1" applyFill="1" applyBorder="1"/>
    <xf numFmtId="0" fontId="8" fillId="33" borderId="8" xfId="40" applyFont="1" applyFill="1" applyBorder="1"/>
    <xf numFmtId="165" fontId="8" fillId="33" borderId="8" xfId="35" applyNumberFormat="1" applyFont="1" applyFill="1" applyBorder="1"/>
    <xf numFmtId="0" fontId="8" fillId="33" borderId="9" xfId="40" applyFont="1" applyFill="1" applyBorder="1"/>
    <xf numFmtId="0" fontId="10" fillId="33" borderId="4" xfId="40" applyFont="1" applyFill="1" applyBorder="1"/>
    <xf numFmtId="165" fontId="8" fillId="33" borderId="0" xfId="35" applyNumberFormat="1" applyFont="1" applyFill="1" applyBorder="1"/>
    <xf numFmtId="165" fontId="9" fillId="33" borderId="0" xfId="35" applyNumberFormat="1" applyFont="1" applyFill="1" applyBorder="1" applyAlignment="1">
      <alignment horizontal="center" vertical="center"/>
    </xf>
    <xf numFmtId="0" fontId="9" fillId="33" borderId="0" xfId="40" applyFont="1" applyFill="1" applyBorder="1" applyAlignment="1">
      <alignment horizontal="center" vertical="center"/>
    </xf>
    <xf numFmtId="0" fontId="8" fillId="33" borderId="3" xfId="40" applyFont="1" applyFill="1" applyBorder="1"/>
    <xf numFmtId="165" fontId="30" fillId="33" borderId="6" xfId="35" applyNumberFormat="1" applyFont="1" applyFill="1" applyBorder="1"/>
    <xf numFmtId="165" fontId="9" fillId="33" borderId="5" xfId="35" applyNumberFormat="1" applyFont="1" applyFill="1" applyBorder="1"/>
    <xf numFmtId="0" fontId="9" fillId="33" borderId="4" xfId="40" applyFont="1" applyFill="1" applyBorder="1"/>
    <xf numFmtId="0" fontId="9" fillId="33" borderId="0" xfId="40" applyFont="1" applyFill="1" applyBorder="1"/>
    <xf numFmtId="0" fontId="8" fillId="33" borderId="10" xfId="40" applyFont="1" applyFill="1" applyBorder="1"/>
    <xf numFmtId="0" fontId="8" fillId="33" borderId="11" xfId="40" applyFont="1" applyFill="1" applyBorder="1"/>
    <xf numFmtId="0" fontId="8" fillId="33" borderId="5" xfId="40" applyFont="1" applyFill="1" applyBorder="1"/>
    <xf numFmtId="167" fontId="8" fillId="33" borderId="11" xfId="36" applyNumberFormat="1" applyFont="1" applyFill="1" applyBorder="1" applyAlignment="1">
      <alignment horizontal="left"/>
    </xf>
    <xf numFmtId="17" fontId="8" fillId="33" borderId="0" xfId="40" applyNumberFormat="1" applyFont="1" applyFill="1" applyBorder="1" applyAlignment="1">
      <alignment horizontal="left"/>
    </xf>
    <xf numFmtId="0" fontId="8" fillId="33" borderId="12" xfId="40" applyFont="1" applyFill="1" applyBorder="1" applyAlignment="1">
      <alignment horizontal="left"/>
    </xf>
    <xf numFmtId="0" fontId="1" fillId="33" borderId="12" xfId="40" applyFill="1" applyBorder="1"/>
    <xf numFmtId="0" fontId="8" fillId="33" borderId="11" xfId="40" applyFont="1" applyFill="1" applyBorder="1" applyAlignment="1">
      <alignment horizontal="left"/>
    </xf>
    <xf numFmtId="0" fontId="8" fillId="33" borderId="0" xfId="40" applyFont="1" applyFill="1" applyBorder="1" applyAlignment="1">
      <alignment horizontal="left"/>
    </xf>
    <xf numFmtId="167" fontId="8" fillId="33" borderId="0" xfId="36" applyNumberFormat="1" applyFont="1" applyFill="1" applyBorder="1" applyAlignment="1">
      <alignment horizontal="left"/>
    </xf>
    <xf numFmtId="167" fontId="8" fillId="33" borderId="0" xfId="36" applyNumberFormat="1" applyFont="1" applyFill="1" applyBorder="1"/>
    <xf numFmtId="0" fontId="3" fillId="33" borderId="0" xfId="40" applyFont="1" applyFill="1" applyBorder="1"/>
    <xf numFmtId="167" fontId="3" fillId="33" borderId="5" xfId="40" applyNumberFormat="1" applyFont="1" applyFill="1" applyBorder="1"/>
    <xf numFmtId="0" fontId="8" fillId="33" borderId="0" xfId="40" applyFont="1" applyFill="1" applyBorder="1" applyAlignment="1">
      <alignment horizontal="center"/>
    </xf>
    <xf numFmtId="0" fontId="9" fillId="33" borderId="0" xfId="40" applyFont="1" applyFill="1" applyBorder="1" applyAlignment="1">
      <alignment horizontal="center"/>
    </xf>
    <xf numFmtId="0" fontId="1" fillId="33" borderId="0" xfId="40" applyFont="1" applyFill="1" applyBorder="1" applyAlignment="1">
      <alignment horizontal="center"/>
    </xf>
    <xf numFmtId="167" fontId="1" fillId="33" borderId="5" xfId="40" applyNumberFormat="1" applyFont="1" applyFill="1" applyBorder="1" applyAlignment="1">
      <alignment horizontal="center"/>
    </xf>
    <xf numFmtId="0" fontId="9" fillId="33" borderId="10" xfId="40" applyFont="1" applyFill="1" applyBorder="1" applyAlignment="1">
      <alignment horizontal="center"/>
    </xf>
    <xf numFmtId="15" fontId="8" fillId="33" borderId="10" xfId="40" applyNumberFormat="1" applyFont="1" applyFill="1" applyBorder="1" applyAlignment="1">
      <alignment horizontal="left"/>
    </xf>
    <xf numFmtId="0" fontId="8" fillId="33" borderId="11" xfId="40" applyFont="1" applyFill="1" applyBorder="1" applyAlignment="1">
      <alignment horizontal="center"/>
    </xf>
    <xf numFmtId="0" fontId="1" fillId="33" borderId="0" xfId="40" applyFont="1" applyFill="1"/>
    <xf numFmtId="0" fontId="9" fillId="33" borderId="4" xfId="40" applyFont="1" applyFill="1" applyBorder="1" applyAlignment="1">
      <alignment horizontal="left" vertical="center"/>
    </xf>
    <xf numFmtId="167" fontId="8" fillId="33" borderId="0" xfId="40" applyNumberFormat="1" applyFont="1" applyFill="1" applyBorder="1" applyAlignment="1">
      <alignment horizontal="left"/>
    </xf>
    <xf numFmtId="15" fontId="8" fillId="33" borderId="4" xfId="40" applyNumberFormat="1" applyFont="1" applyFill="1" applyBorder="1" applyAlignment="1">
      <alignment horizontal="left"/>
    </xf>
    <xf numFmtId="0" fontId="1" fillId="33" borderId="0" xfId="40" applyFont="1" applyFill="1" applyBorder="1"/>
    <xf numFmtId="0" fontId="8" fillId="33" borderId="0" xfId="40" applyFont="1" applyFill="1" applyBorder="1" applyAlignment="1"/>
    <xf numFmtId="167" fontId="3" fillId="33" borderId="4" xfId="36" applyNumberFormat="1" applyFont="1" applyFill="1" applyBorder="1"/>
    <xf numFmtId="167" fontId="3" fillId="33" borderId="0" xfId="36" applyNumberFormat="1" applyFont="1" applyFill="1" applyBorder="1"/>
    <xf numFmtId="43" fontId="3" fillId="33" borderId="5" xfId="36" applyNumberFormat="1" applyFont="1" applyFill="1" applyBorder="1"/>
    <xf numFmtId="0" fontId="3" fillId="33" borderId="4" xfId="40" applyFont="1" applyFill="1" applyBorder="1"/>
    <xf numFmtId="165" fontId="3" fillId="33" borderId="5" xfId="40" applyNumberFormat="1" applyFont="1" applyFill="1" applyBorder="1"/>
    <xf numFmtId="165" fontId="1" fillId="33" borderId="5" xfId="40" applyNumberFormat="1" applyFill="1" applyBorder="1"/>
    <xf numFmtId="0" fontId="3" fillId="33" borderId="0" xfId="40" applyFont="1" applyFill="1" applyBorder="1" applyAlignment="1">
      <alignment horizontal="left"/>
    </xf>
    <xf numFmtId="0" fontId="1" fillId="33" borderId="0" xfId="40" applyFill="1" applyBorder="1" applyAlignment="1">
      <alignment horizontal="left"/>
    </xf>
    <xf numFmtId="0" fontId="1" fillId="33" borderId="0" xfId="40" applyFill="1" applyBorder="1" applyAlignment="1">
      <alignment horizontal="center"/>
    </xf>
    <xf numFmtId="0" fontId="1" fillId="33" borderId="0" xfId="40" applyFill="1" applyBorder="1" applyAlignment="1"/>
    <xf numFmtId="0" fontId="1" fillId="33" borderId="7" xfId="40" applyFill="1" applyBorder="1"/>
    <xf numFmtId="0" fontId="1" fillId="33" borderId="8" xfId="40" applyFill="1" applyBorder="1"/>
    <xf numFmtId="0" fontId="1" fillId="33" borderId="9" xfId="40" applyFill="1" applyBorder="1"/>
    <xf numFmtId="0" fontId="29" fillId="33" borderId="0" xfId="40" applyFont="1" applyFill="1" applyBorder="1" applyAlignment="1">
      <alignment horizontal="center"/>
    </xf>
    <xf numFmtId="167" fontId="8" fillId="0" borderId="0" xfId="37" applyNumberFormat="1" applyFont="1" applyFill="1" applyBorder="1" applyAlignment="1">
      <alignment horizontal="left"/>
    </xf>
    <xf numFmtId="43" fontId="0" fillId="0" borderId="0" xfId="0" applyNumberFormat="1"/>
    <xf numFmtId="167" fontId="1" fillId="33" borderId="0" xfId="40" applyNumberFormat="1" applyFill="1"/>
    <xf numFmtId="165" fontId="1" fillId="33" borderId="0" xfId="40" applyNumberFormat="1" applyFill="1"/>
    <xf numFmtId="0" fontId="1" fillId="33" borderId="2" xfId="40" applyFont="1" applyFill="1" applyBorder="1"/>
    <xf numFmtId="0" fontId="1" fillId="33" borderId="11" xfId="40" applyFont="1" applyFill="1" applyBorder="1"/>
    <xf numFmtId="0" fontId="1" fillId="33" borderId="8" xfId="40" applyFont="1" applyFill="1" applyBorder="1"/>
    <xf numFmtId="167" fontId="31" fillId="33" borderId="11" xfId="36" applyNumberFormat="1" applyFont="1" applyFill="1" applyBorder="1" applyAlignment="1">
      <alignment horizontal="left"/>
    </xf>
    <xf numFmtId="4" fontId="0" fillId="0" borderId="0" xfId="0" applyNumberFormat="1"/>
    <xf numFmtId="14" fontId="8" fillId="33" borderId="10" xfId="40" applyNumberFormat="1" applyFont="1" applyFill="1" applyBorder="1"/>
    <xf numFmtId="8" fontId="0" fillId="0" borderId="0" xfId="0" applyNumberFormat="1"/>
    <xf numFmtId="8" fontId="1" fillId="33" borderId="0" xfId="40" applyNumberFormat="1" applyFont="1" applyFill="1" applyAlignment="1">
      <alignment horizontal="center"/>
    </xf>
    <xf numFmtId="167" fontId="31" fillId="33" borderId="0" xfId="36" applyNumberFormat="1" applyFont="1" applyFill="1" applyBorder="1" applyAlignment="1">
      <alignment horizontal="left"/>
    </xf>
    <xf numFmtId="0" fontId="9" fillId="33" borderId="11" xfId="40" applyFont="1" applyFill="1" applyBorder="1" applyAlignment="1">
      <alignment horizontal="center"/>
    </xf>
    <xf numFmtId="8" fontId="1" fillId="33" borderId="0" xfId="40" applyNumberFormat="1" applyFill="1"/>
    <xf numFmtId="43" fontId="14" fillId="0" borderId="0" xfId="32" applyNumberFormat="1" applyFont="1"/>
    <xf numFmtId="0" fontId="1" fillId="0" borderId="0" xfId="40" applyFill="1"/>
    <xf numFmtId="43" fontId="1" fillId="0" borderId="0" xfId="32" applyFont="1" applyFill="1"/>
    <xf numFmtId="0" fontId="1" fillId="0" borderId="4" xfId="40" applyFill="1" applyBorder="1"/>
    <xf numFmtId="0" fontId="1" fillId="0" borderId="0" xfId="40" applyFill="1" applyBorder="1"/>
    <xf numFmtId="0" fontId="1" fillId="0" borderId="0" xfId="40" applyFont="1" applyFill="1" applyBorder="1"/>
    <xf numFmtId="0" fontId="1" fillId="0" borderId="5" xfId="40" applyFill="1" applyBorder="1"/>
    <xf numFmtId="0" fontId="7" fillId="0" borderId="4" xfId="40" applyFont="1" applyFill="1" applyBorder="1" applyAlignment="1">
      <alignment horizontal="center"/>
    </xf>
    <xf numFmtId="0" fontId="7" fillId="0" borderId="0" xfId="40" applyFont="1" applyFill="1" applyBorder="1" applyAlignment="1">
      <alignment horizontal="center"/>
    </xf>
    <xf numFmtId="0" fontId="7" fillId="0" borderId="5" xfId="40" applyFont="1" applyFill="1" applyBorder="1" applyAlignment="1">
      <alignment horizontal="center"/>
    </xf>
    <xf numFmtId="0" fontId="30" fillId="0" borderId="4" xfId="40" applyFont="1" applyFill="1" applyBorder="1"/>
    <xf numFmtId="0" fontId="8" fillId="0" borderId="0" xfId="40" applyFont="1" applyFill="1" applyBorder="1"/>
    <xf numFmtId="0" fontId="9" fillId="0" borderId="11" xfId="40" applyFont="1" applyFill="1" applyBorder="1" applyAlignment="1">
      <alignment horizontal="center"/>
    </xf>
    <xf numFmtId="0" fontId="8" fillId="0" borderId="0" xfId="40" applyFont="1" applyFill="1" applyBorder="1" applyAlignment="1">
      <alignment horizontal="right"/>
    </xf>
    <xf numFmtId="0" fontId="30" fillId="0" borderId="0" xfId="40" applyFont="1" applyFill="1" applyBorder="1" applyAlignment="1">
      <alignment horizontal="left"/>
    </xf>
    <xf numFmtId="17" fontId="9" fillId="0" borderId="6" xfId="40" applyNumberFormat="1" applyFont="1" applyFill="1" applyBorder="1" applyAlignment="1">
      <alignment horizontal="center"/>
    </xf>
    <xf numFmtId="0" fontId="8" fillId="0" borderId="4" xfId="40" applyFont="1" applyFill="1" applyBorder="1"/>
    <xf numFmtId="1" fontId="9" fillId="0" borderId="6" xfId="40" applyNumberFormat="1" applyFont="1" applyFill="1" applyBorder="1" applyAlignment="1">
      <alignment horizontal="center"/>
    </xf>
    <xf numFmtId="0" fontId="10" fillId="0" borderId="7" xfId="40" applyFont="1" applyFill="1" applyBorder="1"/>
    <xf numFmtId="0" fontId="8" fillId="0" borderId="8" xfId="40" applyFont="1" applyFill="1" applyBorder="1"/>
    <xf numFmtId="165" fontId="8" fillId="0" borderId="8" xfId="35" applyNumberFormat="1" applyFont="1" applyFill="1" applyBorder="1"/>
    <xf numFmtId="0" fontId="8" fillId="0" borderId="9" xfId="40" applyFont="1" applyFill="1" applyBorder="1"/>
    <xf numFmtId="0" fontId="10" fillId="0" borderId="4" xfId="40" applyFont="1" applyFill="1" applyBorder="1"/>
    <xf numFmtId="165" fontId="8" fillId="0" borderId="0" xfId="35" applyNumberFormat="1" applyFont="1" applyFill="1" applyBorder="1"/>
    <xf numFmtId="165" fontId="9" fillId="0" borderId="0" xfId="35" applyNumberFormat="1" applyFont="1" applyFill="1" applyBorder="1" applyAlignment="1">
      <alignment horizontal="center" vertical="center"/>
    </xf>
    <xf numFmtId="0" fontId="9" fillId="0" borderId="0" xfId="40" applyFont="1" applyFill="1" applyBorder="1" applyAlignment="1">
      <alignment horizontal="center" vertical="center"/>
    </xf>
    <xf numFmtId="0" fontId="8" fillId="0" borderId="3" xfId="40" applyFont="1" applyFill="1" applyBorder="1"/>
    <xf numFmtId="165" fontId="30" fillId="0" borderId="6" xfId="35" applyNumberFormat="1" applyFont="1" applyFill="1" applyBorder="1"/>
    <xf numFmtId="165" fontId="9" fillId="0" borderId="5" xfId="35" applyNumberFormat="1" applyFont="1" applyFill="1" applyBorder="1"/>
    <xf numFmtId="0" fontId="9" fillId="0" borderId="4" xfId="40" applyFont="1" applyFill="1" applyBorder="1"/>
    <xf numFmtId="0" fontId="9" fillId="0" borderId="0" xfId="40" applyFont="1" applyFill="1" applyBorder="1"/>
    <xf numFmtId="0" fontId="8" fillId="0" borderId="10" xfId="40" applyFont="1" applyFill="1" applyBorder="1"/>
    <xf numFmtId="0" fontId="8" fillId="0" borderId="11" xfId="40" applyFont="1" applyFill="1" applyBorder="1"/>
    <xf numFmtId="0" fontId="1" fillId="0" borderId="11" xfId="40" applyFont="1" applyFill="1" applyBorder="1"/>
    <xf numFmtId="0" fontId="8" fillId="0" borderId="5" xfId="40" applyFont="1" applyFill="1" applyBorder="1"/>
    <xf numFmtId="43" fontId="1" fillId="0" borderId="0" xfId="32" applyFont="1" applyFill="1" applyAlignment="1">
      <alignment horizontal="center"/>
    </xf>
    <xf numFmtId="15" fontId="8" fillId="0" borderId="10" xfId="40" applyNumberFormat="1" applyFont="1" applyFill="1" applyBorder="1" applyAlignment="1">
      <alignment horizontal="left"/>
    </xf>
    <xf numFmtId="167" fontId="8" fillId="0" borderId="11" xfId="36" applyNumberFormat="1" applyFont="1" applyFill="1" applyBorder="1" applyAlignment="1">
      <alignment horizontal="left"/>
    </xf>
    <xf numFmtId="167" fontId="8" fillId="0" borderId="0" xfId="36" applyNumberFormat="1" applyFont="1" applyFill="1" applyBorder="1" applyAlignment="1">
      <alignment horizontal="left"/>
    </xf>
    <xf numFmtId="0" fontId="32" fillId="0" borderId="0" xfId="40" applyFont="1" applyFill="1" applyBorder="1"/>
    <xf numFmtId="0" fontId="8" fillId="0" borderId="12" xfId="40" applyFont="1" applyFill="1" applyBorder="1" applyAlignment="1"/>
    <xf numFmtId="167" fontId="8" fillId="0" borderId="0" xfId="36" applyNumberFormat="1" applyFont="1" applyFill="1" applyBorder="1"/>
    <xf numFmtId="0" fontId="3" fillId="0" borderId="0" xfId="40" applyFont="1" applyFill="1" applyBorder="1"/>
    <xf numFmtId="167" fontId="3" fillId="0" borderId="5" xfId="40" applyNumberFormat="1" applyFont="1" applyFill="1" applyBorder="1"/>
    <xf numFmtId="0" fontId="9" fillId="0" borderId="10" xfId="40" applyFont="1" applyFill="1" applyBorder="1" applyAlignment="1">
      <alignment horizontal="center"/>
    </xf>
    <xf numFmtId="0" fontId="8" fillId="0" borderId="0" xfId="40" applyFont="1" applyFill="1" applyBorder="1" applyAlignment="1">
      <alignment horizontal="center"/>
    </xf>
    <xf numFmtId="0" fontId="9" fillId="0" borderId="0" xfId="40" applyFont="1" applyFill="1" applyBorder="1" applyAlignment="1">
      <alignment horizontal="center"/>
    </xf>
    <xf numFmtId="0" fontId="1" fillId="0" borderId="0" xfId="40" applyFont="1" applyFill="1" applyBorder="1" applyAlignment="1">
      <alignment horizontal="center"/>
    </xf>
    <xf numFmtId="167" fontId="1" fillId="0" borderId="5" xfId="40" applyNumberFormat="1" applyFont="1" applyFill="1" applyBorder="1" applyAlignment="1">
      <alignment horizontal="center"/>
    </xf>
    <xf numFmtId="0" fontId="1" fillId="0" borderId="0" xfId="40" applyFont="1" applyFill="1" applyAlignment="1">
      <alignment horizontal="center"/>
    </xf>
    <xf numFmtId="0" fontId="33" fillId="0" borderId="11" xfId="40" applyFont="1" applyFill="1" applyBorder="1" applyAlignment="1">
      <alignment horizontal="left"/>
    </xf>
    <xf numFmtId="167" fontId="33" fillId="0" borderId="11" xfId="36" applyNumberFormat="1" applyFont="1" applyFill="1" applyBorder="1" applyAlignment="1">
      <alignment horizontal="left"/>
    </xf>
    <xf numFmtId="0" fontId="1" fillId="0" borderId="0" xfId="40" applyFont="1" applyFill="1"/>
    <xf numFmtId="0" fontId="0" fillId="0" borderId="0" xfId="0" applyFill="1" applyProtection="1">
      <protection locked="0"/>
    </xf>
    <xf numFmtId="0" fontId="8" fillId="0" borderId="11" xfId="40" applyFont="1" applyFill="1" applyBorder="1" applyAlignment="1">
      <alignment horizontal="left"/>
    </xf>
    <xf numFmtId="0" fontId="0" fillId="0" borderId="0" xfId="0" applyFill="1"/>
    <xf numFmtId="0" fontId="8" fillId="0" borderId="11" xfId="40" applyFont="1" applyFill="1" applyBorder="1" applyAlignment="1">
      <alignment horizontal="center"/>
    </xf>
    <xf numFmtId="15" fontId="8" fillId="0" borderId="4" xfId="40" applyNumberFormat="1" applyFont="1" applyFill="1" applyBorder="1" applyAlignment="1">
      <alignment horizontal="left"/>
    </xf>
    <xf numFmtId="17" fontId="8" fillId="0" borderId="0" xfId="40" applyNumberFormat="1" applyFont="1" applyFill="1" applyBorder="1" applyAlignment="1">
      <alignment horizontal="left"/>
    </xf>
    <xf numFmtId="0" fontId="8" fillId="0" borderId="0" xfId="40" applyFont="1" applyFill="1" applyBorder="1" applyAlignment="1">
      <alignment horizontal="left"/>
    </xf>
    <xf numFmtId="167" fontId="31" fillId="0" borderId="0" xfId="36" applyNumberFormat="1" applyFont="1" applyFill="1" applyBorder="1" applyAlignment="1">
      <alignment horizontal="left"/>
    </xf>
    <xf numFmtId="0" fontId="9" fillId="0" borderId="4" xfId="40" applyFont="1" applyFill="1" applyBorder="1" applyAlignment="1">
      <alignment horizontal="left" vertical="center"/>
    </xf>
    <xf numFmtId="167" fontId="8" fillId="0" borderId="0" xfId="40" applyNumberFormat="1" applyFont="1" applyFill="1" applyBorder="1" applyAlignment="1">
      <alignment horizontal="left"/>
    </xf>
    <xf numFmtId="0" fontId="33" fillId="0" borderId="0" xfId="40" applyFont="1" applyFill="1" applyBorder="1" applyAlignment="1">
      <alignment horizontal="left"/>
    </xf>
    <xf numFmtId="4" fontId="0" fillId="0" borderId="0" xfId="0" applyNumberFormat="1" applyFont="1" applyFill="1"/>
    <xf numFmtId="0" fontId="34" fillId="0" borderId="0" xfId="40" applyFont="1" applyFill="1" applyBorder="1"/>
    <xf numFmtId="0" fontId="33" fillId="0" borderId="12" xfId="40" applyFont="1" applyFill="1" applyBorder="1" applyAlignment="1">
      <alignment horizontal="left"/>
    </xf>
    <xf numFmtId="0" fontId="34" fillId="0" borderId="12" xfId="40" applyFont="1" applyFill="1" applyBorder="1"/>
    <xf numFmtId="4" fontId="0" fillId="0" borderId="0" xfId="0" applyNumberFormat="1" applyFill="1"/>
    <xf numFmtId="0" fontId="8" fillId="0" borderId="0" xfId="40" applyFont="1" applyFill="1" applyBorder="1" applyAlignment="1"/>
    <xf numFmtId="44" fontId="1" fillId="0" borderId="0" xfId="40" applyNumberFormat="1" applyFont="1" applyFill="1"/>
    <xf numFmtId="167" fontId="3" fillId="0" borderId="4" xfId="36" applyNumberFormat="1" applyFont="1" applyFill="1" applyBorder="1"/>
    <xf numFmtId="167" fontId="3" fillId="0" borderId="0" xfId="36" applyNumberFormat="1" applyFont="1" applyFill="1" applyBorder="1"/>
    <xf numFmtId="43" fontId="3" fillId="0" borderId="5" xfId="36" applyNumberFormat="1" applyFont="1" applyFill="1" applyBorder="1"/>
    <xf numFmtId="0" fontId="3" fillId="0" borderId="4" xfId="40" applyFont="1" applyFill="1" applyBorder="1"/>
    <xf numFmtId="165" fontId="3" fillId="0" borderId="5" xfId="40" applyNumberFormat="1" applyFont="1" applyFill="1" applyBorder="1"/>
    <xf numFmtId="8" fontId="1" fillId="0" borderId="0" xfId="40" applyNumberFormat="1" applyFont="1" applyFill="1"/>
    <xf numFmtId="165" fontId="1" fillId="0" borderId="5" xfId="40" applyNumberFormat="1" applyFill="1" applyBorder="1"/>
    <xf numFmtId="15" fontId="1" fillId="0" borderId="0" xfId="40" applyNumberFormat="1" applyFont="1" applyFill="1"/>
    <xf numFmtId="0" fontId="3" fillId="0" borderId="0" xfId="40" applyFont="1" applyFill="1" applyBorder="1" applyAlignment="1">
      <alignment horizontal="left"/>
    </xf>
    <xf numFmtId="0" fontId="29" fillId="0" borderId="0" xfId="40" applyFont="1" applyFill="1" applyBorder="1" applyAlignment="1">
      <alignment horizontal="center"/>
    </xf>
    <xf numFmtId="0" fontId="1" fillId="0" borderId="0" xfId="40" applyFill="1" applyBorder="1" applyAlignment="1">
      <alignment horizontal="left"/>
    </xf>
    <xf numFmtId="0" fontId="1" fillId="0" borderId="0" xfId="40" applyFill="1" applyBorder="1" applyAlignment="1">
      <alignment horizontal="center"/>
    </xf>
    <xf numFmtId="0" fontId="1" fillId="0" borderId="0" xfId="40" applyFill="1" applyBorder="1" applyAlignment="1"/>
    <xf numFmtId="0" fontId="1" fillId="0" borderId="7" xfId="40" applyFill="1" applyBorder="1"/>
    <xf numFmtId="0" fontId="1" fillId="0" borderId="8" xfId="40" applyFill="1" applyBorder="1"/>
    <xf numFmtId="0" fontId="1" fillId="0" borderId="8" xfId="40" applyFont="1" applyFill="1" applyBorder="1"/>
    <xf numFmtId="0" fontId="1" fillId="0" borderId="9" xfId="40" applyFill="1" applyBorder="1"/>
    <xf numFmtId="0" fontId="1" fillId="0" borderId="14" xfId="40" applyFill="1" applyBorder="1" applyAlignment="1">
      <alignment horizontal="center"/>
    </xf>
    <xf numFmtId="0" fontId="12" fillId="0" borderId="16" xfId="40" quotePrefix="1" applyFont="1" applyFill="1" applyBorder="1" applyAlignment="1">
      <alignment horizontal="right" vertical="top" wrapText="1"/>
    </xf>
    <xf numFmtId="0" fontId="12" fillId="0" borderId="13" xfId="40" applyFont="1" applyFill="1" applyBorder="1" applyAlignment="1">
      <alignment horizontal="right" vertical="top" wrapText="1"/>
    </xf>
    <xf numFmtId="0" fontId="12" fillId="0" borderId="17" xfId="40" applyFont="1" applyFill="1" applyBorder="1" applyAlignment="1">
      <alignment horizontal="right" vertical="top" wrapText="1"/>
    </xf>
    <xf numFmtId="0" fontId="12" fillId="0" borderId="15" xfId="40" applyFont="1" applyFill="1" applyBorder="1" applyAlignment="1">
      <alignment horizontal="right" vertical="top" wrapText="1"/>
    </xf>
    <xf numFmtId="0" fontId="12" fillId="0" borderId="0" xfId="40" applyFont="1" applyFill="1" applyBorder="1" applyAlignment="1">
      <alignment horizontal="right" vertical="top" wrapText="1"/>
    </xf>
    <xf numFmtId="0" fontId="12" fillId="0" borderId="18" xfId="40" applyFont="1" applyFill="1" applyBorder="1" applyAlignment="1">
      <alignment horizontal="right" vertical="top" wrapText="1"/>
    </xf>
    <xf numFmtId="0" fontId="12" fillId="0" borderId="19" xfId="40" applyFont="1" applyFill="1" applyBorder="1" applyAlignment="1">
      <alignment horizontal="right" vertical="top" wrapText="1"/>
    </xf>
    <xf numFmtId="0" fontId="12" fillId="0" borderId="11" xfId="40" applyFont="1" applyFill="1" applyBorder="1" applyAlignment="1">
      <alignment horizontal="right" vertical="top" wrapText="1"/>
    </xf>
    <xf numFmtId="0" fontId="12" fillId="0" borderId="20" xfId="40" applyFont="1" applyFill="1" applyBorder="1" applyAlignment="1">
      <alignment horizontal="right" vertical="top" wrapText="1"/>
    </xf>
    <xf numFmtId="0" fontId="35" fillId="0" borderId="4" xfId="40" applyFont="1" applyFill="1" applyBorder="1" applyAlignment="1">
      <alignment horizontal="center"/>
    </xf>
    <xf numFmtId="0" fontId="35" fillId="0" borderId="0" xfId="40" applyFont="1" applyFill="1" applyBorder="1" applyAlignment="1">
      <alignment horizontal="center"/>
    </xf>
    <xf numFmtId="0" fontId="11" fillId="0" borderId="0" xfId="40" applyFont="1" applyFill="1" applyBorder="1" applyAlignment="1">
      <alignment horizontal="center"/>
    </xf>
    <xf numFmtId="0" fontId="35" fillId="0" borderId="5" xfId="40" applyFont="1" applyFill="1" applyBorder="1" applyAlignment="1">
      <alignment horizontal="center"/>
    </xf>
    <xf numFmtId="0" fontId="9" fillId="0" borderId="11" xfId="40" applyFont="1" applyFill="1" applyBorder="1" applyAlignment="1">
      <alignment horizontal="center"/>
    </xf>
    <xf numFmtId="0" fontId="30" fillId="0" borderId="0" xfId="40" applyFont="1" applyFill="1" applyBorder="1" applyAlignment="1">
      <alignment horizontal="center"/>
    </xf>
    <xf numFmtId="0" fontId="1" fillId="0" borderId="13" xfId="40" applyFill="1" applyBorder="1" applyAlignment="1">
      <alignment horizontal="center"/>
    </xf>
    <xf numFmtId="0" fontId="1" fillId="0" borderId="13" xfId="40" applyFont="1" applyFill="1" applyBorder="1" applyAlignment="1">
      <alignment horizontal="center"/>
    </xf>
    <xf numFmtId="0" fontId="29" fillId="0" borderId="11" xfId="40" applyFont="1" applyFill="1" applyBorder="1" applyAlignment="1">
      <alignment horizontal="center"/>
    </xf>
    <xf numFmtId="0" fontId="36" fillId="0" borderId="11" xfId="40" applyFont="1" applyFill="1" applyBorder="1" applyAlignment="1">
      <alignment horizontal="center"/>
    </xf>
    <xf numFmtId="0" fontId="35" fillId="33" borderId="4" xfId="40" applyFont="1" applyFill="1" applyBorder="1" applyAlignment="1">
      <alignment horizontal="center"/>
    </xf>
    <xf numFmtId="0" fontId="35" fillId="33" borderId="0" xfId="40" applyFont="1" applyFill="1" applyBorder="1" applyAlignment="1">
      <alignment horizontal="center"/>
    </xf>
    <xf numFmtId="0" fontId="11" fillId="33" borderId="0" xfId="40" applyFont="1" applyFill="1" applyBorder="1" applyAlignment="1">
      <alignment horizontal="center"/>
    </xf>
    <xf numFmtId="0" fontId="35" fillId="33" borderId="5" xfId="40" applyFont="1" applyFill="1" applyBorder="1" applyAlignment="1">
      <alignment horizontal="center"/>
    </xf>
    <xf numFmtId="0" fontId="9" fillId="33" borderId="11" xfId="40" applyFont="1" applyFill="1" applyBorder="1" applyAlignment="1">
      <alignment horizontal="center"/>
    </xf>
    <xf numFmtId="0" fontId="30" fillId="33" borderId="0" xfId="40" applyFont="1" applyFill="1" applyBorder="1" applyAlignment="1">
      <alignment horizontal="center"/>
    </xf>
    <xf numFmtId="0" fontId="29" fillId="33" borderId="11" xfId="40" applyFont="1" applyFill="1" applyBorder="1" applyAlignment="1">
      <alignment horizontal="center"/>
    </xf>
    <xf numFmtId="0" fontId="36" fillId="33" borderId="11" xfId="40" applyFont="1" applyFill="1" applyBorder="1" applyAlignment="1">
      <alignment horizontal="center"/>
    </xf>
    <xf numFmtId="0" fontId="1" fillId="33" borderId="13" xfId="40" applyFill="1" applyBorder="1" applyAlignment="1">
      <alignment horizontal="center"/>
    </xf>
    <xf numFmtId="0" fontId="1" fillId="33" borderId="13" xfId="40" applyFont="1" applyFill="1" applyBorder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[0] 3 3" xfId="33"/>
    <cellStyle name="Millares 2" xfId="34"/>
    <cellStyle name="Millares_Conciliacion Bancaria 2" xfId="35"/>
    <cellStyle name="Moneda_Conciliacion Bancaria 2" xfId="36"/>
    <cellStyle name="Moneda_Conciliacion Bancaria 2 2" xfId="37"/>
    <cellStyle name="Neutral" xfId="38" builtinId="28" customBuiltin="1"/>
    <cellStyle name="Normal" xfId="0" builtinId="0"/>
    <cellStyle name="Normal 13 2" xfId="39"/>
    <cellStyle name="Normal 2 2" xfId="40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4</xdr:col>
      <xdr:colOff>819150</xdr:colOff>
      <xdr:row>4</xdr:row>
      <xdr:rowOff>0</xdr:rowOff>
    </xdr:to>
    <xdr:pic>
      <xdr:nvPicPr>
        <xdr:cNvPr id="202585" name="49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85725" y="57150"/>
          <a:ext cx="2438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16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17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18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19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0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1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2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3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4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5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6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7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8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29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0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1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2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3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4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5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6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7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8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39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0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1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2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3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4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5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6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7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8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49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0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1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2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3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4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5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6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7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8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59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60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61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62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657225</xdr:colOff>
      <xdr:row>6</xdr:row>
      <xdr:rowOff>9525</xdr:rowOff>
    </xdr:to>
    <xdr:pic>
      <xdr:nvPicPr>
        <xdr:cNvPr id="203663" name="Picture 9" descr="Descripción: LOGO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3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tabSelected="1" workbookViewId="0">
      <selection activeCell="Q16" sqref="Q16"/>
    </sheetView>
  </sheetViews>
  <sheetFormatPr baseColWidth="10" defaultRowHeight="12.75" x14ac:dyDescent="0.2"/>
  <cols>
    <col min="1" max="1" width="11.42578125" style="98"/>
    <col min="2" max="2" width="0.85546875" style="98" customWidth="1"/>
    <col min="3" max="3" width="12.28515625" style="98" bestFit="1" customWidth="1"/>
    <col min="4" max="4" width="1" style="98" customWidth="1"/>
    <col min="5" max="5" width="13.42578125" style="98" customWidth="1"/>
    <col min="6" max="6" width="11.7109375" style="98" customWidth="1"/>
    <col min="7" max="7" width="13.140625" style="98" customWidth="1"/>
    <col min="8" max="8" width="1.42578125" style="98" customWidth="1"/>
    <col min="9" max="9" width="11.140625" style="98" customWidth="1"/>
    <col min="10" max="10" width="1.28515625" style="98" customWidth="1"/>
    <col min="11" max="11" width="16.7109375" style="98" customWidth="1"/>
    <col min="12" max="12" width="1.28515625" style="98" customWidth="1"/>
    <col min="13" max="13" width="5.42578125" style="98" bestFit="1" customWidth="1"/>
    <col min="14" max="14" width="18.140625" style="98" bestFit="1" customWidth="1"/>
    <col min="15" max="15" width="6.28515625" style="98" customWidth="1"/>
    <col min="16" max="16" width="10.28515625" style="98" bestFit="1" customWidth="1"/>
    <col min="17" max="17" width="22.140625" style="98" bestFit="1" customWidth="1"/>
    <col min="18" max="18" width="30.7109375" style="98" bestFit="1" customWidth="1"/>
    <col min="19" max="20" width="12.85546875" style="99" bestFit="1" customWidth="1"/>
    <col min="21" max="16384" width="11.42578125" style="98"/>
  </cols>
  <sheetData>
    <row r="1" spans="1:14" ht="12.75" customHeight="1" x14ac:dyDescent="0.2">
      <c r="A1" s="185"/>
      <c r="B1" s="185"/>
      <c r="C1" s="185"/>
      <c r="D1" s="185"/>
      <c r="E1" s="185"/>
      <c r="F1" s="186" t="s">
        <v>100</v>
      </c>
      <c r="G1" s="187"/>
      <c r="H1" s="187"/>
      <c r="I1" s="187"/>
      <c r="J1" s="187"/>
      <c r="K1" s="187"/>
      <c r="L1" s="187"/>
      <c r="M1" s="187"/>
      <c r="N1" s="188"/>
    </row>
    <row r="2" spans="1:14" ht="12.75" customHeight="1" x14ac:dyDescent="0.2">
      <c r="A2" s="185"/>
      <c r="B2" s="185"/>
      <c r="C2" s="185"/>
      <c r="D2" s="185"/>
      <c r="E2" s="185"/>
      <c r="F2" s="189"/>
      <c r="G2" s="190"/>
      <c r="H2" s="190"/>
      <c r="I2" s="190"/>
      <c r="J2" s="190"/>
      <c r="K2" s="190"/>
      <c r="L2" s="190"/>
      <c r="M2" s="190"/>
      <c r="N2" s="191"/>
    </row>
    <row r="3" spans="1:14" ht="12.75" customHeight="1" x14ac:dyDescent="0.2">
      <c r="A3" s="185"/>
      <c r="B3" s="185"/>
      <c r="C3" s="185"/>
      <c r="D3" s="185"/>
      <c r="E3" s="185"/>
      <c r="F3" s="189"/>
      <c r="G3" s="190"/>
      <c r="H3" s="190"/>
      <c r="I3" s="190"/>
      <c r="J3" s="190"/>
      <c r="K3" s="190"/>
      <c r="L3" s="190"/>
      <c r="M3" s="190"/>
      <c r="N3" s="191"/>
    </row>
    <row r="4" spans="1:14" ht="13.5" customHeight="1" x14ac:dyDescent="0.2">
      <c r="A4" s="185"/>
      <c r="B4" s="185"/>
      <c r="C4" s="185"/>
      <c r="D4" s="185"/>
      <c r="E4" s="185"/>
      <c r="F4" s="192"/>
      <c r="G4" s="193"/>
      <c r="H4" s="193"/>
      <c r="I4" s="193"/>
      <c r="J4" s="193"/>
      <c r="K4" s="193"/>
      <c r="L4" s="193"/>
      <c r="M4" s="193"/>
      <c r="N4" s="194"/>
    </row>
    <row r="5" spans="1:14" ht="18.75" customHeight="1" x14ac:dyDescent="0.25">
      <c r="A5" s="195" t="s">
        <v>101</v>
      </c>
      <c r="B5" s="196"/>
      <c r="C5" s="196"/>
      <c r="D5" s="196"/>
      <c r="E5" s="196"/>
      <c r="F5" s="196"/>
      <c r="G5" s="196"/>
      <c r="H5" s="196"/>
      <c r="I5" s="196"/>
      <c r="J5" s="196"/>
      <c r="K5" s="197"/>
      <c r="L5" s="196"/>
      <c r="M5" s="196"/>
      <c r="N5" s="198"/>
    </row>
    <row r="6" spans="1:14" ht="15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14" x14ac:dyDescent="0.2">
      <c r="A7" s="100"/>
      <c r="B7" s="101"/>
      <c r="C7" s="101"/>
      <c r="D7" s="101"/>
      <c r="E7" s="101"/>
      <c r="F7" s="101"/>
      <c r="J7" s="101"/>
      <c r="K7" s="102"/>
      <c r="L7" s="101"/>
      <c r="M7" s="101"/>
      <c r="N7" s="103"/>
    </row>
    <row r="8" spans="1:14" x14ac:dyDescent="0.2">
      <c r="A8" s="107" t="s">
        <v>2</v>
      </c>
      <c r="B8" s="108"/>
      <c r="C8" s="199">
        <v>0</v>
      </c>
      <c r="D8" s="199"/>
      <c r="E8" s="199"/>
      <c r="F8" s="199"/>
      <c r="G8" s="200" t="s">
        <v>4</v>
      </c>
      <c r="H8" s="200"/>
      <c r="I8" s="200"/>
      <c r="J8" s="108"/>
      <c r="K8" s="109">
        <v>0</v>
      </c>
      <c r="L8" s="110"/>
      <c r="M8" s="111" t="s">
        <v>6</v>
      </c>
      <c r="N8" s="112" t="s">
        <v>99</v>
      </c>
    </row>
    <row r="9" spans="1:14" x14ac:dyDescent="0.2">
      <c r="A9" s="113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11" t="s">
        <v>7</v>
      </c>
      <c r="N9" s="114">
        <v>2019</v>
      </c>
    </row>
    <row r="10" spans="1:14" ht="12" customHeight="1" thickBot="1" x14ac:dyDescent="0.25">
      <c r="A10" s="115"/>
      <c r="B10" s="116"/>
      <c r="C10" s="116"/>
      <c r="D10" s="116"/>
      <c r="E10" s="116"/>
      <c r="F10" s="116"/>
      <c r="G10" s="117"/>
      <c r="H10" s="117"/>
      <c r="I10" s="117"/>
      <c r="J10" s="116"/>
      <c r="K10" s="116"/>
      <c r="L10" s="116"/>
      <c r="M10" s="116"/>
      <c r="N10" s="118"/>
    </row>
    <row r="11" spans="1:14" ht="13.5" thickTop="1" x14ac:dyDescent="0.2">
      <c r="A11" s="119"/>
      <c r="B11" s="108"/>
      <c r="C11" s="108"/>
      <c r="D11" s="108"/>
      <c r="E11" s="108"/>
      <c r="F11" s="108"/>
      <c r="G11" s="120"/>
      <c r="H11" s="121"/>
      <c r="I11" s="121"/>
      <c r="J11" s="122"/>
      <c r="K11" s="108"/>
      <c r="L11" s="108"/>
      <c r="M11" s="108"/>
      <c r="N11" s="123"/>
    </row>
    <row r="12" spans="1:14" x14ac:dyDescent="0.2">
      <c r="A12" s="107" t="s">
        <v>8</v>
      </c>
      <c r="B12" s="108"/>
      <c r="C12" s="108"/>
      <c r="D12" s="108"/>
      <c r="E12" s="108"/>
      <c r="F12" s="108"/>
      <c r="G12" s="108"/>
      <c r="H12" s="122"/>
      <c r="I12" s="122"/>
      <c r="J12" s="122"/>
      <c r="K12" s="108"/>
      <c r="L12" s="108"/>
      <c r="M12" s="108"/>
      <c r="N12" s="124">
        <v>0</v>
      </c>
    </row>
    <row r="13" spans="1:14" ht="9" customHeight="1" x14ac:dyDescent="0.2">
      <c r="A13" s="119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25"/>
    </row>
    <row r="14" spans="1:14" x14ac:dyDescent="0.2">
      <c r="A14" s="126" t="s">
        <v>9</v>
      </c>
      <c r="B14" s="127"/>
      <c r="C14" s="127"/>
      <c r="D14" s="127"/>
      <c r="E14" s="127"/>
      <c r="F14" s="108"/>
      <c r="G14" s="108"/>
      <c r="H14" s="108"/>
      <c r="I14" s="108"/>
      <c r="J14" s="108"/>
      <c r="K14" s="108"/>
      <c r="L14" s="108"/>
      <c r="M14" s="108"/>
      <c r="N14" s="125">
        <f>SUM(J16:K20)</f>
        <v>0</v>
      </c>
    </row>
    <row r="15" spans="1:14" s="132" customFormat="1" x14ac:dyDescent="0.2">
      <c r="A15" s="128"/>
      <c r="B15" s="108"/>
      <c r="C15" s="129"/>
      <c r="D15" s="129"/>
      <c r="E15" s="129"/>
      <c r="F15" s="129"/>
      <c r="G15" s="129"/>
      <c r="H15" s="129"/>
      <c r="I15" s="129"/>
      <c r="J15" s="108"/>
      <c r="K15" s="130"/>
      <c r="L15" s="108"/>
      <c r="M15" s="108"/>
      <c r="N15" s="131"/>
    </row>
    <row r="16" spans="1:14" s="132" customFormat="1" ht="11.25" customHeight="1" x14ac:dyDescent="0.2">
      <c r="A16" s="133"/>
      <c r="B16" s="108"/>
      <c r="C16" s="129"/>
      <c r="D16" s="129"/>
      <c r="E16" s="129"/>
      <c r="F16" s="129"/>
      <c r="G16" s="129"/>
      <c r="H16" s="129"/>
      <c r="I16" s="129"/>
      <c r="J16" s="108"/>
      <c r="K16" s="134"/>
      <c r="L16" s="135"/>
      <c r="M16" s="136"/>
      <c r="N16" s="131"/>
    </row>
    <row r="17" spans="1:20" s="132" customFormat="1" ht="11.25" customHeight="1" x14ac:dyDescent="0.2">
      <c r="A17" s="133"/>
      <c r="B17" s="108"/>
      <c r="C17" s="129"/>
      <c r="D17" s="129"/>
      <c r="E17" s="129"/>
      <c r="F17" s="129"/>
      <c r="G17" s="129"/>
      <c r="H17" s="129"/>
      <c r="I17" s="129"/>
      <c r="J17" s="108"/>
      <c r="K17" s="134"/>
      <c r="L17" s="135"/>
      <c r="M17" s="136"/>
      <c r="N17" s="131"/>
    </row>
    <row r="18" spans="1:20" s="132" customFormat="1" ht="11.25" customHeight="1" x14ac:dyDescent="0.2">
      <c r="A18" s="133"/>
      <c r="B18" s="108"/>
      <c r="C18" s="129"/>
      <c r="D18" s="129"/>
      <c r="E18" s="129"/>
      <c r="F18" s="129"/>
      <c r="G18" s="129"/>
      <c r="H18" s="129"/>
      <c r="I18" s="129"/>
      <c r="J18" s="108"/>
      <c r="K18" s="134"/>
      <c r="L18" s="135"/>
      <c r="M18" s="136"/>
      <c r="N18" s="131"/>
    </row>
    <row r="19" spans="1:20" s="132" customFormat="1" ht="11.25" customHeight="1" x14ac:dyDescent="0.2">
      <c r="A19" s="133"/>
      <c r="B19" s="108"/>
      <c r="C19" s="129"/>
      <c r="D19" s="129"/>
      <c r="E19" s="129"/>
      <c r="F19" s="129"/>
      <c r="G19" s="129"/>
      <c r="H19" s="129"/>
      <c r="I19" s="129"/>
      <c r="J19" s="108"/>
      <c r="K19" s="134"/>
      <c r="L19" s="135"/>
      <c r="M19" s="136"/>
      <c r="N19" s="131"/>
    </row>
    <row r="20" spans="1:20" s="132" customFormat="1" ht="11.25" customHeight="1" x14ac:dyDescent="0.2">
      <c r="A20" s="133"/>
      <c r="B20" s="108"/>
      <c r="C20" s="137"/>
      <c r="D20" s="129"/>
      <c r="E20" s="129"/>
      <c r="F20" s="129"/>
      <c r="G20" s="129"/>
      <c r="H20" s="129"/>
      <c r="I20" s="129"/>
      <c r="J20" s="108"/>
      <c r="K20" s="134"/>
      <c r="L20" s="108"/>
      <c r="M20" s="108"/>
      <c r="N20" s="131"/>
    </row>
    <row r="21" spans="1:20" ht="11.25" customHeight="1" x14ac:dyDescent="0.2">
      <c r="A21" s="113"/>
      <c r="B21" s="127"/>
      <c r="C21" s="127"/>
      <c r="D21" s="108"/>
      <c r="E21" s="108"/>
      <c r="F21" s="108"/>
      <c r="G21" s="108"/>
      <c r="H21" s="108"/>
      <c r="I21" s="108"/>
      <c r="J21" s="108"/>
      <c r="K21" s="138"/>
      <c r="L21" s="139"/>
      <c r="M21" s="139"/>
      <c r="N21" s="140"/>
    </row>
    <row r="22" spans="1:20" x14ac:dyDescent="0.2">
      <c r="A22" s="126" t="s">
        <v>10</v>
      </c>
      <c r="B22" s="127"/>
      <c r="E22" s="108"/>
      <c r="F22" s="108"/>
      <c r="G22" s="108"/>
      <c r="H22" s="108"/>
      <c r="I22" s="108"/>
      <c r="J22" s="108"/>
      <c r="K22" s="138"/>
      <c r="L22" s="139"/>
      <c r="M22" s="139"/>
      <c r="N22" s="140">
        <f>SUM(K25:K28)</f>
        <v>0</v>
      </c>
    </row>
    <row r="23" spans="1:20" ht="11.25" customHeight="1" x14ac:dyDescent="0.2">
      <c r="A23" s="126"/>
      <c r="B23" s="127"/>
      <c r="E23" s="108"/>
      <c r="F23" s="108"/>
      <c r="G23" s="108"/>
      <c r="H23" s="108"/>
      <c r="I23" s="108"/>
      <c r="J23" s="108"/>
      <c r="K23" s="138"/>
      <c r="L23" s="139"/>
      <c r="M23" s="139"/>
      <c r="N23" s="140"/>
    </row>
    <row r="24" spans="1:20" s="146" customFormat="1" x14ac:dyDescent="0.2">
      <c r="A24" s="141" t="s">
        <v>11</v>
      </c>
      <c r="B24" s="142"/>
      <c r="C24" s="109" t="s">
        <v>48</v>
      </c>
      <c r="D24" s="143"/>
      <c r="E24" s="199" t="s">
        <v>12</v>
      </c>
      <c r="F24" s="199"/>
      <c r="G24" s="199"/>
      <c r="H24" s="143"/>
      <c r="I24" s="109" t="s">
        <v>49</v>
      </c>
      <c r="J24" s="143"/>
      <c r="K24" s="109" t="s">
        <v>13</v>
      </c>
      <c r="L24" s="144"/>
      <c r="M24" s="144"/>
      <c r="N24" s="145"/>
      <c r="O24" s="132"/>
      <c r="S24" s="132"/>
      <c r="T24" s="132"/>
    </row>
    <row r="25" spans="1:20" s="149" customFormat="1" ht="11.25" customHeight="1" x14ac:dyDescent="0.25">
      <c r="A25" s="133"/>
      <c r="B25" s="150"/>
      <c r="C25" s="151"/>
      <c r="D25" s="150"/>
      <c r="E25" s="137"/>
      <c r="F25" s="137"/>
      <c r="G25" s="137"/>
      <c r="H25" s="152"/>
      <c r="I25" s="153"/>
      <c r="J25" s="150"/>
      <c r="K25" s="134"/>
      <c r="L25" s="135"/>
      <c r="M25" s="138"/>
      <c r="N25" s="131"/>
      <c r="S25" s="99"/>
      <c r="T25" s="99"/>
    </row>
    <row r="26" spans="1:20" s="149" customFormat="1" ht="11.25" customHeight="1" x14ac:dyDescent="0.25">
      <c r="A26" s="133"/>
      <c r="B26" s="150"/>
      <c r="C26" s="151"/>
      <c r="D26" s="150"/>
      <c r="E26" s="137"/>
      <c r="F26" s="137"/>
      <c r="G26" s="137"/>
      <c r="H26" s="152"/>
      <c r="I26" s="153"/>
      <c r="J26" s="150"/>
      <c r="K26" s="134"/>
      <c r="L26" s="135"/>
      <c r="M26" s="138"/>
      <c r="N26" s="131"/>
      <c r="S26" s="99"/>
      <c r="T26" s="99"/>
    </row>
    <row r="27" spans="1:20" s="149" customFormat="1" ht="11.25" customHeight="1" x14ac:dyDescent="0.25">
      <c r="A27" s="133"/>
      <c r="B27" s="150"/>
      <c r="C27" s="151"/>
      <c r="D27" s="150"/>
      <c r="E27" s="137"/>
      <c r="F27" s="137"/>
      <c r="G27" s="137"/>
      <c r="H27" s="152"/>
      <c r="I27" s="153"/>
      <c r="J27" s="150"/>
      <c r="K27" s="134"/>
      <c r="L27" s="135"/>
      <c r="M27" s="138"/>
      <c r="N27" s="131"/>
      <c r="S27" s="99"/>
      <c r="T27" s="99"/>
    </row>
    <row r="28" spans="1:20" s="149" customFormat="1" ht="11.25" customHeight="1" x14ac:dyDescent="0.25">
      <c r="A28" s="133"/>
      <c r="B28" s="150"/>
      <c r="C28" s="151"/>
      <c r="D28" s="150"/>
      <c r="E28" s="137"/>
      <c r="F28" s="137"/>
      <c r="G28" s="137"/>
      <c r="H28" s="152"/>
      <c r="I28" s="153"/>
      <c r="J28" s="150"/>
      <c r="K28" s="134"/>
      <c r="L28" s="135"/>
      <c r="M28" s="138"/>
      <c r="N28" s="131"/>
      <c r="S28" s="99"/>
      <c r="T28" s="99"/>
    </row>
    <row r="29" spans="1:20" s="149" customFormat="1" ht="12" customHeight="1" x14ac:dyDescent="0.2">
      <c r="A29" s="154"/>
      <c r="B29" s="155"/>
      <c r="C29" s="156"/>
      <c r="D29" s="156"/>
      <c r="E29" s="156"/>
      <c r="F29" s="156"/>
      <c r="G29" s="156"/>
      <c r="H29" s="156"/>
      <c r="I29" s="142"/>
      <c r="J29" s="156"/>
      <c r="K29" s="157"/>
      <c r="L29" s="135"/>
      <c r="M29" s="138"/>
      <c r="N29" s="131"/>
      <c r="S29" s="99"/>
      <c r="T29" s="99"/>
    </row>
    <row r="30" spans="1:20" s="149" customFormat="1" ht="11.25" customHeight="1" x14ac:dyDescent="0.2">
      <c r="A30" s="100"/>
      <c r="B30" s="101"/>
      <c r="C30" s="156"/>
      <c r="D30" s="156"/>
      <c r="E30" s="156"/>
      <c r="F30" s="156"/>
      <c r="G30" s="101"/>
      <c r="H30" s="101"/>
      <c r="I30" s="101"/>
      <c r="J30" s="156"/>
      <c r="K30" s="82"/>
      <c r="L30" s="139"/>
      <c r="M30" s="139"/>
      <c r="N30" s="140"/>
      <c r="S30" s="99"/>
      <c r="T30" s="99"/>
    </row>
    <row r="31" spans="1:20" s="149" customFormat="1" ht="12.75" customHeight="1" x14ac:dyDescent="0.2">
      <c r="A31" s="158" t="s">
        <v>14</v>
      </c>
      <c r="B31" s="101"/>
      <c r="C31" s="156"/>
      <c r="D31" s="156"/>
      <c r="E31" s="156"/>
      <c r="F31" s="156"/>
      <c r="G31" s="101"/>
      <c r="H31" s="101">
        <v>1635875</v>
      </c>
      <c r="I31" s="101"/>
      <c r="J31" s="156"/>
      <c r="K31" s="159"/>
      <c r="L31" s="139"/>
      <c r="M31" s="139"/>
      <c r="N31" s="140">
        <f>SUM(K33:K36)</f>
        <v>0</v>
      </c>
      <c r="S31" s="99"/>
      <c r="T31" s="99"/>
    </row>
    <row r="32" spans="1:20" s="149" customFormat="1" ht="11.25" customHeight="1" x14ac:dyDescent="0.25">
      <c r="A32" s="141"/>
      <c r="B32" s="101"/>
      <c r="C32" s="147"/>
      <c r="D32" s="160"/>
      <c r="E32" s="160"/>
      <c r="F32" s="160"/>
      <c r="G32" s="147"/>
      <c r="H32" s="161"/>
      <c r="I32" s="147"/>
      <c r="J32" s="162"/>
      <c r="K32" s="148"/>
      <c r="L32" s="139"/>
      <c r="M32" s="139"/>
      <c r="N32" s="140"/>
      <c r="S32" s="99"/>
      <c r="T32" s="99"/>
    </row>
    <row r="33" spans="1:20" s="149" customFormat="1" ht="11.25" customHeight="1" x14ac:dyDescent="0.25">
      <c r="A33" s="133"/>
      <c r="B33" s="101"/>
      <c r="C33" s="147"/>
      <c r="D33" s="163"/>
      <c r="E33" s="164"/>
      <c r="F33" s="163"/>
      <c r="G33" s="147"/>
      <c r="H33" s="161"/>
      <c r="I33" s="147"/>
      <c r="J33" s="162"/>
      <c r="K33" s="148"/>
      <c r="L33" s="139"/>
      <c r="M33" s="108"/>
      <c r="N33" s="140"/>
      <c r="S33" s="99"/>
      <c r="T33" s="99"/>
    </row>
    <row r="34" spans="1:20" s="149" customFormat="1" ht="11.25" customHeight="1" x14ac:dyDescent="0.25">
      <c r="A34" s="133"/>
      <c r="B34" s="101"/>
      <c r="C34" s="147"/>
      <c r="D34" s="163"/>
      <c r="E34" s="164"/>
      <c r="F34" s="163"/>
      <c r="G34" s="147"/>
      <c r="H34" s="161"/>
      <c r="I34" s="147"/>
      <c r="J34" s="162"/>
      <c r="K34" s="148"/>
      <c r="L34" s="139"/>
      <c r="M34" s="139"/>
      <c r="N34" s="140"/>
      <c r="S34" s="99"/>
      <c r="T34" s="99"/>
    </row>
    <row r="35" spans="1:20" s="149" customFormat="1" ht="11.25" customHeight="1" x14ac:dyDescent="0.25">
      <c r="A35" s="133"/>
      <c r="B35" s="101"/>
      <c r="C35" s="147"/>
      <c r="D35" s="163"/>
      <c r="E35" s="164"/>
      <c r="F35" s="163"/>
      <c r="G35" s="147"/>
      <c r="H35" s="161"/>
      <c r="I35" s="147"/>
      <c r="J35" s="162"/>
      <c r="K35" s="148"/>
      <c r="L35" s="139"/>
      <c r="M35" s="139"/>
      <c r="N35" s="140"/>
      <c r="S35" s="99"/>
      <c r="T35" s="99"/>
    </row>
    <row r="36" spans="1:20" s="149" customFormat="1" ht="11.25" customHeight="1" x14ac:dyDescent="0.25">
      <c r="A36" s="133"/>
      <c r="B36" s="101"/>
      <c r="C36" s="147"/>
      <c r="D36" s="163"/>
      <c r="E36" s="164"/>
      <c r="F36" s="163"/>
      <c r="G36" s="147"/>
      <c r="H36" s="161"/>
      <c r="I36" s="147"/>
      <c r="J36" s="162"/>
      <c r="K36" s="148"/>
      <c r="L36" s="139"/>
      <c r="M36" s="139"/>
      <c r="N36" s="140"/>
      <c r="S36" s="99"/>
      <c r="T36" s="99"/>
    </row>
    <row r="37" spans="1:20" s="149" customFormat="1" ht="11.25" customHeight="1" x14ac:dyDescent="0.25">
      <c r="A37" s="154"/>
      <c r="B37" s="101"/>
      <c r="C37" s="156"/>
      <c r="D37" s="156"/>
      <c r="E37" s="101"/>
      <c r="F37" s="156"/>
      <c r="G37" s="156"/>
      <c r="H37" s="165"/>
      <c r="I37" s="142"/>
      <c r="J37" s="101"/>
      <c r="K37" s="135"/>
      <c r="L37" s="139"/>
      <c r="M37" s="139"/>
      <c r="N37" s="140"/>
      <c r="S37" s="99"/>
      <c r="T37" s="99"/>
    </row>
    <row r="38" spans="1:20" s="149" customFormat="1" x14ac:dyDescent="0.2">
      <c r="A38" s="126" t="s">
        <v>15</v>
      </c>
      <c r="B38" s="166"/>
      <c r="C38" s="156"/>
      <c r="D38" s="156"/>
      <c r="E38" s="156"/>
      <c r="F38" s="156"/>
      <c r="G38" s="101"/>
      <c r="H38" s="101">
        <v>1991803</v>
      </c>
      <c r="I38" s="101"/>
      <c r="J38" s="108"/>
      <c r="K38" s="135"/>
      <c r="L38" s="139"/>
      <c r="M38" s="139"/>
      <c r="N38" s="140">
        <f>SUM(K40:K43)</f>
        <v>0</v>
      </c>
      <c r="S38" s="99"/>
      <c r="T38" s="99"/>
    </row>
    <row r="39" spans="1:20" s="149" customFormat="1" ht="12.75" customHeight="1" x14ac:dyDescent="0.2">
      <c r="A39" s="133"/>
      <c r="B39" s="166"/>
      <c r="C39" s="151"/>
      <c r="D39" s="151"/>
      <c r="E39" s="151"/>
      <c r="F39" s="151"/>
      <c r="G39" s="129"/>
      <c r="H39" s="108"/>
      <c r="I39" s="134"/>
      <c r="J39" s="108"/>
      <c r="K39" s="134"/>
      <c r="L39" s="139"/>
      <c r="M39" s="139"/>
      <c r="N39" s="140"/>
      <c r="S39" s="99"/>
      <c r="T39" s="99"/>
    </row>
    <row r="40" spans="1:20" s="149" customFormat="1" ht="11.25" customHeight="1" x14ac:dyDescent="0.2">
      <c r="A40" s="133"/>
      <c r="B40" s="166"/>
      <c r="C40" s="151"/>
      <c r="D40" s="151"/>
      <c r="E40" s="151"/>
      <c r="F40" s="151"/>
      <c r="G40" s="129"/>
      <c r="H40" s="108"/>
      <c r="I40" s="147"/>
      <c r="J40" s="108"/>
      <c r="K40" s="134"/>
      <c r="L40" s="139"/>
      <c r="M40" s="139"/>
      <c r="N40" s="140"/>
      <c r="S40" s="99"/>
      <c r="T40" s="99"/>
    </row>
    <row r="41" spans="1:20" s="149" customFormat="1" ht="11.25" customHeight="1" x14ac:dyDescent="0.2">
      <c r="A41" s="133"/>
      <c r="B41" s="166"/>
      <c r="C41" s="151"/>
      <c r="D41" s="151"/>
      <c r="E41" s="151"/>
      <c r="F41" s="151"/>
      <c r="G41" s="151"/>
      <c r="H41" s="108"/>
      <c r="I41" s="147"/>
      <c r="J41" s="108"/>
      <c r="K41" s="134"/>
      <c r="L41" s="139"/>
      <c r="M41" s="136"/>
      <c r="N41" s="140"/>
      <c r="S41" s="99"/>
      <c r="T41" s="99"/>
    </row>
    <row r="42" spans="1:20" s="149" customFormat="1" ht="11.25" customHeight="1" x14ac:dyDescent="0.2">
      <c r="A42" s="133"/>
      <c r="B42" s="166"/>
      <c r="C42" s="151"/>
      <c r="D42" s="151"/>
      <c r="E42" s="151"/>
      <c r="F42" s="151"/>
      <c r="G42" s="151"/>
      <c r="H42" s="108"/>
      <c r="I42" s="147"/>
      <c r="J42" s="108"/>
      <c r="K42" s="134"/>
      <c r="L42" s="139"/>
      <c r="M42" s="139"/>
      <c r="N42" s="140"/>
      <c r="S42" s="99"/>
      <c r="T42" s="99"/>
    </row>
    <row r="43" spans="1:20" s="149" customFormat="1" ht="11.25" customHeight="1" x14ac:dyDescent="0.2">
      <c r="A43" s="133"/>
      <c r="B43" s="166"/>
      <c r="C43" s="151"/>
      <c r="D43" s="151"/>
      <c r="E43" s="151"/>
      <c r="F43" s="151"/>
      <c r="G43" s="129"/>
      <c r="H43" s="108"/>
      <c r="I43" s="147"/>
      <c r="J43" s="108"/>
      <c r="K43" s="134"/>
      <c r="L43" s="139"/>
      <c r="M43" s="139"/>
      <c r="N43" s="140"/>
      <c r="S43" s="99"/>
      <c r="T43" s="99"/>
    </row>
    <row r="44" spans="1:20" s="149" customFormat="1" ht="11.25" customHeight="1" x14ac:dyDescent="0.2">
      <c r="A44" s="154"/>
      <c r="B44" s="155"/>
      <c r="C44" s="156"/>
      <c r="D44" s="156"/>
      <c r="E44" s="101"/>
      <c r="F44" s="156"/>
      <c r="G44" s="101"/>
      <c r="H44" s="101">
        <v>2060025</v>
      </c>
      <c r="I44" s="101"/>
      <c r="J44" s="156"/>
      <c r="K44" s="135"/>
      <c r="L44" s="135"/>
      <c r="M44" s="138"/>
      <c r="N44" s="131"/>
      <c r="S44" s="99"/>
      <c r="T44" s="99"/>
    </row>
    <row r="45" spans="1:20" s="149" customFormat="1" ht="12.75" customHeight="1" x14ac:dyDescent="0.2">
      <c r="A45" s="126" t="s">
        <v>16</v>
      </c>
      <c r="B45" s="166"/>
      <c r="C45" s="156"/>
      <c r="D45" s="156"/>
      <c r="E45" s="156"/>
      <c r="F45" s="156"/>
      <c r="G45" s="101"/>
      <c r="H45" s="101">
        <v>2156500</v>
      </c>
      <c r="I45" s="101"/>
      <c r="J45" s="108"/>
      <c r="K45" s="135"/>
      <c r="L45" s="139"/>
      <c r="M45" s="139"/>
      <c r="N45" s="140">
        <f>SUM(K46:K50)</f>
        <v>0</v>
      </c>
      <c r="S45" s="99"/>
      <c r="T45" s="99"/>
    </row>
    <row r="46" spans="1:20" s="149" customFormat="1" ht="11.25" customHeight="1" x14ac:dyDescent="0.2">
      <c r="A46" s="133"/>
      <c r="B46" s="166"/>
      <c r="C46" s="151"/>
      <c r="D46" s="151"/>
      <c r="E46" s="151"/>
      <c r="F46" s="151"/>
      <c r="G46" s="151"/>
      <c r="H46" s="101"/>
      <c r="I46" s="151"/>
      <c r="J46" s="108"/>
      <c r="K46" s="134"/>
      <c r="L46" s="139"/>
      <c r="M46" s="139"/>
      <c r="N46" s="140"/>
      <c r="S46" s="99"/>
      <c r="T46" s="99"/>
    </row>
    <row r="47" spans="1:20" s="149" customFormat="1" ht="11.25" customHeight="1" x14ac:dyDescent="0.2">
      <c r="A47" s="133"/>
      <c r="B47" s="166"/>
      <c r="C47" s="151"/>
      <c r="D47" s="151"/>
      <c r="E47" s="151"/>
      <c r="F47" s="151"/>
      <c r="G47" s="151"/>
      <c r="H47" s="101"/>
      <c r="I47" s="151"/>
      <c r="J47" s="108"/>
      <c r="K47" s="134"/>
      <c r="L47" s="139"/>
      <c r="M47" s="139"/>
      <c r="N47" s="140"/>
      <c r="O47" s="167"/>
      <c r="S47" s="99"/>
      <c r="T47" s="99"/>
    </row>
    <row r="48" spans="1:20" s="149" customFormat="1" ht="11.25" customHeight="1" x14ac:dyDescent="0.2">
      <c r="A48" s="133"/>
      <c r="B48" s="166"/>
      <c r="C48" s="151"/>
      <c r="D48" s="151"/>
      <c r="E48" s="151"/>
      <c r="F48" s="151"/>
      <c r="G48" s="151"/>
      <c r="H48" s="101"/>
      <c r="I48" s="151"/>
      <c r="J48" s="108"/>
      <c r="K48" s="134"/>
      <c r="L48" s="139"/>
      <c r="M48" s="139"/>
      <c r="N48" s="140"/>
      <c r="S48" s="99"/>
      <c r="T48" s="99"/>
    </row>
    <row r="49" spans="1:20" s="149" customFormat="1" ht="11.25" customHeight="1" x14ac:dyDescent="0.2">
      <c r="A49" s="133"/>
      <c r="B49" s="166"/>
      <c r="C49" s="151"/>
      <c r="D49" s="151"/>
      <c r="E49" s="151"/>
      <c r="F49" s="151"/>
      <c r="G49" s="151"/>
      <c r="H49" s="101"/>
      <c r="I49" s="151"/>
      <c r="J49" s="108"/>
      <c r="K49" s="134"/>
      <c r="L49" s="139"/>
      <c r="M49" s="139"/>
      <c r="N49" s="140"/>
      <c r="S49" s="99"/>
      <c r="T49" s="99"/>
    </row>
    <row r="50" spans="1:20" s="149" customFormat="1" ht="11.25" customHeight="1" x14ac:dyDescent="0.2">
      <c r="A50" s="133"/>
      <c r="B50" s="166"/>
      <c r="C50" s="151"/>
      <c r="D50" s="151"/>
      <c r="E50" s="151"/>
      <c r="F50" s="151"/>
      <c r="G50" s="151"/>
      <c r="H50" s="101"/>
      <c r="I50" s="151"/>
      <c r="J50" s="108"/>
      <c r="K50" s="134"/>
      <c r="L50" s="139"/>
      <c r="M50" s="139"/>
      <c r="N50" s="140"/>
      <c r="S50" s="99"/>
      <c r="T50" s="99"/>
    </row>
    <row r="51" spans="1:20" s="149" customFormat="1" ht="11.25" customHeight="1" x14ac:dyDescent="0.25">
      <c r="A51" s="154"/>
      <c r="B51" s="166"/>
      <c r="C51" s="156"/>
      <c r="D51" s="156"/>
      <c r="E51" s="156"/>
      <c r="F51" s="156"/>
      <c r="G51" s="156"/>
      <c r="H51" s="165">
        <v>2464943</v>
      </c>
      <c r="I51" s="156"/>
      <c r="J51" s="108"/>
      <c r="K51" s="135"/>
      <c r="L51" s="139"/>
      <c r="M51" s="139"/>
      <c r="N51" s="140"/>
      <c r="S51" s="99"/>
      <c r="T51" s="99"/>
    </row>
    <row r="52" spans="1:20" s="149" customFormat="1" x14ac:dyDescent="0.2">
      <c r="A52" s="168" t="s">
        <v>17</v>
      </c>
      <c r="B52" s="169"/>
      <c r="C52" s="169"/>
      <c r="D52" s="169"/>
      <c r="E52" s="169"/>
      <c r="F52" s="169"/>
      <c r="G52" s="101"/>
      <c r="H52" s="101">
        <v>2472000</v>
      </c>
      <c r="I52" s="101"/>
      <c r="J52" s="169"/>
      <c r="K52" s="169"/>
      <c r="L52" s="169"/>
      <c r="M52" s="169"/>
      <c r="N52" s="170">
        <f>SUM(N12+N14)+N22-N31-N38-N45</f>
        <v>0</v>
      </c>
      <c r="S52" s="99"/>
      <c r="T52" s="99"/>
    </row>
    <row r="53" spans="1:20" s="149" customFormat="1" x14ac:dyDescent="0.2">
      <c r="A53" s="171" t="s">
        <v>18</v>
      </c>
      <c r="B53" s="139"/>
      <c r="C53" s="139"/>
      <c r="D53" s="139"/>
      <c r="E53" s="139"/>
      <c r="F53" s="139"/>
      <c r="G53" s="101"/>
      <c r="H53" s="101">
        <v>2578563</v>
      </c>
      <c r="I53" s="101"/>
      <c r="J53" s="139"/>
      <c r="K53" s="139"/>
      <c r="L53" s="139"/>
      <c r="M53" s="139"/>
      <c r="N53" s="172">
        <v>0</v>
      </c>
      <c r="O53" s="173"/>
      <c r="S53" s="99"/>
      <c r="T53" s="99"/>
    </row>
    <row r="54" spans="1:20" s="149" customFormat="1" x14ac:dyDescent="0.2">
      <c r="A54" s="100" t="s">
        <v>19</v>
      </c>
      <c r="B54" s="101"/>
      <c r="C54" s="101"/>
      <c r="D54" s="101"/>
      <c r="E54" s="101"/>
      <c r="F54" s="101"/>
      <c r="G54" s="101"/>
      <c r="H54" s="101">
        <v>2794200</v>
      </c>
      <c r="I54" s="101"/>
      <c r="J54" s="101"/>
      <c r="K54" s="102"/>
      <c r="L54" s="101"/>
      <c r="M54" s="101"/>
      <c r="N54" s="174">
        <f>+N52-N53</f>
        <v>0</v>
      </c>
      <c r="P54" s="175"/>
      <c r="S54" s="99"/>
      <c r="T54" s="99"/>
    </row>
    <row r="55" spans="1:20" s="149" customFormat="1" ht="10.5" customHeight="1" x14ac:dyDescent="0.2">
      <c r="A55" s="100"/>
      <c r="B55" s="101"/>
      <c r="C55" s="101"/>
      <c r="D55" s="101"/>
      <c r="E55" s="101"/>
      <c r="F55" s="101"/>
      <c r="G55" s="101"/>
      <c r="H55" s="101">
        <v>2860200</v>
      </c>
      <c r="I55" s="101"/>
      <c r="J55" s="101"/>
      <c r="K55" s="102"/>
      <c r="L55" s="101"/>
      <c r="M55" s="101"/>
      <c r="N55" s="103"/>
      <c r="S55" s="99"/>
      <c r="T55" s="99"/>
    </row>
    <row r="56" spans="1:20" s="149" customFormat="1" ht="15" x14ac:dyDescent="0.25">
      <c r="A56" s="126"/>
      <c r="B56" s="203" t="s">
        <v>97</v>
      </c>
      <c r="C56" s="203"/>
      <c r="D56" s="203"/>
      <c r="E56" s="203"/>
      <c r="F56" s="176"/>
      <c r="G56" s="176"/>
      <c r="H56" s="203" t="s">
        <v>98</v>
      </c>
      <c r="I56" s="203"/>
      <c r="J56" s="203"/>
      <c r="K56" s="204"/>
      <c r="L56" s="177"/>
      <c r="M56" s="101"/>
      <c r="N56" s="103"/>
      <c r="S56" s="99"/>
      <c r="T56" s="99"/>
    </row>
    <row r="57" spans="1:20" s="149" customFormat="1" ht="13.5" customHeight="1" x14ac:dyDescent="0.2">
      <c r="A57" s="126"/>
      <c r="B57" s="201" t="s">
        <v>21</v>
      </c>
      <c r="C57" s="201"/>
      <c r="D57" s="201"/>
      <c r="E57" s="201"/>
      <c r="F57" s="178"/>
      <c r="G57" s="178"/>
      <c r="H57" s="201" t="s">
        <v>22</v>
      </c>
      <c r="I57" s="201"/>
      <c r="J57" s="201"/>
      <c r="K57" s="202"/>
      <c r="L57" s="179"/>
      <c r="M57" s="180"/>
      <c r="N57" s="103"/>
      <c r="S57" s="99"/>
      <c r="T57" s="99"/>
    </row>
    <row r="58" spans="1:20" s="149" customFormat="1" ht="10.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2"/>
      <c r="L58" s="101"/>
      <c r="M58" s="101"/>
      <c r="N58" s="103"/>
      <c r="S58" s="99"/>
      <c r="T58" s="99"/>
    </row>
    <row r="59" spans="1:20" s="149" customFormat="1" ht="10.5" customHeight="1" thickBot="1" x14ac:dyDescent="0.25">
      <c r="A59" s="181"/>
      <c r="B59" s="182"/>
      <c r="C59" s="182"/>
      <c r="D59" s="182"/>
      <c r="E59" s="182"/>
      <c r="F59" s="182"/>
      <c r="G59" s="182"/>
      <c r="H59" s="182"/>
      <c r="I59" s="182"/>
      <c r="J59" s="182"/>
      <c r="K59" s="183"/>
      <c r="L59" s="182"/>
      <c r="M59" s="182"/>
      <c r="N59" s="184"/>
      <c r="S59" s="99"/>
      <c r="T59" s="99"/>
    </row>
    <row r="60" spans="1:20" ht="13.5" thickTop="1" x14ac:dyDescent="0.2"/>
  </sheetData>
  <mergeCells count="10">
    <mergeCell ref="B57:E57"/>
    <mergeCell ref="H57:K57"/>
    <mergeCell ref="B56:E56"/>
    <mergeCell ref="H56:K56"/>
    <mergeCell ref="A1:E4"/>
    <mergeCell ref="F1:N4"/>
    <mergeCell ref="A5:N5"/>
    <mergeCell ref="C8:F8"/>
    <mergeCell ref="G8:I8"/>
    <mergeCell ref="E24:G2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0"/>
  <sheetViews>
    <sheetView workbookViewId="0"/>
  </sheetViews>
  <sheetFormatPr baseColWidth="10" defaultRowHeight="12.75" x14ac:dyDescent="0.2"/>
  <cols>
    <col min="1" max="1" width="11.42578125" style="7"/>
    <col min="2" max="2" width="0.85546875" style="7" customWidth="1"/>
    <col min="3" max="3" width="11.140625" style="7" customWidth="1"/>
    <col min="4" max="4" width="0.85546875" style="7" customWidth="1"/>
    <col min="5" max="5" width="13.42578125" style="7" customWidth="1"/>
    <col min="6" max="6" width="10" style="7" customWidth="1"/>
    <col min="7" max="7" width="13.140625" style="7" customWidth="1"/>
    <col min="8" max="8" width="0.85546875" style="7" customWidth="1"/>
    <col min="9" max="9" width="10.85546875" style="7" customWidth="1"/>
    <col min="10" max="10" width="1.140625" style="7" customWidth="1"/>
    <col min="11" max="11" width="16.7109375" style="7" customWidth="1"/>
    <col min="12" max="12" width="0.42578125" style="7" customWidth="1"/>
    <col min="13" max="13" width="4.5703125" style="7" customWidth="1"/>
    <col min="14" max="14" width="18.140625" style="7" customWidth="1"/>
    <col min="15" max="15" width="19.42578125" style="7" customWidth="1"/>
    <col min="16" max="16" width="17.5703125" style="7" customWidth="1"/>
    <col min="17" max="17" width="15.85546875" style="7" customWidth="1"/>
    <col min="18" max="18" width="18.5703125" style="7" customWidth="1"/>
    <col min="19" max="19" width="11.42578125" style="7"/>
    <col min="20" max="20" width="14.5703125" style="7" bestFit="1" customWidth="1"/>
    <col min="21" max="16384" width="11.42578125" style="7"/>
  </cols>
  <sheetData>
    <row r="1" spans="1:18" ht="12.75" customHeight="1" thickTop="1" x14ac:dyDescent="0.2">
      <c r="A1" s="1"/>
      <c r="B1" s="2"/>
      <c r="C1" s="2"/>
      <c r="D1" s="3"/>
      <c r="E1" s="4"/>
      <c r="F1" s="5"/>
      <c r="G1" s="2"/>
      <c r="H1" s="2"/>
      <c r="I1" s="2"/>
      <c r="J1" s="2"/>
      <c r="K1" s="86"/>
      <c r="L1" s="2"/>
      <c r="M1" s="2"/>
      <c r="N1" s="6"/>
    </row>
    <row r="2" spans="1:18" ht="12.75" customHeight="1" x14ac:dyDescent="0.2">
      <c r="A2" s="10"/>
      <c r="B2" s="11"/>
      <c r="C2" s="11"/>
      <c r="D2" s="12" t="s">
        <v>0</v>
      </c>
      <c r="E2" s="13"/>
      <c r="F2" s="14"/>
      <c r="G2" s="11"/>
      <c r="H2" s="11"/>
      <c r="I2" s="11"/>
      <c r="J2" s="11"/>
      <c r="K2" s="66"/>
      <c r="L2" s="11"/>
      <c r="M2" s="11"/>
      <c r="N2" s="15"/>
    </row>
    <row r="3" spans="1:18" ht="12.75" customHeight="1" x14ac:dyDescent="0.2">
      <c r="A3" s="10"/>
      <c r="B3" s="11"/>
      <c r="D3" s="12" t="s">
        <v>47</v>
      </c>
      <c r="E3" s="16"/>
      <c r="F3" s="17"/>
      <c r="J3" s="17"/>
      <c r="K3" s="17"/>
      <c r="L3" s="18"/>
      <c r="M3" s="11"/>
      <c r="N3" s="15"/>
    </row>
    <row r="4" spans="1:18" ht="13.5" customHeight="1" x14ac:dyDescent="0.2">
      <c r="A4" s="10"/>
      <c r="B4" s="11"/>
      <c r="D4" s="12"/>
      <c r="E4" s="16"/>
      <c r="F4" s="17"/>
      <c r="J4" s="17"/>
      <c r="K4" s="17"/>
      <c r="L4" s="18"/>
      <c r="M4" s="11"/>
      <c r="N4" s="15"/>
    </row>
    <row r="5" spans="1:18" ht="13.5" customHeight="1" x14ac:dyDescent="0.25">
      <c r="A5" s="205" t="s">
        <v>1</v>
      </c>
      <c r="B5" s="206"/>
      <c r="C5" s="206"/>
      <c r="D5" s="206"/>
      <c r="E5" s="206"/>
      <c r="F5" s="206"/>
      <c r="G5" s="206"/>
      <c r="H5" s="206"/>
      <c r="I5" s="206"/>
      <c r="J5" s="206"/>
      <c r="K5" s="207"/>
      <c r="L5" s="206"/>
      <c r="M5" s="206"/>
      <c r="N5" s="208"/>
    </row>
    <row r="6" spans="1:18" ht="13.5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8" ht="13.5" customHeight="1" x14ac:dyDescent="0.2">
      <c r="A7" s="10"/>
      <c r="B7" s="11"/>
      <c r="C7" s="11"/>
      <c r="D7" s="11"/>
      <c r="E7" s="11"/>
      <c r="F7" s="11"/>
      <c r="J7" s="11"/>
      <c r="K7" s="66"/>
      <c r="L7" s="11"/>
      <c r="M7" s="11"/>
      <c r="N7" s="15"/>
    </row>
    <row r="8" spans="1:18" ht="13.5" customHeight="1" x14ac:dyDescent="0.2">
      <c r="A8" s="22" t="s">
        <v>2</v>
      </c>
      <c r="B8" s="23"/>
      <c r="C8" s="209" t="s">
        <v>3</v>
      </c>
      <c r="D8" s="209"/>
      <c r="E8" s="209"/>
      <c r="F8" s="209"/>
      <c r="G8" s="210" t="s">
        <v>4</v>
      </c>
      <c r="H8" s="210"/>
      <c r="I8" s="210"/>
      <c r="J8" s="23"/>
      <c r="K8" s="95" t="s">
        <v>5</v>
      </c>
      <c r="L8" s="24"/>
      <c r="M8" s="25" t="s">
        <v>6</v>
      </c>
      <c r="N8" s="26" t="s">
        <v>96</v>
      </c>
    </row>
    <row r="9" spans="1:18" ht="12" customHeight="1" x14ac:dyDescent="0.2">
      <c r="A9" s="27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5" t="s">
        <v>7</v>
      </c>
      <c r="N9" s="28">
        <v>2016</v>
      </c>
      <c r="P9" s="38" t="e">
        <f>+#REF!</f>
        <v>#REF!</v>
      </c>
    </row>
    <row r="10" spans="1:18" ht="12" customHeight="1" thickBot="1" x14ac:dyDescent="0.25">
      <c r="A10" s="29"/>
      <c r="B10" s="30"/>
      <c r="C10" s="30"/>
      <c r="D10" s="30"/>
      <c r="E10" s="30"/>
      <c r="F10" s="30"/>
      <c r="G10" s="31"/>
      <c r="H10" s="31"/>
      <c r="I10" s="31"/>
      <c r="J10" s="30"/>
      <c r="K10" s="30"/>
      <c r="L10" s="30"/>
      <c r="M10" s="30"/>
      <c r="N10" s="32"/>
      <c r="P10" s="38"/>
    </row>
    <row r="11" spans="1:18" ht="13.5" thickTop="1" x14ac:dyDescent="0.2">
      <c r="A11" s="33"/>
      <c r="B11" s="23"/>
      <c r="C11" s="23"/>
      <c r="D11" s="23"/>
      <c r="E11" s="23"/>
      <c r="F11" s="23"/>
      <c r="G11" s="34"/>
      <c r="H11" s="35"/>
      <c r="I11" s="35"/>
      <c r="J11" s="36"/>
      <c r="K11" s="23"/>
      <c r="L11" s="23"/>
      <c r="M11" s="23"/>
      <c r="N11" s="37"/>
      <c r="P11" s="38"/>
    </row>
    <row r="12" spans="1:18" x14ac:dyDescent="0.2">
      <c r="A12" s="22" t="s">
        <v>8</v>
      </c>
      <c r="B12" s="23"/>
      <c r="C12" s="23"/>
      <c r="D12" s="23"/>
      <c r="E12" s="23"/>
      <c r="F12" s="23"/>
      <c r="G12" s="23"/>
      <c r="H12" s="36"/>
      <c r="I12" s="36"/>
      <c r="J12" s="36"/>
      <c r="K12" s="23"/>
      <c r="L12" s="23"/>
      <c r="M12" s="23"/>
      <c r="N12" s="38">
        <v>37135854.350000001</v>
      </c>
      <c r="O12" s="85"/>
      <c r="P12" s="38"/>
    </row>
    <row r="13" spans="1:18" ht="9" customHeight="1" x14ac:dyDescent="0.2">
      <c r="A13" s="3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39"/>
      <c r="P13" s="38"/>
    </row>
    <row r="14" spans="1:18" x14ac:dyDescent="0.2">
      <c r="A14" s="40" t="s">
        <v>9</v>
      </c>
      <c r="B14" s="41"/>
      <c r="C14" s="41"/>
      <c r="D14" s="41"/>
      <c r="E14" s="41"/>
      <c r="F14" s="23"/>
      <c r="G14" s="23"/>
      <c r="H14" s="23"/>
      <c r="I14" s="23"/>
      <c r="J14" s="23"/>
      <c r="K14" s="23"/>
      <c r="L14" s="23"/>
      <c r="M14" s="23"/>
      <c r="N14" s="39">
        <f>SUM(K16:L18)</f>
        <v>182293237</v>
      </c>
    </row>
    <row r="15" spans="1:18" s="8" customFormat="1" x14ac:dyDescent="0.2">
      <c r="A15" s="42"/>
      <c r="B15" s="23"/>
      <c r="C15" s="43"/>
      <c r="D15" s="43"/>
      <c r="E15" s="43"/>
      <c r="F15" s="43"/>
      <c r="G15" s="43"/>
      <c r="H15" s="43"/>
      <c r="I15" s="43"/>
      <c r="J15" s="23"/>
      <c r="K15" s="87"/>
      <c r="L15" s="23"/>
      <c r="M15" s="23"/>
      <c r="N15" s="44"/>
      <c r="O15" s="7"/>
      <c r="P15" s="85"/>
      <c r="Q15" s="7"/>
      <c r="R15" s="7"/>
    </row>
    <row r="16" spans="1:18" s="8" customFormat="1" x14ac:dyDescent="0.2">
      <c r="A16" s="91">
        <v>42674</v>
      </c>
      <c r="B16" s="23"/>
      <c r="C16" s="43" t="s">
        <v>95</v>
      </c>
      <c r="D16" s="43"/>
      <c r="E16" s="43"/>
      <c r="F16" s="43"/>
      <c r="G16" s="43"/>
      <c r="H16" s="43"/>
      <c r="I16" s="43"/>
      <c r="J16" s="23"/>
      <c r="K16" s="45">
        <v>15060000</v>
      </c>
      <c r="L16" s="23"/>
      <c r="M16" s="23"/>
      <c r="N16" s="44"/>
      <c r="O16" s="96" t="e">
        <f>+#REF!</f>
        <v>#REF!</v>
      </c>
      <c r="P16" s="85"/>
      <c r="Q16" s="7"/>
      <c r="R16" s="7"/>
    </row>
    <row r="17" spans="1:21" s="8" customFormat="1" x14ac:dyDescent="0.2">
      <c r="A17" s="91">
        <v>42674</v>
      </c>
      <c r="B17" s="23"/>
      <c r="C17" s="43" t="s">
        <v>95</v>
      </c>
      <c r="D17" s="43"/>
      <c r="E17" s="43"/>
      <c r="F17" s="43"/>
      <c r="G17" s="43"/>
      <c r="H17" s="43"/>
      <c r="I17" s="43"/>
      <c r="J17" s="23"/>
      <c r="K17" s="45">
        <v>16121868</v>
      </c>
      <c r="L17" s="23"/>
      <c r="M17" s="23"/>
      <c r="N17" s="44"/>
      <c r="O17" s="96" t="e">
        <f>+#REF!</f>
        <v>#REF!</v>
      </c>
      <c r="P17" s="85"/>
      <c r="Q17" s="7"/>
      <c r="R17" s="7"/>
    </row>
    <row r="18" spans="1:21" s="8" customFormat="1" x14ac:dyDescent="0.2">
      <c r="A18" s="91">
        <v>42674</v>
      </c>
      <c r="B18" s="23"/>
      <c r="C18" s="43" t="s">
        <v>95</v>
      </c>
      <c r="D18" s="43"/>
      <c r="E18" s="43"/>
      <c r="F18" s="43"/>
      <c r="G18" s="43"/>
      <c r="H18" s="43"/>
      <c r="I18" s="43"/>
      <c r="J18" s="23"/>
      <c r="K18" s="45">
        <v>151111369</v>
      </c>
      <c r="L18" s="23"/>
      <c r="M18" s="23"/>
      <c r="N18" s="44"/>
      <c r="O18" s="96" t="e">
        <f>+#REF!</f>
        <v>#REF!</v>
      </c>
      <c r="P18" s="85"/>
      <c r="Q18" s="7"/>
      <c r="R18" s="7"/>
    </row>
    <row r="19" spans="1:21" ht="11.25" customHeight="1" x14ac:dyDescent="0.2">
      <c r="A19" s="27"/>
      <c r="B19" s="41"/>
      <c r="C19" s="41"/>
      <c r="D19" s="23"/>
      <c r="E19" s="23"/>
      <c r="F19" s="23"/>
      <c r="G19" s="23"/>
      <c r="H19" s="23"/>
      <c r="I19" s="23"/>
      <c r="J19" s="23"/>
      <c r="K19" s="52"/>
      <c r="L19" s="53"/>
      <c r="M19" s="53"/>
      <c r="N19" s="54"/>
    </row>
    <row r="20" spans="1:21" x14ac:dyDescent="0.2">
      <c r="A20" s="40" t="s">
        <v>10</v>
      </c>
      <c r="B20" s="41"/>
      <c r="E20" s="23"/>
      <c r="F20" s="23"/>
      <c r="G20" s="23"/>
      <c r="H20" s="23"/>
      <c r="I20" s="23"/>
      <c r="J20" s="23"/>
      <c r="K20" s="52"/>
      <c r="L20" s="53"/>
      <c r="M20" s="53"/>
      <c r="N20" s="54">
        <f>SUM(K23:K56)</f>
        <v>131743075</v>
      </c>
      <c r="O20" s="84"/>
    </row>
    <row r="21" spans="1:21" ht="11.25" customHeight="1" x14ac:dyDescent="0.2">
      <c r="A21" s="40"/>
      <c r="B21" s="41"/>
      <c r="E21" s="23"/>
      <c r="F21" s="23"/>
      <c r="G21" s="23"/>
      <c r="H21" s="23"/>
      <c r="I21" s="23"/>
      <c r="J21" s="23"/>
      <c r="K21" s="52"/>
      <c r="L21" s="53"/>
      <c r="M21" s="53"/>
      <c r="N21" s="54"/>
    </row>
    <row r="22" spans="1:21" s="9" customFormat="1" x14ac:dyDescent="0.2">
      <c r="A22" s="59" t="s">
        <v>11</v>
      </c>
      <c r="B22" s="55"/>
      <c r="C22" s="95" t="s">
        <v>48</v>
      </c>
      <c r="D22" s="56"/>
      <c r="E22" s="56" t="s">
        <v>12</v>
      </c>
      <c r="F22" s="55"/>
      <c r="G22" s="55"/>
      <c r="H22" s="56"/>
      <c r="I22" s="95" t="s">
        <v>49</v>
      </c>
      <c r="J22" s="56"/>
      <c r="K22" s="95" t="s">
        <v>13</v>
      </c>
      <c r="L22" s="57"/>
      <c r="M22" s="57"/>
      <c r="N22" s="58"/>
      <c r="O22" s="7"/>
      <c r="P22" s="7"/>
      <c r="Q22" s="7"/>
      <c r="R22" s="7"/>
      <c r="S22" s="8"/>
      <c r="T22" s="8"/>
      <c r="U22" s="8"/>
    </row>
    <row r="23" spans="1:21" s="62" customFormat="1" ht="12" customHeight="1" x14ac:dyDescent="0.25">
      <c r="A23" s="60" t="s">
        <v>24</v>
      </c>
      <c r="B23" s="46"/>
      <c r="C23" s="49" t="s">
        <v>25</v>
      </c>
      <c r="D23" s="50"/>
      <c r="E23" s="47" t="s">
        <v>50</v>
      </c>
      <c r="F23" s="47"/>
      <c r="G23" s="47"/>
      <c r="H23" s="50"/>
      <c r="I23" s="61">
        <v>466104</v>
      </c>
      <c r="J23" s="50"/>
      <c r="K23" s="45">
        <v>3984064</v>
      </c>
      <c r="L23" s="51"/>
      <c r="M23" s="52"/>
      <c r="N23" s="44"/>
      <c r="O23" s="97">
        <v>3984064</v>
      </c>
      <c r="P23" s="83">
        <f t="shared" ref="P23:P28" si="0">+O23-K23</f>
        <v>0</v>
      </c>
      <c r="Q23" s="7"/>
      <c r="R23" s="7"/>
    </row>
    <row r="24" spans="1:21" s="62" customFormat="1" ht="12" customHeight="1" x14ac:dyDescent="0.25">
      <c r="A24" s="60">
        <v>42459</v>
      </c>
      <c r="B24" s="46"/>
      <c r="C24" s="49" t="s">
        <v>39</v>
      </c>
      <c r="D24" s="50"/>
      <c r="E24" s="47" t="s">
        <v>29</v>
      </c>
      <c r="F24" s="47"/>
      <c r="G24" s="47"/>
      <c r="H24" s="50"/>
      <c r="I24" s="61">
        <v>42066</v>
      </c>
      <c r="J24" s="50"/>
      <c r="K24" s="45">
        <v>17424000</v>
      </c>
      <c r="L24" s="51"/>
      <c r="M24" s="52"/>
      <c r="N24" s="44"/>
      <c r="O24" s="97">
        <v>17424000</v>
      </c>
      <c r="P24" s="83">
        <f t="shared" si="0"/>
        <v>0</v>
      </c>
      <c r="Q24" s="7"/>
      <c r="R24" s="7"/>
      <c r="S24" s="8"/>
      <c r="T24" s="8"/>
      <c r="U24" s="8"/>
    </row>
    <row r="25" spans="1:21" s="62" customFormat="1" ht="12" customHeight="1" x14ac:dyDescent="0.25">
      <c r="A25" s="60">
        <v>42465</v>
      </c>
      <c r="B25" s="46"/>
      <c r="C25" s="49" t="s">
        <v>40</v>
      </c>
      <c r="D25" s="50"/>
      <c r="E25" s="47" t="s">
        <v>41</v>
      </c>
      <c r="F25" s="47"/>
      <c r="G25" s="47"/>
      <c r="H25" s="50"/>
      <c r="I25" s="61">
        <v>42736</v>
      </c>
      <c r="J25" s="50"/>
      <c r="K25" s="45">
        <v>548750</v>
      </c>
      <c r="L25" s="51"/>
      <c r="M25" s="52"/>
      <c r="N25" s="44"/>
      <c r="O25" s="97">
        <v>548750</v>
      </c>
      <c r="P25" s="83">
        <f t="shared" si="0"/>
        <v>0</v>
      </c>
      <c r="Q25" s="7"/>
      <c r="R25" s="7"/>
      <c r="S25" s="8"/>
      <c r="T25" s="8"/>
      <c r="U25" s="8"/>
    </row>
    <row r="26" spans="1:21" s="62" customFormat="1" ht="12" customHeight="1" x14ac:dyDescent="0.25">
      <c r="A26" s="60">
        <v>42487</v>
      </c>
      <c r="B26" s="46"/>
      <c r="C26" s="49" t="s">
        <v>42</v>
      </c>
      <c r="D26" s="50"/>
      <c r="E26" s="47" t="s">
        <v>36</v>
      </c>
      <c r="F26" s="47"/>
      <c r="G26" s="47"/>
      <c r="H26" s="50"/>
      <c r="I26" s="61">
        <v>43649</v>
      </c>
      <c r="J26" s="50"/>
      <c r="K26" s="45">
        <v>3474000</v>
      </c>
      <c r="L26" s="51"/>
      <c r="M26" s="52"/>
      <c r="N26" s="44"/>
      <c r="O26" s="97">
        <v>3474000</v>
      </c>
      <c r="P26" s="83">
        <f t="shared" si="0"/>
        <v>0</v>
      </c>
      <c r="Q26" s="7"/>
      <c r="R26" s="7"/>
      <c r="S26" s="8"/>
      <c r="T26" s="8"/>
      <c r="U26" s="8"/>
    </row>
    <row r="27" spans="1:21" s="62" customFormat="1" ht="12" customHeight="1" x14ac:dyDescent="0.25">
      <c r="A27" s="60">
        <v>42613</v>
      </c>
      <c r="B27" s="46"/>
      <c r="C27" s="49" t="s">
        <v>53</v>
      </c>
      <c r="D27" s="50"/>
      <c r="E27" s="47" t="s">
        <v>44</v>
      </c>
      <c r="F27" s="47"/>
      <c r="G27" s="47"/>
      <c r="H27" s="50"/>
      <c r="I27" s="61">
        <v>849974</v>
      </c>
      <c r="J27" s="50"/>
      <c r="K27" s="45">
        <v>121626</v>
      </c>
      <c r="L27" s="51"/>
      <c r="M27" s="52"/>
      <c r="N27" s="44"/>
      <c r="O27" s="97">
        <v>121626</v>
      </c>
      <c r="P27" s="83">
        <f t="shared" si="0"/>
        <v>0</v>
      </c>
      <c r="Q27" s="7"/>
      <c r="R27" s="7"/>
      <c r="S27" s="8"/>
      <c r="T27" s="8"/>
      <c r="U27" s="8"/>
    </row>
    <row r="28" spans="1:21" s="62" customFormat="1" ht="12" customHeight="1" x14ac:dyDescent="0.25">
      <c r="A28" s="60">
        <v>42613</v>
      </c>
      <c r="B28" s="46"/>
      <c r="C28" s="49" t="s">
        <v>54</v>
      </c>
      <c r="D28" s="50"/>
      <c r="E28" s="47" t="s">
        <v>30</v>
      </c>
      <c r="F28" s="47"/>
      <c r="G28" s="47"/>
      <c r="H28" s="50"/>
      <c r="I28" s="61">
        <v>849981</v>
      </c>
      <c r="J28" s="50"/>
      <c r="K28" s="45">
        <v>2000000</v>
      </c>
      <c r="L28" s="51"/>
      <c r="M28" s="52"/>
      <c r="N28" s="44"/>
      <c r="O28" s="97">
        <v>2000000</v>
      </c>
      <c r="P28" s="83">
        <f t="shared" si="0"/>
        <v>0</v>
      </c>
      <c r="Q28" s="7"/>
      <c r="R28" s="7"/>
      <c r="S28" s="8"/>
      <c r="T28" s="8"/>
      <c r="U28" s="8"/>
    </row>
    <row r="29" spans="1:21" s="62" customFormat="1" ht="12" customHeight="1" x14ac:dyDescent="0.25">
      <c r="A29" s="60">
        <v>42641</v>
      </c>
      <c r="B29" s="46"/>
      <c r="C29" s="49" t="s">
        <v>59</v>
      </c>
      <c r="D29" s="50"/>
      <c r="E29" s="47" t="s">
        <v>51</v>
      </c>
      <c r="F29" s="47"/>
      <c r="G29" s="47"/>
      <c r="H29" s="50"/>
      <c r="I29" s="61">
        <v>957717</v>
      </c>
      <c r="J29" s="50"/>
      <c r="K29" s="45">
        <v>1764513</v>
      </c>
      <c r="L29" s="51"/>
      <c r="M29" s="52"/>
      <c r="N29" s="44"/>
      <c r="O29" s="97"/>
      <c r="P29" s="83"/>
      <c r="Q29" s="7"/>
      <c r="R29" s="93"/>
      <c r="S29" s="8"/>
      <c r="T29" s="8"/>
      <c r="U29" s="8"/>
    </row>
    <row r="30" spans="1:21" s="62" customFormat="1" ht="12" customHeight="1" x14ac:dyDescent="0.25">
      <c r="A30" s="60">
        <v>42655</v>
      </c>
      <c r="B30" s="46"/>
      <c r="C30" s="49" t="s">
        <v>64</v>
      </c>
      <c r="D30" s="50"/>
      <c r="E30" s="47" t="s">
        <v>58</v>
      </c>
      <c r="F30" s="47"/>
      <c r="G30" s="47"/>
      <c r="H30" s="50"/>
      <c r="I30" s="61">
        <v>958040</v>
      </c>
      <c r="J30" s="50"/>
      <c r="K30" s="45">
        <v>1093590</v>
      </c>
      <c r="L30" s="51"/>
      <c r="M30" s="52"/>
      <c r="N30" s="44"/>
      <c r="O30" s="97"/>
      <c r="P30" s="83"/>
      <c r="Q30" s="7"/>
      <c r="R30" s="93"/>
    </row>
    <row r="31" spans="1:21" s="62" customFormat="1" ht="12" customHeight="1" x14ac:dyDescent="0.25">
      <c r="A31" s="60">
        <v>42655</v>
      </c>
      <c r="B31" s="46"/>
      <c r="C31" s="49" t="s">
        <v>62</v>
      </c>
      <c r="D31" s="50"/>
      <c r="E31" s="47" t="s">
        <v>63</v>
      </c>
      <c r="F31" s="47"/>
      <c r="G31" s="47"/>
      <c r="H31" s="50"/>
      <c r="I31" s="61">
        <v>958039</v>
      </c>
      <c r="J31" s="50"/>
      <c r="K31" s="45">
        <v>4964800</v>
      </c>
      <c r="L31" s="51"/>
      <c r="M31" s="52"/>
      <c r="N31" s="44"/>
      <c r="O31" s="97"/>
      <c r="P31" s="83"/>
      <c r="Q31" s="7"/>
      <c r="R31" s="93"/>
    </row>
    <row r="32" spans="1:21" s="62" customFormat="1" ht="12" customHeight="1" x14ac:dyDescent="0.25">
      <c r="A32" s="60">
        <v>42662</v>
      </c>
      <c r="B32" s="46"/>
      <c r="C32" s="49" t="s">
        <v>65</v>
      </c>
      <c r="D32" s="50"/>
      <c r="E32" s="47" t="s">
        <v>34</v>
      </c>
      <c r="F32" s="47"/>
      <c r="G32" s="47"/>
      <c r="H32" s="50"/>
      <c r="I32" s="61">
        <v>958074</v>
      </c>
      <c r="J32" s="50"/>
      <c r="K32" s="45">
        <v>629818</v>
      </c>
      <c r="L32" s="51"/>
      <c r="M32" s="52"/>
      <c r="N32" s="44"/>
      <c r="O32" s="97"/>
      <c r="P32" s="83"/>
      <c r="Q32" s="7"/>
      <c r="R32" s="93"/>
    </row>
    <row r="33" spans="1:18" s="62" customFormat="1" ht="12" customHeight="1" x14ac:dyDescent="0.25">
      <c r="A33" s="60">
        <v>42663</v>
      </c>
      <c r="B33" s="46"/>
      <c r="C33" s="49" t="s">
        <v>66</v>
      </c>
      <c r="D33" s="50"/>
      <c r="E33" s="47" t="s">
        <v>67</v>
      </c>
      <c r="F33" s="47"/>
      <c r="G33" s="47"/>
      <c r="H33" s="50"/>
      <c r="I33" s="61">
        <v>958085</v>
      </c>
      <c r="J33" s="50"/>
      <c r="K33" s="45">
        <v>2987776</v>
      </c>
      <c r="L33" s="51"/>
      <c r="M33" s="52"/>
      <c r="N33" s="44"/>
      <c r="O33" s="97"/>
      <c r="P33" s="83"/>
      <c r="Q33" s="7"/>
      <c r="R33" s="93"/>
    </row>
    <row r="34" spans="1:18" s="62" customFormat="1" ht="12" customHeight="1" x14ac:dyDescent="0.25">
      <c r="A34" s="60">
        <v>42670</v>
      </c>
      <c r="B34" s="46"/>
      <c r="C34" s="49" t="s">
        <v>70</v>
      </c>
      <c r="D34" s="50"/>
      <c r="E34" s="47" t="s">
        <v>71</v>
      </c>
      <c r="F34" s="47"/>
      <c r="G34" s="47"/>
      <c r="H34" s="50"/>
      <c r="I34" s="61">
        <v>214752</v>
      </c>
      <c r="J34" s="50"/>
      <c r="K34" s="45">
        <v>319400</v>
      </c>
      <c r="L34" s="51"/>
      <c r="M34" s="52"/>
      <c r="N34" s="44"/>
      <c r="O34" s="97"/>
      <c r="P34" s="83"/>
      <c r="Q34" s="7" t="s">
        <v>60</v>
      </c>
      <c r="R34" s="93"/>
    </row>
    <row r="35" spans="1:18" s="62" customFormat="1" ht="12" customHeight="1" x14ac:dyDescent="0.25">
      <c r="A35" s="60">
        <v>42670</v>
      </c>
      <c r="B35" s="46"/>
      <c r="C35" s="49" t="s">
        <v>82</v>
      </c>
      <c r="D35" s="50"/>
      <c r="E35" s="47" t="s">
        <v>57</v>
      </c>
      <c r="F35" s="47"/>
      <c r="G35" s="47"/>
      <c r="H35" s="50"/>
      <c r="I35" s="61">
        <v>214766</v>
      </c>
      <c r="J35" s="50"/>
      <c r="K35" s="45">
        <v>344727</v>
      </c>
      <c r="L35" s="51"/>
      <c r="M35" s="52"/>
      <c r="N35" s="44"/>
      <c r="O35" s="97"/>
      <c r="P35" s="83"/>
      <c r="Q35" s="7"/>
      <c r="R35" s="93"/>
    </row>
    <row r="36" spans="1:18" s="62" customFormat="1" ht="12" customHeight="1" x14ac:dyDescent="0.25">
      <c r="A36" s="60">
        <v>42670</v>
      </c>
      <c r="B36" s="46"/>
      <c r="C36" s="49" t="s">
        <v>83</v>
      </c>
      <c r="D36" s="50"/>
      <c r="E36" s="47" t="s">
        <v>56</v>
      </c>
      <c r="F36" s="47"/>
      <c r="G36" s="47"/>
      <c r="H36" s="50"/>
      <c r="I36" s="61">
        <v>214767</v>
      </c>
      <c r="J36" s="50"/>
      <c r="K36" s="45">
        <v>344727</v>
      </c>
      <c r="L36" s="51"/>
      <c r="M36" s="52"/>
      <c r="N36" s="44"/>
      <c r="O36" s="97"/>
      <c r="P36" s="83"/>
      <c r="Q36" s="7"/>
      <c r="R36" s="93"/>
    </row>
    <row r="37" spans="1:18" s="62" customFormat="1" ht="12" customHeight="1" x14ac:dyDescent="0.25">
      <c r="A37" s="60">
        <v>42670</v>
      </c>
      <c r="B37" s="46"/>
      <c r="C37" s="49" t="s">
        <v>84</v>
      </c>
      <c r="D37" s="50"/>
      <c r="E37" s="47" t="s">
        <v>38</v>
      </c>
      <c r="F37" s="47"/>
      <c r="G37" s="47"/>
      <c r="H37" s="50"/>
      <c r="I37" s="61">
        <v>214768</v>
      </c>
      <c r="J37" s="50"/>
      <c r="K37" s="45">
        <v>344727</v>
      </c>
      <c r="L37" s="51"/>
      <c r="M37" s="52"/>
      <c r="N37" s="44"/>
      <c r="O37" s="97"/>
      <c r="P37" s="83"/>
      <c r="Q37" s="7"/>
      <c r="R37" s="93"/>
    </row>
    <row r="38" spans="1:18" s="62" customFormat="1" ht="12" customHeight="1" x14ac:dyDescent="0.25">
      <c r="A38" s="60">
        <v>42670</v>
      </c>
      <c r="B38" s="46"/>
      <c r="C38" s="49" t="s">
        <v>85</v>
      </c>
      <c r="D38" s="50"/>
      <c r="E38" s="47" t="s">
        <v>37</v>
      </c>
      <c r="F38" s="47"/>
      <c r="G38" s="47"/>
      <c r="H38" s="50"/>
      <c r="I38" s="61">
        <v>214769</v>
      </c>
      <c r="J38" s="50"/>
      <c r="K38" s="45">
        <v>344727</v>
      </c>
      <c r="L38" s="51"/>
      <c r="M38" s="52"/>
      <c r="N38" s="44"/>
      <c r="O38" s="97"/>
      <c r="P38" s="83"/>
      <c r="Q38" s="7"/>
      <c r="R38" s="93"/>
    </row>
    <row r="39" spans="1:18" s="62" customFormat="1" ht="12" customHeight="1" x14ac:dyDescent="0.25">
      <c r="A39" s="60">
        <v>42670</v>
      </c>
      <c r="B39" s="46"/>
      <c r="C39" s="49" t="s">
        <v>80</v>
      </c>
      <c r="D39" s="50"/>
      <c r="E39" s="47" t="s">
        <v>26</v>
      </c>
      <c r="F39" s="47"/>
      <c r="G39" s="47"/>
      <c r="H39" s="50"/>
      <c r="I39" s="61">
        <v>214764</v>
      </c>
      <c r="J39" s="50"/>
      <c r="K39" s="45">
        <v>355999</v>
      </c>
      <c r="L39" s="51"/>
      <c r="M39" s="52"/>
      <c r="N39" s="44"/>
      <c r="O39" s="97"/>
      <c r="P39" s="83"/>
      <c r="Q39" s="7"/>
      <c r="R39" s="93"/>
    </row>
    <row r="40" spans="1:18" s="62" customFormat="1" ht="12" customHeight="1" x14ac:dyDescent="0.25">
      <c r="A40" s="60">
        <v>42670</v>
      </c>
      <c r="B40" s="46"/>
      <c r="C40" s="49" t="s">
        <v>81</v>
      </c>
      <c r="D40" s="50"/>
      <c r="E40" s="47" t="s">
        <v>27</v>
      </c>
      <c r="F40" s="47"/>
      <c r="G40" s="47"/>
      <c r="H40" s="50"/>
      <c r="I40" s="61">
        <v>214765</v>
      </c>
      <c r="J40" s="50"/>
      <c r="K40" s="45">
        <v>355999</v>
      </c>
      <c r="L40" s="51"/>
      <c r="M40" s="52"/>
      <c r="N40" s="44"/>
      <c r="O40" s="97"/>
      <c r="P40" s="83"/>
      <c r="Q40" s="7"/>
      <c r="R40" s="93"/>
    </row>
    <row r="41" spans="1:18" s="62" customFormat="1" ht="12" customHeight="1" x14ac:dyDescent="0.25">
      <c r="A41" s="60">
        <v>42670</v>
      </c>
      <c r="B41" s="46"/>
      <c r="C41" s="49" t="s">
        <v>88</v>
      </c>
      <c r="D41" s="50"/>
      <c r="E41" s="47" t="s">
        <v>89</v>
      </c>
      <c r="F41" s="47"/>
      <c r="G41" s="47"/>
      <c r="H41" s="50"/>
      <c r="I41" s="61">
        <v>214774</v>
      </c>
      <c r="J41" s="50"/>
      <c r="K41" s="45">
        <v>381360</v>
      </c>
      <c r="L41" s="51"/>
      <c r="M41" s="52"/>
      <c r="N41" s="44"/>
      <c r="O41" s="97"/>
      <c r="P41" s="83"/>
      <c r="Q41" s="7"/>
      <c r="R41" s="93"/>
    </row>
    <row r="42" spans="1:18" s="62" customFormat="1" ht="12" customHeight="1" x14ac:dyDescent="0.25">
      <c r="A42" s="60">
        <v>42670</v>
      </c>
      <c r="B42" s="46"/>
      <c r="C42" s="49" t="s">
        <v>73</v>
      </c>
      <c r="D42" s="50"/>
      <c r="E42" s="47" t="s">
        <v>74</v>
      </c>
      <c r="F42" s="47"/>
      <c r="G42" s="47"/>
      <c r="H42" s="50"/>
      <c r="I42" s="61">
        <v>214756</v>
      </c>
      <c r="J42" s="50"/>
      <c r="K42" s="45">
        <v>645000</v>
      </c>
      <c r="L42" s="51"/>
      <c r="M42" s="52"/>
      <c r="N42" s="44"/>
      <c r="O42" s="97"/>
      <c r="P42" s="83"/>
      <c r="Q42" s="7"/>
      <c r="R42" s="93"/>
    </row>
    <row r="43" spans="1:18" s="62" customFormat="1" ht="12" customHeight="1" x14ac:dyDescent="0.25">
      <c r="A43" s="60">
        <v>42670</v>
      </c>
      <c r="B43" s="46"/>
      <c r="C43" s="49" t="s">
        <v>68</v>
      </c>
      <c r="D43" s="50"/>
      <c r="E43" s="47" t="s">
        <v>31</v>
      </c>
      <c r="F43" s="47"/>
      <c r="G43" s="47"/>
      <c r="H43" s="50"/>
      <c r="I43" s="61">
        <v>958105</v>
      </c>
      <c r="J43" s="50"/>
      <c r="K43" s="45">
        <v>671705</v>
      </c>
      <c r="L43" s="51"/>
      <c r="M43" s="52"/>
      <c r="N43" s="44"/>
      <c r="O43" s="97"/>
      <c r="P43" s="83"/>
      <c r="Q43" s="7"/>
      <c r="R43" s="93"/>
    </row>
    <row r="44" spans="1:18" s="62" customFormat="1" ht="12" customHeight="1" x14ac:dyDescent="0.25">
      <c r="A44" s="60">
        <v>42670</v>
      </c>
      <c r="B44" s="46"/>
      <c r="C44" s="49" t="s">
        <v>86</v>
      </c>
      <c r="D44" s="50"/>
      <c r="E44" s="47" t="s">
        <v>55</v>
      </c>
      <c r="F44" s="47"/>
      <c r="G44" s="47"/>
      <c r="H44" s="50"/>
      <c r="I44" s="61">
        <v>214770</v>
      </c>
      <c r="J44" s="50"/>
      <c r="K44" s="45">
        <v>689454</v>
      </c>
      <c r="L44" s="51"/>
      <c r="M44" s="52"/>
      <c r="N44" s="44"/>
      <c r="O44" s="97"/>
      <c r="P44" s="83"/>
      <c r="Q44" s="7"/>
      <c r="R44" s="93"/>
    </row>
    <row r="45" spans="1:18" s="62" customFormat="1" ht="12" customHeight="1" x14ac:dyDescent="0.25">
      <c r="A45" s="60">
        <v>42670</v>
      </c>
      <c r="B45" s="46"/>
      <c r="C45" s="49" t="s">
        <v>87</v>
      </c>
      <c r="D45" s="50"/>
      <c r="E45" s="47" t="s">
        <v>46</v>
      </c>
      <c r="F45" s="47"/>
      <c r="G45" s="47"/>
      <c r="H45" s="50"/>
      <c r="I45" s="61">
        <v>214771</v>
      </c>
      <c r="J45" s="50"/>
      <c r="K45" s="45">
        <v>689454</v>
      </c>
      <c r="L45" s="51"/>
      <c r="M45" s="52"/>
      <c r="N45" s="44"/>
      <c r="O45" s="97"/>
      <c r="P45" s="83"/>
      <c r="Q45" s="7"/>
      <c r="R45" s="93"/>
    </row>
    <row r="46" spans="1:18" s="62" customFormat="1" ht="12" customHeight="1" x14ac:dyDescent="0.25">
      <c r="A46" s="60">
        <v>42670</v>
      </c>
      <c r="B46" s="46"/>
      <c r="C46" s="49" t="s">
        <v>69</v>
      </c>
      <c r="D46" s="50"/>
      <c r="E46" s="47" t="s">
        <v>45</v>
      </c>
      <c r="F46" s="47"/>
      <c r="G46" s="47"/>
      <c r="H46" s="50"/>
      <c r="I46" s="61">
        <v>958106</v>
      </c>
      <c r="J46" s="50"/>
      <c r="K46" s="45">
        <v>1114246</v>
      </c>
      <c r="L46" s="51"/>
      <c r="M46" s="52"/>
      <c r="N46" s="44"/>
      <c r="O46" s="97"/>
      <c r="P46" s="83"/>
      <c r="Q46" s="7"/>
      <c r="R46" s="93"/>
    </row>
    <row r="47" spans="1:18" s="62" customFormat="1" ht="12" customHeight="1" x14ac:dyDescent="0.25">
      <c r="A47" s="60">
        <v>42670</v>
      </c>
      <c r="B47" s="46"/>
      <c r="C47" s="49" t="s">
        <v>79</v>
      </c>
      <c r="D47" s="50"/>
      <c r="E47" s="47" t="s">
        <v>32</v>
      </c>
      <c r="F47" s="47"/>
      <c r="G47" s="47"/>
      <c r="H47" s="50"/>
      <c r="I47" s="61">
        <v>214762</v>
      </c>
      <c r="J47" s="50"/>
      <c r="K47" s="45">
        <v>1300000</v>
      </c>
      <c r="L47" s="51"/>
      <c r="M47" s="52"/>
      <c r="N47" s="44"/>
      <c r="O47" s="97"/>
      <c r="P47" s="83"/>
      <c r="Q47" s="7"/>
      <c r="R47" s="93"/>
    </row>
    <row r="48" spans="1:18" s="62" customFormat="1" ht="12" customHeight="1" x14ac:dyDescent="0.25">
      <c r="A48" s="60">
        <v>42670</v>
      </c>
      <c r="B48" s="46"/>
      <c r="C48" s="49" t="s">
        <v>77</v>
      </c>
      <c r="D48" s="50"/>
      <c r="E48" s="47" t="s">
        <v>35</v>
      </c>
      <c r="F48" s="47"/>
      <c r="G48" s="47"/>
      <c r="H48" s="50"/>
      <c r="I48" s="61">
        <v>214760</v>
      </c>
      <c r="J48" s="50"/>
      <c r="K48" s="45">
        <v>1679411</v>
      </c>
      <c r="L48" s="51"/>
      <c r="M48" s="52"/>
      <c r="N48" s="44"/>
      <c r="O48" s="97"/>
      <c r="P48" s="83"/>
      <c r="Q48" s="7"/>
      <c r="R48" s="93"/>
    </row>
    <row r="49" spans="1:18" s="62" customFormat="1" ht="12" customHeight="1" x14ac:dyDescent="0.25">
      <c r="A49" s="60">
        <v>42670</v>
      </c>
      <c r="B49" s="46"/>
      <c r="C49" s="49" t="s">
        <v>90</v>
      </c>
      <c r="D49" s="50"/>
      <c r="E49" s="47" t="s">
        <v>52</v>
      </c>
      <c r="F49" s="47"/>
      <c r="G49" s="47"/>
      <c r="H49" s="50"/>
      <c r="I49" s="61">
        <v>214776</v>
      </c>
      <c r="J49" s="50"/>
      <c r="K49" s="45">
        <v>1954465</v>
      </c>
      <c r="L49" s="51"/>
      <c r="M49" s="52"/>
      <c r="N49" s="44"/>
      <c r="O49" s="97"/>
      <c r="P49" s="83"/>
      <c r="Q49" s="7"/>
      <c r="R49" s="93"/>
    </row>
    <row r="50" spans="1:18" s="62" customFormat="1" ht="12" customHeight="1" x14ac:dyDescent="0.25">
      <c r="A50" s="60">
        <v>42670</v>
      </c>
      <c r="B50" s="46"/>
      <c r="C50" s="49" t="s">
        <v>72</v>
      </c>
      <c r="D50" s="50"/>
      <c r="E50" s="47" t="s">
        <v>28</v>
      </c>
      <c r="F50" s="47"/>
      <c r="G50" s="47"/>
      <c r="H50" s="50"/>
      <c r="I50" s="61">
        <v>214755</v>
      </c>
      <c r="J50" s="50"/>
      <c r="K50" s="45">
        <v>2752619</v>
      </c>
      <c r="L50" s="51"/>
      <c r="M50" s="52"/>
      <c r="N50" s="44"/>
      <c r="O50" s="97"/>
      <c r="P50" s="83"/>
      <c r="Q50" s="7"/>
      <c r="R50" s="93"/>
    </row>
    <row r="51" spans="1:18" s="62" customFormat="1" ht="12" customHeight="1" x14ac:dyDescent="0.25">
      <c r="A51" s="60">
        <v>42670</v>
      </c>
      <c r="B51" s="46"/>
      <c r="C51" s="49" t="s">
        <v>75</v>
      </c>
      <c r="D51" s="50"/>
      <c r="E51" s="47" t="s">
        <v>61</v>
      </c>
      <c r="F51" s="47"/>
      <c r="G51" s="47"/>
      <c r="H51" s="50"/>
      <c r="I51" s="61">
        <v>214758</v>
      </c>
      <c r="J51" s="50"/>
      <c r="K51" s="45">
        <v>3683243</v>
      </c>
      <c r="L51" s="51"/>
      <c r="M51" s="52"/>
      <c r="N51" s="44"/>
      <c r="O51" s="97"/>
      <c r="P51" s="83"/>
      <c r="Q51" s="7"/>
      <c r="R51" s="93"/>
    </row>
    <row r="52" spans="1:18" s="62" customFormat="1" ht="12" customHeight="1" x14ac:dyDescent="0.25">
      <c r="A52" s="60">
        <v>42670</v>
      </c>
      <c r="B52" s="46"/>
      <c r="C52" s="49" t="s">
        <v>78</v>
      </c>
      <c r="D52" s="50"/>
      <c r="E52" s="47" t="s">
        <v>43</v>
      </c>
      <c r="F52" s="47"/>
      <c r="G52" s="47"/>
      <c r="H52" s="50"/>
      <c r="I52" s="61">
        <v>214761</v>
      </c>
      <c r="J52" s="50"/>
      <c r="K52" s="45">
        <v>6035077</v>
      </c>
      <c r="L52" s="51"/>
      <c r="M52" s="52"/>
      <c r="N52" s="44"/>
      <c r="O52" s="97"/>
      <c r="P52" s="83"/>
      <c r="Q52" s="7"/>
      <c r="R52" s="93"/>
    </row>
    <row r="53" spans="1:18" s="62" customFormat="1" ht="12" customHeight="1" x14ac:dyDescent="0.25">
      <c r="A53" s="60">
        <v>42670</v>
      </c>
      <c r="B53" s="46"/>
      <c r="C53" s="49" t="s">
        <v>76</v>
      </c>
      <c r="D53" s="50"/>
      <c r="E53" s="47" t="s">
        <v>33</v>
      </c>
      <c r="F53" s="47"/>
      <c r="G53" s="47"/>
      <c r="H53" s="50"/>
      <c r="I53" s="61">
        <v>214759</v>
      </c>
      <c r="J53" s="50"/>
      <c r="K53" s="45">
        <v>10083798</v>
      </c>
      <c r="L53" s="51"/>
      <c r="M53" s="52"/>
      <c r="N53" s="44"/>
      <c r="O53" s="97"/>
      <c r="P53" s="83"/>
      <c r="Q53" s="7"/>
      <c r="R53" s="93"/>
    </row>
    <row r="54" spans="1:18" s="62" customFormat="1" ht="12" customHeight="1" x14ac:dyDescent="0.25">
      <c r="A54" s="60">
        <v>42671</v>
      </c>
      <c r="B54" s="46"/>
      <c r="C54" s="49" t="s">
        <v>91</v>
      </c>
      <c r="D54" s="50"/>
      <c r="E54" s="47" t="s">
        <v>92</v>
      </c>
      <c r="F54" s="47"/>
      <c r="G54" s="47"/>
      <c r="H54" s="50"/>
      <c r="I54" s="61">
        <v>214777</v>
      </c>
      <c r="J54" s="50"/>
      <c r="K54" s="45">
        <v>43945000</v>
      </c>
      <c r="L54" s="51"/>
      <c r="M54" s="52"/>
      <c r="N54" s="44"/>
      <c r="O54" s="97"/>
      <c r="P54" s="83"/>
      <c r="Q54" s="7"/>
      <c r="R54" s="93"/>
    </row>
    <row r="55" spans="1:18" s="62" customFormat="1" ht="12" customHeight="1" x14ac:dyDescent="0.25">
      <c r="A55" s="60">
        <v>42674</v>
      </c>
      <c r="B55" s="46"/>
      <c r="C55" s="49" t="s">
        <v>94</v>
      </c>
      <c r="D55" s="50"/>
      <c r="E55" s="47" t="s">
        <v>29</v>
      </c>
      <c r="F55" s="47"/>
      <c r="G55" s="47"/>
      <c r="H55" s="50"/>
      <c r="I55" s="61">
        <v>214783</v>
      </c>
      <c r="J55" s="50"/>
      <c r="K55" s="45">
        <v>4215000</v>
      </c>
      <c r="L55" s="51"/>
      <c r="M55" s="52"/>
      <c r="N55" s="44"/>
      <c r="O55" s="97"/>
      <c r="P55" s="83"/>
      <c r="Q55" s="7"/>
      <c r="R55" s="93"/>
    </row>
    <row r="56" spans="1:18" s="62" customFormat="1" ht="12" customHeight="1" x14ac:dyDescent="0.25">
      <c r="A56" s="60">
        <v>42674</v>
      </c>
      <c r="B56" s="46"/>
      <c r="C56" s="49" t="s">
        <v>93</v>
      </c>
      <c r="D56" s="50"/>
      <c r="E56" s="47" t="s">
        <v>36</v>
      </c>
      <c r="F56" s="47"/>
      <c r="G56" s="47"/>
      <c r="H56" s="50"/>
      <c r="I56" s="61">
        <v>214781</v>
      </c>
      <c r="J56" s="50"/>
      <c r="K56" s="45">
        <v>10500000</v>
      </c>
      <c r="L56" s="51"/>
      <c r="M56" s="52"/>
      <c r="N56" s="44"/>
      <c r="O56" s="97"/>
      <c r="P56" s="83"/>
      <c r="Q56" s="7"/>
      <c r="R56" s="93"/>
    </row>
    <row r="57" spans="1:18" s="62" customFormat="1" ht="12" customHeight="1" x14ac:dyDescent="0.25">
      <c r="A57" s="65"/>
      <c r="B57" s="46"/>
      <c r="C57" s="50"/>
      <c r="D57" s="50"/>
      <c r="E57" s="50"/>
      <c r="F57" s="50"/>
      <c r="G57" s="50"/>
      <c r="H57" s="50"/>
      <c r="I57" s="55"/>
      <c r="J57" s="50"/>
      <c r="K57" s="94"/>
      <c r="L57" s="51"/>
      <c r="M57" s="52"/>
      <c r="N57" s="44"/>
      <c r="O57" s="97"/>
      <c r="P57" s="83"/>
      <c r="Q57" s="7"/>
      <c r="R57" s="93"/>
    </row>
    <row r="58" spans="1:18" s="62" customFormat="1" ht="11.25" customHeight="1" x14ac:dyDescent="0.2">
      <c r="A58" s="10"/>
      <c r="B58" s="11"/>
      <c r="C58" s="50"/>
      <c r="D58" s="50"/>
      <c r="E58" s="50"/>
      <c r="F58" s="50"/>
      <c r="G58" s="11"/>
      <c r="H58" s="11"/>
      <c r="I58" s="11"/>
      <c r="J58" s="50"/>
      <c r="K58" s="82"/>
      <c r="L58" s="53"/>
      <c r="M58" s="53"/>
      <c r="N58" s="54"/>
      <c r="Q58" s="7"/>
      <c r="R58" s="9"/>
    </row>
    <row r="59" spans="1:18" s="62" customFormat="1" ht="12.75" customHeight="1" x14ac:dyDescent="0.2">
      <c r="A59" s="63" t="s">
        <v>14</v>
      </c>
      <c r="B59" s="11"/>
      <c r="C59" s="50"/>
      <c r="D59" s="50"/>
      <c r="E59" s="50"/>
      <c r="F59" s="50"/>
      <c r="G59" s="11"/>
      <c r="H59" s="11">
        <v>1635875</v>
      </c>
      <c r="I59" s="11"/>
      <c r="J59" s="50"/>
      <c r="K59" s="64"/>
      <c r="L59" s="53"/>
      <c r="M59" s="53"/>
      <c r="N59" s="54">
        <f>SUM(K61:L62)</f>
        <v>0</v>
      </c>
      <c r="Q59" s="7"/>
      <c r="R59" s="9"/>
    </row>
    <row r="60" spans="1:18" s="62" customFormat="1" ht="11.25" customHeight="1" x14ac:dyDescent="0.25">
      <c r="A60" s="59"/>
      <c r="B60" s="11"/>
      <c r="C60" s="50"/>
      <c r="D60" s="50"/>
      <c r="E60" s="50"/>
      <c r="F60" s="50"/>
      <c r="G60" s="49"/>
      <c r="H60" s="90">
        <v>1693833</v>
      </c>
      <c r="I60" s="49"/>
      <c r="J60" s="11"/>
      <c r="K60" s="45"/>
      <c r="L60" s="53"/>
      <c r="M60" s="53"/>
      <c r="N60" s="54"/>
      <c r="Q60" s="7"/>
      <c r="R60" s="9"/>
    </row>
    <row r="61" spans="1:18" s="62" customFormat="1" ht="11.25" customHeight="1" x14ac:dyDescent="0.25">
      <c r="A61" s="60"/>
      <c r="B61" s="11"/>
      <c r="C61" s="47"/>
      <c r="D61" s="47"/>
      <c r="E61" s="48"/>
      <c r="F61" s="47"/>
      <c r="G61" s="49"/>
      <c r="H61" s="90"/>
      <c r="I61" s="61"/>
      <c r="J61" s="11"/>
      <c r="K61" s="89"/>
      <c r="L61" s="53"/>
      <c r="M61" s="53"/>
      <c r="N61" s="54"/>
      <c r="Q61" s="7"/>
      <c r="R61" s="9"/>
    </row>
    <row r="62" spans="1:18" s="62" customFormat="1" ht="11.25" customHeight="1" x14ac:dyDescent="0.25">
      <c r="A62" s="60"/>
      <c r="B62" s="11"/>
      <c r="C62" s="47"/>
      <c r="D62" s="47"/>
      <c r="E62" s="48"/>
      <c r="F62" s="47"/>
      <c r="G62" s="49"/>
      <c r="H62" s="90"/>
      <c r="I62" s="61"/>
      <c r="J62" s="11"/>
      <c r="K62" s="89"/>
      <c r="L62" s="53"/>
      <c r="M62" s="53"/>
      <c r="N62" s="54"/>
      <c r="Q62" s="7"/>
      <c r="R62" s="9"/>
    </row>
    <row r="63" spans="1:18" s="62" customFormat="1" ht="11.25" customHeight="1" x14ac:dyDescent="0.25">
      <c r="A63" s="65"/>
      <c r="B63" s="11"/>
      <c r="C63" s="50"/>
      <c r="D63" s="50"/>
      <c r="E63" s="11"/>
      <c r="F63" s="50"/>
      <c r="G63" s="50"/>
      <c r="H63" s="90"/>
      <c r="I63" s="55"/>
      <c r="J63" s="11"/>
      <c r="K63" s="51"/>
      <c r="L63" s="53"/>
      <c r="M63" s="53"/>
      <c r="N63" s="54"/>
      <c r="O63" s="7"/>
      <c r="P63" s="7"/>
      <c r="Q63" s="7"/>
      <c r="R63" s="9"/>
    </row>
    <row r="64" spans="1:18" s="62" customFormat="1" x14ac:dyDescent="0.2">
      <c r="A64" s="40" t="s">
        <v>15</v>
      </c>
      <c r="B64" s="67"/>
      <c r="C64" s="50"/>
      <c r="D64" s="50"/>
      <c r="E64" s="50"/>
      <c r="F64" s="50"/>
      <c r="G64" s="11"/>
      <c r="H64" s="11">
        <v>1991803</v>
      </c>
      <c r="I64" s="11"/>
      <c r="J64" s="23"/>
      <c r="K64" s="51"/>
      <c r="L64" s="53"/>
      <c r="M64" s="53"/>
      <c r="N64" s="54">
        <f>SUM(K67)</f>
        <v>0</v>
      </c>
      <c r="O64" s="7"/>
      <c r="P64" s="7"/>
      <c r="Q64" s="7"/>
      <c r="R64" s="9"/>
    </row>
    <row r="65" spans="1:18" s="62" customFormat="1" ht="12.75" customHeight="1" x14ac:dyDescent="0.25">
      <c r="A65" s="60"/>
      <c r="B65" s="67"/>
      <c r="C65" s="49"/>
      <c r="D65" s="49"/>
      <c r="E65" s="49"/>
      <c r="F65" s="49"/>
      <c r="G65" s="49"/>
      <c r="H65" s="90">
        <v>2000000</v>
      </c>
      <c r="I65" s="49"/>
      <c r="J65" s="23"/>
      <c r="K65" s="45"/>
      <c r="L65" s="53"/>
      <c r="M65" s="53"/>
      <c r="N65" s="54"/>
      <c r="O65" s="7"/>
      <c r="P65" s="7"/>
      <c r="Q65" s="7"/>
      <c r="R65" s="9"/>
    </row>
    <row r="66" spans="1:18" s="62" customFormat="1" ht="12.75" customHeight="1" x14ac:dyDescent="0.25">
      <c r="A66" s="60"/>
      <c r="B66" s="67"/>
      <c r="C66" s="49"/>
      <c r="D66" s="49"/>
      <c r="E66" s="49"/>
      <c r="F66" s="49"/>
      <c r="G66" s="49"/>
      <c r="H66" s="90"/>
      <c r="I66" s="49"/>
      <c r="J66" s="23"/>
      <c r="K66" s="45"/>
      <c r="L66" s="53"/>
      <c r="M66" s="53"/>
      <c r="N66" s="54"/>
      <c r="O66" s="7"/>
      <c r="P66" s="7"/>
      <c r="Q66" s="7"/>
      <c r="R66" s="9"/>
    </row>
    <row r="67" spans="1:18" s="62" customFormat="1" ht="12.75" customHeight="1" x14ac:dyDescent="0.25">
      <c r="A67" s="60"/>
      <c r="B67" s="67"/>
      <c r="C67" s="49"/>
      <c r="D67" s="49"/>
      <c r="E67" s="49"/>
      <c r="F67" s="49"/>
      <c r="G67" s="49"/>
      <c r="H67" s="90"/>
      <c r="I67" s="49"/>
      <c r="J67" s="23"/>
      <c r="K67" s="89"/>
      <c r="L67" s="53"/>
      <c r="M67" s="53"/>
      <c r="N67" s="54"/>
      <c r="O67" s="7"/>
      <c r="P67" s="7"/>
      <c r="Q67" s="7"/>
      <c r="R67" s="9"/>
    </row>
    <row r="68" spans="1:18" s="62" customFormat="1" ht="11.25" customHeight="1" x14ac:dyDescent="0.2">
      <c r="A68" s="65"/>
      <c r="B68" s="46"/>
      <c r="C68" s="50"/>
      <c r="D68" s="50"/>
      <c r="E68" s="11"/>
      <c r="F68" s="50"/>
      <c r="G68" s="11"/>
      <c r="H68" s="11">
        <v>2060025</v>
      </c>
      <c r="I68" s="11"/>
      <c r="J68" s="50"/>
      <c r="K68" s="51"/>
      <c r="L68" s="51"/>
      <c r="M68" s="52"/>
      <c r="N68" s="44"/>
      <c r="O68" s="7"/>
      <c r="P68" s="7"/>
      <c r="Q68" s="7"/>
      <c r="R68" s="9"/>
    </row>
    <row r="69" spans="1:18" s="62" customFormat="1" ht="12.75" customHeight="1" x14ac:dyDescent="0.2">
      <c r="A69" s="40" t="s">
        <v>16</v>
      </c>
      <c r="B69" s="67"/>
      <c r="C69" s="50"/>
      <c r="D69" s="50"/>
      <c r="E69" s="50"/>
      <c r="F69" s="50"/>
      <c r="G69" s="11"/>
      <c r="H69" s="11">
        <v>2156500</v>
      </c>
      <c r="I69" s="11"/>
      <c r="J69" s="23"/>
      <c r="K69" s="51"/>
      <c r="L69" s="53"/>
      <c r="M69" s="53"/>
      <c r="N69" s="54">
        <f>SUM(K72)</f>
        <v>0</v>
      </c>
      <c r="O69" s="7"/>
      <c r="P69" s="7"/>
      <c r="Q69" s="7"/>
      <c r="R69" s="9"/>
    </row>
    <row r="70" spans="1:18" s="62" customFormat="1" ht="11.25" customHeight="1" x14ac:dyDescent="0.2">
      <c r="A70" s="60"/>
      <c r="B70" s="67"/>
      <c r="C70" s="49"/>
      <c r="D70" s="49"/>
      <c r="E70" s="49"/>
      <c r="F70" s="49"/>
      <c r="G70" s="49"/>
      <c r="H70" s="11">
        <v>2230448</v>
      </c>
      <c r="I70" s="49"/>
      <c r="J70" s="23"/>
      <c r="K70" s="45"/>
      <c r="L70" s="53"/>
      <c r="M70" s="53"/>
      <c r="N70" s="54"/>
      <c r="O70" s="7"/>
      <c r="P70" s="7"/>
      <c r="Q70" s="7"/>
      <c r="R70" s="9"/>
    </row>
    <row r="71" spans="1:18" s="62" customFormat="1" ht="11.25" customHeight="1" x14ac:dyDescent="0.2">
      <c r="A71" s="60"/>
      <c r="B71" s="67"/>
      <c r="C71" s="49"/>
      <c r="D71" s="49"/>
      <c r="E71" s="49"/>
      <c r="F71" s="49"/>
      <c r="G71" s="49"/>
      <c r="H71" s="11"/>
      <c r="I71" s="49"/>
      <c r="J71" s="23"/>
      <c r="K71" s="45"/>
      <c r="L71" s="53"/>
      <c r="M71" s="53"/>
      <c r="N71" s="54"/>
      <c r="O71" s="7"/>
      <c r="P71" s="7"/>
      <c r="Q71" s="7"/>
      <c r="R71" s="9"/>
    </row>
    <row r="72" spans="1:18" s="62" customFormat="1" ht="11.25" customHeight="1" x14ac:dyDescent="0.2">
      <c r="A72" s="60"/>
      <c r="B72" s="67"/>
      <c r="C72" s="49"/>
      <c r="D72" s="49"/>
      <c r="E72" s="49"/>
      <c r="F72" s="49"/>
      <c r="G72" s="49"/>
      <c r="H72" s="11"/>
      <c r="I72" s="49"/>
      <c r="J72" s="23"/>
      <c r="K72" s="45"/>
      <c r="L72" s="53"/>
      <c r="M72" s="53"/>
      <c r="N72" s="54"/>
      <c r="O72" s="7"/>
      <c r="P72" s="7"/>
      <c r="Q72" s="7"/>
      <c r="R72" s="9"/>
    </row>
    <row r="73" spans="1:18" s="62" customFormat="1" ht="11.25" customHeight="1" x14ac:dyDescent="0.25">
      <c r="A73" s="65"/>
      <c r="B73" s="67"/>
      <c r="C73" s="50"/>
      <c r="D73" s="50"/>
      <c r="E73" s="50"/>
      <c r="F73" s="50"/>
      <c r="G73" s="50"/>
      <c r="H73" s="90">
        <v>2464943</v>
      </c>
      <c r="I73" s="50"/>
      <c r="J73" s="23"/>
      <c r="K73" s="51"/>
      <c r="L73" s="53"/>
      <c r="M73" s="53"/>
      <c r="N73" s="54"/>
      <c r="O73" s="7"/>
      <c r="P73" s="7"/>
      <c r="Q73" s="7"/>
      <c r="R73" s="9"/>
    </row>
    <row r="74" spans="1:18" s="62" customFormat="1" x14ac:dyDescent="0.2">
      <c r="A74" s="68" t="s">
        <v>17</v>
      </c>
      <c r="B74" s="69"/>
      <c r="C74" s="69"/>
      <c r="D74" s="69"/>
      <c r="E74" s="69"/>
      <c r="F74" s="69"/>
      <c r="G74" s="11"/>
      <c r="H74" s="11">
        <v>2472000</v>
      </c>
      <c r="I74" s="11"/>
      <c r="J74" s="69"/>
      <c r="K74" s="69"/>
      <c r="L74" s="69"/>
      <c r="M74" s="69"/>
      <c r="N74" s="70">
        <f>SUM(N12+N14)+N20-N59-N64-N69</f>
        <v>351172166.35000002</v>
      </c>
      <c r="O74" s="7"/>
      <c r="P74" s="7"/>
      <c r="Q74" s="7"/>
      <c r="R74" s="9"/>
    </row>
    <row r="75" spans="1:18" s="62" customFormat="1" ht="15" x14ac:dyDescent="0.25">
      <c r="A75" s="71" t="s">
        <v>18</v>
      </c>
      <c r="B75" s="53"/>
      <c r="C75" s="53"/>
      <c r="D75" s="53"/>
      <c r="E75" s="53"/>
      <c r="F75" s="53"/>
      <c r="G75" s="11"/>
      <c r="H75" s="11">
        <v>2578563</v>
      </c>
      <c r="I75" s="11"/>
      <c r="J75" s="53"/>
      <c r="K75" s="53"/>
      <c r="L75" s="53"/>
      <c r="M75" s="53"/>
      <c r="N75" s="72">
        <v>351172166.35000002</v>
      </c>
      <c r="O75" s="92" t="e">
        <f>+#REF!</f>
        <v>#REF!</v>
      </c>
      <c r="P75" s="7"/>
      <c r="Q75" s="7"/>
      <c r="R75" s="9"/>
    </row>
    <row r="76" spans="1:18" s="62" customFormat="1" x14ac:dyDescent="0.2">
      <c r="A76" s="10" t="s">
        <v>19</v>
      </c>
      <c r="B76" s="11"/>
      <c r="C76" s="11"/>
      <c r="D76" s="11"/>
      <c r="E76" s="11"/>
      <c r="F76" s="11"/>
      <c r="G76" s="11"/>
      <c r="H76" s="11">
        <v>2794200</v>
      </c>
      <c r="I76" s="11"/>
      <c r="J76" s="11"/>
      <c r="K76" s="66"/>
      <c r="L76" s="11"/>
      <c r="M76" s="11"/>
      <c r="N76" s="73">
        <f>+N74-N75</f>
        <v>0</v>
      </c>
      <c r="O76" s="85"/>
      <c r="P76" s="7"/>
      <c r="Q76" s="7"/>
      <c r="R76" s="9"/>
    </row>
    <row r="77" spans="1:18" s="62" customFormat="1" ht="10.5" customHeight="1" x14ac:dyDescent="0.2">
      <c r="A77" s="10"/>
      <c r="B77" s="11"/>
      <c r="C77" s="11"/>
      <c r="D77" s="11"/>
      <c r="E77" s="11"/>
      <c r="F77" s="11"/>
      <c r="G77" s="11"/>
      <c r="H77" s="11">
        <v>2860200</v>
      </c>
      <c r="I77" s="11"/>
      <c r="J77" s="11"/>
      <c r="K77" s="66"/>
      <c r="L77" s="11"/>
      <c r="M77" s="11"/>
      <c r="N77" s="15"/>
      <c r="O77" s="7"/>
      <c r="P77" s="7"/>
      <c r="Q77" s="7"/>
      <c r="R77" s="9"/>
    </row>
    <row r="78" spans="1:18" s="62" customFormat="1" ht="10.5" customHeight="1" x14ac:dyDescent="0.25">
      <c r="A78" s="40"/>
      <c r="B78" s="211" t="s">
        <v>20</v>
      </c>
      <c r="C78" s="211"/>
      <c r="D78" s="211"/>
      <c r="E78" s="211"/>
      <c r="F78" s="74"/>
      <c r="G78" s="74"/>
      <c r="H78" s="211" t="s">
        <v>23</v>
      </c>
      <c r="I78" s="211"/>
      <c r="J78" s="211"/>
      <c r="K78" s="212"/>
      <c r="L78" s="81"/>
      <c r="M78" s="11"/>
      <c r="N78" s="15"/>
      <c r="O78" s="7"/>
      <c r="P78" s="7"/>
      <c r="Q78" s="7"/>
      <c r="R78" s="9"/>
    </row>
    <row r="79" spans="1:18" s="62" customFormat="1" ht="13.5" customHeight="1" x14ac:dyDescent="0.2">
      <c r="A79" s="40"/>
      <c r="B79" s="213" t="s">
        <v>21</v>
      </c>
      <c r="C79" s="213"/>
      <c r="D79" s="213"/>
      <c r="E79" s="213"/>
      <c r="F79" s="75"/>
      <c r="G79" s="75"/>
      <c r="H79" s="213" t="s">
        <v>22</v>
      </c>
      <c r="I79" s="213"/>
      <c r="J79" s="213"/>
      <c r="K79" s="214"/>
      <c r="L79" s="76"/>
      <c r="M79" s="77"/>
      <c r="N79" s="15"/>
      <c r="O79" s="7"/>
      <c r="P79" s="7"/>
      <c r="Q79" s="7"/>
      <c r="R79" s="9"/>
    </row>
    <row r="80" spans="1:18" s="62" customFormat="1" ht="10.5" customHeight="1" x14ac:dyDescent="0.2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66"/>
      <c r="L80" s="11"/>
      <c r="M80" s="11"/>
      <c r="N80" s="15"/>
      <c r="O80" s="7"/>
      <c r="P80" s="7"/>
      <c r="Q80" s="7"/>
      <c r="R80" s="9"/>
    </row>
    <row r="81" spans="1:18" s="62" customFormat="1" ht="10.5" customHeight="1" thickBot="1" x14ac:dyDescent="0.25">
      <c r="A81" s="78"/>
      <c r="B81" s="79"/>
      <c r="C81" s="79"/>
      <c r="D81" s="79"/>
      <c r="E81" s="79"/>
      <c r="F81" s="79"/>
      <c r="G81" s="79"/>
      <c r="H81" s="79"/>
      <c r="I81" s="79"/>
      <c r="J81" s="79"/>
      <c r="K81" s="88"/>
      <c r="L81" s="79"/>
      <c r="M81" s="79"/>
      <c r="N81" s="80"/>
      <c r="O81" s="7"/>
      <c r="P81" s="7"/>
      <c r="Q81" s="7"/>
      <c r="R81" s="9"/>
    </row>
    <row r="82" spans="1:18" ht="13.5" thickTop="1" x14ac:dyDescent="0.2">
      <c r="R82" s="9"/>
    </row>
    <row r="83" spans="1:18" x14ac:dyDescent="0.2">
      <c r="R83" s="9"/>
    </row>
    <row r="84" spans="1:18" x14ac:dyDescent="0.2">
      <c r="R84" s="9"/>
    </row>
    <row r="85" spans="1:18" x14ac:dyDescent="0.2">
      <c r="R85" s="9"/>
    </row>
    <row r="86" spans="1:18" x14ac:dyDescent="0.2">
      <c r="R86" s="9"/>
    </row>
    <row r="87" spans="1:18" x14ac:dyDescent="0.2">
      <c r="R87" s="9"/>
    </row>
    <row r="88" spans="1:18" x14ac:dyDescent="0.2">
      <c r="R88" s="9"/>
    </row>
    <row r="89" spans="1:18" x14ac:dyDescent="0.2">
      <c r="R89" s="9"/>
    </row>
    <row r="90" spans="1:18" x14ac:dyDescent="0.2">
      <c r="R90" s="9"/>
    </row>
    <row r="91" spans="1:18" x14ac:dyDescent="0.2">
      <c r="R91" s="9"/>
    </row>
    <row r="92" spans="1:18" x14ac:dyDescent="0.2">
      <c r="R92" s="9"/>
    </row>
    <row r="93" spans="1:18" x14ac:dyDescent="0.2">
      <c r="R93" s="9"/>
    </row>
    <row r="94" spans="1:18" x14ac:dyDescent="0.2">
      <c r="R94" s="9"/>
    </row>
    <row r="95" spans="1:18" x14ac:dyDescent="0.2">
      <c r="R95" s="9"/>
    </row>
    <row r="96" spans="1:18" x14ac:dyDescent="0.2">
      <c r="R96" s="9"/>
    </row>
    <row r="97" spans="18:18" x14ac:dyDescent="0.2">
      <c r="R97" s="9"/>
    </row>
    <row r="98" spans="18:18" x14ac:dyDescent="0.2">
      <c r="R98" s="9"/>
    </row>
    <row r="99" spans="18:18" x14ac:dyDescent="0.2">
      <c r="R99" s="9"/>
    </row>
    <row r="100" spans="18:18" x14ac:dyDescent="0.2">
      <c r="R100" s="9"/>
    </row>
    <row r="101" spans="18:18" x14ac:dyDescent="0.2">
      <c r="R101" s="9"/>
    </row>
    <row r="102" spans="18:18" x14ac:dyDescent="0.2">
      <c r="R102" s="9"/>
    </row>
    <row r="103" spans="18:18" x14ac:dyDescent="0.2">
      <c r="R103" s="9"/>
    </row>
    <row r="104" spans="18:18" x14ac:dyDescent="0.2">
      <c r="R104" s="9"/>
    </row>
    <row r="105" spans="18:18" x14ac:dyDescent="0.2">
      <c r="R105" s="9"/>
    </row>
    <row r="106" spans="18:18" x14ac:dyDescent="0.2">
      <c r="R106" s="9"/>
    </row>
    <row r="107" spans="18:18" x14ac:dyDescent="0.2">
      <c r="R107" s="9"/>
    </row>
    <row r="108" spans="18:18" x14ac:dyDescent="0.2">
      <c r="R108" s="9"/>
    </row>
    <row r="109" spans="18:18" x14ac:dyDescent="0.2">
      <c r="R109" s="9"/>
    </row>
    <row r="110" spans="18:18" x14ac:dyDescent="0.2">
      <c r="R110" s="9"/>
    </row>
    <row r="111" spans="18:18" x14ac:dyDescent="0.2">
      <c r="R111" s="9"/>
    </row>
    <row r="112" spans="18:18" x14ac:dyDescent="0.2">
      <c r="R112" s="9"/>
    </row>
    <row r="113" spans="18:18" x14ac:dyDescent="0.2">
      <c r="R113" s="9"/>
    </row>
    <row r="114" spans="18:18" x14ac:dyDescent="0.2">
      <c r="R114" s="9"/>
    </row>
    <row r="115" spans="18:18" x14ac:dyDescent="0.2">
      <c r="R115" s="9"/>
    </row>
    <row r="116" spans="18:18" x14ac:dyDescent="0.2">
      <c r="R116" s="9"/>
    </row>
    <row r="117" spans="18:18" x14ac:dyDescent="0.2">
      <c r="R117" s="9"/>
    </row>
    <row r="118" spans="18:18" x14ac:dyDescent="0.2">
      <c r="R118" s="9"/>
    </row>
    <row r="119" spans="18:18" x14ac:dyDescent="0.2">
      <c r="R119" s="9"/>
    </row>
    <row r="120" spans="18:18" x14ac:dyDescent="0.2">
      <c r="R120" s="9"/>
    </row>
    <row r="121" spans="18:18" x14ac:dyDescent="0.2">
      <c r="R121" s="9"/>
    </row>
    <row r="122" spans="18:18" x14ac:dyDescent="0.2">
      <c r="R122" s="9"/>
    </row>
    <row r="123" spans="18:18" x14ac:dyDescent="0.2">
      <c r="R123" s="9"/>
    </row>
    <row r="124" spans="18:18" x14ac:dyDescent="0.2">
      <c r="R124" s="9"/>
    </row>
    <row r="125" spans="18:18" x14ac:dyDescent="0.2">
      <c r="R125" s="9"/>
    </row>
    <row r="126" spans="18:18" x14ac:dyDescent="0.2">
      <c r="R126" s="9"/>
    </row>
    <row r="127" spans="18:18" x14ac:dyDescent="0.2">
      <c r="R127" s="9"/>
    </row>
    <row r="128" spans="18:18" x14ac:dyDescent="0.2">
      <c r="R128" s="9"/>
    </row>
    <row r="129" spans="18:18" x14ac:dyDescent="0.2">
      <c r="R129" s="9"/>
    </row>
    <row r="130" spans="18:18" x14ac:dyDescent="0.2">
      <c r="R130" s="9"/>
    </row>
    <row r="131" spans="18:18" x14ac:dyDescent="0.2">
      <c r="R131" s="9"/>
    </row>
    <row r="132" spans="18:18" x14ac:dyDescent="0.2">
      <c r="R132" s="9"/>
    </row>
    <row r="133" spans="18:18" x14ac:dyDescent="0.2">
      <c r="R133" s="9"/>
    </row>
    <row r="134" spans="18:18" x14ac:dyDescent="0.2">
      <c r="R134" s="9"/>
    </row>
    <row r="135" spans="18:18" x14ac:dyDescent="0.2">
      <c r="R135" s="9"/>
    </row>
    <row r="136" spans="18:18" x14ac:dyDescent="0.2">
      <c r="R136" s="9"/>
    </row>
    <row r="137" spans="18:18" x14ac:dyDescent="0.2">
      <c r="R137" s="9"/>
    </row>
    <row r="138" spans="18:18" x14ac:dyDescent="0.2">
      <c r="R138" s="9"/>
    </row>
    <row r="139" spans="18:18" x14ac:dyDescent="0.2">
      <c r="R139" s="9"/>
    </row>
    <row r="140" spans="18:18" x14ac:dyDescent="0.2">
      <c r="R140" s="9"/>
    </row>
    <row r="141" spans="18:18" x14ac:dyDescent="0.2">
      <c r="R141" s="9"/>
    </row>
    <row r="142" spans="18:18" x14ac:dyDescent="0.2">
      <c r="R142" s="9"/>
    </row>
    <row r="143" spans="18:18" x14ac:dyDescent="0.2">
      <c r="R143" s="9"/>
    </row>
    <row r="144" spans="18:18" x14ac:dyDescent="0.2">
      <c r="R144" s="9"/>
    </row>
    <row r="145" spans="18:18" x14ac:dyDescent="0.2">
      <c r="R145" s="9"/>
    </row>
    <row r="146" spans="18:18" x14ac:dyDescent="0.2">
      <c r="R146" s="9"/>
    </row>
    <row r="147" spans="18:18" x14ac:dyDescent="0.2">
      <c r="R147" s="9"/>
    </row>
    <row r="148" spans="18:18" x14ac:dyDescent="0.2">
      <c r="R148" s="9"/>
    </row>
    <row r="149" spans="18:18" x14ac:dyDescent="0.2">
      <c r="R149" s="9"/>
    </row>
    <row r="150" spans="18:18" x14ac:dyDescent="0.2">
      <c r="R150" s="9"/>
    </row>
    <row r="151" spans="18:18" x14ac:dyDescent="0.2">
      <c r="R151" s="9"/>
    </row>
    <row r="152" spans="18:18" x14ac:dyDescent="0.2">
      <c r="R152" s="9"/>
    </row>
    <row r="153" spans="18:18" x14ac:dyDescent="0.2">
      <c r="R153" s="9"/>
    </row>
    <row r="154" spans="18:18" x14ac:dyDescent="0.2">
      <c r="R154" s="9"/>
    </row>
    <row r="155" spans="18:18" x14ac:dyDescent="0.2">
      <c r="R155" s="9"/>
    </row>
    <row r="156" spans="18:18" x14ac:dyDescent="0.2">
      <c r="R156" s="9"/>
    </row>
    <row r="157" spans="18:18" x14ac:dyDescent="0.2">
      <c r="R157" s="9"/>
    </row>
    <row r="158" spans="18:18" x14ac:dyDescent="0.2">
      <c r="R158" s="9"/>
    </row>
    <row r="159" spans="18:18" x14ac:dyDescent="0.2">
      <c r="R159" s="9"/>
    </row>
    <row r="160" spans="18:18" x14ac:dyDescent="0.2">
      <c r="R160" s="9"/>
    </row>
    <row r="161" spans="18:18" x14ac:dyDescent="0.2">
      <c r="R161" s="9"/>
    </row>
    <row r="162" spans="18:18" x14ac:dyDescent="0.2">
      <c r="R162" s="9"/>
    </row>
    <row r="163" spans="18:18" x14ac:dyDescent="0.2">
      <c r="R163" s="9"/>
    </row>
    <row r="164" spans="18:18" x14ac:dyDescent="0.2">
      <c r="R164" s="9"/>
    </row>
    <row r="165" spans="18:18" x14ac:dyDescent="0.2">
      <c r="R165" s="9"/>
    </row>
    <row r="166" spans="18:18" x14ac:dyDescent="0.2">
      <c r="R166" s="9"/>
    </row>
    <row r="167" spans="18:18" x14ac:dyDescent="0.2">
      <c r="R167" s="9"/>
    </row>
    <row r="168" spans="18:18" x14ac:dyDescent="0.2">
      <c r="R168" s="9"/>
    </row>
    <row r="169" spans="18:18" x14ac:dyDescent="0.2">
      <c r="R169" s="9"/>
    </row>
    <row r="170" spans="18:18" x14ac:dyDescent="0.2">
      <c r="R170" s="9"/>
    </row>
    <row r="171" spans="18:18" x14ac:dyDescent="0.2">
      <c r="R171" s="9"/>
    </row>
    <row r="172" spans="18:18" x14ac:dyDescent="0.2">
      <c r="R172" s="9"/>
    </row>
    <row r="173" spans="18:18" x14ac:dyDescent="0.2">
      <c r="R173" s="9"/>
    </row>
    <row r="174" spans="18:18" x14ac:dyDescent="0.2">
      <c r="R174" s="9"/>
    </row>
    <row r="175" spans="18:18" x14ac:dyDescent="0.2">
      <c r="R175" s="9"/>
    </row>
    <row r="176" spans="18:18" x14ac:dyDescent="0.2">
      <c r="R176" s="9"/>
    </row>
    <row r="177" spans="18:18" x14ac:dyDescent="0.2">
      <c r="R177" s="9"/>
    </row>
    <row r="178" spans="18:18" x14ac:dyDescent="0.2">
      <c r="R178" s="9"/>
    </row>
    <row r="179" spans="18:18" x14ac:dyDescent="0.2">
      <c r="R179" s="9"/>
    </row>
    <row r="180" spans="18:18" x14ac:dyDescent="0.2">
      <c r="R180" s="9"/>
    </row>
    <row r="181" spans="18:18" x14ac:dyDescent="0.2">
      <c r="R181" s="9"/>
    </row>
    <row r="182" spans="18:18" x14ac:dyDescent="0.2">
      <c r="R182" s="9"/>
    </row>
    <row r="183" spans="18:18" x14ac:dyDescent="0.2">
      <c r="R183" s="9"/>
    </row>
    <row r="184" spans="18:18" x14ac:dyDescent="0.2">
      <c r="R184" s="9"/>
    </row>
    <row r="185" spans="18:18" x14ac:dyDescent="0.2">
      <c r="R185" s="9"/>
    </row>
    <row r="186" spans="18:18" x14ac:dyDescent="0.2">
      <c r="R186" s="9"/>
    </row>
    <row r="187" spans="18:18" x14ac:dyDescent="0.2">
      <c r="R187" s="9"/>
    </row>
    <row r="188" spans="18:18" x14ac:dyDescent="0.2">
      <c r="R188" s="9"/>
    </row>
    <row r="189" spans="18:18" x14ac:dyDescent="0.2">
      <c r="R189" s="9"/>
    </row>
    <row r="190" spans="18:18" x14ac:dyDescent="0.2">
      <c r="R190" s="9"/>
    </row>
    <row r="191" spans="18:18" x14ac:dyDescent="0.2">
      <c r="R191" s="9"/>
    </row>
    <row r="192" spans="18:18" x14ac:dyDescent="0.2">
      <c r="R192" s="9"/>
    </row>
    <row r="193" spans="18:18" x14ac:dyDescent="0.2">
      <c r="R193" s="9"/>
    </row>
    <row r="194" spans="18:18" x14ac:dyDescent="0.2">
      <c r="R194" s="9"/>
    </row>
    <row r="195" spans="18:18" x14ac:dyDescent="0.2">
      <c r="R195" s="9"/>
    </row>
    <row r="196" spans="18:18" x14ac:dyDescent="0.2">
      <c r="R196" s="9"/>
    </row>
    <row r="197" spans="18:18" x14ac:dyDescent="0.2">
      <c r="R197" s="9"/>
    </row>
    <row r="198" spans="18:18" x14ac:dyDescent="0.2">
      <c r="R198" s="9"/>
    </row>
    <row r="199" spans="18:18" x14ac:dyDescent="0.2">
      <c r="R199" s="9"/>
    </row>
    <row r="200" spans="18:18" x14ac:dyDescent="0.2">
      <c r="R200" s="9"/>
    </row>
    <row r="201" spans="18:18" x14ac:dyDescent="0.2">
      <c r="R201" s="9"/>
    </row>
    <row r="202" spans="18:18" x14ac:dyDescent="0.2">
      <c r="R202" s="9"/>
    </row>
    <row r="203" spans="18:18" x14ac:dyDescent="0.2">
      <c r="R203" s="9"/>
    </row>
    <row r="204" spans="18:18" x14ac:dyDescent="0.2">
      <c r="R204" s="9"/>
    </row>
    <row r="205" spans="18:18" x14ac:dyDescent="0.2">
      <c r="R205" s="9"/>
    </row>
    <row r="206" spans="18:18" x14ac:dyDescent="0.2">
      <c r="R206" s="9"/>
    </row>
    <row r="207" spans="18:18" x14ac:dyDescent="0.2">
      <c r="R207" s="9"/>
    </row>
    <row r="208" spans="18:18" x14ac:dyDescent="0.2">
      <c r="R208" s="9"/>
    </row>
    <row r="209" spans="18:18" x14ac:dyDescent="0.2">
      <c r="R209" s="9"/>
    </row>
    <row r="210" spans="18:18" x14ac:dyDescent="0.2">
      <c r="R210" s="9"/>
    </row>
    <row r="211" spans="18:18" x14ac:dyDescent="0.2">
      <c r="R211" s="9"/>
    </row>
    <row r="212" spans="18:18" x14ac:dyDescent="0.2">
      <c r="R212" s="9"/>
    </row>
    <row r="213" spans="18:18" x14ac:dyDescent="0.2">
      <c r="R213" s="9"/>
    </row>
    <row r="214" spans="18:18" x14ac:dyDescent="0.2">
      <c r="R214" s="9"/>
    </row>
    <row r="215" spans="18:18" x14ac:dyDescent="0.2">
      <c r="R215" s="9"/>
    </row>
    <row r="216" spans="18:18" x14ac:dyDescent="0.2">
      <c r="R216" s="9"/>
    </row>
    <row r="217" spans="18:18" x14ac:dyDescent="0.2">
      <c r="R217" s="9"/>
    </row>
    <row r="218" spans="18:18" x14ac:dyDescent="0.2">
      <c r="R218" s="9"/>
    </row>
    <row r="219" spans="18:18" x14ac:dyDescent="0.2">
      <c r="R219" s="9"/>
    </row>
    <row r="220" spans="18:18" x14ac:dyDescent="0.2">
      <c r="R220" s="9"/>
    </row>
    <row r="221" spans="18:18" x14ac:dyDescent="0.2">
      <c r="R221" s="9"/>
    </row>
    <row r="222" spans="18:18" x14ac:dyDescent="0.2">
      <c r="R222" s="9"/>
    </row>
    <row r="223" spans="18:18" x14ac:dyDescent="0.2">
      <c r="R223" s="9"/>
    </row>
    <row r="224" spans="18:18" x14ac:dyDescent="0.2">
      <c r="R224" s="9"/>
    </row>
    <row r="225" spans="18:18" x14ac:dyDescent="0.2">
      <c r="R225" s="9"/>
    </row>
    <row r="226" spans="18:18" x14ac:dyDescent="0.2">
      <c r="R226" s="9"/>
    </row>
    <row r="227" spans="18:18" x14ac:dyDescent="0.2">
      <c r="R227" s="9"/>
    </row>
    <row r="228" spans="18:18" x14ac:dyDescent="0.2">
      <c r="R228" s="9"/>
    </row>
    <row r="229" spans="18:18" x14ac:dyDescent="0.2">
      <c r="R229" s="9"/>
    </row>
    <row r="230" spans="18:18" x14ac:dyDescent="0.2">
      <c r="R230" s="9"/>
    </row>
    <row r="231" spans="18:18" x14ac:dyDescent="0.2">
      <c r="R231" s="9"/>
    </row>
    <row r="232" spans="18:18" x14ac:dyDescent="0.2">
      <c r="R232" s="9"/>
    </row>
    <row r="233" spans="18:18" x14ac:dyDescent="0.2">
      <c r="R233" s="9"/>
    </row>
    <row r="234" spans="18:18" x14ac:dyDescent="0.2">
      <c r="R234" s="9"/>
    </row>
    <row r="235" spans="18:18" x14ac:dyDescent="0.2">
      <c r="R235" s="9"/>
    </row>
    <row r="236" spans="18:18" x14ac:dyDescent="0.2">
      <c r="R236" s="9"/>
    </row>
    <row r="237" spans="18:18" x14ac:dyDescent="0.2">
      <c r="R237" s="9"/>
    </row>
    <row r="238" spans="18:18" x14ac:dyDescent="0.2">
      <c r="R238" s="9"/>
    </row>
    <row r="239" spans="18:18" x14ac:dyDescent="0.2">
      <c r="R239" s="9"/>
    </row>
    <row r="240" spans="18:18" x14ac:dyDescent="0.2">
      <c r="R240" s="9"/>
    </row>
    <row r="241" spans="18:18" x14ac:dyDescent="0.2">
      <c r="R241" s="9"/>
    </row>
    <row r="242" spans="18:18" x14ac:dyDescent="0.2">
      <c r="R242" s="9"/>
    </row>
    <row r="243" spans="18:18" x14ac:dyDescent="0.2">
      <c r="R243" s="9"/>
    </row>
    <row r="244" spans="18:18" x14ac:dyDescent="0.2">
      <c r="R244" s="9"/>
    </row>
    <row r="245" spans="18:18" x14ac:dyDescent="0.2">
      <c r="R245" s="9"/>
    </row>
    <row r="246" spans="18:18" x14ac:dyDescent="0.2">
      <c r="R246" s="9"/>
    </row>
    <row r="247" spans="18:18" x14ac:dyDescent="0.2">
      <c r="R247" s="9"/>
    </row>
    <row r="248" spans="18:18" x14ac:dyDescent="0.2">
      <c r="R248" s="9"/>
    </row>
    <row r="249" spans="18:18" x14ac:dyDescent="0.2">
      <c r="R249" s="9"/>
    </row>
    <row r="250" spans="18:18" x14ac:dyDescent="0.2">
      <c r="R250" s="9"/>
    </row>
    <row r="251" spans="18:18" x14ac:dyDescent="0.2">
      <c r="R251" s="9"/>
    </row>
    <row r="252" spans="18:18" x14ac:dyDescent="0.2">
      <c r="R252" s="9"/>
    </row>
    <row r="253" spans="18:18" x14ac:dyDescent="0.2">
      <c r="R253" s="9"/>
    </row>
    <row r="254" spans="18:18" x14ac:dyDescent="0.2">
      <c r="R254" s="9"/>
    </row>
    <row r="255" spans="18:18" x14ac:dyDescent="0.2">
      <c r="R255" s="9"/>
    </row>
    <row r="256" spans="18:18" x14ac:dyDescent="0.2">
      <c r="R256" s="9"/>
    </row>
    <row r="257" spans="18:18" x14ac:dyDescent="0.2">
      <c r="R257" s="9"/>
    </row>
    <row r="258" spans="18:18" x14ac:dyDescent="0.2">
      <c r="R258" s="9"/>
    </row>
    <row r="259" spans="18:18" x14ac:dyDescent="0.2">
      <c r="R259" s="9"/>
    </row>
    <row r="260" spans="18:18" x14ac:dyDescent="0.2">
      <c r="R260" s="9"/>
    </row>
    <row r="261" spans="18:18" x14ac:dyDescent="0.2">
      <c r="R261" s="9"/>
    </row>
    <row r="262" spans="18:18" x14ac:dyDescent="0.2">
      <c r="R262" s="9"/>
    </row>
    <row r="263" spans="18:18" x14ac:dyDescent="0.2">
      <c r="R263" s="9"/>
    </row>
    <row r="264" spans="18:18" x14ac:dyDescent="0.2">
      <c r="R264" s="9"/>
    </row>
    <row r="265" spans="18:18" x14ac:dyDescent="0.2">
      <c r="R265" s="9"/>
    </row>
    <row r="266" spans="18:18" x14ac:dyDescent="0.2">
      <c r="R266" s="9"/>
    </row>
    <row r="267" spans="18:18" x14ac:dyDescent="0.2">
      <c r="R267" s="9"/>
    </row>
    <row r="268" spans="18:18" x14ac:dyDescent="0.2">
      <c r="R268" s="9"/>
    </row>
    <row r="269" spans="18:18" x14ac:dyDescent="0.2">
      <c r="R269" s="9"/>
    </row>
    <row r="270" spans="18:18" x14ac:dyDescent="0.2">
      <c r="R270" s="9"/>
    </row>
    <row r="271" spans="18:18" x14ac:dyDescent="0.2">
      <c r="R271" s="9"/>
    </row>
    <row r="272" spans="18:18" x14ac:dyDescent="0.2">
      <c r="R272" s="9"/>
    </row>
    <row r="273" spans="18:18" x14ac:dyDescent="0.2">
      <c r="R273" s="9"/>
    </row>
    <row r="274" spans="18:18" x14ac:dyDescent="0.2">
      <c r="R274" s="9"/>
    </row>
    <row r="275" spans="18:18" x14ac:dyDescent="0.2">
      <c r="R275" s="9"/>
    </row>
    <row r="276" spans="18:18" x14ac:dyDescent="0.2">
      <c r="R276" s="9"/>
    </row>
    <row r="277" spans="18:18" x14ac:dyDescent="0.2">
      <c r="R277" s="9"/>
    </row>
    <row r="278" spans="18:18" x14ac:dyDescent="0.2">
      <c r="R278" s="9"/>
    </row>
    <row r="279" spans="18:18" x14ac:dyDescent="0.2">
      <c r="R279" s="9"/>
    </row>
    <row r="280" spans="18:18" x14ac:dyDescent="0.2">
      <c r="R280" s="9"/>
    </row>
    <row r="281" spans="18:18" x14ac:dyDescent="0.2">
      <c r="R281" s="9"/>
    </row>
    <row r="282" spans="18:18" x14ac:dyDescent="0.2">
      <c r="R282" s="9"/>
    </row>
    <row r="283" spans="18:18" x14ac:dyDescent="0.2">
      <c r="R283" s="9"/>
    </row>
    <row r="284" spans="18:18" x14ac:dyDescent="0.2">
      <c r="R284" s="9"/>
    </row>
    <row r="285" spans="18:18" x14ac:dyDescent="0.2">
      <c r="R285" s="9"/>
    </row>
    <row r="286" spans="18:18" x14ac:dyDescent="0.2">
      <c r="R286" s="9"/>
    </row>
    <row r="287" spans="18:18" x14ac:dyDescent="0.2">
      <c r="R287" s="9"/>
    </row>
    <row r="288" spans="18:18" x14ac:dyDescent="0.2">
      <c r="R288" s="9"/>
    </row>
    <row r="289" spans="18:18" x14ac:dyDescent="0.2">
      <c r="R289" s="9"/>
    </row>
    <row r="290" spans="18:18" x14ac:dyDescent="0.2">
      <c r="R290" s="9"/>
    </row>
    <row r="291" spans="18:18" x14ac:dyDescent="0.2">
      <c r="R291" s="9"/>
    </row>
    <row r="292" spans="18:18" x14ac:dyDescent="0.2">
      <c r="R292" s="9"/>
    </row>
    <row r="293" spans="18:18" x14ac:dyDescent="0.2">
      <c r="R293" s="9"/>
    </row>
    <row r="294" spans="18:18" x14ac:dyDescent="0.2">
      <c r="R294" s="9"/>
    </row>
    <row r="295" spans="18:18" x14ac:dyDescent="0.2">
      <c r="R295" s="9"/>
    </row>
    <row r="296" spans="18:18" x14ac:dyDescent="0.2">
      <c r="R296" s="9"/>
    </row>
    <row r="297" spans="18:18" x14ac:dyDescent="0.2">
      <c r="R297" s="9"/>
    </row>
    <row r="298" spans="18:18" x14ac:dyDescent="0.2">
      <c r="R298" s="9"/>
    </row>
    <row r="299" spans="18:18" x14ac:dyDescent="0.2">
      <c r="R299" s="9"/>
    </row>
    <row r="300" spans="18:18" x14ac:dyDescent="0.2">
      <c r="R300" s="9"/>
    </row>
    <row r="301" spans="18:18" x14ac:dyDescent="0.2">
      <c r="R301" s="9"/>
    </row>
    <row r="302" spans="18:18" x14ac:dyDescent="0.2">
      <c r="R302" s="9"/>
    </row>
    <row r="303" spans="18:18" x14ac:dyDescent="0.2">
      <c r="R303" s="9"/>
    </row>
    <row r="304" spans="18:18" x14ac:dyDescent="0.2">
      <c r="R304" s="9"/>
    </row>
    <row r="305" spans="18:18" x14ac:dyDescent="0.2">
      <c r="R305" s="9"/>
    </row>
    <row r="306" spans="18:18" x14ac:dyDescent="0.2">
      <c r="R306" s="9"/>
    </row>
    <row r="307" spans="18:18" x14ac:dyDescent="0.2">
      <c r="R307" s="9"/>
    </row>
    <row r="308" spans="18:18" x14ac:dyDescent="0.2">
      <c r="R308" s="9"/>
    </row>
    <row r="309" spans="18:18" x14ac:dyDescent="0.2">
      <c r="R309" s="9"/>
    </row>
    <row r="310" spans="18:18" x14ac:dyDescent="0.2">
      <c r="R310" s="9"/>
    </row>
    <row r="311" spans="18:18" x14ac:dyDescent="0.2">
      <c r="R311" s="9"/>
    </row>
    <row r="312" spans="18:18" x14ac:dyDescent="0.2">
      <c r="R312" s="9"/>
    </row>
    <row r="313" spans="18:18" x14ac:dyDescent="0.2">
      <c r="R313" s="9"/>
    </row>
    <row r="314" spans="18:18" x14ac:dyDescent="0.2">
      <c r="R314" s="9"/>
    </row>
    <row r="315" spans="18:18" x14ac:dyDescent="0.2">
      <c r="R315" s="9"/>
    </row>
    <row r="316" spans="18:18" x14ac:dyDescent="0.2">
      <c r="R316" s="9"/>
    </row>
    <row r="317" spans="18:18" x14ac:dyDescent="0.2">
      <c r="R317" s="9"/>
    </row>
    <row r="318" spans="18:18" x14ac:dyDescent="0.2">
      <c r="R318" s="9"/>
    </row>
    <row r="319" spans="18:18" x14ac:dyDescent="0.2">
      <c r="R319" s="9"/>
    </row>
    <row r="320" spans="18:18" x14ac:dyDescent="0.2">
      <c r="R320" s="9"/>
    </row>
    <row r="321" spans="18:18" x14ac:dyDescent="0.2">
      <c r="R321" s="9"/>
    </row>
    <row r="322" spans="18:18" x14ac:dyDescent="0.2">
      <c r="R322" s="9"/>
    </row>
    <row r="323" spans="18:18" x14ac:dyDescent="0.2">
      <c r="R323" s="9"/>
    </row>
    <row r="324" spans="18:18" x14ac:dyDescent="0.2">
      <c r="R324" s="9"/>
    </row>
    <row r="325" spans="18:18" x14ac:dyDescent="0.2">
      <c r="R325" s="9"/>
    </row>
    <row r="326" spans="18:18" x14ac:dyDescent="0.2">
      <c r="R326" s="9"/>
    </row>
    <row r="327" spans="18:18" x14ac:dyDescent="0.2">
      <c r="R327" s="9"/>
    </row>
    <row r="328" spans="18:18" x14ac:dyDescent="0.2">
      <c r="R328" s="9"/>
    </row>
    <row r="329" spans="18:18" x14ac:dyDescent="0.2">
      <c r="R329" s="9"/>
    </row>
    <row r="330" spans="18:18" x14ac:dyDescent="0.2">
      <c r="R330" s="9"/>
    </row>
    <row r="331" spans="18:18" x14ac:dyDescent="0.2">
      <c r="R331" s="9"/>
    </row>
    <row r="332" spans="18:18" x14ac:dyDescent="0.2">
      <c r="R332" s="9"/>
    </row>
    <row r="333" spans="18:18" x14ac:dyDescent="0.2">
      <c r="R333" s="9"/>
    </row>
    <row r="334" spans="18:18" x14ac:dyDescent="0.2">
      <c r="R334" s="9"/>
    </row>
    <row r="335" spans="18:18" x14ac:dyDescent="0.2">
      <c r="R335" s="9"/>
    </row>
    <row r="336" spans="18:18" x14ac:dyDescent="0.2">
      <c r="R336" s="9"/>
    </row>
    <row r="337" spans="18:18" x14ac:dyDescent="0.2">
      <c r="R337" s="9"/>
    </row>
    <row r="338" spans="18:18" x14ac:dyDescent="0.2">
      <c r="R338" s="9"/>
    </row>
    <row r="339" spans="18:18" x14ac:dyDescent="0.2">
      <c r="R339" s="9"/>
    </row>
    <row r="340" spans="18:18" x14ac:dyDescent="0.2">
      <c r="R340" s="9"/>
    </row>
    <row r="341" spans="18:18" x14ac:dyDescent="0.2">
      <c r="R341" s="9"/>
    </row>
    <row r="342" spans="18:18" x14ac:dyDescent="0.2">
      <c r="R342" s="9"/>
    </row>
    <row r="343" spans="18:18" x14ac:dyDescent="0.2">
      <c r="R343" s="9"/>
    </row>
    <row r="344" spans="18:18" x14ac:dyDescent="0.2">
      <c r="R344" s="9"/>
    </row>
    <row r="345" spans="18:18" x14ac:dyDescent="0.2">
      <c r="R345" s="9"/>
    </row>
    <row r="346" spans="18:18" x14ac:dyDescent="0.2">
      <c r="R346" s="9"/>
    </row>
    <row r="347" spans="18:18" x14ac:dyDescent="0.2">
      <c r="R347" s="9"/>
    </row>
    <row r="348" spans="18:18" x14ac:dyDescent="0.2">
      <c r="R348" s="9"/>
    </row>
    <row r="349" spans="18:18" x14ac:dyDescent="0.2">
      <c r="R349" s="9"/>
    </row>
    <row r="350" spans="18:18" x14ac:dyDescent="0.2">
      <c r="R350" s="9"/>
    </row>
    <row r="351" spans="18:18" x14ac:dyDescent="0.2">
      <c r="R351" s="9"/>
    </row>
    <row r="352" spans="18:18" x14ac:dyDescent="0.2">
      <c r="R352" s="9"/>
    </row>
    <row r="353" spans="18:18" x14ac:dyDescent="0.2">
      <c r="R353" s="9"/>
    </row>
    <row r="354" spans="18:18" x14ac:dyDescent="0.2">
      <c r="R354" s="9"/>
    </row>
    <row r="355" spans="18:18" x14ac:dyDescent="0.2">
      <c r="R355" s="9"/>
    </row>
    <row r="356" spans="18:18" x14ac:dyDescent="0.2">
      <c r="R356" s="9"/>
    </row>
    <row r="357" spans="18:18" x14ac:dyDescent="0.2">
      <c r="R357" s="9"/>
    </row>
    <row r="358" spans="18:18" x14ac:dyDescent="0.2">
      <c r="R358" s="9"/>
    </row>
    <row r="359" spans="18:18" x14ac:dyDescent="0.2">
      <c r="R359" s="9"/>
    </row>
    <row r="360" spans="18:18" x14ac:dyDescent="0.2">
      <c r="R360" s="9"/>
    </row>
    <row r="361" spans="18:18" x14ac:dyDescent="0.2">
      <c r="R361" s="9"/>
    </row>
    <row r="362" spans="18:18" x14ac:dyDescent="0.2">
      <c r="R362" s="9"/>
    </row>
    <row r="363" spans="18:18" x14ac:dyDescent="0.2">
      <c r="R363" s="9"/>
    </row>
    <row r="364" spans="18:18" x14ac:dyDescent="0.2">
      <c r="R364" s="9"/>
    </row>
    <row r="365" spans="18:18" x14ac:dyDescent="0.2">
      <c r="R365" s="9"/>
    </row>
    <row r="366" spans="18:18" x14ac:dyDescent="0.2">
      <c r="R366" s="9"/>
    </row>
    <row r="367" spans="18:18" x14ac:dyDescent="0.2">
      <c r="R367" s="9"/>
    </row>
    <row r="368" spans="18:18" x14ac:dyDescent="0.2">
      <c r="R368" s="9"/>
    </row>
    <row r="369" spans="18:18" x14ac:dyDescent="0.2">
      <c r="R369" s="9"/>
    </row>
    <row r="370" spans="18:18" x14ac:dyDescent="0.2">
      <c r="R370" s="9"/>
    </row>
    <row r="371" spans="18:18" x14ac:dyDescent="0.2">
      <c r="R371" s="9"/>
    </row>
    <row r="372" spans="18:18" x14ac:dyDescent="0.2">
      <c r="R372" s="9"/>
    </row>
    <row r="373" spans="18:18" x14ac:dyDescent="0.2">
      <c r="R373" s="9"/>
    </row>
    <row r="374" spans="18:18" x14ac:dyDescent="0.2">
      <c r="R374" s="9"/>
    </row>
    <row r="375" spans="18:18" x14ac:dyDescent="0.2">
      <c r="R375" s="9"/>
    </row>
    <row r="376" spans="18:18" x14ac:dyDescent="0.2">
      <c r="R376" s="9"/>
    </row>
    <row r="377" spans="18:18" x14ac:dyDescent="0.2">
      <c r="R377" s="9"/>
    </row>
    <row r="378" spans="18:18" x14ac:dyDescent="0.2">
      <c r="R378" s="9"/>
    </row>
    <row r="379" spans="18:18" x14ac:dyDescent="0.2">
      <c r="R379" s="9"/>
    </row>
    <row r="380" spans="18:18" x14ac:dyDescent="0.2">
      <c r="R380" s="9"/>
    </row>
    <row r="381" spans="18:18" x14ac:dyDescent="0.2">
      <c r="R381" s="9"/>
    </row>
    <row r="382" spans="18:18" x14ac:dyDescent="0.2">
      <c r="R382" s="9"/>
    </row>
    <row r="383" spans="18:18" x14ac:dyDescent="0.2">
      <c r="R383" s="9"/>
    </row>
    <row r="384" spans="18:18" x14ac:dyDescent="0.2">
      <c r="R384" s="9"/>
    </row>
    <row r="385" spans="18:18" x14ac:dyDescent="0.2">
      <c r="R385" s="9"/>
    </row>
    <row r="386" spans="18:18" x14ac:dyDescent="0.2">
      <c r="R386" s="9"/>
    </row>
    <row r="387" spans="18:18" x14ac:dyDescent="0.2">
      <c r="R387" s="9"/>
    </row>
    <row r="388" spans="18:18" x14ac:dyDescent="0.2">
      <c r="R388" s="9"/>
    </row>
    <row r="389" spans="18:18" x14ac:dyDescent="0.2">
      <c r="R389" s="9"/>
    </row>
    <row r="390" spans="18:18" x14ac:dyDescent="0.2">
      <c r="R390" s="9"/>
    </row>
    <row r="391" spans="18:18" x14ac:dyDescent="0.2">
      <c r="R391" s="9"/>
    </row>
    <row r="392" spans="18:18" x14ac:dyDescent="0.2">
      <c r="R392" s="9"/>
    </row>
    <row r="393" spans="18:18" x14ac:dyDescent="0.2">
      <c r="R393" s="9"/>
    </row>
    <row r="394" spans="18:18" x14ac:dyDescent="0.2">
      <c r="R394" s="9"/>
    </row>
    <row r="395" spans="18:18" x14ac:dyDescent="0.2">
      <c r="R395" s="9"/>
    </row>
    <row r="396" spans="18:18" x14ac:dyDescent="0.2">
      <c r="R396" s="9"/>
    </row>
    <row r="397" spans="18:18" x14ac:dyDescent="0.2">
      <c r="R397" s="9"/>
    </row>
    <row r="398" spans="18:18" x14ac:dyDescent="0.2">
      <c r="R398" s="9"/>
    </row>
    <row r="399" spans="18:18" x14ac:dyDescent="0.2">
      <c r="R399" s="9"/>
    </row>
    <row r="400" spans="18:18" x14ac:dyDescent="0.2">
      <c r="R400" s="9"/>
    </row>
    <row r="401" spans="18:18" x14ac:dyDescent="0.2">
      <c r="R401" s="9"/>
    </row>
    <row r="402" spans="18:18" x14ac:dyDescent="0.2">
      <c r="R402" s="9"/>
    </row>
    <row r="403" spans="18:18" x14ac:dyDescent="0.2">
      <c r="R403" s="9"/>
    </row>
    <row r="404" spans="18:18" x14ac:dyDescent="0.2">
      <c r="R404" s="9"/>
    </row>
    <row r="405" spans="18:18" x14ac:dyDescent="0.2">
      <c r="R405" s="9"/>
    </row>
    <row r="406" spans="18:18" x14ac:dyDescent="0.2">
      <c r="R406" s="9"/>
    </row>
    <row r="407" spans="18:18" x14ac:dyDescent="0.2">
      <c r="R407" s="9"/>
    </row>
    <row r="408" spans="18:18" x14ac:dyDescent="0.2">
      <c r="R408" s="9"/>
    </row>
    <row r="409" spans="18:18" x14ac:dyDescent="0.2">
      <c r="R409" s="9"/>
    </row>
    <row r="410" spans="18:18" x14ac:dyDescent="0.2">
      <c r="R410" s="9"/>
    </row>
    <row r="411" spans="18:18" x14ac:dyDescent="0.2">
      <c r="R411" s="9"/>
    </row>
    <row r="412" spans="18:18" x14ac:dyDescent="0.2">
      <c r="R412" s="9"/>
    </row>
    <row r="413" spans="18:18" x14ac:dyDescent="0.2">
      <c r="R413" s="9"/>
    </row>
    <row r="414" spans="18:18" x14ac:dyDescent="0.2">
      <c r="R414" s="9"/>
    </row>
    <row r="415" spans="18:18" x14ac:dyDescent="0.2">
      <c r="R415" s="9"/>
    </row>
    <row r="416" spans="18:18" x14ac:dyDescent="0.2">
      <c r="R416" s="9"/>
    </row>
    <row r="417" spans="18:18" x14ac:dyDescent="0.2">
      <c r="R417" s="9"/>
    </row>
    <row r="418" spans="18:18" x14ac:dyDescent="0.2">
      <c r="R418" s="9"/>
    </row>
    <row r="419" spans="18:18" x14ac:dyDescent="0.2">
      <c r="R419" s="9"/>
    </row>
    <row r="420" spans="18:18" x14ac:dyDescent="0.2">
      <c r="R420" s="9"/>
    </row>
    <row r="421" spans="18:18" x14ac:dyDescent="0.2">
      <c r="R421" s="9"/>
    </row>
    <row r="422" spans="18:18" x14ac:dyDescent="0.2">
      <c r="R422" s="9"/>
    </row>
    <row r="423" spans="18:18" x14ac:dyDescent="0.2">
      <c r="R423" s="9"/>
    </row>
    <row r="424" spans="18:18" x14ac:dyDescent="0.2">
      <c r="R424" s="9"/>
    </row>
    <row r="425" spans="18:18" x14ac:dyDescent="0.2">
      <c r="R425" s="9"/>
    </row>
    <row r="426" spans="18:18" x14ac:dyDescent="0.2">
      <c r="R426" s="9"/>
    </row>
    <row r="427" spans="18:18" x14ac:dyDescent="0.2">
      <c r="R427" s="9"/>
    </row>
    <row r="428" spans="18:18" x14ac:dyDescent="0.2">
      <c r="R428" s="9"/>
    </row>
    <row r="429" spans="18:18" x14ac:dyDescent="0.2">
      <c r="R429" s="9"/>
    </row>
    <row r="430" spans="18:18" x14ac:dyDescent="0.2">
      <c r="R430" s="9"/>
    </row>
    <row r="431" spans="18:18" x14ac:dyDescent="0.2">
      <c r="R431" s="9"/>
    </row>
    <row r="432" spans="18:18" x14ac:dyDescent="0.2">
      <c r="R432" s="9"/>
    </row>
    <row r="433" spans="18:18" x14ac:dyDescent="0.2">
      <c r="R433" s="9"/>
    </row>
    <row r="434" spans="18:18" x14ac:dyDescent="0.2">
      <c r="R434" s="9"/>
    </row>
    <row r="435" spans="18:18" x14ac:dyDescent="0.2">
      <c r="R435" s="9"/>
    </row>
    <row r="436" spans="18:18" x14ac:dyDescent="0.2">
      <c r="R436" s="9"/>
    </row>
    <row r="437" spans="18:18" x14ac:dyDescent="0.2">
      <c r="R437" s="9"/>
    </row>
    <row r="438" spans="18:18" x14ac:dyDescent="0.2">
      <c r="R438" s="9"/>
    </row>
    <row r="439" spans="18:18" x14ac:dyDescent="0.2">
      <c r="R439" s="9"/>
    </row>
    <row r="440" spans="18:18" x14ac:dyDescent="0.2">
      <c r="R440" s="9"/>
    </row>
    <row r="441" spans="18:18" x14ac:dyDescent="0.2">
      <c r="R441" s="9"/>
    </row>
    <row r="442" spans="18:18" x14ac:dyDescent="0.2">
      <c r="R442" s="9"/>
    </row>
    <row r="443" spans="18:18" x14ac:dyDescent="0.2">
      <c r="R443" s="9"/>
    </row>
    <row r="444" spans="18:18" x14ac:dyDescent="0.2">
      <c r="R444" s="9"/>
    </row>
    <row r="445" spans="18:18" x14ac:dyDescent="0.2">
      <c r="R445" s="9"/>
    </row>
    <row r="446" spans="18:18" x14ac:dyDescent="0.2">
      <c r="R446" s="9"/>
    </row>
    <row r="447" spans="18:18" x14ac:dyDescent="0.2">
      <c r="R447" s="9"/>
    </row>
    <row r="448" spans="18:18" x14ac:dyDescent="0.2">
      <c r="R448" s="9"/>
    </row>
    <row r="449" spans="18:18" x14ac:dyDescent="0.2">
      <c r="R449" s="9"/>
    </row>
    <row r="450" spans="18:18" x14ac:dyDescent="0.2">
      <c r="R450" s="9"/>
    </row>
    <row r="451" spans="18:18" x14ac:dyDescent="0.2">
      <c r="R451" s="9"/>
    </row>
    <row r="452" spans="18:18" x14ac:dyDescent="0.2">
      <c r="R452" s="9"/>
    </row>
    <row r="453" spans="18:18" x14ac:dyDescent="0.2">
      <c r="R453" s="9"/>
    </row>
    <row r="454" spans="18:18" x14ac:dyDescent="0.2">
      <c r="R454" s="9"/>
    </row>
    <row r="455" spans="18:18" x14ac:dyDescent="0.2">
      <c r="R455" s="9"/>
    </row>
    <row r="456" spans="18:18" x14ac:dyDescent="0.2">
      <c r="R456" s="9"/>
    </row>
    <row r="457" spans="18:18" x14ac:dyDescent="0.2">
      <c r="R457" s="9"/>
    </row>
    <row r="458" spans="18:18" x14ac:dyDescent="0.2">
      <c r="R458" s="9"/>
    </row>
    <row r="459" spans="18:18" x14ac:dyDescent="0.2">
      <c r="R459" s="9"/>
    </row>
    <row r="460" spans="18:18" x14ac:dyDescent="0.2">
      <c r="R460" s="9"/>
    </row>
    <row r="461" spans="18:18" x14ac:dyDescent="0.2">
      <c r="R461" s="9"/>
    </row>
    <row r="462" spans="18:18" x14ac:dyDescent="0.2">
      <c r="R462" s="9"/>
    </row>
    <row r="463" spans="18:18" x14ac:dyDescent="0.2">
      <c r="R463" s="9"/>
    </row>
    <row r="464" spans="18:18" x14ac:dyDescent="0.2">
      <c r="R464" s="9"/>
    </row>
    <row r="465" spans="18:18" x14ac:dyDescent="0.2">
      <c r="R465" s="9"/>
    </row>
    <row r="466" spans="18:18" x14ac:dyDescent="0.2">
      <c r="R466" s="9"/>
    </row>
    <row r="467" spans="18:18" x14ac:dyDescent="0.2">
      <c r="R467" s="9"/>
    </row>
    <row r="468" spans="18:18" x14ac:dyDescent="0.2">
      <c r="R468" s="9"/>
    </row>
    <row r="469" spans="18:18" x14ac:dyDescent="0.2">
      <c r="R469" s="9"/>
    </row>
    <row r="470" spans="18:18" x14ac:dyDescent="0.2">
      <c r="R470" s="9"/>
    </row>
    <row r="471" spans="18:18" x14ac:dyDescent="0.2">
      <c r="R471" s="9"/>
    </row>
    <row r="472" spans="18:18" x14ac:dyDescent="0.2">
      <c r="R472" s="9"/>
    </row>
    <row r="473" spans="18:18" x14ac:dyDescent="0.2">
      <c r="R473" s="9"/>
    </row>
    <row r="474" spans="18:18" x14ac:dyDescent="0.2">
      <c r="R474" s="9"/>
    </row>
    <row r="475" spans="18:18" x14ac:dyDescent="0.2">
      <c r="R475" s="9"/>
    </row>
    <row r="476" spans="18:18" x14ac:dyDescent="0.2">
      <c r="R476" s="9"/>
    </row>
    <row r="477" spans="18:18" x14ac:dyDescent="0.2">
      <c r="R477" s="9"/>
    </row>
    <row r="478" spans="18:18" x14ac:dyDescent="0.2">
      <c r="R478" s="9"/>
    </row>
    <row r="479" spans="18:18" x14ac:dyDescent="0.2">
      <c r="R479" s="9"/>
    </row>
    <row r="480" spans="18:18" x14ac:dyDescent="0.2">
      <c r="R480" s="9"/>
    </row>
    <row r="481" spans="18:18" x14ac:dyDescent="0.2">
      <c r="R481" s="9"/>
    </row>
    <row r="482" spans="18:18" x14ac:dyDescent="0.2">
      <c r="R482" s="9"/>
    </row>
    <row r="483" spans="18:18" x14ac:dyDescent="0.2">
      <c r="R483" s="9"/>
    </row>
    <row r="484" spans="18:18" x14ac:dyDescent="0.2">
      <c r="R484" s="9"/>
    </row>
    <row r="485" spans="18:18" x14ac:dyDescent="0.2">
      <c r="R485" s="9"/>
    </row>
    <row r="486" spans="18:18" x14ac:dyDescent="0.2">
      <c r="R486" s="9"/>
    </row>
    <row r="487" spans="18:18" x14ac:dyDescent="0.2">
      <c r="R487" s="9"/>
    </row>
    <row r="488" spans="18:18" x14ac:dyDescent="0.2">
      <c r="R488" s="9"/>
    </row>
    <row r="489" spans="18:18" x14ac:dyDescent="0.2">
      <c r="R489" s="9"/>
    </row>
    <row r="490" spans="18:18" x14ac:dyDescent="0.2">
      <c r="R490" s="9"/>
    </row>
    <row r="491" spans="18:18" x14ac:dyDescent="0.2">
      <c r="R491" s="9"/>
    </row>
    <row r="492" spans="18:18" x14ac:dyDescent="0.2">
      <c r="R492" s="9"/>
    </row>
    <row r="493" spans="18:18" x14ac:dyDescent="0.2">
      <c r="R493" s="9"/>
    </row>
    <row r="494" spans="18:18" x14ac:dyDescent="0.2">
      <c r="R494" s="9"/>
    </row>
    <row r="495" spans="18:18" x14ac:dyDescent="0.2">
      <c r="R495" s="9"/>
    </row>
    <row r="496" spans="18:18" x14ac:dyDescent="0.2">
      <c r="R496" s="9"/>
    </row>
    <row r="497" spans="18:18" x14ac:dyDescent="0.2">
      <c r="R497" s="9"/>
    </row>
    <row r="498" spans="18:18" x14ac:dyDescent="0.2">
      <c r="R498" s="9"/>
    </row>
    <row r="499" spans="18:18" x14ac:dyDescent="0.2">
      <c r="R499" s="9"/>
    </row>
    <row r="500" spans="18:18" x14ac:dyDescent="0.2">
      <c r="R500" s="9"/>
    </row>
    <row r="501" spans="18:18" x14ac:dyDescent="0.2">
      <c r="R501" s="9"/>
    </row>
    <row r="502" spans="18:18" x14ac:dyDescent="0.2">
      <c r="R502" s="9"/>
    </row>
    <row r="503" spans="18:18" x14ac:dyDescent="0.2">
      <c r="R503" s="9"/>
    </row>
    <row r="504" spans="18:18" x14ac:dyDescent="0.2">
      <c r="R504" s="9"/>
    </row>
    <row r="505" spans="18:18" x14ac:dyDescent="0.2">
      <c r="R505" s="9"/>
    </row>
    <row r="506" spans="18:18" x14ac:dyDescent="0.2">
      <c r="R506" s="9"/>
    </row>
    <row r="507" spans="18:18" x14ac:dyDescent="0.2">
      <c r="R507" s="9"/>
    </row>
    <row r="508" spans="18:18" x14ac:dyDescent="0.2">
      <c r="R508" s="9"/>
    </row>
    <row r="509" spans="18:18" x14ac:dyDescent="0.2">
      <c r="R509" s="9"/>
    </row>
    <row r="510" spans="18:18" x14ac:dyDescent="0.2">
      <c r="R510" s="9"/>
    </row>
    <row r="511" spans="18:18" x14ac:dyDescent="0.2">
      <c r="R511" s="9"/>
    </row>
    <row r="512" spans="18:18" x14ac:dyDescent="0.2">
      <c r="R512" s="9"/>
    </row>
    <row r="513" spans="18:18" x14ac:dyDescent="0.2">
      <c r="R513" s="9"/>
    </row>
    <row r="514" spans="18:18" x14ac:dyDescent="0.2">
      <c r="R514" s="9"/>
    </row>
    <row r="515" spans="18:18" x14ac:dyDescent="0.2">
      <c r="R515" s="9"/>
    </row>
    <row r="516" spans="18:18" x14ac:dyDescent="0.2">
      <c r="R516" s="9"/>
    </row>
    <row r="517" spans="18:18" x14ac:dyDescent="0.2">
      <c r="R517" s="9"/>
    </row>
    <row r="518" spans="18:18" x14ac:dyDescent="0.2">
      <c r="R518" s="9"/>
    </row>
    <row r="519" spans="18:18" x14ac:dyDescent="0.2">
      <c r="R519" s="9"/>
    </row>
    <row r="520" spans="18:18" x14ac:dyDescent="0.2">
      <c r="R520" s="9"/>
    </row>
    <row r="521" spans="18:18" x14ac:dyDescent="0.2">
      <c r="R521" s="9"/>
    </row>
    <row r="522" spans="18:18" x14ac:dyDescent="0.2">
      <c r="R522" s="9"/>
    </row>
    <row r="523" spans="18:18" x14ac:dyDescent="0.2">
      <c r="R523" s="9"/>
    </row>
    <row r="524" spans="18:18" x14ac:dyDescent="0.2">
      <c r="R524" s="9"/>
    </row>
    <row r="525" spans="18:18" x14ac:dyDescent="0.2">
      <c r="R525" s="9"/>
    </row>
    <row r="526" spans="18:18" x14ac:dyDescent="0.2">
      <c r="R526" s="9"/>
    </row>
    <row r="527" spans="18:18" x14ac:dyDescent="0.2">
      <c r="R527" s="9"/>
    </row>
    <row r="528" spans="18:18" x14ac:dyDescent="0.2">
      <c r="R528" s="9"/>
    </row>
    <row r="529" spans="18:18" x14ac:dyDescent="0.2">
      <c r="R529" s="9"/>
    </row>
    <row r="530" spans="18:18" x14ac:dyDescent="0.2">
      <c r="R530" s="9"/>
    </row>
    <row r="531" spans="18:18" x14ac:dyDescent="0.2">
      <c r="R531" s="9"/>
    </row>
    <row r="532" spans="18:18" x14ac:dyDescent="0.2">
      <c r="R532" s="9"/>
    </row>
    <row r="533" spans="18:18" x14ac:dyDescent="0.2">
      <c r="R533" s="9"/>
    </row>
    <row r="534" spans="18:18" x14ac:dyDescent="0.2">
      <c r="R534" s="9"/>
    </row>
    <row r="535" spans="18:18" x14ac:dyDescent="0.2">
      <c r="R535" s="9"/>
    </row>
    <row r="536" spans="18:18" x14ac:dyDescent="0.2">
      <c r="R536" s="9"/>
    </row>
    <row r="537" spans="18:18" x14ac:dyDescent="0.2">
      <c r="R537" s="9"/>
    </row>
    <row r="538" spans="18:18" x14ac:dyDescent="0.2">
      <c r="R538" s="9"/>
    </row>
    <row r="539" spans="18:18" x14ac:dyDescent="0.2">
      <c r="R539" s="9"/>
    </row>
    <row r="540" spans="18:18" x14ac:dyDescent="0.2">
      <c r="R540" s="9"/>
    </row>
    <row r="541" spans="18:18" x14ac:dyDescent="0.2">
      <c r="R541" s="9"/>
    </row>
    <row r="542" spans="18:18" x14ac:dyDescent="0.2">
      <c r="R542" s="9"/>
    </row>
    <row r="543" spans="18:18" x14ac:dyDescent="0.2">
      <c r="R543" s="9"/>
    </row>
    <row r="544" spans="18:18" x14ac:dyDescent="0.2">
      <c r="R544" s="9"/>
    </row>
    <row r="545" spans="18:18" x14ac:dyDescent="0.2">
      <c r="R545" s="9"/>
    </row>
    <row r="546" spans="18:18" x14ac:dyDescent="0.2">
      <c r="R546" s="9"/>
    </row>
    <row r="547" spans="18:18" x14ac:dyDescent="0.2">
      <c r="R547" s="9"/>
    </row>
    <row r="548" spans="18:18" x14ac:dyDescent="0.2">
      <c r="R548" s="9"/>
    </row>
    <row r="549" spans="18:18" x14ac:dyDescent="0.2">
      <c r="R549" s="9"/>
    </row>
    <row r="550" spans="18:18" x14ac:dyDescent="0.2">
      <c r="R550" s="9"/>
    </row>
    <row r="551" spans="18:18" x14ac:dyDescent="0.2">
      <c r="R551" s="9"/>
    </row>
    <row r="552" spans="18:18" x14ac:dyDescent="0.2">
      <c r="R552" s="9"/>
    </row>
    <row r="553" spans="18:18" x14ac:dyDescent="0.2">
      <c r="R553" s="9"/>
    </row>
    <row r="554" spans="18:18" x14ac:dyDescent="0.2">
      <c r="R554" s="9"/>
    </row>
    <row r="555" spans="18:18" x14ac:dyDescent="0.2">
      <c r="R555" s="9"/>
    </row>
    <row r="556" spans="18:18" x14ac:dyDescent="0.2">
      <c r="R556" s="9"/>
    </row>
    <row r="557" spans="18:18" x14ac:dyDescent="0.2">
      <c r="R557" s="9"/>
    </row>
    <row r="558" spans="18:18" x14ac:dyDescent="0.2">
      <c r="R558" s="9"/>
    </row>
    <row r="559" spans="18:18" x14ac:dyDescent="0.2">
      <c r="R559" s="9"/>
    </row>
    <row r="560" spans="18:18" x14ac:dyDescent="0.2">
      <c r="R560" s="9"/>
    </row>
    <row r="561" spans="18:18" x14ac:dyDescent="0.2">
      <c r="R561" s="9"/>
    </row>
    <row r="562" spans="18:18" x14ac:dyDescent="0.2">
      <c r="R562" s="9"/>
    </row>
    <row r="563" spans="18:18" x14ac:dyDescent="0.2">
      <c r="R563" s="9"/>
    </row>
    <row r="564" spans="18:18" x14ac:dyDescent="0.2">
      <c r="R564" s="9"/>
    </row>
    <row r="565" spans="18:18" x14ac:dyDescent="0.2">
      <c r="R565" s="9"/>
    </row>
    <row r="566" spans="18:18" x14ac:dyDescent="0.2">
      <c r="R566" s="9"/>
    </row>
    <row r="567" spans="18:18" x14ac:dyDescent="0.2">
      <c r="R567" s="9"/>
    </row>
    <row r="568" spans="18:18" x14ac:dyDescent="0.2">
      <c r="R568" s="9"/>
    </row>
    <row r="569" spans="18:18" x14ac:dyDescent="0.2">
      <c r="R569" s="9"/>
    </row>
    <row r="570" spans="18:18" x14ac:dyDescent="0.2">
      <c r="R570" s="9"/>
    </row>
    <row r="571" spans="18:18" x14ac:dyDescent="0.2">
      <c r="R571" s="9"/>
    </row>
    <row r="572" spans="18:18" x14ac:dyDescent="0.2">
      <c r="R572" s="9"/>
    </row>
    <row r="573" spans="18:18" x14ac:dyDescent="0.2">
      <c r="R573" s="9"/>
    </row>
    <row r="574" spans="18:18" x14ac:dyDescent="0.2">
      <c r="R574" s="9"/>
    </row>
    <row r="575" spans="18:18" x14ac:dyDescent="0.2">
      <c r="R575" s="9"/>
    </row>
    <row r="576" spans="18:18" x14ac:dyDescent="0.2">
      <c r="R576" s="9"/>
    </row>
    <row r="577" spans="18:18" x14ac:dyDescent="0.2">
      <c r="R577" s="9"/>
    </row>
    <row r="578" spans="18:18" x14ac:dyDescent="0.2">
      <c r="R578" s="9"/>
    </row>
    <row r="579" spans="18:18" x14ac:dyDescent="0.2">
      <c r="R579" s="9"/>
    </row>
    <row r="580" spans="18:18" x14ac:dyDescent="0.2">
      <c r="R580" s="9"/>
    </row>
    <row r="581" spans="18:18" x14ac:dyDescent="0.2">
      <c r="R581" s="9"/>
    </row>
    <row r="582" spans="18:18" x14ac:dyDescent="0.2">
      <c r="R582" s="9"/>
    </row>
    <row r="583" spans="18:18" x14ac:dyDescent="0.2">
      <c r="R583" s="9"/>
    </row>
    <row r="584" spans="18:18" x14ac:dyDescent="0.2">
      <c r="R584" s="9"/>
    </row>
    <row r="585" spans="18:18" x14ac:dyDescent="0.2">
      <c r="R585" s="9"/>
    </row>
    <row r="586" spans="18:18" x14ac:dyDescent="0.2">
      <c r="R586" s="9"/>
    </row>
    <row r="587" spans="18:18" x14ac:dyDescent="0.2">
      <c r="R587" s="9"/>
    </row>
    <row r="588" spans="18:18" x14ac:dyDescent="0.2">
      <c r="R588" s="9"/>
    </row>
    <row r="589" spans="18:18" x14ac:dyDescent="0.2">
      <c r="R589" s="9"/>
    </row>
    <row r="590" spans="18:18" x14ac:dyDescent="0.2">
      <c r="R590" s="9"/>
    </row>
    <row r="591" spans="18:18" x14ac:dyDescent="0.2">
      <c r="R591" s="9"/>
    </row>
    <row r="592" spans="18:18" x14ac:dyDescent="0.2">
      <c r="R592" s="9"/>
    </row>
    <row r="593" spans="18:18" x14ac:dyDescent="0.2">
      <c r="R593" s="9"/>
    </row>
    <row r="594" spans="18:18" x14ac:dyDescent="0.2">
      <c r="R594" s="9"/>
    </row>
    <row r="595" spans="18:18" x14ac:dyDescent="0.2">
      <c r="R595" s="9"/>
    </row>
    <row r="596" spans="18:18" x14ac:dyDescent="0.2">
      <c r="R596" s="9"/>
    </row>
    <row r="597" spans="18:18" x14ac:dyDescent="0.2">
      <c r="R597" s="9"/>
    </row>
    <row r="598" spans="18:18" x14ac:dyDescent="0.2">
      <c r="R598" s="9"/>
    </row>
    <row r="599" spans="18:18" x14ac:dyDescent="0.2">
      <c r="R599" s="9"/>
    </row>
    <row r="600" spans="18:18" x14ac:dyDescent="0.2">
      <c r="R600" s="9"/>
    </row>
    <row r="601" spans="18:18" x14ac:dyDescent="0.2">
      <c r="R601" s="9"/>
    </row>
    <row r="602" spans="18:18" x14ac:dyDescent="0.2">
      <c r="R602" s="9"/>
    </row>
    <row r="603" spans="18:18" x14ac:dyDescent="0.2">
      <c r="R603" s="9"/>
    </row>
    <row r="604" spans="18:18" x14ac:dyDescent="0.2">
      <c r="R604" s="9"/>
    </row>
    <row r="605" spans="18:18" x14ac:dyDescent="0.2">
      <c r="R605" s="9"/>
    </row>
    <row r="606" spans="18:18" x14ac:dyDescent="0.2">
      <c r="R606" s="9"/>
    </row>
    <row r="607" spans="18:18" x14ac:dyDescent="0.2">
      <c r="R607" s="9"/>
    </row>
    <row r="608" spans="18:18" x14ac:dyDescent="0.2">
      <c r="R608" s="9"/>
    </row>
    <row r="609" spans="18:18" x14ac:dyDescent="0.2">
      <c r="R609" s="9"/>
    </row>
    <row r="610" spans="18:18" x14ac:dyDescent="0.2">
      <c r="R610" s="9"/>
    </row>
    <row r="611" spans="18:18" x14ac:dyDescent="0.2">
      <c r="R611" s="9"/>
    </row>
    <row r="612" spans="18:18" x14ac:dyDescent="0.2">
      <c r="R612" s="9"/>
    </row>
    <row r="613" spans="18:18" x14ac:dyDescent="0.2">
      <c r="R613" s="9"/>
    </row>
    <row r="614" spans="18:18" x14ac:dyDescent="0.2">
      <c r="R614" s="9"/>
    </row>
    <row r="615" spans="18:18" x14ac:dyDescent="0.2">
      <c r="R615" s="9"/>
    </row>
    <row r="616" spans="18:18" x14ac:dyDescent="0.2">
      <c r="R616" s="9"/>
    </row>
    <row r="617" spans="18:18" x14ac:dyDescent="0.2">
      <c r="R617" s="9"/>
    </row>
    <row r="618" spans="18:18" x14ac:dyDescent="0.2">
      <c r="R618" s="9"/>
    </row>
    <row r="619" spans="18:18" x14ac:dyDescent="0.2">
      <c r="R619" s="9"/>
    </row>
    <row r="620" spans="18:18" x14ac:dyDescent="0.2">
      <c r="R620" s="9"/>
    </row>
    <row r="621" spans="18:18" x14ac:dyDescent="0.2">
      <c r="R621" s="9"/>
    </row>
    <row r="622" spans="18:18" x14ac:dyDescent="0.2">
      <c r="R622" s="9"/>
    </row>
    <row r="623" spans="18:18" x14ac:dyDescent="0.2">
      <c r="R623" s="9"/>
    </row>
    <row r="624" spans="18:18" x14ac:dyDescent="0.2">
      <c r="R624" s="9"/>
    </row>
    <row r="625" spans="18:18" x14ac:dyDescent="0.2">
      <c r="R625" s="9"/>
    </row>
    <row r="626" spans="18:18" x14ac:dyDescent="0.2">
      <c r="R626" s="9"/>
    </row>
    <row r="627" spans="18:18" x14ac:dyDescent="0.2">
      <c r="R627" s="9"/>
    </row>
    <row r="628" spans="18:18" x14ac:dyDescent="0.2">
      <c r="R628" s="9"/>
    </row>
    <row r="629" spans="18:18" x14ac:dyDescent="0.2">
      <c r="R629" s="9"/>
    </row>
    <row r="630" spans="18:18" x14ac:dyDescent="0.2">
      <c r="R630" s="9"/>
    </row>
    <row r="631" spans="18:18" x14ac:dyDescent="0.2">
      <c r="R631" s="9"/>
    </row>
    <row r="632" spans="18:18" x14ac:dyDescent="0.2">
      <c r="R632" s="9"/>
    </row>
    <row r="633" spans="18:18" x14ac:dyDescent="0.2">
      <c r="R633" s="9"/>
    </row>
    <row r="634" spans="18:18" x14ac:dyDescent="0.2">
      <c r="R634" s="9"/>
    </row>
    <row r="635" spans="18:18" x14ac:dyDescent="0.2">
      <c r="R635" s="9"/>
    </row>
    <row r="636" spans="18:18" x14ac:dyDescent="0.2">
      <c r="R636" s="9"/>
    </row>
    <row r="637" spans="18:18" x14ac:dyDescent="0.2">
      <c r="R637" s="9"/>
    </row>
    <row r="638" spans="18:18" x14ac:dyDescent="0.2">
      <c r="R638" s="9"/>
    </row>
    <row r="639" spans="18:18" x14ac:dyDescent="0.2">
      <c r="R639" s="9"/>
    </row>
    <row r="640" spans="18:18" x14ac:dyDescent="0.2">
      <c r="R640" s="9"/>
    </row>
    <row r="641" spans="18:18" x14ac:dyDescent="0.2">
      <c r="R641" s="9"/>
    </row>
    <row r="642" spans="18:18" x14ac:dyDescent="0.2">
      <c r="R642" s="9"/>
    </row>
    <row r="643" spans="18:18" x14ac:dyDescent="0.2">
      <c r="R643" s="9"/>
    </row>
    <row r="644" spans="18:18" x14ac:dyDescent="0.2">
      <c r="R644" s="9"/>
    </row>
    <row r="645" spans="18:18" x14ac:dyDescent="0.2">
      <c r="R645" s="9"/>
    </row>
    <row r="646" spans="18:18" x14ac:dyDescent="0.2">
      <c r="R646" s="9"/>
    </row>
    <row r="647" spans="18:18" x14ac:dyDescent="0.2">
      <c r="R647" s="9"/>
    </row>
    <row r="648" spans="18:18" x14ac:dyDescent="0.2">
      <c r="R648" s="9"/>
    </row>
    <row r="649" spans="18:18" x14ac:dyDescent="0.2">
      <c r="R649" s="9"/>
    </row>
    <row r="650" spans="18:18" x14ac:dyDescent="0.2">
      <c r="R650" s="9"/>
    </row>
    <row r="651" spans="18:18" x14ac:dyDescent="0.2">
      <c r="R651" s="9"/>
    </row>
    <row r="652" spans="18:18" x14ac:dyDescent="0.2">
      <c r="R652" s="9"/>
    </row>
    <row r="653" spans="18:18" x14ac:dyDescent="0.2">
      <c r="R653" s="9"/>
    </row>
    <row r="654" spans="18:18" x14ac:dyDescent="0.2">
      <c r="R654" s="9"/>
    </row>
    <row r="655" spans="18:18" x14ac:dyDescent="0.2">
      <c r="R655" s="9"/>
    </row>
    <row r="656" spans="18:18" x14ac:dyDescent="0.2">
      <c r="R656" s="9"/>
    </row>
    <row r="657" spans="18:18" x14ac:dyDescent="0.2">
      <c r="R657" s="9"/>
    </row>
    <row r="658" spans="18:18" x14ac:dyDescent="0.2">
      <c r="R658" s="9"/>
    </row>
    <row r="659" spans="18:18" x14ac:dyDescent="0.2">
      <c r="R659" s="9"/>
    </row>
    <row r="660" spans="18:18" x14ac:dyDescent="0.2">
      <c r="R660" s="9"/>
    </row>
    <row r="661" spans="18:18" x14ac:dyDescent="0.2">
      <c r="R661" s="9"/>
    </row>
    <row r="662" spans="18:18" x14ac:dyDescent="0.2">
      <c r="R662" s="9"/>
    </row>
    <row r="663" spans="18:18" x14ac:dyDescent="0.2">
      <c r="R663" s="9"/>
    </row>
    <row r="664" spans="18:18" x14ac:dyDescent="0.2">
      <c r="R664" s="9"/>
    </row>
    <row r="665" spans="18:18" x14ac:dyDescent="0.2">
      <c r="R665" s="9"/>
    </row>
    <row r="666" spans="18:18" x14ac:dyDescent="0.2">
      <c r="R666" s="9"/>
    </row>
    <row r="667" spans="18:18" x14ac:dyDescent="0.2">
      <c r="R667" s="9"/>
    </row>
    <row r="668" spans="18:18" x14ac:dyDescent="0.2">
      <c r="R668" s="9"/>
    </row>
    <row r="669" spans="18:18" x14ac:dyDescent="0.2">
      <c r="R669" s="9"/>
    </row>
    <row r="670" spans="18:18" x14ac:dyDescent="0.2">
      <c r="R670" s="9"/>
    </row>
    <row r="671" spans="18:18" x14ac:dyDescent="0.2">
      <c r="R671" s="9"/>
    </row>
    <row r="672" spans="18:18" x14ac:dyDescent="0.2">
      <c r="R672" s="9"/>
    </row>
    <row r="673" spans="18:18" x14ac:dyDescent="0.2">
      <c r="R673" s="9"/>
    </row>
    <row r="674" spans="18:18" x14ac:dyDescent="0.2">
      <c r="R674" s="9"/>
    </row>
    <row r="675" spans="18:18" x14ac:dyDescent="0.2">
      <c r="R675" s="9"/>
    </row>
    <row r="676" spans="18:18" x14ac:dyDescent="0.2">
      <c r="R676" s="9"/>
    </row>
    <row r="677" spans="18:18" x14ac:dyDescent="0.2">
      <c r="R677" s="9"/>
    </row>
    <row r="678" spans="18:18" x14ac:dyDescent="0.2">
      <c r="R678" s="9"/>
    </row>
    <row r="679" spans="18:18" x14ac:dyDescent="0.2">
      <c r="R679" s="9"/>
    </row>
    <row r="680" spans="18:18" x14ac:dyDescent="0.2">
      <c r="R680" s="9"/>
    </row>
    <row r="681" spans="18:18" x14ac:dyDescent="0.2">
      <c r="R681" s="9"/>
    </row>
    <row r="682" spans="18:18" x14ac:dyDescent="0.2">
      <c r="R682" s="9"/>
    </row>
    <row r="683" spans="18:18" x14ac:dyDescent="0.2">
      <c r="R683" s="9"/>
    </row>
    <row r="684" spans="18:18" x14ac:dyDescent="0.2">
      <c r="R684" s="9"/>
    </row>
    <row r="685" spans="18:18" x14ac:dyDescent="0.2">
      <c r="R685" s="9"/>
    </row>
    <row r="686" spans="18:18" x14ac:dyDescent="0.2">
      <c r="R686" s="9"/>
    </row>
    <row r="687" spans="18:18" x14ac:dyDescent="0.2">
      <c r="R687" s="9"/>
    </row>
    <row r="688" spans="18:18" x14ac:dyDescent="0.2">
      <c r="R688" s="9"/>
    </row>
    <row r="689" spans="18:18" x14ac:dyDescent="0.2">
      <c r="R689" s="9"/>
    </row>
    <row r="690" spans="18:18" x14ac:dyDescent="0.2">
      <c r="R690" s="9"/>
    </row>
    <row r="691" spans="18:18" x14ac:dyDescent="0.2">
      <c r="R691" s="9"/>
    </row>
    <row r="692" spans="18:18" x14ac:dyDescent="0.2">
      <c r="R692" s="9"/>
    </row>
    <row r="693" spans="18:18" x14ac:dyDescent="0.2">
      <c r="R693" s="9"/>
    </row>
    <row r="694" spans="18:18" x14ac:dyDescent="0.2">
      <c r="R694" s="9"/>
    </row>
    <row r="695" spans="18:18" x14ac:dyDescent="0.2">
      <c r="R695" s="9"/>
    </row>
    <row r="696" spans="18:18" x14ac:dyDescent="0.2">
      <c r="R696" s="9"/>
    </row>
    <row r="697" spans="18:18" x14ac:dyDescent="0.2">
      <c r="R697" s="9"/>
    </row>
    <row r="698" spans="18:18" x14ac:dyDescent="0.2">
      <c r="R698" s="9"/>
    </row>
    <row r="699" spans="18:18" x14ac:dyDescent="0.2">
      <c r="R699" s="9"/>
    </row>
    <row r="700" spans="18:18" x14ac:dyDescent="0.2">
      <c r="R700" s="9"/>
    </row>
    <row r="701" spans="18:18" x14ac:dyDescent="0.2">
      <c r="R701" s="9"/>
    </row>
    <row r="702" spans="18:18" x14ac:dyDescent="0.2">
      <c r="R702" s="9"/>
    </row>
    <row r="703" spans="18:18" x14ac:dyDescent="0.2">
      <c r="R703" s="9"/>
    </row>
    <row r="704" spans="18:18" x14ac:dyDescent="0.2">
      <c r="R704" s="9"/>
    </row>
    <row r="705" spans="18:18" x14ac:dyDescent="0.2">
      <c r="R705" s="9"/>
    </row>
    <row r="706" spans="18:18" x14ac:dyDescent="0.2">
      <c r="R706" s="9"/>
    </row>
    <row r="707" spans="18:18" x14ac:dyDescent="0.2">
      <c r="R707" s="9"/>
    </row>
    <row r="708" spans="18:18" x14ac:dyDescent="0.2">
      <c r="R708" s="9"/>
    </row>
    <row r="709" spans="18:18" x14ac:dyDescent="0.2">
      <c r="R709" s="9"/>
    </row>
    <row r="710" spans="18:18" x14ac:dyDescent="0.2">
      <c r="R710" s="9"/>
    </row>
    <row r="711" spans="18:18" x14ac:dyDescent="0.2">
      <c r="R711" s="9"/>
    </row>
    <row r="712" spans="18:18" x14ac:dyDescent="0.2">
      <c r="R712" s="9"/>
    </row>
    <row r="713" spans="18:18" x14ac:dyDescent="0.2">
      <c r="R713" s="9"/>
    </row>
    <row r="714" spans="18:18" x14ac:dyDescent="0.2">
      <c r="R714" s="9"/>
    </row>
    <row r="715" spans="18:18" x14ac:dyDescent="0.2">
      <c r="R715" s="9"/>
    </row>
    <row r="716" spans="18:18" x14ac:dyDescent="0.2">
      <c r="R716" s="9"/>
    </row>
    <row r="717" spans="18:18" x14ac:dyDescent="0.2">
      <c r="R717" s="9"/>
    </row>
    <row r="718" spans="18:18" x14ac:dyDescent="0.2">
      <c r="R718" s="9"/>
    </row>
    <row r="719" spans="18:18" x14ac:dyDescent="0.2">
      <c r="R719" s="9"/>
    </row>
    <row r="720" spans="18:18" x14ac:dyDescent="0.2">
      <c r="R720" s="9"/>
    </row>
  </sheetData>
  <mergeCells count="7">
    <mergeCell ref="A5:N5"/>
    <mergeCell ref="C8:F8"/>
    <mergeCell ref="G8:I8"/>
    <mergeCell ref="B78:E78"/>
    <mergeCell ref="H78:K78"/>
    <mergeCell ref="B79:E79"/>
    <mergeCell ref="H79:K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F-GA-14 Conciliación bancario </vt:lpstr>
      <vt:lpstr>CONCILIACION 227-4-OCT-16</vt:lpstr>
      <vt:lpstr>'F-GA-14 Conciliación bancario '!Área_de_impresión</vt:lpstr>
      <vt:lpstr>'F-GA-14 Conciliación bancario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Maikol Buitrago</dc:creator>
  <cp:lastModifiedBy>Asistente Calidad</cp:lastModifiedBy>
  <cp:lastPrinted>2019-03-12T15:00:13Z</cp:lastPrinted>
  <dcterms:created xsi:type="dcterms:W3CDTF">2013-05-07T13:01:57Z</dcterms:created>
  <dcterms:modified xsi:type="dcterms:W3CDTF">2021-01-12T15:06:22Z</dcterms:modified>
</cp:coreProperties>
</file>