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BASE" sheetId="1" r:id="rId4"/>
    <sheet state="visible" name="Cotizador" sheetId="2" r:id="rId5"/>
    <sheet state="hidden" name="Filtros" sheetId="3" r:id="rId6"/>
  </sheets>
  <definedNames>
    <definedName name="Productos">BASE!$D:$J</definedName>
    <definedName name="LIS_TIPO">Filtros!$A:$A</definedName>
    <definedName name="FIL_FAMILIA">Filtros!$P:$P</definedName>
    <definedName name="LIS_FAMILIA">Filtros!$G:$G</definedName>
    <definedName name="CA_FAMILIA">Cotizador!$C$11</definedName>
    <definedName name="LISCATEGORIA">#REF!</definedName>
    <definedName name="PRODUCTO">BASE!$I:$I</definedName>
    <definedName name="TIPO">BASE!$F:$F</definedName>
    <definedName name="LIS_CATEGORIA">Filtros!$D:$D</definedName>
    <definedName name="VERIFICADOS">#REF!</definedName>
    <definedName name="CA_CATEGORA">Cotizador!$C$9</definedName>
    <definedName name="LISFAMILIA">#REF!</definedName>
    <definedName name="FIL_CATEGORIA">Filtros!$N:$N</definedName>
    <definedName name="CA_TIPO">Cotizador!$C$7</definedName>
    <definedName name="FAMILIA">BASE!$H:$H</definedName>
    <definedName name="FIL_PRODUCTO">Filtros!$R:$R</definedName>
    <definedName name="CATEGORIA">BASE!$G:$G</definedName>
    <definedName hidden="1" localSheetId="0" name="_xlnm._FilterDatabase">BASE!$A$1:$K$2146</definedName>
  </definedNames>
  <calcPr/>
</workbook>
</file>

<file path=xl/sharedStrings.xml><?xml version="1.0" encoding="utf-8"?>
<sst xmlns="http://schemas.openxmlformats.org/spreadsheetml/2006/main" count="10415" uniqueCount="3663">
  <si>
    <t>PROCODIGO</t>
  </si>
  <si>
    <t>LINEA</t>
  </si>
  <si>
    <t>VERIFICADO</t>
  </si>
  <si>
    <t>NOMBRE INTRANET</t>
  </si>
  <si>
    <t>PVP</t>
  </si>
  <si>
    <t>TIPO</t>
  </si>
  <si>
    <t>CATEGORIA</t>
  </si>
  <si>
    <t>FAMILIA</t>
  </si>
  <si>
    <t>Codigo Pro</t>
  </si>
  <si>
    <t>AT-70038-037</t>
  </si>
  <si>
    <t>AT</t>
  </si>
  <si>
    <t>ALFOMBRA BEAULIEU REF KNITTING NEEDLE CSG 72</t>
  </si>
  <si>
    <t>TAPETE</t>
  </si>
  <si>
    <t>TAPETES</t>
  </si>
  <si>
    <t>AT-70001-037</t>
  </si>
  <si>
    <t>ALFOMBRA BOLYU URBAN EDGE</t>
  </si>
  <si>
    <t>AT-70037-037</t>
  </si>
  <si>
    <t>ALFOMBRA EF CONTRACT REFERENCIA BLOT</t>
  </si>
  <si>
    <t>AT-70036-037</t>
  </si>
  <si>
    <t>ALFOMBRA EF CONTRACT REFERENCIA STITCH II</t>
  </si>
  <si>
    <t>AT-70041-037</t>
  </si>
  <si>
    <t>ALFOMBRA IMPORTADA CABLED COLOR 2974</t>
  </si>
  <si>
    <t>AT-70040-037</t>
  </si>
  <si>
    <t>ALFOMBRA IMPORTADA CABLED COLOR 3166</t>
  </si>
  <si>
    <t>AT-70029-037</t>
  </si>
  <si>
    <t>ALFOMBRA IMPORTADA DE CHINA 50X50CM NYLON M2</t>
  </si>
  <si>
    <t>AT-70039-037</t>
  </si>
  <si>
    <t>ALFOMBRA IMPORTADA STRIDE SRD-54</t>
  </si>
  <si>
    <t>AT-70028-037</t>
  </si>
  <si>
    <t>ALFOMBRA MODULAR ALTO TRAFICO 60*60 (M2)</t>
  </si>
  <si>
    <t>AT-70002-037</t>
  </si>
  <si>
    <t>ALFOMBRA MODULAR BOLYU THE BRIGHTS</t>
  </si>
  <si>
    <t>AT-70003-037</t>
  </si>
  <si>
    <t>ALFOMBRA MODULAR TRANSPARENTE GRIS</t>
  </si>
  <si>
    <t>EQ-70070-032</t>
  </si>
  <si>
    <t>EQ</t>
  </si>
  <si>
    <t>ALMACENAMIENTO BENCH DERECHO (LDAP)</t>
  </si>
  <si>
    <t>PRODUCTO</t>
  </si>
  <si>
    <t>ALMACENAMIENTO</t>
  </si>
  <si>
    <t>OTROS</t>
  </si>
  <si>
    <t>EQ-70070-033</t>
  </si>
  <si>
    <t>ALMACENAMIENTO BENCH DERECHO (MELAMINA)</t>
  </si>
  <si>
    <t>EQ-70071-032</t>
  </si>
  <si>
    <t>ALMACENAMIENTO BENCH IZQUIERDO (LDAP)</t>
  </si>
  <si>
    <t>EQ-70071-033</t>
  </si>
  <si>
    <t>ALMACENAMIENTO BENCH IZQUIERDO (MELAMINA)</t>
  </si>
  <si>
    <t>QC-70122-032</t>
  </si>
  <si>
    <t>QC</t>
  </si>
  <si>
    <t>CAJONERA QUICK 1x1 DOBLE F-30 (LDAP)</t>
  </si>
  <si>
    <t>AL QUICK</t>
  </si>
  <si>
    <t>QC-70124-033</t>
  </si>
  <si>
    <t>CAJONERA QUICK 1x1 DOBLE F-30 (MELAMINA)</t>
  </si>
  <si>
    <t>QC-70090-021</t>
  </si>
  <si>
    <t>CAJONERA QUICK 1x1 DOBLE F-30 (METALICA)</t>
  </si>
  <si>
    <t>QC-70121-032</t>
  </si>
  <si>
    <t>CAJONERA QUICK 1x1 SENCILLA F-30 (LDAP)</t>
  </si>
  <si>
    <t>QC-70123-033</t>
  </si>
  <si>
    <t>CAJONERA QUICK 1x1 SENCILLA F-30 (MELAMINA)</t>
  </si>
  <si>
    <t>QC-70089-021</t>
  </si>
  <si>
    <t>CAJONERA QUICK 1x1 SENCILLA F-30 (METALICA)</t>
  </si>
  <si>
    <t>QC-70224-032</t>
  </si>
  <si>
    <t>CAJONERA RODANTE QUICK 1x1 F-38 (LDAP)</t>
  </si>
  <si>
    <t>QC-70225-033</t>
  </si>
  <si>
    <t>CAJONERA RODANTE QUICK 1x1 F-38 (MELAMINA)</t>
  </si>
  <si>
    <t>QC-70223-021</t>
  </si>
  <si>
    <t>CAJONERA RODANTE QUICK 1x1 F-38 (METALICA)</t>
  </si>
  <si>
    <t>QC-70179-032</t>
  </si>
  <si>
    <t>CAJONERA QUICK 2x1 DOBLE F-30 (LDAP)</t>
  </si>
  <si>
    <t>QC-70180-033</t>
  </si>
  <si>
    <t>CAJONERA QUICK 2x1 DOBLE F-30 (MELAMINA)</t>
  </si>
  <si>
    <t>QC-70178-021</t>
  </si>
  <si>
    <t>CAJONERA QUICK 2x1 DOBLE F-30 (METALICA)</t>
  </si>
  <si>
    <t>QC-70176-032</t>
  </si>
  <si>
    <t>CAJONERA QUICK 2x1 SENCILLA F-30 (LDAP)</t>
  </si>
  <si>
    <t>QC-70177-033</t>
  </si>
  <si>
    <t>CAJONERA QUICK 2x1 SENCILLA F-30 (MELAMINA)</t>
  </si>
  <si>
    <t>QC-70175-021</t>
  </si>
  <si>
    <t>CAJONERA QUICK 2x1 SENCILLA F-30 (METALICO)</t>
  </si>
  <si>
    <t>QC-70195-032</t>
  </si>
  <si>
    <t>CAJONERA QUICK 2x1 SENCILLA F-38 (LDAP)</t>
  </si>
  <si>
    <t>QC-70196-033</t>
  </si>
  <si>
    <t>CAJONERA QUICK 2x1 SENCILLA F-38 (MELAMINA)</t>
  </si>
  <si>
    <t>QC-70194-021</t>
  </si>
  <si>
    <t>CAJONERA QUICK 2x1 SENCILLA F-38 (METALICA)</t>
  </si>
  <si>
    <t>AC-70021-021</t>
  </si>
  <si>
    <t>AC</t>
  </si>
  <si>
    <t>AMARRE FALDA</t>
  </si>
  <si>
    <t>ACCESORIOS INSTALACIÓN</t>
  </si>
  <si>
    <t>AL-70048-032</t>
  </si>
  <si>
    <t>AL</t>
  </si>
  <si>
    <t>ARCHIVADOR 2-AE F-75 (LDAP)</t>
  </si>
  <si>
    <t>ARCHIVADORES</t>
  </si>
  <si>
    <t>AL-70047-033</t>
  </si>
  <si>
    <t>ARCHIVADOR 2-AE F-75 (MELAMINA)</t>
  </si>
  <si>
    <t>AL-70046-021</t>
  </si>
  <si>
    <t>ARCHIVADOR 2-AE F-75 (METALICO)</t>
  </si>
  <si>
    <t>AL-70054-032</t>
  </si>
  <si>
    <t>ARCHIVADOR 2-AE F-90 (LDAP)</t>
  </si>
  <si>
    <t>AL-70053-033</t>
  </si>
  <si>
    <t>ARCHIVADOR 2-AE F-90 (MELAMINA)</t>
  </si>
  <si>
    <t>AL-70052-021</t>
  </si>
  <si>
    <t>ARCHIVADOR 2-AE F-90 (METALICO)</t>
  </si>
  <si>
    <t>GI-70007-021</t>
  </si>
  <si>
    <t>GI</t>
  </si>
  <si>
    <t>BAJANTE GIRO DOBLE</t>
  </si>
  <si>
    <t>SISTEMA ELECTRICO</t>
  </si>
  <si>
    <t>EL GIRO</t>
  </si>
  <si>
    <t>EQ-70031-021</t>
  </si>
  <si>
    <t>BAJANTE EQUILATERO 120°</t>
  </si>
  <si>
    <t>EL EQUILATERO</t>
  </si>
  <si>
    <t>EQ-70033-021</t>
  </si>
  <si>
    <t>BAJANTE EQUILATERO PARA DUCTO DOBLE</t>
  </si>
  <si>
    <t>EQ-70032-021</t>
  </si>
  <si>
    <t>BAJANTE EQUILATERO PARA DUCTO SENCILLO</t>
  </si>
  <si>
    <t>EQ-70365-021</t>
  </si>
  <si>
    <t>BAJANTE EQUILATERO PARA BANDEJA</t>
  </si>
  <si>
    <t>QC-70222-021</t>
  </si>
  <si>
    <t>BAJANTE QUICK PARA BANDEJA</t>
  </si>
  <si>
    <t>EL QUICK</t>
  </si>
  <si>
    <t>QC-70066-021</t>
  </si>
  <si>
    <t>BAJANTE QUICK PARA DUCTO DOBLE</t>
  </si>
  <si>
    <t>QC-70065-021</t>
  </si>
  <si>
    <t>BAJANTE QUICK PARA DUCTO SENCILLO</t>
  </si>
  <si>
    <t>GI-70006-021</t>
  </si>
  <si>
    <t>BAJANTE GIRO DUCTO SENCILLO</t>
  </si>
  <si>
    <t>EQ-70049-021</t>
  </si>
  <si>
    <t>BANDEJA EQUILATERO SUP-1,20</t>
  </si>
  <si>
    <t>EQ-70050-021</t>
  </si>
  <si>
    <t>BANDEJA EQUILATERO SUP-1,50</t>
  </si>
  <si>
    <t>EQ-70375-032</t>
  </si>
  <si>
    <t>BASE EQUILATERO SENCILLA CENTRAL SUP-0,60 (LDAP)</t>
  </si>
  <si>
    <t>BASES - SOPORTES - VIGAS</t>
  </si>
  <si>
    <t>BC EQUILATERO</t>
  </si>
  <si>
    <t>EQ-70375-033</t>
  </si>
  <si>
    <t>BASE EQUILATERO SENCILLA CENTRAL SUP-0,60 (MELAMINA)</t>
  </si>
  <si>
    <t>EQ-70374-032</t>
  </si>
  <si>
    <t>BASE EQUILATERO SENCILLA DERECHA SUP-0,60 (LDAP)</t>
  </si>
  <si>
    <t>EQ-70374-033</t>
  </si>
  <si>
    <t>BASE EQUILATERO SENCILLA DERECHA SUP-0,60 (MELAMINA)</t>
  </si>
  <si>
    <t>EQ-70373-032</t>
  </si>
  <si>
    <t>BASE EQUILATERO SENCILLA IZQUIERDA SUP-0,60 (LDAP)</t>
  </si>
  <si>
    <t>EQ-70373-033</t>
  </si>
  <si>
    <t>BASE EQUILATERO SENCILLA ZQUIERDA SUP-0,60 (MELAMINA)</t>
  </si>
  <si>
    <t>EQ-70035-032</t>
  </si>
  <si>
    <t>BASE EQUILATERO DOBLE CENTRAL SUP-0,60 (LDAP)</t>
  </si>
  <si>
    <t>EQ-70035-033</t>
  </si>
  <si>
    <t>BASE EQUILATERO DOBLE CENTRAL SUP-0,60 (MELAMINA)</t>
  </si>
  <si>
    <t>EQ-70138-021</t>
  </si>
  <si>
    <t>BASE EQUILATERO DOBLE CENTRAL SUP-0,60 (METALICO)</t>
  </si>
  <si>
    <t>AR-70150-021</t>
  </si>
  <si>
    <t>AR</t>
  </si>
  <si>
    <t>BASE FIJA SENCILLA 0.300 - 0.750X1 (1.07)</t>
  </si>
  <si>
    <t>ARCHIVO RODANTE</t>
  </si>
  <si>
    <t>BASE FIJA</t>
  </si>
  <si>
    <t>AR-70153-021</t>
  </si>
  <si>
    <t>BASE FIJA SENCILLA 0.300 - 0.750X2 (1.85)</t>
  </si>
  <si>
    <t>AR-70824-021</t>
  </si>
  <si>
    <t>BASE FIJA SENCILLA 0.300 - 0.750X3 (2.60)</t>
  </si>
  <si>
    <t>AR-70270-021</t>
  </si>
  <si>
    <t>BASE FIJA SENCILLA 0.300 - 0.750X4 (3.43) A</t>
  </si>
  <si>
    <t>AR-70271-021</t>
  </si>
  <si>
    <t>BASE FIJA SENCILLA 0.300 - 0.750X4 (3.43) B</t>
  </si>
  <si>
    <t>AR-70276-021</t>
  </si>
  <si>
    <t>BASE FIJA SENCILLA 0.300 - 0.750X5 (4.21) A</t>
  </si>
  <si>
    <t>AR-70277-021</t>
  </si>
  <si>
    <t>BASE FIJA SENCILLA 0.300 - 0.750X5 (4.21) B</t>
  </si>
  <si>
    <t>AR-70287-021</t>
  </si>
  <si>
    <t>BASE FIJA SENCILLA 0.300 - 0.750X7 (5.79) A</t>
  </si>
  <si>
    <t>AR-70288-021</t>
  </si>
  <si>
    <t>BASE FIJA SENCILLA 0.300 - 0.750X7 (5.79) B</t>
  </si>
  <si>
    <t>AR-70289-021</t>
  </si>
  <si>
    <t>BASE FIJA SENCILLA 0.300 - 0.750X7 (5.79) C</t>
  </si>
  <si>
    <t>AR-70296-021</t>
  </si>
  <si>
    <t>BASE FIJA SENCILLA 0.300 - 0.750X8 (6.57) A</t>
  </si>
  <si>
    <t>AR-70297-021</t>
  </si>
  <si>
    <t>BASE FIJA SENCILLA 0.300 - 0.750X8 (6.57) B</t>
  </si>
  <si>
    <t>AR-70298-021</t>
  </si>
  <si>
    <t>BASE FIJA SENCILLA 0.300 - 0.750X8 (6.57) C</t>
  </si>
  <si>
    <t>AR-70151-021</t>
  </si>
  <si>
    <t>BASE FIJA SENCILLA 0.300 - 0.900X1 (1.22)</t>
  </si>
  <si>
    <t>AR-70154-021</t>
  </si>
  <si>
    <t>BASE FIJA SENCILLA 0.300 - 0.900X2 (2.15)</t>
  </si>
  <si>
    <t>AR-70268-021</t>
  </si>
  <si>
    <t>BASE FIJA SENCILLA 0.300 - 0.900X3 (3.09) A</t>
  </si>
  <si>
    <t>AR-70269-021</t>
  </si>
  <si>
    <t>BASE FIJA SENCILLA 0.300 - 0.900X3 (3.09) B</t>
  </si>
  <si>
    <t>AR-70274-021</t>
  </si>
  <si>
    <t>BASE FIJA SENCILLA 0.300 - 0.900X4 (4.03) A</t>
  </si>
  <si>
    <t>AR-70275-021</t>
  </si>
  <si>
    <t>BASE FIJA SENCILLA 0.300 - 0.900X4 (4.03) B</t>
  </si>
  <si>
    <t>AR-70280-021</t>
  </si>
  <si>
    <t>BASE FIJA SENCILLA 0.300 - 0.900X5 (4.96) A</t>
  </si>
  <si>
    <t>AR-70281-021</t>
  </si>
  <si>
    <t>BASE FIJA SENCILLA 0.300 - 0.900X5 (4.96) B</t>
  </si>
  <si>
    <t>AR-70290-021</t>
  </si>
  <si>
    <t>BASE FIJA SENCILLA 0.300 - 0.900X6 (5.9) A</t>
  </si>
  <si>
    <t>AR-70291-021</t>
  </si>
  <si>
    <t>BASE FIJA SENCILLA 0.300 - 0.900X6 (5.9) B</t>
  </si>
  <si>
    <t>AR-70292-021</t>
  </si>
  <si>
    <t>BASE FIJA SENCILLA 0.300 - 0.900X6 (5.9) C</t>
  </si>
  <si>
    <t>AR-70299-021</t>
  </si>
  <si>
    <t>BASE FIJA SENCILLA 0.300 - 0.900X7 (6.84) A</t>
  </si>
  <si>
    <t>AR-70300-021</t>
  </si>
  <si>
    <t>BASE FIJA SENCILLA 0.300 - 0.900X7 (6.84) B</t>
  </si>
  <si>
    <t>AR-70301-021</t>
  </si>
  <si>
    <t>BASE FIJA SENCILLA 0.300 - 0.900X7 (6.84) C</t>
  </si>
  <si>
    <t>AR-70309-021</t>
  </si>
  <si>
    <t>BASE FIJA SENCILLA 0.300 - 0.900X8 (7.77) A</t>
  </si>
  <si>
    <t>AR-70310-021</t>
  </si>
  <si>
    <t>BASE FIJA SENCILLA 0.300 - 0.900X8 (7.77) B</t>
  </si>
  <si>
    <t>AR-70311-021</t>
  </si>
  <si>
    <t>BASE FIJA SENCILLA 0.300 - 0.900X8 (7.77) C</t>
  </si>
  <si>
    <t>AR-70312-021</t>
  </si>
  <si>
    <t>BASE FIJA SENCILLA 0.300 - 0.900X8 (7.77) D</t>
  </si>
  <si>
    <t>AR-70152-021</t>
  </si>
  <si>
    <t>BASE FIJA SENCILLA 0.300 - 1.140X1 (1.46)</t>
  </si>
  <si>
    <t>AR-70156-021</t>
  </si>
  <si>
    <t>BASE FIJA SENCILLA 0.300 - 1.140X2 (2.63)</t>
  </si>
  <si>
    <t>AR-70293-021</t>
  </si>
  <si>
    <t>BASE FIJA SENCILLA 0.300 - 1.140X5 (6.16) A</t>
  </si>
  <si>
    <t>AR-70294-021</t>
  </si>
  <si>
    <t>BASE FIJA SENCILLA 0.300 - 1.140X5 (6.16) B</t>
  </si>
  <si>
    <t>AR-70295-021</t>
  </si>
  <si>
    <t>BASE FIJA SENCILLA 0.300 - 1.140X5 (6.16) C</t>
  </si>
  <si>
    <t>AR-70305-021</t>
  </si>
  <si>
    <t>BASE FIJA SENCILLA 0.300 - 1.140X6 (7.34) A</t>
  </si>
  <si>
    <t>AR-70306-021</t>
  </si>
  <si>
    <t>BASE FIJA SENCILLA 0.300 - 1.140X6 (7.34) B</t>
  </si>
  <si>
    <t>AR-70307-021</t>
  </si>
  <si>
    <t>BASE FIJA SENCILLA 0.300 - 1.140X6 (7.34) C</t>
  </si>
  <si>
    <t>AR-70308-021</t>
  </si>
  <si>
    <t>BASE FIJA SENCILLA 0.300 - 1.140X6 (7.34) D</t>
  </si>
  <si>
    <t>AR-70321-021</t>
  </si>
  <si>
    <t>BASE FIJA SENCILLA 0.300 - 1.140X7 (8.52) A</t>
  </si>
  <si>
    <t>AR-70322-021</t>
  </si>
  <si>
    <t>BASE FIJA SENCILLA 0.300 - 1.140X7 (8.52) B</t>
  </si>
  <si>
    <t>AR-70323-021</t>
  </si>
  <si>
    <t>BASE FIJA SENCILLA 0.300 - 1.140X7 (8.52) C</t>
  </si>
  <si>
    <t>AR-70324-021</t>
  </si>
  <si>
    <t>BASE FIJA SENCILLA 0.300 - 1.140X7 (8.52) D</t>
  </si>
  <si>
    <t>AR-70342-021</t>
  </si>
  <si>
    <t>BASE FIJA SENCILLA 0.300 - 1.140X8 (9.69) A</t>
  </si>
  <si>
    <t>AR-70343-021</t>
  </si>
  <si>
    <t>BASE FIJA SENCILLA 0.300 - 1.140X8 (9.69) B</t>
  </si>
  <si>
    <t>AR-70344-021</t>
  </si>
  <si>
    <t>BASE FIJA SENCILLA 0.300 - 1.140X8 (9.69) C</t>
  </si>
  <si>
    <t>AR-70345-021</t>
  </si>
  <si>
    <t>BASE FIJA SENCILLA 0.300 - 1.140X8 (9.69) D</t>
  </si>
  <si>
    <t>AR-70346-021</t>
  </si>
  <si>
    <t>BASE FIJA SENCILLA 0.300 - 1.140X8 (9.69) E</t>
  </si>
  <si>
    <t>AR-70272-021</t>
  </si>
  <si>
    <t>BASE FIJA SENCILLA 0.300 - 1.14X3 (3.81) A</t>
  </si>
  <si>
    <t>AR-70273-021</t>
  </si>
  <si>
    <t>BASE FIJA SENCILLA 0.300 - 1.14X3 (3.81) B</t>
  </si>
  <si>
    <t>AR-70158-021</t>
  </si>
  <si>
    <t>BASE FIJA SENCILLA 0.400 - 0.750X1 (1.07)</t>
  </si>
  <si>
    <t>AR-70161-021</t>
  </si>
  <si>
    <t>BASE FIJA SENCILLA 0.400 - 0.750X2 (1.85)</t>
  </si>
  <si>
    <t>AR-70349-021</t>
  </si>
  <si>
    <t>BASE FIJA SENCILLA 0.400 - 0.750X4 (3.43) A</t>
  </si>
  <si>
    <t>AR-70350-021</t>
  </si>
  <si>
    <t>BASE FIJA SENCILLA 0.400 - 0.750X4 (3.43) B</t>
  </si>
  <si>
    <t>AR-70355-021</t>
  </si>
  <si>
    <t>BASE FIJA SENCILLA 0.400 - 0.750X5 (4.21) A</t>
  </si>
  <si>
    <t>AR-70356-021</t>
  </si>
  <si>
    <t>BASE FIJA SENCILLA 0.400 - 0.750X5 (4.21) B</t>
  </si>
  <si>
    <t>AR-70366-021</t>
  </si>
  <si>
    <t>BASE FIJA SENCILLA 0.400 - 0.750X7 (5.79) A</t>
  </si>
  <si>
    <t>AR-70367-021</t>
  </si>
  <si>
    <t>BASE FIJA SENCILLA 0.400 - 0.750X7 (5.79) B</t>
  </si>
  <si>
    <t>AR-70368-021</t>
  </si>
  <si>
    <t>BASE FIJA SENCILLA 0.400 - 0.750X7 (5.79) C</t>
  </si>
  <si>
    <t>AR-70375-021</t>
  </si>
  <si>
    <t>BASE FIJA SENCILLA 0.400 - 0.750X8 (6.57) A</t>
  </si>
  <si>
    <t>AR-70376-021</t>
  </si>
  <si>
    <t>BASE FIJA SENCILLA 0.400 - 0.750X8 (6.57) B</t>
  </si>
  <si>
    <t>AR-70377-021</t>
  </si>
  <si>
    <t>BASE FIJA SENCILLA 0.400 - 0.750X8 (6.57) C</t>
  </si>
  <si>
    <t>AR-70159-021</t>
  </si>
  <si>
    <t>BASE FIJA SENCILLA 0.400 - 0.900X1 (1.22)</t>
  </si>
  <si>
    <t>AR-70162-021</t>
  </si>
  <si>
    <t>BASE FIJA SENCILLA 0.400 - 0.900X2 (2.15)</t>
  </si>
  <si>
    <t>AR-70347-021</t>
  </si>
  <si>
    <t>BASE FIJA SENCILLA 0.400 - 0.900X3 (3.09) A</t>
  </si>
  <si>
    <t>AR-70348-021</t>
  </si>
  <si>
    <t>BASE FIJA SENCILLA 0.400 - 0.900X3 (3.09) B</t>
  </si>
  <si>
    <t>AR-70353-021</t>
  </si>
  <si>
    <t>BASE FIJA SENCILLA 0.400 - 0.900X4 (4.03) A</t>
  </si>
  <si>
    <t>AR-70354-021</t>
  </si>
  <si>
    <t>BASE FIJA SENCILLA 0.400 - 0.900X4 (4.03) B</t>
  </si>
  <si>
    <t>AR-70359-021</t>
  </si>
  <si>
    <t>BASE FIJA SENCILLA 0.400 - 0.900X5 (4.96) A</t>
  </si>
  <si>
    <t>AR-70360-021</t>
  </si>
  <si>
    <t>BASE FIJA SENCILLA 0.400 - 0.900X5 (4.96) B</t>
  </si>
  <si>
    <t>AR-70369-021</t>
  </si>
  <si>
    <t>BASE FIJA SENCILLA 0.400 - 0.900X6 (5.9) A</t>
  </si>
  <si>
    <t>AR-70370-021</t>
  </si>
  <si>
    <t>BASE FIJA SENCILLA 0.400 - 0.900X6 (5.9) B</t>
  </si>
  <si>
    <t>AR-70371-021</t>
  </si>
  <si>
    <t>BASE FIJA SENCILLA 0.400 - 0.900X6 (5.9) C</t>
  </si>
  <si>
    <t>AR-70378-021</t>
  </si>
  <si>
    <t>BASE FIJA SENCILLA 0.400 - 0.900X7 (6.84) A</t>
  </si>
  <si>
    <t>AR-70379-021</t>
  </si>
  <si>
    <t>BASE FIJA SENCILLA 0.400 - 0.900X7 (6.84) B</t>
  </si>
  <si>
    <t>AR-70380-021</t>
  </si>
  <si>
    <t>BASE FIJA SENCILLA 0.400 - 0.900X7 (6.84) C</t>
  </si>
  <si>
    <t>AR-70388-021</t>
  </si>
  <si>
    <t>BASE FIJA SENCILLA 0.400 - 0.900X8 (7.77) A</t>
  </si>
  <si>
    <t>AR-70389-021</t>
  </si>
  <si>
    <t>BASE FIJA SENCILLA 0.400 - 0.900X8 (7.77) B</t>
  </si>
  <si>
    <t>AR-70390-021</t>
  </si>
  <si>
    <t>BASE FIJA SENCILLA 0.400 - 0.900X8 (7.77) C</t>
  </si>
  <si>
    <t>AR-70391-021</t>
  </si>
  <si>
    <t>BASE FIJA SENCILLA 0.400 - 0.900X8 (7.77) D</t>
  </si>
  <si>
    <t>AR-70160-021</t>
  </si>
  <si>
    <t>BASE FIJA SENCILLA 0.400 - 1.140X1 (1.46)</t>
  </si>
  <si>
    <t>AR-70164-021</t>
  </si>
  <si>
    <t>BASE FIJA SENCILLA 0.400 - 1.140X2 (2.63)</t>
  </si>
  <si>
    <t>AR-70372-021</t>
  </si>
  <si>
    <t>BASE FIJA SENCILLA 0.400 - 1.140X5 (6.16) A</t>
  </si>
  <si>
    <t>AR-70373-021</t>
  </si>
  <si>
    <t>BASE FIJA SENCILLA 0.400 - 1.140X5 (6.16) B</t>
  </si>
  <si>
    <t>AR-70374-021</t>
  </si>
  <si>
    <t>BASE FIJA SENCILLA 0.400 - 1.140X5 (6.16) C</t>
  </si>
  <si>
    <t>AR-70384-021</t>
  </si>
  <si>
    <t>BASE FIJA SENCILLA 0.400 - 1.140X6 (7.34) A</t>
  </si>
  <si>
    <t>AR-70385-021</t>
  </si>
  <si>
    <t>BASE FIJA SENCILLA 0.400 - 1.140X6 (7.34) B</t>
  </si>
  <si>
    <t>AR-70386-021</t>
  </si>
  <si>
    <t>BASE FIJA SENCILLA 0.400 - 1.140X6 (7.34) C</t>
  </si>
  <si>
    <t>AR-70387-021</t>
  </si>
  <si>
    <t>BASE FIJA SENCILLA 0.400 - 1.140X6 (7.34) D</t>
  </si>
  <si>
    <t>AR-70400-021</t>
  </si>
  <si>
    <t>BASE FIJA SENCILLA 0.400 - 1.140X7 (8.52) A</t>
  </si>
  <si>
    <t>AR-70401-021</t>
  </si>
  <si>
    <t>BASE FIJA SENCILLA 0.400 - 1.140X7 (8.52) B</t>
  </si>
  <si>
    <t>AR-70402-021</t>
  </si>
  <si>
    <t>BASE FIJA SENCILLA 0.400 - 1.140X7 (8.52) C</t>
  </si>
  <si>
    <t>AR-70403-021</t>
  </si>
  <si>
    <t>BASE FIJA SENCILLA 0.400 - 1.140X7 (8.52) D</t>
  </si>
  <si>
    <t>AR-70421-021</t>
  </si>
  <si>
    <t>BASE FIJA SENCILLA 0.400 - 1.140X8 (9.69) A</t>
  </si>
  <si>
    <t>AR-70422-021</t>
  </si>
  <si>
    <t>BASE FIJA SENCILLA 0.400 - 1.140X8 (9.69) B</t>
  </si>
  <si>
    <t>AR-70423-021</t>
  </si>
  <si>
    <t>BASE FIJA SENCILLA 0.400 - 1.140X8 (9.69) C</t>
  </si>
  <si>
    <t>AR-70424-021</t>
  </si>
  <si>
    <t>BASE FIJA SENCILLA 0.400 - 1.140X8 (9.69) D</t>
  </si>
  <si>
    <t>AR-70425-021</t>
  </si>
  <si>
    <t>BASE FIJA SENCILLA 0.400 - 1.140X8 (9.69) E</t>
  </si>
  <si>
    <t>AR-70351-021</t>
  </si>
  <si>
    <t>BASE FIJA SENCILLA 0.400 - 1.14X3 (3.81) A</t>
  </si>
  <si>
    <t>AR-70352-021</t>
  </si>
  <si>
    <t>BASE FIJA SENCILLA 0.400 - 1.14X3 (3.81) B</t>
  </si>
  <si>
    <t>AR-70134-021</t>
  </si>
  <si>
    <t>BASE RODANTE MANUAL 0.300 - 0.750X1 (1.07)</t>
  </si>
  <si>
    <t>BASE RODANTE</t>
  </si>
  <si>
    <t>AR-70135-021</t>
  </si>
  <si>
    <t>BASE RODANTE MANUAL 0.300 - 0.900X1 (1.22)</t>
  </si>
  <si>
    <t>AR-70136-021</t>
  </si>
  <si>
    <t>BASE RODANTE MANUAL 0.300 - 1.140X1 (1.46)</t>
  </si>
  <si>
    <t>AR-70142-021</t>
  </si>
  <si>
    <t>BASE RODANTE MANUAL 0.400 - 0.750X1 (1.07)</t>
  </si>
  <si>
    <t>AR-70143-021</t>
  </si>
  <si>
    <t>BASE RODANTE MANUAL 0.400 - 0.900X1 (1.22)</t>
  </si>
  <si>
    <t>AR-70144-021</t>
  </si>
  <si>
    <t>BASE RODANTE MANUAL 0.400 - 1.140X1 (1.46)</t>
  </si>
  <si>
    <t>AR-70255-021</t>
  </si>
  <si>
    <t>BASE RODANTE MECANICA 0.300 - 0.750X2 (1.85)TS</t>
  </si>
  <si>
    <t>AR-70825-021</t>
  </si>
  <si>
    <t>BASE RODANTE MECANICA 0.300 - 0.750X3 (2.60)TS</t>
  </si>
  <si>
    <t>AR-70602-021</t>
  </si>
  <si>
    <t>BASE RODANTE MECANICA 0.300 - 0.750X4 (3.43) A-TS</t>
  </si>
  <si>
    <t>AR-70603-021</t>
  </si>
  <si>
    <t>BASE RODANTE MECANICA 0.300 - 0.750X4 (3.43) B-TS</t>
  </si>
  <si>
    <t>AR-70608-021</t>
  </si>
  <si>
    <t>BASE RODANTE MECANICA 0.300 - 0.750X5 (4.21) A-TD</t>
  </si>
  <si>
    <t>AR-70609-021</t>
  </si>
  <si>
    <t>BASE RODANTE MECANICA 0.300 - 0.750X5 (4.21) B-TD</t>
  </si>
  <si>
    <t>AR-70619-021</t>
  </si>
  <si>
    <t>BASE RODANTE MECANICA 0.300 - 0.750X7 (5.79) A-TD</t>
  </si>
  <si>
    <t>AR-70620-021</t>
  </si>
  <si>
    <t>BASE RODANTE MECANICA 0.300 - 0.750X7 (5.79) B-TD</t>
  </si>
  <si>
    <t>AR-70621-021</t>
  </si>
  <si>
    <t>BASE RODANTE MECANICA 0.300 - 0.750X7 (5.79) C-TD</t>
  </si>
  <si>
    <t>AR-70628-021</t>
  </si>
  <si>
    <t>BASE RODANTE MECANICA 0.300 - 0.750X8 (6.57) A-TD</t>
  </si>
  <si>
    <t>AR-70629-021</t>
  </si>
  <si>
    <t>BASE RODANTE MECANICA 0.300 - 0.750X8 (6.57) B-TD</t>
  </si>
  <si>
    <t>AR-70630-021</t>
  </si>
  <si>
    <t>BASE RODANTE MECANICA 0.300 - 0.750X8 (6.57) C-TD</t>
  </si>
  <si>
    <t>AR-70256-021</t>
  </si>
  <si>
    <t>BASE RODANTE MECANICA 0.300 - 0.900X2 (2.15)TS</t>
  </si>
  <si>
    <t>AR-70600-021</t>
  </si>
  <si>
    <t>BASE RODANTE MECANICA 0.300 - 0.900X3 (3.09) A-TS</t>
  </si>
  <si>
    <t>AR-70601-021</t>
  </si>
  <si>
    <t>BASE RODANTE MECANICA 0.300 - 0.900X3 (3.09) B-TS</t>
  </si>
  <si>
    <t>AR-70606-021</t>
  </si>
  <si>
    <t>BASE RODANTE MECANICA 0.300 - 0.900X4 (4.03) A-TD</t>
  </si>
  <si>
    <t>AR-70607-021</t>
  </si>
  <si>
    <t>BASE RODANTE MECANICA 0.300 - 0.900X4 (4.03) B-TD</t>
  </si>
  <si>
    <t>AR-70622-021</t>
  </si>
  <si>
    <t>BASE RODANTE MECANICA 0.300 - 0.900X6 (5.9) A-TD</t>
  </si>
  <si>
    <t>AR-70623-021</t>
  </si>
  <si>
    <t>BASE RODANTE MECANICA 0.300 - 0.900X6 (5.9) B-TD</t>
  </si>
  <si>
    <t>AR-70624-021</t>
  </si>
  <si>
    <t>BASE RODANTE MECANICA 0.300 - 0.900X6 (5.9) C-TD</t>
  </si>
  <si>
    <t>AR-70631-021</t>
  </si>
  <si>
    <t>BASE RODANTE MECANICA 0.300 - 0.900X7 (6.84) A-TC</t>
  </si>
  <si>
    <t>AR-70632-021</t>
  </si>
  <si>
    <t>BASE RODANTE MECANICA 0.300 - 0.900X7 (6.84) B-TC</t>
  </si>
  <si>
    <t>AR-70633-021</t>
  </si>
  <si>
    <t>BASE RODANTE MECANICA 0.300 - 0.900X7 (6.84) C-TC</t>
  </si>
  <si>
    <t>AR-70641-021</t>
  </si>
  <si>
    <t>BASE RODANTE MECANICA 0.300 - 0.900X8 (7.77) A-TC</t>
  </si>
  <si>
    <t>AR-70642-021</t>
  </si>
  <si>
    <t>BASE RODANTE MECANICA 0.300 - 0.900X8 (7.77) B-TC</t>
  </si>
  <si>
    <t>AR-70643-021</t>
  </si>
  <si>
    <t>BASE RODANTE MECANICA 0.300 - 0.900X8 (7.77) C-TC</t>
  </si>
  <si>
    <t>AR-70644-021</t>
  </si>
  <si>
    <t>BASE RODANTE MECANICA 0.300 - 0.900X8 (7.77) D-TC</t>
  </si>
  <si>
    <t>AR-70258-021</t>
  </si>
  <si>
    <t>BASE RODANTE MECANICA 0.300 - 1.140X2 (2.63)TS</t>
  </si>
  <si>
    <t>AR-70625-021</t>
  </si>
  <si>
    <t>BASE RODANTE MECANICA 0.300 - 1.140X5 (6.16) A-TD</t>
  </si>
  <si>
    <t>AR-70626-021</t>
  </si>
  <si>
    <t>BASE RODANTE MECANICA 0.300 - 1.140X5 (6.16) B-TD</t>
  </si>
  <si>
    <t>AR-70627-021</t>
  </si>
  <si>
    <t>BASE RODANTE MECANICA 0.300 - 1.140X5 (6.16) C-TD</t>
  </si>
  <si>
    <t>AR-70637-021</t>
  </si>
  <si>
    <t>BASE RODANTE MECANICA 0.300 - 1.140X6 (7.34) A-TC</t>
  </si>
  <si>
    <t>AR-70638-021</t>
  </si>
  <si>
    <t>BASE RODANTE MECANICA 0.300 - 1.140X6 (7.34) B-TC</t>
  </si>
  <si>
    <t>AR-70639-021</t>
  </si>
  <si>
    <t>BASE RODANTE MECANICA 0.300 - 1.140X6 (7.34) C-TC</t>
  </si>
  <si>
    <t>AR-70640-021</t>
  </si>
  <si>
    <t>BASE RODANTE MECANICA 0.300 - 1.140X6 (7.34) D-TC</t>
  </si>
  <si>
    <t>AR-70653-021</t>
  </si>
  <si>
    <t>BASE RODANTE MECANICA 0.300 - 1.140X7 (8.52) A-TC</t>
  </si>
  <si>
    <t>AR-70654-021</t>
  </si>
  <si>
    <t>BASE RODANTE MECANICA 0.300 - 1.140X7 (8.52) B-TC</t>
  </si>
  <si>
    <t>AR-70655-021</t>
  </si>
  <si>
    <t>BASE RODANTE MECANICA 0.300 - 1.140X7 (8.52) C-TC</t>
  </si>
  <si>
    <t>AR-70656-021</t>
  </si>
  <si>
    <t>BASE RODANTE MECANICA 0.300 - 1.140X7 (8.52) D-TC</t>
  </si>
  <si>
    <t>AR-70674-021</t>
  </si>
  <si>
    <t>BASE RODANTE MECANICA 0.300 - 1.140X8 (9.69) A-TC</t>
  </si>
  <si>
    <t>AR-70675-021</t>
  </si>
  <si>
    <t>BASE RODANTE MECANICA 0.300 - 1.140X8 (9.69) B-TC</t>
  </si>
  <si>
    <t>AR-70676-021</t>
  </si>
  <si>
    <t>BASE RODANTE MECANICA 0.300 - 1.140X8 (9.69) C-TC</t>
  </si>
  <si>
    <t>AR-70677-021</t>
  </si>
  <si>
    <t>BASE RODANTE MECANICA 0.300 - 1.140X8 (9.69) D-TC</t>
  </si>
  <si>
    <t>AR-70678-021</t>
  </si>
  <si>
    <t>BASE RODANTE MECANICA 0.300 - 1.140X8 (9.69) E-TC</t>
  </si>
  <si>
    <t>AR-70604-021</t>
  </si>
  <si>
    <t>BASE RODANTE MECANICA 0.300 - 1.14X3 (3.81) A-TS</t>
  </si>
  <si>
    <t>AR-70605-021</t>
  </si>
  <si>
    <t>BASE RODANTE MECANICA 0.300 - 1.14X3 (3.81) B-TS</t>
  </si>
  <si>
    <t>AR-70263-021</t>
  </si>
  <si>
    <t>BASE RODANTE MECANICA 0.400 - 0.750X2 (1.85)TS</t>
  </si>
  <si>
    <t>AR-70826-021</t>
  </si>
  <si>
    <t>BASE RODANTE MECANICA 0.400 - 0.750X3 (2.60)TS</t>
  </si>
  <si>
    <t>AR-70681-021</t>
  </si>
  <si>
    <t>BASE RODANTE MECANICA 0.400 - 0.750X4 (3.43) A-TS</t>
  </si>
  <si>
    <t>AR-70682-021</t>
  </si>
  <si>
    <t>BASE RODANTE MECANICA 0.400 - 0.750X4 (3.43) B-TS</t>
  </si>
  <si>
    <t>AR-70687-021</t>
  </si>
  <si>
    <t>BASE RODANTE MECANICA 0.400 - 0.750X5 (4.21) A-TD</t>
  </si>
  <si>
    <t>AR-70688-021</t>
  </si>
  <si>
    <t>BASE RODANTE MECANICA 0.400 - 0.750X5 (4.21) B-TD</t>
  </si>
  <si>
    <t>AR-70698-021</t>
  </si>
  <si>
    <t>BASE RODANTE MECANICA 0.400 - 0.750X7 (5.79) A-TD</t>
  </si>
  <si>
    <t>AR-70699-021</t>
  </si>
  <si>
    <t>BASE RODANTE MECANICA 0.400 - 0.750X7 (5.79) B-TD</t>
  </si>
  <si>
    <t>AR-70700-021</t>
  </si>
  <si>
    <t>BASE RODANTE MECANICA 0.400 - 0.750X7 (5.79) C-TD</t>
  </si>
  <si>
    <t>AR-70707-021</t>
  </si>
  <si>
    <t>BASE RODANTE MECANICA 0.400 - 0.750X8 (6.57) A-TD</t>
  </si>
  <si>
    <t>AR-70708-021</t>
  </si>
  <si>
    <t>BASE RODANTE MECANICA 0.400 - 0.750X8 (6.57) B-TD</t>
  </si>
  <si>
    <t>AR-70709-021</t>
  </si>
  <si>
    <t>BASE RODANTE MECANICA 0.400 - 0.750X8 (6.57) C-TD</t>
  </si>
  <si>
    <t>AR-70264-021</t>
  </si>
  <si>
    <t>BASE RODANTE MECANICA 0.400 - 0.900X2 (2.15)TS</t>
  </si>
  <si>
    <t>AR-70679-021</t>
  </si>
  <si>
    <t>BASE RODANTE MECANICA 0.400 - 0.900X3 (3.09) A-TS</t>
  </si>
  <si>
    <t>AR-70680-021</t>
  </si>
  <si>
    <t>BASE RODANTE MECANICA 0.400 - 0.900X3 (3.09) B-TS</t>
  </si>
  <si>
    <t>AR-70685-021</t>
  </si>
  <si>
    <t>BASE RODANTE MECANICA 0.400 - 0.900X4 (4.03) A-TD</t>
  </si>
  <si>
    <t>AR-70686-021</t>
  </si>
  <si>
    <t>BASE RODANTE MECANICA 0.400 - 0.900X4 (4.03) B-TD</t>
  </si>
  <si>
    <t>AR-70691-021</t>
  </si>
  <si>
    <t>BASE RODANTE MECANICA 0.400 - 0.900X5 (4.96) A-TD</t>
  </si>
  <si>
    <t>AR-70692-021</t>
  </si>
  <si>
    <t>BASE RODANTE MECANICA 0.400 - 0.900X5 (4.96) B-TD</t>
  </si>
  <si>
    <t>AR-70701-021</t>
  </si>
  <si>
    <t>BASE RODANTE MECANICA 0.400 - 0.900X6 (5.9) A-TD</t>
  </si>
  <si>
    <t>AR-70702-021</t>
  </si>
  <si>
    <t>BASE RODANTE MECANICA 0.400 - 0.900X6 (5.9) B-TD</t>
  </si>
  <si>
    <t>AR-70703-021</t>
  </si>
  <si>
    <t>BASE RODANTE MECANICA 0.400 - 0.900X6 (5.9) C-TD</t>
  </si>
  <si>
    <t>AR-70710-021</t>
  </si>
  <si>
    <t>BASE RODANTE MECANICA 0.400 - 0.900X7 (6.84) A-TC</t>
  </si>
  <si>
    <t>AR-70711-021</t>
  </si>
  <si>
    <t>BASE RODANTE MECANICA 0.400 - 0.900X7 (6.84) B-TC</t>
  </si>
  <si>
    <t>AR-70712-021</t>
  </si>
  <si>
    <t>BASE RODANTE MECANICA 0.400 - 0.900X7 (6.84) C-TC</t>
  </si>
  <si>
    <t>AR-70720-021</t>
  </si>
  <si>
    <t>BASE RODANTE MECANICA 0.400 - 0.900X8 (7.77) A-TC</t>
  </si>
  <si>
    <t>AR-70721-021</t>
  </si>
  <si>
    <t>BASE RODANTE MECANICA 0.400 - 0.900X8 (7.77) B-TC</t>
  </si>
  <si>
    <t>AR-70722-021</t>
  </si>
  <si>
    <t>BASE RODANTE MECANICA 0.400 - 0.900X8 (7.77) C-TC</t>
  </si>
  <si>
    <t>AR-70723-021</t>
  </si>
  <si>
    <t>BASE RODANTE MECANICA 0.400 - 0.900X8 (7.77) D-TC</t>
  </si>
  <si>
    <t>AR-70266-021</t>
  </si>
  <si>
    <t>BASE RODANTE MECANICA 0.400 - 1.140X2 (2.63)TS</t>
  </si>
  <si>
    <t>AR-70704-021</t>
  </si>
  <si>
    <t>BASE RODANTE MECANICA 0.400 - 1.140X5 (6.16) A-TD</t>
  </si>
  <si>
    <t>AR-70705-021</t>
  </si>
  <si>
    <t>BASE RODANTE MECANICA 0.400 - 1.140X5 (6.16) B-TD</t>
  </si>
  <si>
    <t>AR-70706-021</t>
  </si>
  <si>
    <t>BASE RODANTE MECANICA 0.400 - 1.140X5 (6.16) C-TD</t>
  </si>
  <si>
    <t>AR-70716-021</t>
  </si>
  <si>
    <t>BASE RODANTE MECANICA 0.400 - 1.140X6 (7.34) A-TC</t>
  </si>
  <si>
    <t>AR-70717-021</t>
  </si>
  <si>
    <t>BASE RODANTE MECANICA 0.400 - 1.140X6 (7.34) B-TC</t>
  </si>
  <si>
    <t>AR-70718-021</t>
  </si>
  <si>
    <t>BASE RODANTE MECANICA 0.400 - 1.140X6 (7.34) C-TC</t>
  </si>
  <si>
    <t>AR-70719-021</t>
  </si>
  <si>
    <t>BASE RODANTE MECANICA 0.400 - 1.140X6 (7.34) D-TC</t>
  </si>
  <si>
    <t>AR-70732-021</t>
  </si>
  <si>
    <t>BASE RODANTE MECANICA 0.400 - 1.140X7 (8.52) A-TC</t>
  </si>
  <si>
    <t>AR-70733-021</t>
  </si>
  <si>
    <t>BASE RODANTE MECANICA 0.400 - 1.140X7 (8.52) B-TC</t>
  </si>
  <si>
    <t>AR-70734-021</t>
  </si>
  <si>
    <t>BASE RODANTE MECANICA 0.400 - 1.140X7 (8.52) C-TC</t>
  </si>
  <si>
    <t>AR-70735-021</t>
  </si>
  <si>
    <t>BASE RODANTE MECANICA 0.400 - 1.140X7 (8.52) D-TC</t>
  </si>
  <si>
    <t>AR-70753-021</t>
  </si>
  <si>
    <t>BASE RODANTE MECANICA 0.400 - 1.140X8 (9.69) A-TC</t>
  </si>
  <si>
    <t>AR-70754-021</t>
  </si>
  <si>
    <t>BASE RODANTE MECANICA 0.400 - 1.140X8 (9.69) B-TC</t>
  </si>
  <si>
    <t>AR-70755-021</t>
  </si>
  <si>
    <t>BASE RODANTE MECANICA 0.400 - 1.140X8 (9.69) C-TC</t>
  </si>
  <si>
    <t>AR-70756-021</t>
  </si>
  <si>
    <t>BASE RODANTE MECANICA 0.400 - 1.140X8 (9.69) D-TC</t>
  </si>
  <si>
    <t>AR-70757-021</t>
  </si>
  <si>
    <t>BASE RODANTE MECANICA 0.400 - 1.140X8 (9.69) E-TC</t>
  </si>
  <si>
    <t>AR-70683-021</t>
  </si>
  <si>
    <t>BASE RODANTE MECANICA 0.400 - 1.14X3 (3.81) A-TS</t>
  </si>
  <si>
    <t>AR-70684-021</t>
  </si>
  <si>
    <t>BASE RODANTE MECANICA 0.400 - 1.14X3 (3.81) B-TS</t>
  </si>
  <si>
    <t>AC-70002-021</t>
  </si>
  <si>
    <t>BASURERA PENTAGONAL (METALICA)</t>
  </si>
  <si>
    <t>ACCESORIOS OFICINA</t>
  </si>
  <si>
    <t>AC-70008-021</t>
  </si>
  <si>
    <t>BASURERA REDONDA (METALICA)</t>
  </si>
  <si>
    <t>AL-70065-032</t>
  </si>
  <si>
    <t>BIBLIOTECA F-0,75 H-1,00 E-2 (LDAP)</t>
  </si>
  <si>
    <t>BIBLIOTECAS</t>
  </si>
  <si>
    <t>AL-70066-033</t>
  </si>
  <si>
    <t>BIBLIOTECA F-0,75 H-1,00 E-2 (MELAMINA)</t>
  </si>
  <si>
    <t>AL-70064-021</t>
  </si>
  <si>
    <t>BIBLIOTECA F-0,75 H-1,00 E-2 (METALICA)</t>
  </si>
  <si>
    <t>AL-70071-032</t>
  </si>
  <si>
    <t>BIBLIOTECA F-0,75 H-1,30 E-3 (LDAP)</t>
  </si>
  <si>
    <t>AL-70072-033</t>
  </si>
  <si>
    <t>BIBLIOTECA F-0,75 H-1,30 E-3 (MELAMINA)</t>
  </si>
  <si>
    <t>AL-70070-021</t>
  </si>
  <si>
    <t>BIBLIOTECA F-0,75 H-1,30 E-3 (METALICA)</t>
  </si>
  <si>
    <t>AL-70077-032</t>
  </si>
  <si>
    <t>BIBLIOTECA F-0,75 H-1,70 E-4 (LDAP)</t>
  </si>
  <si>
    <t>AL-70078-033</t>
  </si>
  <si>
    <t>BIBLIOTECA F-0,75 H-1,70 E-4 (MELAMINA)</t>
  </si>
  <si>
    <t>AL-70076-021</t>
  </si>
  <si>
    <t>BIBLIOTECA F-0,75 H-1,70 E-4 (METALICA)</t>
  </si>
  <si>
    <t>AL-70083-032</t>
  </si>
  <si>
    <t>BIBLIOTECA F-0,75 H-2,00 E-5 (LDAP)</t>
  </si>
  <si>
    <t>AL-70084-033</t>
  </si>
  <si>
    <t>BIBLIOTECA F-0,75 H-2,00 E-5 (MELAMINA)</t>
  </si>
  <si>
    <t>AL-70082-021</t>
  </si>
  <si>
    <t>BIBLIOTECA F-0,75 H-2,00 E-5 (METALICA)</t>
  </si>
  <si>
    <t>AL-70062-032</t>
  </si>
  <si>
    <t>BIBLIOTECA F-0,75 H-0,70 E-2 (LDAP)</t>
  </si>
  <si>
    <t>AL-70063-033</t>
  </si>
  <si>
    <t>BIBLIOTECA F-0,75 H-0,70 E-2 (MELAMINA)</t>
  </si>
  <si>
    <t>AL-70061-021</t>
  </si>
  <si>
    <t>BIBLIOTECA F-0,75 H-0,70 E-2 (METALICA)</t>
  </si>
  <si>
    <t>AL-70068-032</t>
  </si>
  <si>
    <t>BIBLIOTECA F-0,90 H-1,00 E-2 (LDAP)</t>
  </si>
  <si>
    <t>AL-70069-033</t>
  </si>
  <si>
    <t>BIBLIOTECA F-0,90 H-1,00 E-2 (MELAMINA)</t>
  </si>
  <si>
    <t>AL-70067-021</t>
  </si>
  <si>
    <t>BIBLIOTECA F-0,90 H-1,00 E-2 (METALICA)</t>
  </si>
  <si>
    <t>AL-70074-032</t>
  </si>
  <si>
    <t>BIBLIOTECA F-0,90 H-1,30 E-3 (LDAP)</t>
  </si>
  <si>
    <t>AL-70075-033</t>
  </si>
  <si>
    <t>BIBLIOTECA F-0,90 H-1,30 E-3 (MELAMINA)</t>
  </si>
  <si>
    <t>AL-70073-021</t>
  </si>
  <si>
    <t>BIBLIOTECA F-0,90 H-1,30 E-3 (METALICA)</t>
  </si>
  <si>
    <t>AL-70080-032</t>
  </si>
  <si>
    <t>BIBLIOTECA F-0,90 H-1,70 E-4 (LDAP)</t>
  </si>
  <si>
    <t>AL-70081-033</t>
  </si>
  <si>
    <t>BIBLIOTECA F-0,90 H-1,70 E-4 (MELAMINA)</t>
  </si>
  <si>
    <t>AL-70079-021</t>
  </si>
  <si>
    <t>BIBLIOTECA F-0,90 H-1,70 E-4 (METALICA)</t>
  </si>
  <si>
    <t>AL-70086-032</t>
  </si>
  <si>
    <t>BIBLIOTECA F-0,90 H-2,00 E-5 (LDAP)</t>
  </si>
  <si>
    <t>AL-70087-033</t>
  </si>
  <si>
    <t>BIBLIOTECA F-0,90 H-2,00 E-5 (MELAMINA)</t>
  </si>
  <si>
    <t>AL-70085-021</t>
  </si>
  <si>
    <t>BIBLIOTECA F-0,90 H-2,00 E-5 (METALICA)</t>
  </si>
  <si>
    <t>AL-70059-032</t>
  </si>
  <si>
    <t>BIBLIOTECA F-0,90 H-0,70 E-2 (LDAP)</t>
  </si>
  <si>
    <t>AL-70060-033</t>
  </si>
  <si>
    <t>BIBLIOTECA F-0,90 H-0,70 E-2 (MELAMINA)</t>
  </si>
  <si>
    <t>AL-70058-021</t>
  </si>
  <si>
    <t>BIBLIOTECA F-0,90 H-0,70 E-2 (METALICA)</t>
  </si>
  <si>
    <t>AL-70015-032</t>
  </si>
  <si>
    <t>CAJONERA RODANTE 1x1 F-38 ( LDAP)</t>
  </si>
  <si>
    <t>CAJONERAS</t>
  </si>
  <si>
    <t>AL-70014-033</t>
  </si>
  <si>
    <t>CAJONERA RODANTE 1x1 F-38 ( MELAMINA)</t>
  </si>
  <si>
    <t>AL-70013-021</t>
  </si>
  <si>
    <t>CAJONERA RODANTE 1x1 F-38 ( METALICA)</t>
  </si>
  <si>
    <t>AL-70224-032</t>
  </si>
  <si>
    <t>CAJONERA 2x1 F-30 (LDAP)</t>
  </si>
  <si>
    <t>AL-70223-033</t>
  </si>
  <si>
    <t>CAJONERA 2x1 F-30 (MELAMINA)</t>
  </si>
  <si>
    <t>AL-70222-021</t>
  </si>
  <si>
    <t>CAJONERA 2x1 F-30 (METALICA)</t>
  </si>
  <si>
    <t>AL-70218-032</t>
  </si>
  <si>
    <t>CAJONERA 2x1 F-38 (LDAP)</t>
  </si>
  <si>
    <t>AL-70217-033</t>
  </si>
  <si>
    <t>CAJONERA 2x1 F-38 (MELAMINA)</t>
  </si>
  <si>
    <t>AL-70216-021</t>
  </si>
  <si>
    <t>CAJONERA 2x1 F-38 (METALICA)</t>
  </si>
  <si>
    <t>AL-70221-032</t>
  </si>
  <si>
    <t>CAJONERA 2x1 F-47 (LDAP)</t>
  </si>
  <si>
    <t>AL-70220-033</t>
  </si>
  <si>
    <t>CAJONERA 2x1 F-47 (MELAMINA)</t>
  </si>
  <si>
    <t>AL-70219-021</t>
  </si>
  <si>
    <t>CAJONERA 2x1 F-47 (METALICA)</t>
  </si>
  <si>
    <t>QC-70212-021</t>
  </si>
  <si>
    <t>CANALETA QUICK SUP 1.20</t>
  </si>
  <si>
    <t>QC-70214-021</t>
  </si>
  <si>
    <t>CANALETA QUICK SUP 1.50</t>
  </si>
  <si>
    <t>GI-70002-021</t>
  </si>
  <si>
    <t>COSTADO DOBLE GIRO TERMINAL SUP-0,60</t>
  </si>
  <si>
    <t>BC GIRO</t>
  </si>
  <si>
    <t>EQ-70027-032</t>
  </si>
  <si>
    <t>COSTADO EQUILATERO SUP-0,60 CON TAPAS (LDAP)</t>
  </si>
  <si>
    <t>EQ-70027-033</t>
  </si>
  <si>
    <t>COSTADO EQUILATERO SUP-0,60 CON TAPAS (MELAMINA)</t>
  </si>
  <si>
    <t>EQ-70028-032</t>
  </si>
  <si>
    <t>COSTADO EQUILATERO SUP-0,70 CON TAPAS (LDAP)</t>
  </si>
  <si>
    <t>EQ-70028-033</t>
  </si>
  <si>
    <t>COSTADO EQUILATERO SUP-0,70 CON TAPAS (MELAMINA)</t>
  </si>
  <si>
    <t>EQ-70030-032</t>
  </si>
  <si>
    <t>COSTADO EQUILATERO SUP-1,20 CON TAPAS (LDAP)</t>
  </si>
  <si>
    <t>EQ-70030-033</t>
  </si>
  <si>
    <t>COSTADO EQUILATERO SUP-1,20 CON TAPAS (MELAMINA)</t>
  </si>
  <si>
    <t>EQ-70670-021</t>
  </si>
  <si>
    <t xml:space="preserve">COSTADO 2" EQUILATERO CENTRAL SUP-0,50 </t>
  </si>
  <si>
    <t>EQ-70671-021</t>
  </si>
  <si>
    <t>COSTADO 2" EQUILATERO CENTRAL SUP-0,60</t>
  </si>
  <si>
    <t>EQ-70672-021</t>
  </si>
  <si>
    <t xml:space="preserve">COSTADO 2" EQUILATERO CENTRAL SUP-0,70 </t>
  </si>
  <si>
    <t>EQ-70674-021</t>
  </si>
  <si>
    <t>COSTADO 2" EQUILATERO CENTRAL SUP-1,20</t>
  </si>
  <si>
    <t>EQ-70675-021</t>
  </si>
  <si>
    <t>COSTADO 2" EQUILATERO CENTRAL SUP-1,35</t>
  </si>
  <si>
    <t>EQ-70676-021</t>
  </si>
  <si>
    <t>COSTADO 2" EQUILATERO CENTRAL SUP-1,40</t>
  </si>
  <si>
    <t>EQ-70677-021</t>
  </si>
  <si>
    <t>COSTADO 2" EQUILATERO CENTRAL SUP-1,55</t>
  </si>
  <si>
    <t>EQ-70007-021</t>
  </si>
  <si>
    <t xml:space="preserve">COSTADO 3" EQUILATERO CENTRAL SUP-0,50 </t>
  </si>
  <si>
    <t>EQ-70009-021</t>
  </si>
  <si>
    <t xml:space="preserve">COSTADO 3" EQUILATERO CENTRAL SUP-0,60 </t>
  </si>
  <si>
    <t>EQ-70010-021</t>
  </si>
  <si>
    <t xml:space="preserve">COSTADO 3" EQUILATERO CENTRAL SUP-0,70 </t>
  </si>
  <si>
    <t>EQ-70012-021</t>
  </si>
  <si>
    <t xml:space="preserve">COSTADO 3" EQUILATERO CENTRAL SUP-1,20 </t>
  </si>
  <si>
    <t>EQ-70001-021</t>
  </si>
  <si>
    <t xml:space="preserve">COSTADO 3" EQUILATERO TERMINAL SUP-0,50 </t>
  </si>
  <si>
    <t>EQ-70003-021</t>
  </si>
  <si>
    <t xml:space="preserve">COSTADO 3" EQUILATERO TERMINAL SUP-0,60 </t>
  </si>
  <si>
    <t>EQ-70004-021</t>
  </si>
  <si>
    <t xml:space="preserve">COSTADO 3" EQUILATERO TERMINAL SUP-0,70 </t>
  </si>
  <si>
    <t>EQ-70006-021</t>
  </si>
  <si>
    <t xml:space="preserve">COSTADO 3" EQUILATERO TERMINAL SUP-1,20 </t>
  </si>
  <si>
    <t>EQ-70662-021</t>
  </si>
  <si>
    <t xml:space="preserve">COSTADO 2" EQUILATERO TERMINAL SUP-0,50 </t>
  </si>
  <si>
    <t>EQ-70663-021</t>
  </si>
  <si>
    <t>COSTADO 2" EQUILATERO TERMINAL SUP-0,60</t>
  </si>
  <si>
    <t>EQ-70664-021</t>
  </si>
  <si>
    <t xml:space="preserve">COSTADO 2" EQUILATERO TERMINAL SUP-0,70 </t>
  </si>
  <si>
    <t>EQ-70666-021</t>
  </si>
  <si>
    <t>COSTADO 2" EQUILATERO TERMINAL SUP-1,20</t>
  </si>
  <si>
    <t>EQ-70667-021</t>
  </si>
  <si>
    <t>COSTADO 2" EQUILATERO TERMINAL SUP-1,35</t>
  </si>
  <si>
    <t>EQ-70668-021</t>
  </si>
  <si>
    <t>COSTADO 2" EQUILATERO TERMINAL SUP-1,40</t>
  </si>
  <si>
    <t>EQ-70669-021</t>
  </si>
  <si>
    <t>COSTADO 2" EQUILATERO TERMINAL SUP-1,55</t>
  </si>
  <si>
    <t>EQ-70019-021</t>
  </si>
  <si>
    <t>COSTADO "O" EQUILATERO CENTRAL SUP-0,50</t>
  </si>
  <si>
    <t>EQ-70021-021</t>
  </si>
  <si>
    <t>COSTADO "O" EQUILATERO CENTRAL SUP-0,60</t>
  </si>
  <si>
    <t>EQ-70022-021</t>
  </si>
  <si>
    <t>COSTADO "O" EQUILATERO CENTRAL SUP-0,70</t>
  </si>
  <si>
    <t>EQ-70024-021</t>
  </si>
  <si>
    <t>COSTADO "O" EQUILATERO CENTRAL SUP-1,20</t>
  </si>
  <si>
    <t>EQ-70013-021</t>
  </si>
  <si>
    <t>COSTADO "O" EQUILATERO TERMINAL SUP-0,50</t>
  </si>
  <si>
    <t>EQ-70015-021</t>
  </si>
  <si>
    <t>COSTADO "O" EQUILATERO TERMINAL SUP-0,60</t>
  </si>
  <si>
    <t>EQ-70016-021</t>
  </si>
  <si>
    <t>COSTADO "O" EQUILATERO TERMINAL SUP-0,70</t>
  </si>
  <si>
    <t>EQ-70018-021</t>
  </si>
  <si>
    <t>COSTADO "O" EQUILATERO TERMINAL SUP-1,20</t>
  </si>
  <si>
    <t>QC-70008-021</t>
  </si>
  <si>
    <t>COSTADO QUICK CENTRAL SUP-1,20</t>
  </si>
  <si>
    <t>BC QUICK</t>
  </si>
  <si>
    <t>QC-70010-021</t>
  </si>
  <si>
    <t>COSTADO QUICK CENTRAL SUP-1,40</t>
  </si>
  <si>
    <t>QC-70007-021</t>
  </si>
  <si>
    <t>COSTADO QUICK TERMINAL SUP-1,20</t>
  </si>
  <si>
    <t>QC-70009-021</t>
  </si>
  <si>
    <t>COSTADO QUICK TERMINAL SUP-1,40</t>
  </si>
  <si>
    <t>QC-70003-021</t>
  </si>
  <si>
    <t>COSTADO QUICK CENTRAL SUP-0,60</t>
  </si>
  <si>
    <t>QC-70006-021</t>
  </si>
  <si>
    <t>COSTADO QUICK CENTRAL SUP-0,70</t>
  </si>
  <si>
    <t>QC-70001-021</t>
  </si>
  <si>
    <t>COSTADO QUICK TERMINAL SUP-0,60</t>
  </si>
  <si>
    <t>QC-70004-021</t>
  </si>
  <si>
    <t>COSTADO QUICK TERMINAL SUP-0,70</t>
  </si>
  <si>
    <t>QC-70234-021</t>
  </si>
  <si>
    <t>COSTADO QUICK TERMINAL SUP-0,50</t>
  </si>
  <si>
    <t>GI-70001-021</t>
  </si>
  <si>
    <t>COSTADO GIRO TERMINAL SUP-0,60</t>
  </si>
  <si>
    <t>AR-70820-021</t>
  </si>
  <si>
    <t>DIVISOR LIBROS ENTREPAÑO 0,30</t>
  </si>
  <si>
    <t>AR-70821-021</t>
  </si>
  <si>
    <t>DIVISOR LIBROS ENTREPAÑO 0,40</t>
  </si>
  <si>
    <t>EQ-70089-057</t>
  </si>
  <si>
    <t>DUCTO EQUILATERO DOBLE SUP-1,20</t>
  </si>
  <si>
    <t>EQ-70090-057</t>
  </si>
  <si>
    <t>DUCTO EQUILATERO DOBLE SUP-1,50</t>
  </si>
  <si>
    <t>GI-70004-021</t>
  </si>
  <si>
    <t>DUCTO GIRO SUP-1,50</t>
  </si>
  <si>
    <t>EQ-70691-057</t>
  </si>
  <si>
    <t>DUCTO EQUILATERO DOBLE TERMINAL SUP-1,20</t>
  </si>
  <si>
    <t>EQ-70692-057</t>
  </si>
  <si>
    <t>DUCTO EQUILATERO DOBLE TERMINAL SUP-1,50</t>
  </si>
  <si>
    <t>QC-70018-021</t>
  </si>
  <si>
    <t>DUCTO QUICK DOBLE CENTRAL SUP-1,20</t>
  </si>
  <si>
    <t>QC-70022-021</t>
  </si>
  <si>
    <t>QC-70097-021</t>
  </si>
  <si>
    <t>DUCTO QUICK DOBLE SUP-1,20</t>
  </si>
  <si>
    <t>QC-70095-021</t>
  </si>
  <si>
    <t>DUCTO QUICK DOBLE SUP-1,50</t>
  </si>
  <si>
    <t>QC-70017-021</t>
  </si>
  <si>
    <t>DUCTO QUICK DOBLE TERMINAL SUP-1,20</t>
  </si>
  <si>
    <t>QC-70021-021</t>
  </si>
  <si>
    <t>DUCTO QUICK DOBLE TERMINAL SUP-1,50</t>
  </si>
  <si>
    <t>QC-70012-021</t>
  </si>
  <si>
    <t>QC-70016-021</t>
  </si>
  <si>
    <t>DUCTO QUICK DOBLE CENTRAL SUP-1,50</t>
  </si>
  <si>
    <t>QC-70127-021</t>
  </si>
  <si>
    <t>DUCTO QUICK SENCILLO SUP-1,20</t>
  </si>
  <si>
    <t>QC-70125-021</t>
  </si>
  <si>
    <t>DUCTO QUICK SENCILLO SUP-1,50</t>
  </si>
  <si>
    <t>QC-70011-021</t>
  </si>
  <si>
    <t>DUCTO QUICK SENCILLO TERMINAL SUP-1,20</t>
  </si>
  <si>
    <t>QC-70015-021</t>
  </si>
  <si>
    <t>DUCTO QUICK SENCILLO TERMINAL SUP-1,50</t>
  </si>
  <si>
    <t>EQ-70093-057</t>
  </si>
  <si>
    <t>DUCTO QUICK SUP-1,20</t>
  </si>
  <si>
    <t>EQ-70094-057</t>
  </si>
  <si>
    <t>DUCTO QUICK SUP-1,50</t>
  </si>
  <si>
    <t>AR-70007-021</t>
  </si>
  <si>
    <t>ENTREPAÑO CON ALETA 0.300 X 0.750</t>
  </si>
  <si>
    <t>UDC</t>
  </si>
  <si>
    <t>AR-70008-021</t>
  </si>
  <si>
    <t>ENTREPAÑO CON ALETA 0.300 X 0.900</t>
  </si>
  <si>
    <t>AR-70009-021</t>
  </si>
  <si>
    <t>ENTREPAÑO CON ALETA 0.300 X 1.140</t>
  </si>
  <si>
    <t>AR-70013-021</t>
  </si>
  <si>
    <t>ENTREPAÑO CON ALETA 0.400 X 0.750</t>
  </si>
  <si>
    <t>AR-70014-021</t>
  </si>
  <si>
    <t>ENTREPAÑO CON ALETA 0.400 X 0.900</t>
  </si>
  <si>
    <t>AR-70015-021</t>
  </si>
  <si>
    <t>ENTREPAÑO CON ALETA 0.400 X 1.140</t>
  </si>
  <si>
    <t>AR-70813-021</t>
  </si>
  <si>
    <t>ESTANTERIA ADOSADA 2,00x0,30x0,75</t>
  </si>
  <si>
    <t>ESTANTERIAS</t>
  </si>
  <si>
    <t>AR-70814-021</t>
  </si>
  <si>
    <t>ESTANTERIA ADOSADA 2,00x0,30x0,90</t>
  </si>
  <si>
    <t>AR-70815-021</t>
  </si>
  <si>
    <t>ESTANTERIA ADOSADA 2,00x0,30x1,14</t>
  </si>
  <si>
    <t>AR-70816-021</t>
  </si>
  <si>
    <t>ESTANTERIA ADOSADA 2,00x0,40x0,75</t>
  </si>
  <si>
    <t>AR-70817-021</t>
  </si>
  <si>
    <t>ESTANTERIA ADOSADA 2,00x0,40x0,90</t>
  </si>
  <si>
    <t>AR-70818-021</t>
  </si>
  <si>
    <t>ESTANTERIA ADOSADA 2,00x0,40x1,14</t>
  </si>
  <si>
    <t>AR-70827-021</t>
  </si>
  <si>
    <t>ESTANTERIA ADOSADA 2,20x0,30x0,75</t>
  </si>
  <si>
    <t>AR-70828-021</t>
  </si>
  <si>
    <t>ESTANTERIA ADOSADA 2,20x0,30x0,90</t>
  </si>
  <si>
    <t>AR-70829-021</t>
  </si>
  <si>
    <t>ESTANTERIA ADOSADA 2,20x0,30x1,14</t>
  </si>
  <si>
    <t>AR-70830-021</t>
  </si>
  <si>
    <t>ESTANTERIA ADOSADA 2,20x0,40x0,75</t>
  </si>
  <si>
    <t>AR-70831-021</t>
  </si>
  <si>
    <t>ESTANTERIA ADOSADA 2,20x0,40x0,90</t>
  </si>
  <si>
    <t>AR-70832-021</t>
  </si>
  <si>
    <t>ESTANTERIA ADOSADA 2,20x0,40x1,14</t>
  </si>
  <si>
    <t>AU-70013-021</t>
  </si>
  <si>
    <t>AU</t>
  </si>
  <si>
    <t>ESTRUCTURA LAMBDA PARA SUP-0,60x1,00</t>
  </si>
  <si>
    <t>MESAS</t>
  </si>
  <si>
    <t>AUTOPORTANTES</t>
  </si>
  <si>
    <t>AU-70014-021</t>
  </si>
  <si>
    <t>ESTRUCTURA LAMBDA PARA SUP-0,60x1,20</t>
  </si>
  <si>
    <t>AU-70015-021</t>
  </si>
  <si>
    <t>ESTRUCTURA LAMBDA PARA SUP-0,60x1,30</t>
  </si>
  <si>
    <t>AU-70017-021</t>
  </si>
  <si>
    <t>ESTRUCTURA LAMBDA PARA SUP-0,60x1,50</t>
  </si>
  <si>
    <t>AU-70019-021</t>
  </si>
  <si>
    <t>AU-70020-021</t>
  </si>
  <si>
    <t>AU-70021-021</t>
  </si>
  <si>
    <t>AU-70023-021</t>
  </si>
  <si>
    <t>AU-70012-021</t>
  </si>
  <si>
    <t>ESTRUCTURA TALÓN PARA SUP-0,60x1,30</t>
  </si>
  <si>
    <t>EB-70069-021</t>
  </si>
  <si>
    <t>EB</t>
  </si>
  <si>
    <t>DUCTO EURO SENCILLO TERMINAL SUP-1,20</t>
  </si>
  <si>
    <t>EL EURO</t>
  </si>
  <si>
    <t>EB-70071-021</t>
  </si>
  <si>
    <t>DUCTO EURO SENCILLO TERMINAL SUP-1,50</t>
  </si>
  <si>
    <t>EB-70083-021</t>
  </si>
  <si>
    <t>BAJANTE EURO DOBLE</t>
  </si>
  <si>
    <t>EB-70084-021</t>
  </si>
  <si>
    <t>BAJANTE EURO SENCILLA</t>
  </si>
  <si>
    <t>EB-70340-021</t>
  </si>
  <si>
    <t>BASE EURO DOBLE CENTRAL SUP-0,60</t>
  </si>
  <si>
    <t>EB-70341-021</t>
  </si>
  <si>
    <t>BASE EURO DOBLE CENTRAL SUP-0,70</t>
  </si>
  <si>
    <t>EB-70308-021</t>
  </si>
  <si>
    <t xml:space="preserve">ESTRUCTURA EURO PARA SUP-0,60 A SUP-1,20 </t>
  </si>
  <si>
    <t>EB-70036-032</t>
  </si>
  <si>
    <t>CAJON EURO ARCHIVO COLGANTE F-30 (LDAP)</t>
  </si>
  <si>
    <t>AL EURO</t>
  </si>
  <si>
    <t>EB-70093-033</t>
  </si>
  <si>
    <t>CAJON EURO ARCHIVO COLGANTE F-30 (MELAMINA)</t>
  </si>
  <si>
    <t>EB-70094-033</t>
  </si>
  <si>
    <t>CAJON EURO MEDIANO COLGANTE F-30 (LDAP)</t>
  </si>
  <si>
    <t>EB-70195-021</t>
  </si>
  <si>
    <t>CAJON EURO MEDIANO COLGANTE F-30 (METALICO)</t>
  </si>
  <si>
    <t>EB-70057-021</t>
  </si>
  <si>
    <t>COSTADO EURO CENTRAL SUP-1,20</t>
  </si>
  <si>
    <t>BC EURO</t>
  </si>
  <si>
    <t>EB-70034-021</t>
  </si>
  <si>
    <t>COSTADO EURO CENTRAL SUP-1,40</t>
  </si>
  <si>
    <t>EB-70058-021</t>
  </si>
  <si>
    <t>COSTADO EURO CENTRAL SUP-0,60</t>
  </si>
  <si>
    <t>EB-70059-021</t>
  </si>
  <si>
    <t>COSTADO EURO CENTRAL SUP-0,70</t>
  </si>
  <si>
    <t>EB-70040-021</t>
  </si>
  <si>
    <t>COSTADO EURO TERMINAL SUP-1,20</t>
  </si>
  <si>
    <t>EB-70033-021</t>
  </si>
  <si>
    <t>COSTADO EURO TERMINAL SUP-1,40</t>
  </si>
  <si>
    <t>EB-70060-021</t>
  </si>
  <si>
    <t>COSTADO EURO TERMINAL DERECHO SUP-0,60</t>
  </si>
  <si>
    <t>EB-70061-021</t>
  </si>
  <si>
    <t>COSTADO EURO TERMINAL DERECHO SUP-0,70</t>
  </si>
  <si>
    <t>EB-70331-021</t>
  </si>
  <si>
    <t>COSTADO EURO TERMINAL "A" SUP-0,60</t>
  </si>
  <si>
    <t>EB-70240-021</t>
  </si>
  <si>
    <t>COSTADO EURO TERMINAL "A" SUP-0,70</t>
  </si>
  <si>
    <t>EB-70161-021</t>
  </si>
  <si>
    <t>COSTADO EURO TERMINAL IZQUIERDO SUP-0,60</t>
  </si>
  <si>
    <t>EB-70162-021</t>
  </si>
  <si>
    <t>COSTADO EURO TERMINAL IZQUIERDO SUP-0,70</t>
  </si>
  <si>
    <t>EB-70063-021</t>
  </si>
  <si>
    <t>DUCTO EURO DOBLE CENTRAL SUP-1,20</t>
  </si>
  <si>
    <t>EB-70065-021</t>
  </si>
  <si>
    <t>DUCTO EURO DOBLE CENTRAL SUP-1,50</t>
  </si>
  <si>
    <t>EB-70062-021</t>
  </si>
  <si>
    <t>DUCTO EURO DOBLE TERMINAL SUP-1,20</t>
  </si>
  <si>
    <t>EB-70041-021</t>
  </si>
  <si>
    <t>DUCTO EURO DOBLE TERMINAL SUP-1,50</t>
  </si>
  <si>
    <t>EB-70066-021</t>
  </si>
  <si>
    <t>DUCTO EURO SENCILLO CENTRAL SUP-1,20</t>
  </si>
  <si>
    <t>EB-70068-021</t>
  </si>
  <si>
    <t>DUCTO EURO SENCILLO CENTRAL SUP-1,50</t>
  </si>
  <si>
    <t>EB-70242-033</t>
  </si>
  <si>
    <t>MESA DE JUNTAS EURO BOTE 1,20x1,80 (MELAMINA)</t>
  </si>
  <si>
    <t>ME EURO</t>
  </si>
  <si>
    <t>EB-70243-032</t>
  </si>
  <si>
    <t>MESA DE JUNTAS EURO BOTE 1,20x1,80 (LDAP)</t>
  </si>
  <si>
    <t>EB-70244-033</t>
  </si>
  <si>
    <t>MESA DE JUNTAS EURO BOTE 1,20x2,40 (MELAMINA)</t>
  </si>
  <si>
    <t>EB-70245-032</t>
  </si>
  <si>
    <t>MESA DE JUNTAS EURO BOTE 1,20x2,40 (LDAP)</t>
  </si>
  <si>
    <t>EB-70246-033</t>
  </si>
  <si>
    <t>MESA DE JUNTAS EURO BOTE 1,20x3,20 (MELAMINA)</t>
  </si>
  <si>
    <t>EB-70247-032</t>
  </si>
  <si>
    <t>MESA DE JUNTAS EURO BOTE 1,20x3,20 (LDAP)</t>
  </si>
  <si>
    <t>EB-70233-060</t>
  </si>
  <si>
    <t>MUEBLE DIRECTOR EURO DERECHO (LDAP)</t>
  </si>
  <si>
    <t>EB-70306-014</t>
  </si>
  <si>
    <t>MUEBLE DIRECTOR EURO DERECHO (MELAMINA)</t>
  </si>
  <si>
    <t>EB-70241-060</t>
  </si>
  <si>
    <t>MUEBLE DIRECTOR EURO IZQUIERDO (LDAP)</t>
  </si>
  <si>
    <t>EB-70307-014</t>
  </si>
  <si>
    <t>MUEBLE DIRECTOR EURO IZQUIERDO (MELAMINA)</t>
  </si>
  <si>
    <t>EB-70227-044</t>
  </si>
  <si>
    <t>PANTALLA EURO 1,00x0,38 (SUP-1,20 ESPECIAL)</t>
  </si>
  <si>
    <t>PANTALLAS</t>
  </si>
  <si>
    <t>PA EURO</t>
  </si>
  <si>
    <t>EB-70225-044</t>
  </si>
  <si>
    <t>PANTALLA EURO 1,30x0,38 (SUP-1,50 ESPECIAL)</t>
  </si>
  <si>
    <t>EB-70218-000</t>
  </si>
  <si>
    <t>PANTALLA EURO 1,00x0,38 (SUP-1,20 HIELO)</t>
  </si>
  <si>
    <t>EB-70216-000</t>
  </si>
  <si>
    <t>PANTALLA EURO 1,30x0,38 (SUP-1,50 HIELO)</t>
  </si>
  <si>
    <t>EB-70221-001</t>
  </si>
  <si>
    <t>PANTALLA EURO 1,00x0,38 (SUP-1,20 INCOLORO)</t>
  </si>
  <si>
    <t>EB-70219-001</t>
  </si>
  <si>
    <t>PANTALLA EURO 1,30x0,38 (SUP-1,50 INCOLORO)</t>
  </si>
  <si>
    <t>EB-70199-044</t>
  </si>
  <si>
    <t>PANTALLA EURO 1,25x0,38 (SUP-1,20 ESPECIAL)</t>
  </si>
  <si>
    <t>EB-70204-044</t>
  </si>
  <si>
    <t>PANTALLA EURO 1,45x0,38 (SUP-1,40 ESPECIAL)</t>
  </si>
  <si>
    <t>EB-70209-044</t>
  </si>
  <si>
    <t>PANTALLA EURO 0,60x0,38 (SUP-0,60 ESPECIAL)</t>
  </si>
  <si>
    <t>EB-70214-044</t>
  </si>
  <si>
    <t>PANTALLA EURO 0,70x0,38 (SUP-0,70 ESPECIAL)</t>
  </si>
  <si>
    <t>EB-70196-000</t>
  </si>
  <si>
    <t>PANTALLA EURO 1,25x0,38 (SUP-1,20 HIELO)</t>
  </si>
  <si>
    <t>EB-70201-000</t>
  </si>
  <si>
    <t>PANTALLA EURO 1,45x0,38 (SUP-1,40 HIELO)</t>
  </si>
  <si>
    <t>EB-70206-000</t>
  </si>
  <si>
    <t>PANTALLA EURO 0,60x0,38 (SUP-0,60 HIELO)</t>
  </si>
  <si>
    <t>EB-70211-000</t>
  </si>
  <si>
    <t>PANTALLA EURO 0,70x0,38 (SUP-0,70 HIELO)</t>
  </si>
  <si>
    <t>EB-70197-001</t>
  </si>
  <si>
    <t>PANTALLA EURO 1,25x0,38 (SUP-1,20 INCOLORO)</t>
  </si>
  <si>
    <t>EB-70202-001</t>
  </si>
  <si>
    <t>PANTALLA EURO 1,45x0,38 (SUP-1,40 INCOLORO)</t>
  </si>
  <si>
    <t>EB-70207-001</t>
  </si>
  <si>
    <t>PANTALLA EURO 0,60x0,38 (SUP-0,60 INCOLORO)</t>
  </si>
  <si>
    <t>EB-70212-001</t>
  </si>
  <si>
    <t>PANTALLA EURO 0,70x0,38 (SUP-0,70 INCOLORO)</t>
  </si>
  <si>
    <t>EB-70174-044</t>
  </si>
  <si>
    <t>PANTALLA EURO 1,00x0,52 (SUP-1,20 ESPECIAL)</t>
  </si>
  <si>
    <t>EB-70172-044</t>
  </si>
  <si>
    <t>PANTALLA EURO 1,30x0,52 (SUP-1,50 ESPECIAL)</t>
  </si>
  <si>
    <t>EB-70165-000</t>
  </si>
  <si>
    <t>PANTALLA EURO 1,00x0,52 (SUP-1,20 HIELO)</t>
  </si>
  <si>
    <t>EB-70163-000</t>
  </si>
  <si>
    <t>PANTALLA EURO 1,30x0,52 (SUP-1,50 HIELO)</t>
  </si>
  <si>
    <t>EB-70168-001</t>
  </si>
  <si>
    <t>PANTALLA EURO 1,00x0,52 (SUP-1,20 INCOLORO)</t>
  </si>
  <si>
    <t>EB-70166-001</t>
  </si>
  <si>
    <t>PANTALLA EURO 1,30x0,52 (SUP-1,50 INCOLORO)</t>
  </si>
  <si>
    <t>EB-70073-021</t>
  </si>
  <si>
    <t>VIGA EURO CENTRAL SUP-1,20</t>
  </si>
  <si>
    <t>EB-70075-021</t>
  </si>
  <si>
    <t>VIGA EURO CENTRAL SUP-1,50</t>
  </si>
  <si>
    <t>EB-70043-021</t>
  </si>
  <si>
    <t>VIGA EURO TERMINAL SUP-1,50</t>
  </si>
  <si>
    <t>EB-70072-021</t>
  </si>
  <si>
    <t>VIGA EURO TERMINAL SUP-1,20</t>
  </si>
  <si>
    <t>EB-70236-021</t>
  </si>
  <si>
    <t>VIGA EURO PUESTO DIRECTOR SUP-1,50</t>
  </si>
  <si>
    <t>EB-70237-021</t>
  </si>
  <si>
    <t>VIGA EURO PUESTO DIRECTOR SUP-1,80</t>
  </si>
  <si>
    <t>QC-70082-021</t>
  </si>
  <si>
    <t>GROMMET</t>
  </si>
  <si>
    <t>EQ-70177-021</t>
  </si>
  <si>
    <t>JUEGO DE HERRAJE Z PARA FALDA</t>
  </si>
  <si>
    <t>AR-70096-021</t>
  </si>
  <si>
    <t>L DE FIJACION</t>
  </si>
  <si>
    <t>FRENTES</t>
  </si>
  <si>
    <t>EQ-70261-011</t>
  </si>
  <si>
    <t>LATERAL EQUILATERO 0,73x0,50 (LDAP)</t>
  </si>
  <si>
    <t>BC OTROS</t>
  </si>
  <si>
    <t>EQ-70261-014</t>
  </si>
  <si>
    <t>LATERAL EQUILATERO 0,73x0,50 (MELAMINA)</t>
  </si>
  <si>
    <t>EQ-70262-011</t>
  </si>
  <si>
    <t>LATERAL EQUILATERO 0,73x0,60 (LDAP)</t>
  </si>
  <si>
    <t>EQ-70262-014</t>
  </si>
  <si>
    <t>LATERAL EQUILATERO 0,73x0,60 (MELAMINA)</t>
  </si>
  <si>
    <t>EQ-70114-011</t>
  </si>
  <si>
    <t>LATERAL EQUILATERO 0,73x0,70 (LDAP)</t>
  </si>
  <si>
    <t>EQ-70115-014</t>
  </si>
  <si>
    <t>LATERAL EQUILATERO 0,73x0,70 (MELAMINA)</t>
  </si>
  <si>
    <t>EQ-70576-011</t>
  </si>
  <si>
    <t>LATERAL EQUILATERO 0,73x1,20 (LDAP)</t>
  </si>
  <si>
    <t>EQ-70577-014</t>
  </si>
  <si>
    <t>LATERAL EQUILATERO 0,73x1,20 (MELAMINA)</t>
  </si>
  <si>
    <t>EQ-70052-032</t>
  </si>
  <si>
    <t>LATERAL EQUILATERO 0,73x1,35 (LDAP)</t>
  </si>
  <si>
    <t>EQ-70052-033</t>
  </si>
  <si>
    <t>LATERAL EQUILATERO 0,73x1,35 (MELAMINA)</t>
  </si>
  <si>
    <t>EQ-70147-032</t>
  </si>
  <si>
    <t>LATERAL EQUILATERO 0,73x1,55 (LDAP)</t>
  </si>
  <si>
    <t>EQ-70148-033</t>
  </si>
  <si>
    <t>LATERAL EQUILATERO 0,73x1,55 (MELAMINA)</t>
  </si>
  <si>
    <t>EQ-70263-011</t>
  </si>
  <si>
    <t>LATERAL EQUILATERO 1,20x0,50 (LDAP)</t>
  </si>
  <si>
    <t>EQ-70263-014</t>
  </si>
  <si>
    <t>LATERAL EQUILATERO 1,20x0,50 (MELAMINA)</t>
  </si>
  <si>
    <t>EQ-70264-011</t>
  </si>
  <si>
    <t>LATERAL EQUILATERO 1,20x0,60 (LDAP)</t>
  </si>
  <si>
    <t>EQ-70264-014</t>
  </si>
  <si>
    <t>LATERAL EQUILATERO 1,20x0,60 (MELAMINA)</t>
  </si>
  <si>
    <t>EQ-70120-011</t>
  </si>
  <si>
    <t>LATERAL EQUILATERO 1,20x0,70 (LDAP)</t>
  </si>
  <si>
    <t>EQ-70121-014</t>
  </si>
  <si>
    <t>LATERAL EQUILATERO 1,20x0,70 (MELAMINA)</t>
  </si>
  <si>
    <t>EQ-70053-032</t>
  </si>
  <si>
    <t>LATERAL EQUILATERO 1,20x1,35 (LDAP)</t>
  </si>
  <si>
    <t>EQ-70053-033</t>
  </si>
  <si>
    <t>LATERAL EQUILATERO 1,20x1,35 (MELAMINA)</t>
  </si>
  <si>
    <t>EQ-70149-032</t>
  </si>
  <si>
    <t>LATERAL EQUILATERO 1,20x1,55 (LDAP)</t>
  </si>
  <si>
    <t>EQ-70150-033</t>
  </si>
  <si>
    <t>LATERAL EQUILATERO 1,20x1,55 (MELAMINA)</t>
  </si>
  <si>
    <t>AR-70082-021</t>
  </si>
  <si>
    <t>LATERAL INTERNO 0.300 X 2.000</t>
  </si>
  <si>
    <t>AR-70084-021</t>
  </si>
  <si>
    <t>LATERAL INTERNO 0.300 X 2.200</t>
  </si>
  <si>
    <t>AR-70086-021</t>
  </si>
  <si>
    <t>LATERAL INTERNO 0.300 X 2.400</t>
  </si>
  <si>
    <t>AR-70083-021</t>
  </si>
  <si>
    <t>LATERAL INTERNO 0.400 X 2.000</t>
  </si>
  <si>
    <t>AR-70085-021</t>
  </si>
  <si>
    <t>LATERAL INTERNO 0.400 X 2.200</t>
  </si>
  <si>
    <t>AR-70087-021</t>
  </si>
  <si>
    <t>LATERAL INTERNO 0.400 X 2.400</t>
  </si>
  <si>
    <t>QC-70113-033</t>
  </si>
  <si>
    <t>LATERAL QUICK DOBLE SUP-1,20</t>
  </si>
  <si>
    <t>QC-70114-033</t>
  </si>
  <si>
    <t>LATERAL QUICK DOBLE SUP-1,70</t>
  </si>
  <si>
    <t>QC-70181-033</t>
  </si>
  <si>
    <t>LATERAL QUICK DSENCILLO SUP-0,60</t>
  </si>
  <si>
    <t>QC-70182-033</t>
  </si>
  <si>
    <t>LATERAL QUICK DSENCILLO SUP-0,70</t>
  </si>
  <si>
    <t>LK-70016-032</t>
  </si>
  <si>
    <t>LK</t>
  </si>
  <si>
    <t>LOCKER 3 COMPARTIMIENTO PUERTA CON P. CANDADO 0,31x0,40x1,80 (LDAP "CASILLERO UTIL 0,27x0,53")</t>
  </si>
  <si>
    <t>LOCKER</t>
  </si>
  <si>
    <t>LK-70010-032</t>
  </si>
  <si>
    <t>LOCKER 3 COMPARTIMIENTO PUERTA CON CERRADURA 0,31x0,30x1,80 (LDAP "CASILLERO UTIL 0,27x0,53")</t>
  </si>
  <si>
    <t>LK-70013-033</t>
  </si>
  <si>
    <t>LOCKER 3 COMPARTIMIENTO PUERTA CON P. CANDADO 0,31x0,40x1,80 (MELAMINA "CASILLERO UTIL 0,27x0,53")</t>
  </si>
  <si>
    <t>LK-70007-033</t>
  </si>
  <si>
    <t>LOCKER 3 COMPARTIMIENTO PUERTA CON CERRADURA 0,31x0,30x1,80 (MELAMINA "CASILLERO UTIL 0,27x0,53")</t>
  </si>
  <si>
    <t>LK-70001-021</t>
  </si>
  <si>
    <t>LOCKER 3 COMPARTIMIENTO PUERTA CON P. CANDADO 0,31x0,40x1,80 (METALICO "CASILLERO UTIL 0,27x0,53")</t>
  </si>
  <si>
    <t>LK-70004-021</t>
  </si>
  <si>
    <t>LOCKER 3 COMPARTIMIENTO PUERTA CON CERRADURA 0,31x0,30x1,80 (METALICO "CASILLERO UTIL 0,27x0,53")</t>
  </si>
  <si>
    <t>LK-70017-032</t>
  </si>
  <si>
    <t>LOCKER 6 COMPARTIMIENTO PUERTA CON P. CANDADO 0,60x0,40x1,80 (LDAP "CASILLERO UTIL 0,27x0,53")</t>
  </si>
  <si>
    <t>LK-70011-032</t>
  </si>
  <si>
    <t>LOCKER 6 COMPARTIMIENTO PUERTA CON CERRADURA 0,60x0,30x1,80 (LDAP "CASILLERO UTIL 0,27x0,53")</t>
  </si>
  <si>
    <t>LK-70014-033</t>
  </si>
  <si>
    <t>LOCKER 6 COMPARTIMIENTO PUERTA CON P. CANDADO 0,60x0,40x1,80 (MELAMINA "CASILLERO UTIL 0,27x0,53")</t>
  </si>
  <si>
    <t>LK-70008-033</t>
  </si>
  <si>
    <t>LOCKER 6 COMPARTIMIENTO PUERTA CON CERRADURA 0,60x0,30x1,80 (MELAMINA "CASILLERO UTIL 0,27x0,53")</t>
  </si>
  <si>
    <t>LK-70002-021</t>
  </si>
  <si>
    <t>LOCKER 6 COMPARTIMIENTO PUERTA CON P. CANDADO 0,60x0,30x1,80 (METALICO "CASILLERO UTIL 0,27x0,53")</t>
  </si>
  <si>
    <t>LK-70005-021</t>
  </si>
  <si>
    <t>LOCKER 6 COMPARTIMIENTO PUERTA CON CERRADURA 0,60x0,40x1,80 (METALICO "CASILLERO UTIL 0,27x0,53")</t>
  </si>
  <si>
    <t>LK-70018-032</t>
  </si>
  <si>
    <t>LOCKER 9 COMPARTIMIENTO PUERTA CON P. CANDADO 0,90x0,40x1,80 (LDAP "CASILLERO UTIL 0,27x0,53")</t>
  </si>
  <si>
    <t>LK-70012-032</t>
  </si>
  <si>
    <t>LOCKER 9 COMPARTIMIENTO PUERTA CON CERRADURA 0,90x0,30x1,80 (LDAP "CASILLERO UTIL 0,27x0,53")</t>
  </si>
  <si>
    <t>LK-70015-033</t>
  </si>
  <si>
    <t>LOCKER 9 COMPARTIMIENTO PUERTA CON P. CANDADO 0,90x0,40x1,80 (MELAMINA "CASILLERO UTIL 0,27x0,53")</t>
  </si>
  <si>
    <t>LK-70009-033</t>
  </si>
  <si>
    <t>LOCKER 9 COMPARTIMIENTO PUERTA CON CERRADURA 0,90x0,30x1,80 (MELAMINA "CASILLERO UTIL 0,27x0,53")</t>
  </si>
  <si>
    <t>LK-70003-021</t>
  </si>
  <si>
    <t>LOCKER 9 COMPARTIMIENTO PUERTA CON CERRADURA 0,90x0,30x1,80 (METALICO "CASILLERO UTIL 0,27x0,53")</t>
  </si>
  <si>
    <t>LK-70006-021</t>
  </si>
  <si>
    <t>LOCKER 9 COMPARTIMIENTO PUERTA CON P. CANDADO 0,90x0,40x1,80 (METALICO "CASILLERO UTIL 0,27x0,53")</t>
  </si>
  <si>
    <t>AR-70092-021</t>
  </si>
  <si>
    <t>MANIJA MECANICA</t>
  </si>
  <si>
    <t>TRACCION</t>
  </si>
  <si>
    <t>LK-70019-055</t>
  </si>
  <si>
    <t xml:space="preserve">MARCACIÓN EN ACRILICO PARA PUERTA DE LOCKER </t>
  </si>
  <si>
    <t>EQ-70287-032</t>
  </si>
  <si>
    <t>MESA DE JUNTAS EQUILATERO BOTE 1,10x2,40 (LDAP)</t>
  </si>
  <si>
    <t>ME EQUILATERO</t>
  </si>
  <si>
    <t>EQ-70288-033</t>
  </si>
  <si>
    <t>MESA DE JUNTAS EQUILATERO BOTE 1,10x2,40 (MELAMINA)</t>
  </si>
  <si>
    <t>EQ-70096-032</t>
  </si>
  <si>
    <t>MESA DE JUNTAS EQUILATERO BOTE 1,20x1,80 (LDAP)</t>
  </si>
  <si>
    <t>EQ-70096-033</t>
  </si>
  <si>
    <t>MESA DE JUNTAS EQUILATERO BOTE 1,20x1,80 (MELAMINA)</t>
  </si>
  <si>
    <t>EQ-70097-032</t>
  </si>
  <si>
    <t>MESA DE JUNTAS EQUILATERO BOTE 1,20x2,40 (LDAP)</t>
  </si>
  <si>
    <t>EQ-70097-033</t>
  </si>
  <si>
    <t>MESA DE JUNTAS EQUILATERO BOTE 1,20x2,40 (MELAMINA)</t>
  </si>
  <si>
    <t>EQ-70098-032</t>
  </si>
  <si>
    <t>MESA DE JUNTAS EQUILATERO BOTE 1,20x3,60 (LDAP)</t>
  </si>
  <si>
    <t>EQ-70098-033</t>
  </si>
  <si>
    <t>MESA DE JUNTAS EQUILATERO BOTE 1,20x3,60 (MELAMINA)</t>
  </si>
  <si>
    <t>EQ-70130-032</t>
  </si>
  <si>
    <t>MESA DE JUNTAS EQUILATERO BOTE 1,20x4,20 (LDAP)</t>
  </si>
  <si>
    <t>EQ-70131-033</t>
  </si>
  <si>
    <t>MESA DE JUNTAS EQUILATERO BOTE 1,20x4,20 (MELAMINA)</t>
  </si>
  <si>
    <t>EQ-70194-032</t>
  </si>
  <si>
    <t>MESA DE JUNTAS EQUILATERO RECTA 0,90x1,80 (LDAP)</t>
  </si>
  <si>
    <t>EQ-70195-033</t>
  </si>
  <si>
    <t>MESA DE JUNTAS EQUILATERO RECTA 0,90x1,80 (MELAMINA)</t>
  </si>
  <si>
    <t>EQ-70153-032</t>
  </si>
  <si>
    <t>MESA DE JUNTAS EQUILATERO RECTA 1,20x1,80 (LDAP)</t>
  </si>
  <si>
    <t>EQ-70154-033</t>
  </si>
  <si>
    <t>MESA DE JUNTAS EQUILATERO RECTA 1,20x1,80 (MELAMINA)</t>
  </si>
  <si>
    <t>EQ-70157-032</t>
  </si>
  <si>
    <t>MESA DE JUNTAS EQUILATERO RECTA 1,20x2,40 (LDAP)</t>
  </si>
  <si>
    <t>EQ-70158-033</t>
  </si>
  <si>
    <t>MESA DE JUNTAS EQUILATERO RECTA 1,20x2,40 (MELAMINA)</t>
  </si>
  <si>
    <t>EQ-70161-032</t>
  </si>
  <si>
    <t>MESA DE JUNTAS EQUILATERO RECTA 1,20x3,60 (LDAP)</t>
  </si>
  <si>
    <t>EQ-70162-033</t>
  </si>
  <si>
    <t>MESA DE JUNTAS EQUILATERO RECTA 1,20x3,60 (MELAMINA)</t>
  </si>
  <si>
    <t>EQ-70246-032</t>
  </si>
  <si>
    <t>MESA DE JUNTAS EQUILATERO RECTA 1,20x4,20 (LDAP)</t>
  </si>
  <si>
    <t>EQ-70247-033</t>
  </si>
  <si>
    <t>MESA DE JUNTAS EQUILATERO RECTA 1,20x4,20 (MELAMINA)</t>
  </si>
  <si>
    <t>EQ-70342-032</t>
  </si>
  <si>
    <t>MESA DE JUNTAS EQUILATERO RECTA 1,40x4,60 (LDAP)</t>
  </si>
  <si>
    <t>EQ-70343-033</t>
  </si>
  <si>
    <t>MESA DE JUNTAS EQUILATERO RECTA 1,40x4,60 (MELAMINA)</t>
  </si>
  <si>
    <t>EQ-70134-032</t>
  </si>
  <si>
    <t>MESA DE JUNTAS EQUILATERO RECTA 1,00x1,50 (LDAP)</t>
  </si>
  <si>
    <t>EQ-70135-033</t>
  </si>
  <si>
    <t>MESA DE JUNTAS EQUILATERO RECTA 1,00x1,50 (MELAMINA)</t>
  </si>
  <si>
    <t>AU-70029-032</t>
  </si>
  <si>
    <t>MESA LAPTOP</t>
  </si>
  <si>
    <t>MESAS AUXILIARES</t>
  </si>
  <si>
    <t>EQ-70076-032</t>
  </si>
  <si>
    <t>ALMACENAMIENTO TIPO C "L-1,50" DERECHO (LDAP)</t>
  </si>
  <si>
    <t>EQ-70076-033</t>
  </si>
  <si>
    <t>ALMACENAMIENTO TIPO C "L-1,50" DERECHO (MELAMINA)</t>
  </si>
  <si>
    <t>EQ-70077-032</t>
  </si>
  <si>
    <t>ALMACENAMIENTO TIPO C "L-1,50" IZQUIERDO (LDAP)</t>
  </si>
  <si>
    <t>EQ-70077-033</t>
  </si>
  <si>
    <t>ALMACENAMIENTO TIPO C "L-1,50" IZQUIERDO (MELAMINA)</t>
  </si>
  <si>
    <t>QC-70161-025</t>
  </si>
  <si>
    <t>PANTALLA QUICK 1,00x0,30 (SUP-1,20 FABRICS TECH)</t>
  </si>
  <si>
    <t>PA QUICK</t>
  </si>
  <si>
    <t>QC-70157-025</t>
  </si>
  <si>
    <t>PANTALLA QUICK 1,00x0,40 (SUP-1,20 FABRICS TECH)</t>
  </si>
  <si>
    <t>QC-70153-026</t>
  </si>
  <si>
    <t>PANTALLA QUICK 1,00x0,30 (SUP-1,20 PRANNA)</t>
  </si>
  <si>
    <t>QC-70149-026</t>
  </si>
  <si>
    <t>PANTALLA QUICK 1,00x0,40 (SUP-1,20 PRANNA)</t>
  </si>
  <si>
    <t>QC-70163-025</t>
  </si>
  <si>
    <t>PANTALLA QUICK 1,30x0,30 (SUP-1,50 FABRICS TECH)</t>
  </si>
  <si>
    <t>QC-70159-025</t>
  </si>
  <si>
    <t>PANTALLA QUICK 1,30x0,40 (SUP-1,50 FABRICS TECH)</t>
  </si>
  <si>
    <t>QC-70155-026</t>
  </si>
  <si>
    <t>PANTALLA QUICK 1,30x0,30 (SUP-1,50 PRANNA)</t>
  </si>
  <si>
    <t>QC-70151-026</t>
  </si>
  <si>
    <t>PANTALLA QUICK 1,30x0,40 (SUP-1,50 PRANNA)</t>
  </si>
  <si>
    <t>EQ-70377-000</t>
  </si>
  <si>
    <t>PANTALLA EQUILATERO 0,60x0,33 (SUP-0,60 HIELO)</t>
  </si>
  <si>
    <t>PA EQUILATERO</t>
  </si>
  <si>
    <t>EQ-70382-001</t>
  </si>
  <si>
    <t>PANTALLA EQUILATERO 0,60x0,33 (SUP-0,60 INCOLORO)</t>
  </si>
  <si>
    <t>EQ-70397-045</t>
  </si>
  <si>
    <t>PANTALLA EQUILATERO 0,60x0,33 (SUP-0,60 ESPECIAL)</t>
  </si>
  <si>
    <t>EQ-70378-000</t>
  </si>
  <si>
    <t>PANTALLA EQUILATERO 0,70x0,33 (SUP-0,70 HIELO)</t>
  </si>
  <si>
    <t>EQ-70383-001</t>
  </si>
  <si>
    <t>PANTALLA EQUILATERO 0,70x0,33 (SUP-0,70 INCOLORO)</t>
  </si>
  <si>
    <t>EQ-70398-045</t>
  </si>
  <si>
    <t>PANTALLA EQUILATERO 0,70x0,33 (SUP-0,70 ESPECIAL)</t>
  </si>
  <si>
    <t>EQ-70108-000</t>
  </si>
  <si>
    <t>PANTALLA EQUILATERO 1,00x0,447 (SUP-1,20 HIELO)</t>
  </si>
  <si>
    <t>EQ-70108-001</t>
  </si>
  <si>
    <t>PANTALLA EQUILATERO 1,00x0,447 (SUP-1,20 INCOLORO)</t>
  </si>
  <si>
    <t>EQ-70108-045</t>
  </si>
  <si>
    <t>PANTALLA EQUILATERO 1,00x0,447 (SUP-1,20 ESPECIAL)</t>
  </si>
  <si>
    <t>EQ-70073-000</t>
  </si>
  <si>
    <t>PANTALLA EQUILATERO 1,00x0,572 (SUP-1,20 HIELO)</t>
  </si>
  <si>
    <t>EQ-70073-001</t>
  </si>
  <si>
    <t>PANTALLA EQUILATERO 1,00x0,572 (SUP-1,20 INCOLORO)</t>
  </si>
  <si>
    <t>EQ-70073-045</t>
  </si>
  <si>
    <t>PANTALLA EQUILATERO 1,00x0,572 (SUP-1,20 ESPECIAL)</t>
  </si>
  <si>
    <t>EQ-70109-000</t>
  </si>
  <si>
    <t>PANTALLA EQUILATERO 1,30x0,447 (SUP-1,50 HIELO)</t>
  </si>
  <si>
    <t>EQ-70109-001</t>
  </si>
  <si>
    <t>PANTALLA EQUILATERO 1,30x0,447 (SUP-1,50 INCOLORO)</t>
  </si>
  <si>
    <t>EQ-70109-045</t>
  </si>
  <si>
    <t>PANTALLA EQUILATERO 1,30x0,447 (SUP-1,50 ESPECIAL)</t>
  </si>
  <si>
    <t>EQ-70074-000</t>
  </si>
  <si>
    <t>PANTALLA EQUILATERO 1,30x0,572 (SUP-1,50 HIELO)</t>
  </si>
  <si>
    <t>EQ-70074-001</t>
  </si>
  <si>
    <t>PANTALLA EQUILATERO 1,30x0,572 (SUP-1,50 INCOLORO)</t>
  </si>
  <si>
    <t>EQ-70074-045</t>
  </si>
  <si>
    <t>PANTALLA EQUILATERO 1,30x0,572 (SUP-1,50 ESPECIAL)</t>
  </si>
  <si>
    <t>GI-70016-063</t>
  </si>
  <si>
    <t>PANTALLA GIRO 1,30x0,38 (SUP-1,50 MELAMINA BLANCA)</t>
  </si>
  <si>
    <t>PA GIRO</t>
  </si>
  <si>
    <t>GI-70017-064</t>
  </si>
  <si>
    <t>PANTALLA GIRO 1,30x0,38 (SUP-1,50 MELAMINA STD)</t>
  </si>
  <si>
    <t>GI-70011-063</t>
  </si>
  <si>
    <t>PANTALLA GIRO 1,30x0,40 (SUP-1,50 LDAP VETA DIA)</t>
  </si>
  <si>
    <t>GI-70012-064</t>
  </si>
  <si>
    <t>PANTALLA GIRO 1,30x0,40 (SUP-1,50 MELAMINA BLANCA)</t>
  </si>
  <si>
    <t>EQ-70476-000</t>
  </si>
  <si>
    <t>PANTALLA EQUILATERO 1,20x0,33 (SUP-1,20 HIELO)</t>
  </si>
  <si>
    <t>EQ-70481-001</t>
  </si>
  <si>
    <t>PANTALLA EQUILATERO 1,20x0,33 (SUP-1,20 INCOLORO)</t>
  </si>
  <si>
    <t>EQ-70496-045</t>
  </si>
  <si>
    <t>PANTALLA EQUILATERO 1,20x0,33 (SUP-1,20 ESPECIAL)</t>
  </si>
  <si>
    <t>EQ-70477-000</t>
  </si>
  <si>
    <t>PANTALLA EQUILATERO 1,35x0,33 (SUP-1,35 HIELO)</t>
  </si>
  <si>
    <t>EQ-70482-001</t>
  </si>
  <si>
    <t>PANTALLA EQUILATERO 1,35x0,33 (SUP-1,35 INCOLORO)</t>
  </si>
  <si>
    <t>EQ-70497-045</t>
  </si>
  <si>
    <t>PANTALLA EQUILATERO 1,35x0,33 (SUP-1,35 ESPECIAL)</t>
  </si>
  <si>
    <t>AR-70004-021</t>
  </si>
  <si>
    <t>PARAL DOBLE 2.000</t>
  </si>
  <si>
    <t>AR-70005-021</t>
  </si>
  <si>
    <t>PARAL DOBLE 2.200</t>
  </si>
  <si>
    <t>AR-70006-021</t>
  </si>
  <si>
    <t>PARAL DOBLE 2.400</t>
  </si>
  <si>
    <t>AR-70001-021</t>
  </si>
  <si>
    <t>PARAL SENCILLO 2.000</t>
  </si>
  <si>
    <t>AR-70002-021</t>
  </si>
  <si>
    <t>PARAL SENCILLO 2.200</t>
  </si>
  <si>
    <t>AR-70003-021</t>
  </si>
  <si>
    <t>PARAL SENCILLO 2.400</t>
  </si>
  <si>
    <t>PA-70014-048</t>
  </si>
  <si>
    <t>PA</t>
  </si>
  <si>
    <t>PASACABLE</t>
  </si>
  <si>
    <t>AR-70093-021</t>
  </si>
  <si>
    <t>PERFIL L ACABADO MANUAL X 2.000</t>
  </si>
  <si>
    <t>AR-70094-021</t>
  </si>
  <si>
    <t>PERFIL L ACABADO MANUAL X 2.200</t>
  </si>
  <si>
    <t>AR-70095-021</t>
  </si>
  <si>
    <t>PERFIL L ACABADO MANUAL X 2.400</t>
  </si>
  <si>
    <t>AR-70803-021</t>
  </si>
  <si>
    <t>PERFIL PUERTA-MURO X 1.900</t>
  </si>
  <si>
    <t>AR-70110-021</t>
  </si>
  <si>
    <t>PERFIL PUERTA-MURO X 2.000</t>
  </si>
  <si>
    <t>AR-70111-021</t>
  </si>
  <si>
    <t>PERFIL PUERTA-MURO X 2.200</t>
  </si>
  <si>
    <t>AR-70112-021</t>
  </si>
  <si>
    <t>PERFIL PUERTA-MURO X 2.400</t>
  </si>
  <si>
    <t>AR-70802-021</t>
  </si>
  <si>
    <t>PERFIL PUERTA-TABLERO V1 FRONTAL X 1.900</t>
  </si>
  <si>
    <t>AR-70107-021</t>
  </si>
  <si>
    <t>PERFIL PUERTA-TABLERO V1 FRONTAL X 2.000</t>
  </si>
  <si>
    <t>AR-70108-021</t>
  </si>
  <si>
    <t>PERFIL PUERTA-TABLERO V1 FRONTAL X 2.200</t>
  </si>
  <si>
    <t>AR-70109-021</t>
  </si>
  <si>
    <t>PERFIL PUERTA-TABLERO V1 FRONTAL X 2.400</t>
  </si>
  <si>
    <t>AR-70025-021</t>
  </si>
  <si>
    <t>PISO CON ALETA 0.300 X 0.750</t>
  </si>
  <si>
    <t>AR-70026-021</t>
  </si>
  <si>
    <t>PISO CON ALETA 0.300 X 0.900</t>
  </si>
  <si>
    <t>AR-70027-021</t>
  </si>
  <si>
    <t>PISO CON ALETA 0.300 X 1.140</t>
  </si>
  <si>
    <t>AR-70028-021</t>
  </si>
  <si>
    <t>PISO CON ALETA 0.400 X 0.750</t>
  </si>
  <si>
    <t>AR-70029-021</t>
  </si>
  <si>
    <t>PISO CON ALETA 0.400 X 0.900</t>
  </si>
  <si>
    <t>AR-70030-021</t>
  </si>
  <si>
    <t>PISO CON ALETA 0.400 X 1.140</t>
  </si>
  <si>
    <t>AC-70019-021</t>
  </si>
  <si>
    <t>PLATINA DE AMARRE</t>
  </si>
  <si>
    <t>AR-70089-021</t>
  </si>
  <si>
    <t>SOPORTE MANIJA MANUAL-TRACCION X 0.300</t>
  </si>
  <si>
    <t>AR-70090-021</t>
  </si>
  <si>
    <t>SOPORTE MANIJA MANUAL-TRACCION X 0.400</t>
  </si>
  <si>
    <t>EQ-70054-021</t>
  </si>
  <si>
    <t>SOPORTE METALICO  LATERAL EQUILATERO</t>
  </si>
  <si>
    <t>EQ-70214-037</t>
  </si>
  <si>
    <t>SOPORTE PANTALLA INTERMEDIA</t>
  </si>
  <si>
    <t>EQ-70216-037</t>
  </si>
  <si>
    <t>SOPORTE PANTALLA TERMINAL</t>
  </si>
  <si>
    <t>SO-70088-011</t>
  </si>
  <si>
    <t>SO</t>
  </si>
  <si>
    <t>SUPERFICIE DIAMETRO 0,70x25mm (LDAP STD)</t>
  </si>
  <si>
    <t>SUPERFICIES</t>
  </si>
  <si>
    <t>LDAP STD</t>
  </si>
  <si>
    <t>SO-70100-014</t>
  </si>
  <si>
    <t>SUPERFICIE DIAMETRO 0,70x25mm (MELAMINA STD)</t>
  </si>
  <si>
    <t>MELAMINA STD</t>
  </si>
  <si>
    <t>SO-70089-011</t>
  </si>
  <si>
    <t>SUPERFICIE DIAMETRO 0,80x25mm (LDAP STD)</t>
  </si>
  <si>
    <t>SO-70101-014</t>
  </si>
  <si>
    <t>SUPERFICIE DIAMETRO 0,80x25mm (MELAMINA STD)</t>
  </si>
  <si>
    <t>SO-70090-011</t>
  </si>
  <si>
    <t>SUPERFICIE DIAMETRO 0,90x25mm (LDAP STD)</t>
  </si>
  <si>
    <t>SO-70102-014</t>
  </si>
  <si>
    <t>SUPERFICIE DIAMETRO 0,90x25mm (MELAMINA STD)</t>
  </si>
  <si>
    <t>SO-70091-011</t>
  </si>
  <si>
    <t>SUPERFICIE DIAMETRO 1,00x25mm (LDAP STD)</t>
  </si>
  <si>
    <t>SO-70103-014</t>
  </si>
  <si>
    <t>SUPERFICIE DIAMETRO 1,00x25mm (MELAMINA STD)</t>
  </si>
  <si>
    <t>SO-70092-011</t>
  </si>
  <si>
    <t>SUPERFICIE DIAMETRO 1,10x25mm (LDAP STD)</t>
  </si>
  <si>
    <t>SO-70104-014</t>
  </si>
  <si>
    <t>SUPERFICIE DIAMETRO 1,10x25mm (MELAMINA STD)</t>
  </si>
  <si>
    <t>SO-70093-011</t>
  </si>
  <si>
    <t>SUPERFICIE DIAMETRO 1,20x25mm (LDAP STD)</t>
  </si>
  <si>
    <t>SO-70105-014</t>
  </si>
  <si>
    <t>SUPERFICIE DIAMETRO 1,20x25mm (MELAMINA STD)</t>
  </si>
  <si>
    <t>SO-70094-011</t>
  </si>
  <si>
    <t>SUPERFICIE DIAMETRO 0,70x30mm (LDAP STD)</t>
  </si>
  <si>
    <t>SO-70095-011</t>
  </si>
  <si>
    <t>SUPERFICIE DIAMETRO 0,80x30mm (LDAP STD)</t>
  </si>
  <si>
    <t>SO-70096-011</t>
  </si>
  <si>
    <t>SUPERFICIE DIAMETRO 0,90x30mm (LDAP STD)</t>
  </si>
  <si>
    <t>SO-70097-011</t>
  </si>
  <si>
    <t>SUPERFICIE DIAMETRO 1,00x30mm (LDAP STD)</t>
  </si>
  <si>
    <t>SO-70098-011</t>
  </si>
  <si>
    <t>SUPERFICIE DIAMETRO 1,10x30mm (LDAP STD)</t>
  </si>
  <si>
    <t>SO-70099-011</t>
  </si>
  <si>
    <t>SUPERFICIE DIAMETRO 1,20x30mm (LDAP STD)</t>
  </si>
  <si>
    <t>SR-77001-062</t>
  </si>
  <si>
    <t>SR</t>
  </si>
  <si>
    <t>SUPERFICIE RECTA 0,60x0,60x25mm (LDAP BLANCO DIA)</t>
  </si>
  <si>
    <t>LDAP BLANCO DIA</t>
  </si>
  <si>
    <t>SR-77002-062</t>
  </si>
  <si>
    <t>SUPERFICIE RECTA 0,60x0,70x25mm (LDAP BLANCO DIA)</t>
  </si>
  <si>
    <t>SR-77003-062</t>
  </si>
  <si>
    <t>SUPERFICIE RECTA 0,60x0,80x25mm (LDAP BLANCO DIA)</t>
  </si>
  <si>
    <t>SR-77004-062</t>
  </si>
  <si>
    <t>SUPERFICIE RECTA 0,60x0,90x25mm (LDAP BLANCO DIA)</t>
  </si>
  <si>
    <t>SR-77005-062</t>
  </si>
  <si>
    <t>SUPERFICIE RECTA 0,60x1,00x25mm (LDAP BLANCO DIA)</t>
  </si>
  <si>
    <t>SR-77006-062</t>
  </si>
  <si>
    <t>SUPERFICIE RECTA 0,60x1,10x25mm (LDAP BLANCO DIA)</t>
  </si>
  <si>
    <t>SR-77007-062</t>
  </si>
  <si>
    <t>SUPERFICIE RECTA 0,60x1,20x25mm (LDAP BLANCO DIA)</t>
  </si>
  <si>
    <t>SR-77008-062</t>
  </si>
  <si>
    <t>SUPERFICIE RECTA 0,60x1,30x25mm (LDAP BLANCO DIA)</t>
  </si>
  <si>
    <t>SR-77009-062</t>
  </si>
  <si>
    <t>SUPERFICIE RECTA 0,60x1,40x25mm (LDAP BLANCO DIA)</t>
  </si>
  <si>
    <t>SR-77010-062</t>
  </si>
  <si>
    <t>SUPERFICIE RECTA 0,60x1,50x25mm (LDAP BLANCO DIA)</t>
  </si>
  <si>
    <t>SR-77011-062</t>
  </si>
  <si>
    <t>SUPERFICIE RECTA 0,60x1,60x25mm (LDAP BLANCO DIA)</t>
  </si>
  <si>
    <t>SR-77012-062</t>
  </si>
  <si>
    <t>SUPERFICIE RECTA 0,60x1,70x25mm (LDAP BLANCO DIA)</t>
  </si>
  <si>
    <t>SR-77013-062</t>
  </si>
  <si>
    <t>SUPERFICIE RECTA 0,60x1,80x25mm (LDAP BLANCO DIA)</t>
  </si>
  <si>
    <t>SR-77014-062</t>
  </si>
  <si>
    <t>SUPERFICIE RECTA 0,60x2,00x25mm (LDAP BLANCO DIA)</t>
  </si>
  <si>
    <t>SR-77015-062</t>
  </si>
  <si>
    <t>SUPERFICIE RECTA 0,60x2,20x25mm (LDAP BLANCO DIA)</t>
  </si>
  <si>
    <t>SR-77016-062</t>
  </si>
  <si>
    <t>SUPERFICIE RECTA 0,60x2,40x25mm (LDAP BLANCO DIA)</t>
  </si>
  <si>
    <t>SR-77017-062</t>
  </si>
  <si>
    <t>SUPERFICIE RECTA 0,70x0,60x25mm (LDAP BLANCO DIA)</t>
  </si>
  <si>
    <t>SR-77018-062</t>
  </si>
  <si>
    <t>SUPERFICIE RECTA 0,70x0,70x25mm (LDAP BLANCO DIA)</t>
  </si>
  <si>
    <t>SR-77019-062</t>
  </si>
  <si>
    <t>SUPERFICIE RECTA 0,70x0,80x25mm (LDAP BLANCO DIA)</t>
  </si>
  <si>
    <t>SR-77020-062</t>
  </si>
  <si>
    <t>SUPERFICIE RECTA 0,70x0,90x25mm (LDAP BLANCO DIA)</t>
  </si>
  <si>
    <t>SR-77021-062</t>
  </si>
  <si>
    <t>SUPERFICIE RECTA 0,70x1,00x25mm (LDAP BLANCO DIA)</t>
  </si>
  <si>
    <t>SR-77022-062</t>
  </si>
  <si>
    <t>SUPERFICIE RECTA 0,70x1,10x25mm (LDAP BLANCO DIA)</t>
  </si>
  <si>
    <t>SR-77023-062</t>
  </si>
  <si>
    <t>SUPERFICIE RECTA 0,70x1,20x25mm (LDAP BLANCO DIA)</t>
  </si>
  <si>
    <t>SR-77024-062</t>
  </si>
  <si>
    <t>SUPERFICIE RECTA 0,70x1,30x25mm (LDAP BLANCO DIA)</t>
  </si>
  <si>
    <t>SR-77025-062</t>
  </si>
  <si>
    <t>SUPERFICIE RECTA 0,70x1,40x25mm (LDAP BLANCO DIA)</t>
  </si>
  <si>
    <t>SR-77026-062</t>
  </si>
  <si>
    <t>SUPERFICIE RECTA 0,70x1,50x25mm (LDAP BLANCO DIA)</t>
  </si>
  <si>
    <t>SR-77027-062</t>
  </si>
  <si>
    <t>SUPERFICIE RECTA 0,70x1,60x25mm (LDAP BLANCO DIA)</t>
  </si>
  <si>
    <t>SR-77028-062</t>
  </si>
  <si>
    <t>SUPERFICIE RECTA 0,70x1,70x25mm (LDAP BLANCO DIA)</t>
  </si>
  <si>
    <t>SR-77029-062</t>
  </si>
  <si>
    <t>SUPERFICIE RECTA 0,70x1,80x25mm (LDAP BLANCO DIA)</t>
  </si>
  <si>
    <t>SR-77030-062</t>
  </si>
  <si>
    <t>SUPERFICIE RECTA 0,70x2,00x25mm (LDAP BLANCO DIA)</t>
  </si>
  <si>
    <t>SR-77031-062</t>
  </si>
  <si>
    <t>SUPERFICIE RECTA 0,70x2,20x25mm (LDAP BLANCO DIA)</t>
  </si>
  <si>
    <t>SR-77032-062</t>
  </si>
  <si>
    <t>SUPERFICIE RECTA 0,70x2,40x25mm (LDAP BLANCO DIA)</t>
  </si>
  <si>
    <t>SR-77039-062</t>
  </si>
  <si>
    <t>SUPERFICIE RECTA 0,80x0,80x25mm (LDAP BLANCO DIA)</t>
  </si>
  <si>
    <t>SR-77040-062</t>
  </si>
  <si>
    <t>SUPERFICIE RECTA 0,90x0,90x25mm (LDAP BLANCO DIA)</t>
  </si>
  <si>
    <t>SR-77042-062</t>
  </si>
  <si>
    <t>SUPERFICIE RECTA 1,20x1,20x25mm (LDAP BLANCO DIA)</t>
  </si>
  <si>
    <t>SR-77033-062</t>
  </si>
  <si>
    <t>SUPERFICIE DIAMETRO 0,60x25mm (LDAP BLANCO DIA)</t>
  </si>
  <si>
    <t>SR-77034-062</t>
  </si>
  <si>
    <t>SUPERFICIE DIAMETRO 0,70x25mm (LDAP BLANCO DIA)</t>
  </si>
  <si>
    <t>SR-77035-062</t>
  </si>
  <si>
    <t>SUPERFICIE DIAMETRO 0,80x25mm (LDAP BLANCO DIA)</t>
  </si>
  <si>
    <t>SR-77036-062</t>
  </si>
  <si>
    <t>SUPERFICIE DIAMETRO 0,90x25mm (LDAP BLANCO DIA)</t>
  </si>
  <si>
    <t>SR-77037-062</t>
  </si>
  <si>
    <t>SUPERFICIE DIAMETRO 1,00x25mm (LDAP BLANCO DIA)</t>
  </si>
  <si>
    <t>SR-77038-062</t>
  </si>
  <si>
    <t>SUPERFICIE DIAMETRO 1,20x25mm (LDAP BLANCO DIA)</t>
  </si>
  <si>
    <t>SR-77001-061</t>
  </si>
  <si>
    <t>SUPERFICIE RECTA 0,60x0,60x25mm (LDAP VETA DIA)</t>
  </si>
  <si>
    <t>LDAP VETA DIA</t>
  </si>
  <si>
    <t>SR-77002-061</t>
  </si>
  <si>
    <t>SUPERFICIE RECTA 0,60x0,70x25mm (LDAP VETA DIA)</t>
  </si>
  <si>
    <t>SR-77003-061</t>
  </si>
  <si>
    <t>SUPERFICIE RECTA 0,60x0,80x25mm (LDAP VETA DIA)</t>
  </si>
  <si>
    <t>SR-77004-061</t>
  </si>
  <si>
    <t>SUPERFICIE RECTA 0,60x0,90x25mm (LDAP VETA DIA)</t>
  </si>
  <si>
    <t>SR-77005-061</t>
  </si>
  <si>
    <t>SUPERFICIE RECTA 0,60x1,00x25mm (LDAP VETA DIA)</t>
  </si>
  <si>
    <t>SR-77006-061</t>
  </si>
  <si>
    <t>SUPERFICIE RECTA 0,60x1,10x25mm (LDAP VETA DIA)</t>
  </si>
  <si>
    <t>SR-77007-061</t>
  </si>
  <si>
    <t>SUPERFICIE RECTA 0,60x1,20x25mm (LDAP VETA DIA)</t>
  </si>
  <si>
    <t>SR-77008-061</t>
  </si>
  <si>
    <t>SUPERFICIE RECTA 0,60x1,30x25mm (LDAP VETA DIA)</t>
  </si>
  <si>
    <t>SR-77009-061</t>
  </si>
  <si>
    <t>SUPERFICIE RECTA 0,60x1,40x25mm (LDAP VETA DIA)</t>
  </si>
  <si>
    <t>SR-77010-061</t>
  </si>
  <si>
    <t>SUPERFICIE RECTA 0,60x1,50x25mm (LDAP VETA DIA)</t>
  </si>
  <si>
    <t>SR-77011-061</t>
  </si>
  <si>
    <t>SUPERFICIE RECTA 0,60x1,60x25mm (LDAP VETA DIA)</t>
  </si>
  <si>
    <t>SR-77012-061</t>
  </si>
  <si>
    <t>SUPERFICIE RECTA 0,60x1,70x25mm (LDAP VETA DIA)</t>
  </si>
  <si>
    <t>SR-77013-061</t>
  </si>
  <si>
    <t>SUPERFICIE RECTA 0,60x1,80x25mm (LDAP VETA DIA)</t>
  </si>
  <si>
    <t>SR-77014-061</t>
  </si>
  <si>
    <t>SUPERFICIE RECTA 0,60x2,00x25mm (LDAP VETA DIA)</t>
  </si>
  <si>
    <t>SR-77015-061</t>
  </si>
  <si>
    <t>SUPERFICIE RECTA 0,60x2,20x25mm (LDAP VETA DIA)</t>
  </si>
  <si>
    <t>SR-77016-061</t>
  </si>
  <si>
    <t>SUPERFICIE RECTA 0,60x2,40x25mm (LDAP VETA DIA)</t>
  </si>
  <si>
    <t>SR-77017-061</t>
  </si>
  <si>
    <t>SUPERFICIE RECTA 0,70x0,60x25mm (LDAP VETA DIA)</t>
  </si>
  <si>
    <t>SR-77018-061</t>
  </si>
  <si>
    <t>SUPERFICIE RECTA 0,70x0,70x25mm (LDAP VETA DIA)</t>
  </si>
  <si>
    <t>SR-77019-061</t>
  </si>
  <si>
    <t>SUPERFICIE RECTA 0,70x0,80x25mm (LDAP VETA DIA)</t>
  </si>
  <si>
    <t>SR-77020-061</t>
  </si>
  <si>
    <t>SUPERFICIE RECTA 0,70x0,90x25mm (LDAP VETA DIA)</t>
  </si>
  <si>
    <t>SR-77021-061</t>
  </si>
  <si>
    <t>SUPERFICIE RECTA 0,70x1,00x25mm (LDAP VETA DIA)</t>
  </si>
  <si>
    <t>SR-77022-061</t>
  </si>
  <si>
    <t>SUPERFICIE RECTA 0,70x1,10x25mm (LDAP VETA DIA)</t>
  </si>
  <si>
    <t>SR-77023-061</t>
  </si>
  <si>
    <t>SUPERFICIE RECTA 0,70x1,20x25mm (LDAP VETA DIA)</t>
  </si>
  <si>
    <t>SR-77024-061</t>
  </si>
  <si>
    <t>SUPERFICIE RECTA 0,70x1,30x25mm (LDAP VETA DIA)</t>
  </si>
  <si>
    <t>SR-77025-061</t>
  </si>
  <si>
    <t>SUPERFICIE RECTA 0,70x1,40x25mm (LDAP VETA DIA)</t>
  </si>
  <si>
    <t>SR-77026-061</t>
  </si>
  <si>
    <t>SUPERFICIE RECTA 0,70x1,50x25mm (LDAP VETA DIA)</t>
  </si>
  <si>
    <t>SR-77027-061</t>
  </si>
  <si>
    <t>SUPERFICIE RECTA 0,70x1,60x25mm (LDAP VETA DIA)</t>
  </si>
  <si>
    <t>SR-77028-061</t>
  </si>
  <si>
    <t>SUPERFICIE RECTA 0,70x1,70x25mm (LDAP VETA DIA)</t>
  </si>
  <si>
    <t>SR-77029-061</t>
  </si>
  <si>
    <t>SUPERFICIE RECTA 0,70x1,80x25mm (LDAP VETA DIA)</t>
  </si>
  <si>
    <t>SR-77030-061</t>
  </si>
  <si>
    <t>SUPERFICIE RECTA 0,70x2,00x25mm (LDAP VETA DIA)</t>
  </si>
  <si>
    <t>SR-77031-061</t>
  </si>
  <si>
    <t>SUPERFICIE RECTA 0,70x2,20x25mm (LDAP VETA DIA)</t>
  </si>
  <si>
    <t>SR-77032-061</t>
  </si>
  <si>
    <t>SUPERFICIE RECTA 0,70x2,40x25mm (LDAP VETA DIA)</t>
  </si>
  <si>
    <t>SR-77039-061</t>
  </si>
  <si>
    <t>SUPERFICIE RECTA 0,80x0,80x25mm (LDAP VETA DIA)</t>
  </si>
  <si>
    <t>SR-77040-061</t>
  </si>
  <si>
    <t>SUPERFICIE RECTA 0,90x0,90x25mm (LDAP VETA DIA)</t>
  </si>
  <si>
    <t>SR-77042-061</t>
  </si>
  <si>
    <t>SUPERFICIE RECTA 1,20x1,20x25mm (LDAP VETA DIA)</t>
  </si>
  <si>
    <t>SR-77033-061</t>
  </si>
  <si>
    <t>SUPERFICIE DIAMETRO 0,60x25mm (LDAP VETA DIA)</t>
  </si>
  <si>
    <t>SR-77034-061</t>
  </si>
  <si>
    <t>SUPERFICIE DIAMETRO 0,70x25mm (LDAP VETA DIA)</t>
  </si>
  <si>
    <t>SR-77035-061</t>
  </si>
  <si>
    <t>SUPERFICIE DIAMETRO 0,80x25mm (LDAP VETA DIA)</t>
  </si>
  <si>
    <t>SR-77036-061</t>
  </si>
  <si>
    <t>SUPERFICIE DIAMETRO 0,90x25mm (LDAP VETA DIA)</t>
  </si>
  <si>
    <t>SR-77037-061</t>
  </si>
  <si>
    <t>SUPERFICIE DIAMETRO 1,00x25mm (LDAP VETA DIA)</t>
  </si>
  <si>
    <t>SR-77038-061</t>
  </si>
  <si>
    <t>SUPERFICIE DIAMETRO 1,20x25mm (LDAP VETA DIA)</t>
  </si>
  <si>
    <t>SR-77001-063</t>
  </si>
  <si>
    <t>SUPERFICIE RECTA 0,60x0,60x25mm (MELAMINA BLANCA)</t>
  </si>
  <si>
    <t>MELAMINA BLANCA</t>
  </si>
  <si>
    <t>SR-77002-063</t>
  </si>
  <si>
    <t>SUPERFICIE RECTA 0,60x0,70x25mm (MELAMINA BLANCA)</t>
  </si>
  <si>
    <t>SR-77003-063</t>
  </si>
  <si>
    <t>SUPERFICIE RECTA 0,60x0,80x25mm (MELAMINA BLANCA)</t>
  </si>
  <si>
    <t>SR-77004-063</t>
  </si>
  <si>
    <t>SUPERFICIE RECTA 0,60x0,90x25mm (MELAMINA BLANCA)</t>
  </si>
  <si>
    <t>SR-77005-063</t>
  </si>
  <si>
    <t>SUPERFICIE RECTA 0,60x1,00x25mm (MELAMINA BLANCA)</t>
  </si>
  <si>
    <t>SR-77006-063</t>
  </si>
  <si>
    <t>SUPERFICIE RECTA 0,60x1,10x25mm (MELAMINA BLANCA)</t>
  </si>
  <si>
    <t>SR-77007-063</t>
  </si>
  <si>
    <t>SUPERFICIE RECTA 0,60x1,20x25mm (MELAMINA BLANCA)</t>
  </si>
  <si>
    <t>SR-77008-063</t>
  </si>
  <si>
    <t>SUPERFICIE RECTA 0,60x1,30x25mm (MELAMINA BLANCA)</t>
  </si>
  <si>
    <t>SR-77009-063</t>
  </si>
  <si>
    <t>SUPERFICIE RECTA 0,60x1,40x25mm (MELAMINA BLANCA)</t>
  </si>
  <si>
    <t>SR-77010-063</t>
  </si>
  <si>
    <t>SUPERFICIE RECTA 0,60x1,50x25mm (MELAMINA BLANCA)</t>
  </si>
  <si>
    <t>SR-77011-063</t>
  </si>
  <si>
    <t>SUPERFICIE RECTA 0,60x1,60x25mm (MELAMINA BLANCA)</t>
  </si>
  <si>
    <t>SR-77012-063</t>
  </si>
  <si>
    <t>SUPERFICIE RECTA 0,60x1,70x25mm (MELAMINA BLANCA)</t>
  </si>
  <si>
    <t>SR-77013-063</t>
  </si>
  <si>
    <t>SUPERFICIE RECTA 0,60x1,80x25mm (MELAMINA BLANCA)</t>
  </si>
  <si>
    <t>SR-77014-063</t>
  </si>
  <si>
    <t>SUPERFICIE RECTA 0,60x2,00x25mm (MELAMINA BLANCA)</t>
  </si>
  <si>
    <t>SR-77015-063</t>
  </si>
  <si>
    <t>SUPERFICIE RECTA 0,60x2,20x25mm (MELAMINA BLANCA)</t>
  </si>
  <si>
    <t>SR-77016-063</t>
  </si>
  <si>
    <t>SUPERFICIE RECTA 0,60x2,40x25mm (MELAMINA BLANCA)</t>
  </si>
  <si>
    <t>SR-77017-063</t>
  </si>
  <si>
    <t>SUPERFICIE RECTA 0,70x0,60x25mm (MELAMINA BLANCA)</t>
  </si>
  <si>
    <t>SR-77018-063</t>
  </si>
  <si>
    <t>SUPERFICIE RECTA 0,70x0,70x25mm (MELAMINA BLANCA)</t>
  </si>
  <si>
    <t>SR-77019-063</t>
  </si>
  <si>
    <t>SUPERFICIE RECTA 0,70x0,80x25mm (MELAMINA BLANCA)</t>
  </si>
  <si>
    <t>SR-77020-063</t>
  </si>
  <si>
    <t>SUPERFICIE RECTA 0,70x0,90x25mm (MELAMINA BLANCA)</t>
  </si>
  <si>
    <t>SR-77021-063</t>
  </si>
  <si>
    <t>SUPERFICIE RECTA 0,70x1,00x25mm (MELAMINA BLANCA)</t>
  </si>
  <si>
    <t>SR-77022-063</t>
  </si>
  <si>
    <t>SUPERFICIE RECTA 0,70x1,10x25mm (MELAMINA BLANCA)</t>
  </si>
  <si>
    <t>SR-77023-063</t>
  </si>
  <si>
    <t>SUPERFICIE RECTA 0,70x1,20x25mm (MELAMINA BLANCA)</t>
  </si>
  <si>
    <t>SR-77024-063</t>
  </si>
  <si>
    <t>SUPERFICIE RECTA 0,70x1,30x25mm (MELAMINA BLANCA)</t>
  </si>
  <si>
    <t>SR-77025-063</t>
  </si>
  <si>
    <t>SUPERFICIE RECTA 0,70x1,40x25mm (MELAMINA BLANCA)</t>
  </si>
  <si>
    <t>SR-77026-063</t>
  </si>
  <si>
    <t>SUPERFICIE RECTA 0,70x1,50x25mm (MELAMINA BLANCA)</t>
  </si>
  <si>
    <t>SR-77027-063</t>
  </si>
  <si>
    <t>SUPERFICIE RECTA 0,70x1,60x25mm (MELAMINA BLANCA)</t>
  </si>
  <si>
    <t>SR-77028-063</t>
  </si>
  <si>
    <t>SUPERFICIE RECTA 0,70x1,70x25mm (MELAMINA BLANCA)</t>
  </si>
  <si>
    <t>SR-77029-063</t>
  </si>
  <si>
    <t>SUPERFICIE RECTA 0,70x1,80x25mm (MELAMINA BLANCA)</t>
  </si>
  <si>
    <t>SR-77030-063</t>
  </si>
  <si>
    <t>SUPERFICIE RECTA 0,70x2,00x25mm (MELAMINA BLANCA)</t>
  </si>
  <si>
    <t>SR-77031-063</t>
  </si>
  <si>
    <t>SUPERFICIE RECTA 0,70x2,20x25mm (MELAMINA BLANCA)</t>
  </si>
  <si>
    <t>SR-77032-063</t>
  </si>
  <si>
    <t>SUPERFICIE RECTA 0,70x2,40x25mm (MELAMINA BLANCA)</t>
  </si>
  <si>
    <t>SR-77039-063</t>
  </si>
  <si>
    <t>SUPERFICIE RECTA 0,80x0,80x25mm (MELAMINA BLANCA)</t>
  </si>
  <si>
    <t>SR-77040-063</t>
  </si>
  <si>
    <t>SUPERFICIE RECTA 0,90x0,90x25mm (MELAMINA BLANCA)</t>
  </si>
  <si>
    <t>SR-77042-063</t>
  </si>
  <si>
    <t>SUPERFICIE RECTA 1,20x1,20x25mm (MELAMINA BLANCA)</t>
  </si>
  <si>
    <t>SR-77033-063</t>
  </si>
  <si>
    <t>SUPERFICIE DIAMETRO 0,60x25mm (MELAMINA BLANCA)</t>
  </si>
  <si>
    <t>SR-77034-063</t>
  </si>
  <si>
    <t>SUPERFICIE DIAMETRO 0,70x25mm (MELAMINA BLANCA)</t>
  </si>
  <si>
    <t>SR-77035-063</t>
  </si>
  <si>
    <t>SUPERFICIE DIAMETRO 0,80x25mm (MELAMINA BLANCA)</t>
  </si>
  <si>
    <t>SR-77036-063</t>
  </si>
  <si>
    <t>SUPERFICIE DIAMETRO 0,90x25mm (MELAMINA BLANCA)</t>
  </si>
  <si>
    <t>SR-77037-063</t>
  </si>
  <si>
    <t>SUPERFICIE DIAMETRO 1,00x25mm (MELAMINA BLANCA)</t>
  </si>
  <si>
    <t>SR-77038-063</t>
  </si>
  <si>
    <t>SUPERFICIE DIAMETRO 1,20x25mm (MELAMINA BLANCA)</t>
  </si>
  <si>
    <t>SR-70619-011</t>
  </si>
  <si>
    <t>SUPERFICIE RECTA 0,60x0,60x25mm (LDAP STD)</t>
  </si>
  <si>
    <t>SR-74177-014</t>
  </si>
  <si>
    <t>SUPERFICIE RECTA 0,60x0,60x25mm (MELAMINA STD)</t>
  </si>
  <si>
    <t>SR-70629-011</t>
  </si>
  <si>
    <t>SUPERFICIE RECTA 0,60x0,70x25mm (LDAP STD)</t>
  </si>
  <si>
    <t>SR-74187-014</t>
  </si>
  <si>
    <t>SUPERFICIE RECTA 0,60x0,70x25mm (MELAMINA STD)</t>
  </si>
  <si>
    <t>SR-70639-011</t>
  </si>
  <si>
    <t>SUPERFICIE RECTA 0,60x0,80x25mm (LDAP STD)</t>
  </si>
  <si>
    <t>SR-74197-014</t>
  </si>
  <si>
    <t>SUPERFICIE RECTA 0,60x0,80x25mm (MELAMINA STD)</t>
  </si>
  <si>
    <t>SR-70649-011</t>
  </si>
  <si>
    <t>SUPERFICIE RECTA 0,60x0,90x25mm (LDAP STD)</t>
  </si>
  <si>
    <t>SR-74207-014</t>
  </si>
  <si>
    <t>SUPERFICIE RECTA 0,60x0,90x25mm (MELAMINA STD)</t>
  </si>
  <si>
    <t>SR-70659-011</t>
  </si>
  <si>
    <t>SUPERFICIE RECTA 0,60x1,00x25mm (LDAP STD)</t>
  </si>
  <si>
    <t>SR-74217-014</t>
  </si>
  <si>
    <t>SUPERFICIE RECTA 0,60x1,00x25mm (MELAMINA STD)</t>
  </si>
  <si>
    <t>SR-70669-011</t>
  </si>
  <si>
    <t>SUPERFICIE RECTA 0,60x1,10x25mm (LDAP STD)</t>
  </si>
  <si>
    <t>SR-74227-014</t>
  </si>
  <si>
    <t>SUPERFICIE RECTA 0,60x1,10x25mm (MELAMINA STD)</t>
  </si>
  <si>
    <t>SR-70679-011</t>
  </si>
  <si>
    <t>SUPERFICIE RECTA 0,60x1,20x25mm (LDAP STD)</t>
  </si>
  <si>
    <t>SR-74237-014</t>
  </si>
  <si>
    <t>SUPERFICIE RECTA 0,60x1,20x25mm (MELAMINA STD)</t>
  </si>
  <si>
    <t>SR-70689-011</t>
  </si>
  <si>
    <t>SUPERFICIE RECTA 0,60x1,30x25mm (LDAP STD)</t>
  </si>
  <si>
    <t>SR-74247-014</t>
  </si>
  <si>
    <t>SUPERFICIE RECTA 0,60x1,30x25mm (MELAMINA STD)</t>
  </si>
  <si>
    <t>SR-70699-011</t>
  </si>
  <si>
    <t>SUPERFICIE RECTA 0,60x1,40x25mm (LDAP STD)</t>
  </si>
  <si>
    <t>SR-74257-014</t>
  </si>
  <si>
    <t>SUPERFICIE RECTA 0,60x1,40x25mm (MELAMINA STD)</t>
  </si>
  <si>
    <t>SR-70709-011</t>
  </si>
  <si>
    <t>SUPERFICIE RECTA 0,60x1,50x25mm (LDAP STD)</t>
  </si>
  <si>
    <t>SR-74267-014</t>
  </si>
  <si>
    <t>SUPERFICIE RECTA 0,60x1,50x25mm (MELAMINA STD)</t>
  </si>
  <si>
    <t>SR-70719-011</t>
  </si>
  <si>
    <t>SUPERFICIE RECTA 0,60x1,60x25mm (LDAP STD)</t>
  </si>
  <si>
    <t>SR-74277-014</t>
  </si>
  <si>
    <t>SUPERFICIE RECTA 0,60x1,60x25mm (MELAMINA STD)</t>
  </si>
  <si>
    <t>SR-70729-011</t>
  </si>
  <si>
    <t>SUPERFICIE RECTA 0,60x1,70x25mm (LDAP STD)</t>
  </si>
  <si>
    <t>SR-74287-014</t>
  </si>
  <si>
    <t>SUPERFICIE RECTA 0,60x1,70x25mm (MELAMINA STD)</t>
  </si>
  <si>
    <t>SR-70739-011</t>
  </si>
  <si>
    <t>SUPERFICIE RECTA 0,60x1,80x25mm (LDAP STD)</t>
  </si>
  <si>
    <t>SR-74297-014</t>
  </si>
  <si>
    <t>SUPERFICIE RECTA 0,60x1,80x25mm (MELAMINA STD)</t>
  </si>
  <si>
    <t>SR-70749-011</t>
  </si>
  <si>
    <t>SUPERFICIE RECTA 0,60x1,90x25mm (LDAP STD)</t>
  </si>
  <si>
    <t>SR-74307-014</t>
  </si>
  <si>
    <t>SUPERFICIE RECTA 0,60x1,90x25mm (MELAMINA STD)</t>
  </si>
  <si>
    <t>SR-70759-011</t>
  </si>
  <si>
    <t>SUPERFICIE RECTA 0,60x2,00x25mm (LDAP STD)</t>
  </si>
  <si>
    <t>SR-74317-014</t>
  </si>
  <si>
    <t>SUPERFICIE RECTA 0,60x2,00x25mm (MELAMINA STD)</t>
  </si>
  <si>
    <t>SR-70769-011</t>
  </si>
  <si>
    <t>SUPERFICIE RECTA 0,60x2,10x25mm (LDAP STD)</t>
  </si>
  <si>
    <t>SR-74327-014</t>
  </si>
  <si>
    <t>SUPERFICIE RECTA 0,60x2,10x25mm (MELAMINA STD)</t>
  </si>
  <si>
    <t>SR-70779-011</t>
  </si>
  <si>
    <t>SUPERFICIE RECTA 0,60x2,20x25mm (LDAP STD)</t>
  </si>
  <si>
    <t>SR-74337-014</t>
  </si>
  <si>
    <t>SUPERFICIE RECTA 0,60x2,20x25mm (MELAMINA STD)</t>
  </si>
  <si>
    <t>SR-70789-011</t>
  </si>
  <si>
    <t>SUPERFICIE RECTA 0,60x2,30x25mm (LDAP STD)</t>
  </si>
  <si>
    <t>SR-74347-014</t>
  </si>
  <si>
    <t>SUPERFICIE RECTA 0,60x2,30x25mm (MELAMINA STD)</t>
  </si>
  <si>
    <t>SR-70799-011</t>
  </si>
  <si>
    <t>SUPERFICIE RECTA 0,60x2,40x25mm (LDAP STD)</t>
  </si>
  <si>
    <t>SR-74357-014</t>
  </si>
  <si>
    <t>SUPERFICIE RECTA 0,60x2,40x25mm (MELAMINA STD)</t>
  </si>
  <si>
    <t>SR-70800-011</t>
  </si>
  <si>
    <t>SUPERFICIE RECTA 0,70x0,60x25mm (LDAP STD)</t>
  </si>
  <si>
    <t>SR-74358-014</t>
  </si>
  <si>
    <t>SUPERFICIE RECTA 0,70x0,60x25mm (MELAMINA STD)</t>
  </si>
  <si>
    <t>SR-70810-011</t>
  </si>
  <si>
    <t>SUPERFICIE RECTA 0,70x0,70x25mm (LDAP STD)</t>
  </si>
  <si>
    <t>SR-74368-014</t>
  </si>
  <si>
    <t>SUPERFICIE RECTA 0,70x0,70x25mm (MELAMINA STD)</t>
  </si>
  <si>
    <t>SR-70820-011</t>
  </si>
  <si>
    <t>SUPERFICIE RECTA 0,70x0,80x25mm (LDAP STD)</t>
  </si>
  <si>
    <t>SR-74378-014</t>
  </si>
  <si>
    <t>SUPERFICIE RECTA 0,70x0,80x25mm (MELAMINA STD)</t>
  </si>
  <si>
    <t>SR-70830-011</t>
  </si>
  <si>
    <t>SUPERFICIE RECTA 0,70x0,90x25mm (LDAP STD)</t>
  </si>
  <si>
    <t>SR-74388-014</t>
  </si>
  <si>
    <t>SUPERFICIE RECTA 0,70x0,90x25mm (MELAMINA STD)</t>
  </si>
  <si>
    <t>SR-70840-011</t>
  </si>
  <si>
    <t>SUPERFICIE RECTA 0,70x1,00x25mm (LDAP STD)</t>
  </si>
  <si>
    <t>SR-74398-014</t>
  </si>
  <si>
    <t>SUPERFICIE RECTA 0,70x1,00x25mm (MELAMINA STD)</t>
  </si>
  <si>
    <t>SR-70850-011</t>
  </si>
  <si>
    <t>SUPERFICIE RECTA 0,70x1,10x25mm (LDAP STD)</t>
  </si>
  <si>
    <t>SR-74408-014</t>
  </si>
  <si>
    <t>SUPERFICIE RECTA 0,70x1,10x25mm (MELAMINA STD)</t>
  </si>
  <si>
    <t>SR-70860-011</t>
  </si>
  <si>
    <t>SUPERFICIE RECTA 0,70x1,20x25mm (LDAP STD)</t>
  </si>
  <si>
    <t>SR-74418-014</t>
  </si>
  <si>
    <t>SUPERFICIE RECTA 0,70x1,20x25mm (MELAMINA STD)</t>
  </si>
  <si>
    <t>SR-70870-011</t>
  </si>
  <si>
    <t>SUPERFICIE RECTA 0,70x1,30x25mm (LDAP STD)</t>
  </si>
  <si>
    <t>SR-74428-014</t>
  </si>
  <si>
    <t>SUPERFICIE RECTA 0,70x1,30x25mm (MELAMINA STD)</t>
  </si>
  <si>
    <t>SR-70880-011</t>
  </si>
  <si>
    <t>SUPERFICIE RECTA 0,70x1,40x25mm (LDAP STD)</t>
  </si>
  <si>
    <t>SR-74438-014</t>
  </si>
  <si>
    <t>SUPERFICIE RECTA 0,70x1,40x25mm (MELAMINA STD)</t>
  </si>
  <si>
    <t>SR-70890-011</t>
  </si>
  <si>
    <t>SUPERFICIE RECTA 0,70x1,50x25mm (LDAP STD)</t>
  </si>
  <si>
    <t>SR-74448-014</t>
  </si>
  <si>
    <t>SUPERFICIE RECTA 0,70x1,50x25mm (MELAMINA STD)</t>
  </si>
  <si>
    <t>SR-70900-011</t>
  </si>
  <si>
    <t>SUPERFICIE RECTA 0,70x1,60x25mm (LDAP STD)</t>
  </si>
  <si>
    <t>SR-74458-014</t>
  </si>
  <si>
    <t>SUPERFICIE RECTA 0,70x1,60x25mm (MELAMINA STD)</t>
  </si>
  <si>
    <t>SR-70910-011</t>
  </si>
  <si>
    <t>SUPERFICIE RECTA 0,70x1,70x25mm (LDAP STD)</t>
  </si>
  <si>
    <t>SR-74468-014</t>
  </si>
  <si>
    <t>SUPERFICIE RECTA 0,70x1,70x25mm (MELAMINA STD)</t>
  </si>
  <si>
    <t>SR-70920-011</t>
  </si>
  <si>
    <t>SUPERFICIE RECTA 0,70x1,80x25mm (LDAP STD)</t>
  </si>
  <si>
    <t>SR-74478-014</t>
  </si>
  <si>
    <t>SUPERFICIE RECTA 0,70x1,80x25mm (MELAMINA STD)</t>
  </si>
  <si>
    <t>SR-70930-011</t>
  </si>
  <si>
    <t>SUPERFICIE RECTA 0,70x1,90x25mm (LDAP STD)</t>
  </si>
  <si>
    <t>SR-74488-014</t>
  </si>
  <si>
    <t>SUPERFICIE RECTA 0,70x1,90x25mm (MELAMINA STD)</t>
  </si>
  <si>
    <t>SR-70940-011</t>
  </si>
  <si>
    <t>SUPERFICIE RECTA 0,70x2,00x25mm (LDAP STD)</t>
  </si>
  <si>
    <t>SR-74498-014</t>
  </si>
  <si>
    <t>SUPERFICIE RECTA 0,70x2,00x25mm (MELAMINA STD)</t>
  </si>
  <si>
    <t>SR-70950-011</t>
  </si>
  <si>
    <t>SUPERFICIE RECTA 0,70x2,10x25mm (LDAP STD)</t>
  </si>
  <si>
    <t>SR-74508-014</t>
  </si>
  <si>
    <t>SUPERFICIE RECTA 0,70x2,10x25mm (MELAMINA STD)</t>
  </si>
  <si>
    <t>SR-70960-011</t>
  </si>
  <si>
    <t>SUPERFICIE RECTA 0,70x2,20x25mm (LDAP STD)</t>
  </si>
  <si>
    <t>SR-74518-014</t>
  </si>
  <si>
    <t>SUPERFICIE RECTA 0,70x2,20x25mm (MELAMINA STD)</t>
  </si>
  <si>
    <t>SR-70970-011</t>
  </si>
  <si>
    <t>SUPERFICIE RECTA 0,70x2,30x25mm (LDAP STD)</t>
  </si>
  <si>
    <t>SR-74528-014</t>
  </si>
  <si>
    <t>SUPERFICIE RECTA 0,70x2,30x25mm (MELAMINA STD)</t>
  </si>
  <si>
    <t>SR-70980-011</t>
  </si>
  <si>
    <t>SUPERFICIE RECTA 0,70x2,40x25mm (LDAP STD)</t>
  </si>
  <si>
    <t>SR-74538-014</t>
  </si>
  <si>
    <t>SUPERFICIE RECTA 0,70x2,40x25mm (MELAMINA STD)</t>
  </si>
  <si>
    <t>SR-71347-011</t>
  </si>
  <si>
    <t>SUPERFICIE RECTA 0,80x0,80x25mm (LDAP STD)</t>
  </si>
  <si>
    <t>SR-74905-014</t>
  </si>
  <si>
    <t>SUPERFICIE RECTA 0,80x0,80x25mm (MELAMINA STD)</t>
  </si>
  <si>
    <t>SR-71508-011</t>
  </si>
  <si>
    <t>SUPERFICIE RECTA 0,90x0,90x25mm (LDAP STD)</t>
  </si>
  <si>
    <t>SR-75066-014</t>
  </si>
  <si>
    <t>SUPERFICIE RECTA 0,90x0,90x25mm (MELAMINA STD)</t>
  </si>
  <si>
    <t>SR-71659-011</t>
  </si>
  <si>
    <t>SUPERFICIE RECTA 1,20x1,20x25mm (LDAP STD)</t>
  </si>
  <si>
    <t>SR-75217-014</t>
  </si>
  <si>
    <t>SUPERFICIE RECTA 1,20x1,20x25mm (MELAMINA STD)</t>
  </si>
  <si>
    <t>SR-72398-011</t>
  </si>
  <si>
    <t>SUPERFICIE RECTA 0,60x0,60x30mm (LDAP STD)</t>
  </si>
  <si>
    <t>SR-72408-011</t>
  </si>
  <si>
    <t>SUPERFICIE RECTA 0,60x0,70x30mm (LDAP STD)</t>
  </si>
  <si>
    <t>SR-72418-011</t>
  </si>
  <si>
    <t>SUPERFICIE RECTA 0,60x0,80x30mm (LDAP STD)</t>
  </si>
  <si>
    <t>SR-72428-011</t>
  </si>
  <si>
    <t>SUPERFICIE RECTA 0,60x0,90x30mm (LDAP STD)</t>
  </si>
  <si>
    <t>SR-72438-011</t>
  </si>
  <si>
    <t>SUPERFICIE RECTA 0,60x1,00x30mm (LDAP STD)</t>
  </si>
  <si>
    <t>SR-72448-011</t>
  </si>
  <si>
    <t>SUPERFICIE RECTA 0,60x1,10x30mm (LDAP STD)</t>
  </si>
  <si>
    <t>SR-72458-011</t>
  </si>
  <si>
    <t>SUPERFICIE RECTA 0,60x1,20x30mm (LDAP STD)</t>
  </si>
  <si>
    <t>SR-72468-011</t>
  </si>
  <si>
    <t>SUPERFICIE RECTA 0,60x1,30x30mm (LDAP STD)</t>
  </si>
  <si>
    <t>SR-72478-011</t>
  </si>
  <si>
    <t>SUPERFICIE RECTA 0,60x1,40x30mm (LDAP STD)</t>
  </si>
  <si>
    <t>SR-72488-011</t>
  </si>
  <si>
    <t>SUPERFICIE RECTA 0,60x1,50x30mm (LDAP STD)</t>
  </si>
  <si>
    <t>SR-72498-011</t>
  </si>
  <si>
    <t>SUPERFICIE RECTA 0,60x1,60x30mm (LDAP STD)</t>
  </si>
  <si>
    <t>SR-72508-011</t>
  </si>
  <si>
    <t>SUPERFICIE RECTA 0,60x1,70x30mm (LDAP STD)</t>
  </si>
  <si>
    <t>SR-72518-011</t>
  </si>
  <si>
    <t>SUPERFICIE RECTA 0,60x1,80x30mm (LDAP STD)</t>
  </si>
  <si>
    <t>SR-72528-011</t>
  </si>
  <si>
    <t>SUPERFICIE RECTA 0,60x1,90x30mm (LDAP STD)</t>
  </si>
  <si>
    <t>SR-72538-011</t>
  </si>
  <si>
    <t>SUPERFICIE RECTA 0,60x2,00x30mm (LDAP STD)</t>
  </si>
  <si>
    <t>SR-72548-011</t>
  </si>
  <si>
    <t>SUPERFICIE RECTA 0,60x2,10x30mm (LDAP STD)</t>
  </si>
  <si>
    <t>SR-72558-011</t>
  </si>
  <si>
    <t>SUPERFICIE RECTA 0,60x2,20x30mm (LDAP STD)</t>
  </si>
  <si>
    <t>SR-72568-011</t>
  </si>
  <si>
    <t>SUPERFICIE RECTA 0,60x2,30x30mm (LDAP STD)</t>
  </si>
  <si>
    <t>SR-72578-011</t>
  </si>
  <si>
    <t>SUPERFICIE RECTA 0,60x2,40x30mm (LDAP STD)</t>
  </si>
  <si>
    <t>SR-72579-011</t>
  </si>
  <si>
    <t>SUPERFICIE RECTA 0,70x0,60x30mm (LDAP STD)</t>
  </si>
  <si>
    <t>SR-72589-011</t>
  </si>
  <si>
    <t>SUPERFICIE RECTA 0,70x0,70x30mm (LDAP STD)</t>
  </si>
  <si>
    <t>SR-72599-011</t>
  </si>
  <si>
    <t>SUPERFICIE RECTA 0,70x0,80x30mm (LDAP STD)</t>
  </si>
  <si>
    <t>SR-72609-011</t>
  </si>
  <si>
    <t>SUPERFICIE RECTA 0,70x0,90x30mm (LDAP STD)</t>
  </si>
  <si>
    <t>SR-72619-011</t>
  </si>
  <si>
    <t>SUPERFICIE RECTA 0,70x1,00x30mm (LDAP STD)</t>
  </si>
  <si>
    <t>SR-72629-011</t>
  </si>
  <si>
    <t>SUPERFICIE RECTA 0,70x1,10x30mm (LDAP STD)</t>
  </si>
  <si>
    <t>SR-72639-011</t>
  </si>
  <si>
    <t>SUPERFICIE RECTA 0,70x1,20x30mm (LDAP STD)</t>
  </si>
  <si>
    <t>SR-72649-011</t>
  </si>
  <si>
    <t>SUPERFICIE RECTA 0,70x1,30x30mm (LDAP STD)</t>
  </si>
  <si>
    <t>SR-72659-011</t>
  </si>
  <si>
    <t>SUPERFICIE RECTA 0,70x1,40x30mm (LDAP STD)</t>
  </si>
  <si>
    <t>SR-72669-011</t>
  </si>
  <si>
    <t>SUPERFICIE RECTA 0,70x1,50x30mm (LDAP STD)</t>
  </si>
  <si>
    <t>SR-72679-011</t>
  </si>
  <si>
    <t>SUPERFICIE RECTA 0,70x1,60x30mm (LDAP STD)</t>
  </si>
  <si>
    <t>SR-72689-011</t>
  </si>
  <si>
    <t>SUPERFICIE RECTA 0,70x1,70x30mm (LDAP STD)</t>
  </si>
  <si>
    <t>SR-72699-011</t>
  </si>
  <si>
    <t>SUPERFICIE RECTA 0,70x1,80x30mm (LDAP STD)</t>
  </si>
  <si>
    <t>SR-72709-011</t>
  </si>
  <si>
    <t>SUPERFICIE RECTA 0,70x1,90x30mm (LDAP STD)</t>
  </si>
  <si>
    <t>SR-72719-011</t>
  </si>
  <si>
    <t>SUPERFICIE RECTA 0,70x2,00x30mm (LDAP STD)</t>
  </si>
  <si>
    <t>SR-72729-011</t>
  </si>
  <si>
    <t>SUPERFICIE RECTA 0,70x2,10x30mm (LDAP STD)</t>
  </si>
  <si>
    <t>SR-72739-011</t>
  </si>
  <si>
    <t>SUPERFICIE RECTA 0,70x2,20x30mm (LDAP STD)</t>
  </si>
  <si>
    <t>SR-72749-011</t>
  </si>
  <si>
    <t>SUPERFICIE RECTA 0,70x2,30x30mm (LDAP STD)</t>
  </si>
  <si>
    <t>SR-72759-011</t>
  </si>
  <si>
    <t>SUPERFICIE RECTA 0,70x2,40x30mm (LDAP STD)</t>
  </si>
  <si>
    <t>SR-73126-011</t>
  </si>
  <si>
    <t>SUPERFICIE RECTA 0,80x0,80x30mm (LDAP STD)</t>
  </si>
  <si>
    <t>SR-73287-011</t>
  </si>
  <si>
    <t>SUPERFICIE RECTA 0,80x0,90x30mm (LDAP STD)</t>
  </si>
  <si>
    <t>SR-73438-011</t>
  </si>
  <si>
    <t>SUPERFICIE RECTA 1,20x1,20x30mm (LDAP STD)</t>
  </si>
  <si>
    <t>AR-70833-021</t>
  </si>
  <si>
    <t>TABLERO V1 ESPALDAR 0.500 X 2.000</t>
  </si>
  <si>
    <t>AR-70807-021</t>
  </si>
  <si>
    <t>TABLERO V1 ESPALDAR 0.750 X 1.900 (0,787)</t>
  </si>
  <si>
    <t>AR-70804-021</t>
  </si>
  <si>
    <t>TABLERO V1 ESPALDAR 0.750 X 1.900 + TAPA CADENA (0.915)</t>
  </si>
  <si>
    <t>AR-70767-021</t>
  </si>
  <si>
    <t>TABLERO V1 ESPALDAR 0.750 X 2.000 (0,787)</t>
  </si>
  <si>
    <t>AR-70993-021</t>
  </si>
  <si>
    <t>TABLERO V1 ESPALDAR 0.750 X 2.000 (0,824)</t>
  </si>
  <si>
    <t>AR-70758-021</t>
  </si>
  <si>
    <t>TABLERO V1 ESPALDAR 0.750 X 2.000 + TAPA CADENA (0.915)</t>
  </si>
  <si>
    <t>AR-70770-021</t>
  </si>
  <si>
    <t>TABLERO V1 ESPALDAR 0.750 X 2.200 (0,787)</t>
  </si>
  <si>
    <t>AR-70996-021</t>
  </si>
  <si>
    <t>TABLERO V1 ESPALDAR 0.750 X 2.200 (0,824)</t>
  </si>
  <si>
    <t>AR-70761-021</t>
  </si>
  <si>
    <t>TABLERO V1 ESPALDAR 0.750 X 2.200 + TAPA CADENA (0.915)</t>
  </si>
  <si>
    <t>AR-70773-021</t>
  </si>
  <si>
    <t>TABLERO V1 ESPALDAR 0.750 X 2.400 (0,787)</t>
  </si>
  <si>
    <t>AR-70999-021</t>
  </si>
  <si>
    <t>TABLERO V1 ESPALDAR 0.750 X 2.400 (0,824)</t>
  </si>
  <si>
    <t>AR-70764-021</t>
  </si>
  <si>
    <t>TABLERO V1 ESPALDAR 0.750 X 2.400 + TAPA CADENA (0.915)</t>
  </si>
  <si>
    <t>AR-70808-021</t>
  </si>
  <si>
    <t>TABLERO V1 ESPALDAR 0.900 X 1.900 (0,937)</t>
  </si>
  <si>
    <t>AR-70805-021</t>
  </si>
  <si>
    <t>TABLERO V1 ESPALDAR 0.900 X 1.900 + TAPA CADENA (1.065)</t>
  </si>
  <si>
    <t>AR-70768-021</t>
  </si>
  <si>
    <t>TABLERO V1 ESPALDAR 0.900 X 2.000 (0,937)</t>
  </si>
  <si>
    <t>AR-70994-021</t>
  </si>
  <si>
    <t>TABLERO V1 ESPALDAR 0.900 X 2.000 (0,974)</t>
  </si>
  <si>
    <t>AR-70759-021</t>
  </si>
  <si>
    <t>TABLERO V1 ESPALDAR 0.900 X 2.000 + TAPA CADENA (1.065)</t>
  </si>
  <si>
    <t>AR-70771-021</t>
  </si>
  <si>
    <t>TABLERO V1 ESPALDAR 0.900 X 2.200 (0,937)</t>
  </si>
  <si>
    <t>AR-70997-021</t>
  </si>
  <si>
    <t>TABLERO V1 ESPALDAR 0.900 X 2.200 (0,974)</t>
  </si>
  <si>
    <t>AR-70762-021</t>
  </si>
  <si>
    <t>TABLERO V1 ESPALDAR 0.900 X 2.200 + TAPA CADENA (1.065)</t>
  </si>
  <si>
    <t>AR-70774-021</t>
  </si>
  <si>
    <t>TABLERO V1 ESPALDAR 0.900 X 2.400 (0,937)</t>
  </si>
  <si>
    <t>AR-71000-021</t>
  </si>
  <si>
    <t>TABLERO V1 ESPALDAR 0.900 X 2.400 (0,974)</t>
  </si>
  <si>
    <t>AR-70765-021</t>
  </si>
  <si>
    <t>TABLERO V1 ESPALDAR 0.900 X 2.400 + TAPA CADENA (1.065)</t>
  </si>
  <si>
    <t>AR-70809-021</t>
  </si>
  <si>
    <t>TABLERO V1 ESPALDAR 1.140 X 1.900 (1,177)</t>
  </si>
  <si>
    <t>AR-70806-021</t>
  </si>
  <si>
    <t>TABLERO V1 ESPALDAR 1.140 X 1.900 + TAPA CADENA (1.305)</t>
  </si>
  <si>
    <t>AR-70769-021</t>
  </si>
  <si>
    <t>TABLERO V1 ESPALDAR 1.140 X 2.000 (1,177)</t>
  </si>
  <si>
    <t>AR-70995-021</t>
  </si>
  <si>
    <t>TABLERO V1 ESPALDAR 1.140 X 2.000 (1.214)</t>
  </si>
  <si>
    <t>AR-70760-021</t>
  </si>
  <si>
    <t>TABLERO V1 ESPALDAR 1.140 X 2.000 + TAPA CADENA (1.305)</t>
  </si>
  <si>
    <t>AR-70772-021</t>
  </si>
  <si>
    <t>TABLERO V1 ESPALDAR 1.140 X 2.200 (1,177)</t>
  </si>
  <si>
    <t>AR-70998-021</t>
  </si>
  <si>
    <t>TABLERO V1 ESPALDAR 1.140 X 2.200 (1.214)</t>
  </si>
  <si>
    <t>AR-70763-021</t>
  </si>
  <si>
    <t>TABLERO V1 ESPALDAR 1.140 X 2.200 + TAPA CADENA (1.305)</t>
  </si>
  <si>
    <t>AR-70775-021</t>
  </si>
  <si>
    <t>TABLERO V1 ESPALDAR 1.140 X 2.400 (1,177)</t>
  </si>
  <si>
    <t>AR-71001-021</t>
  </si>
  <si>
    <t>TABLERO V1 ESPALDAR 1.140 X 2.400 (1.214)</t>
  </si>
  <si>
    <t>AR-70766-021</t>
  </si>
  <si>
    <t>TABLERO V1 ESPALDAR 1.140 X 2.400 + TAPA CADENA (1.305)</t>
  </si>
  <si>
    <t>AR-70075-021</t>
  </si>
  <si>
    <t>TABLERO V1 FRONTAL 0.450 X 2.000</t>
  </si>
  <si>
    <t>AR-70078-021</t>
  </si>
  <si>
    <t>TABLERO V1 FRONTAL 0.450 X 2.200</t>
  </si>
  <si>
    <t>AR-70081-021</t>
  </si>
  <si>
    <t>TABLERO V1 FRONTAL 0.450 X 2.400</t>
  </si>
  <si>
    <t>AR-70044-021</t>
  </si>
  <si>
    <t>TABLERO V1 FRONTAL MANIJA MANUAL 0.750 X 2.000</t>
  </si>
  <si>
    <t>AR-70049-021</t>
  </si>
  <si>
    <t>TABLERO V1 FRONTAL MANIJA MANUAL 0.750 X 2.200</t>
  </si>
  <si>
    <t>AR-70054-021</t>
  </si>
  <si>
    <t>TABLERO V1 FRONTAL MANIJA MANUAL 0.750 X 2.400</t>
  </si>
  <si>
    <t>AR-70047-021</t>
  </si>
  <si>
    <t>TABLERO V1 FRONTAL MANIJA MANUAL 0.900 X 2.000</t>
  </si>
  <si>
    <t>AR-70052-021</t>
  </si>
  <si>
    <t>TABLERO V1 FRONTAL MANIJA MANUAL 0.900 X 2.200</t>
  </si>
  <si>
    <t>AR-70057-021</t>
  </si>
  <si>
    <t>TABLERO V1 FRONTAL MANIJA MANUAL 0.900 X 2.400</t>
  </si>
  <si>
    <t>AR-70059-021</t>
  </si>
  <si>
    <t>TABLERO V1 FRONTAL MANIJA MECANICA 0.750 X 2.000</t>
  </si>
  <si>
    <t>AR-70064-021</t>
  </si>
  <si>
    <t>TABLERO V1 FRONTAL MANIJA MECANICA 0.750 X 2.200</t>
  </si>
  <si>
    <t>AR-70069-021</t>
  </si>
  <si>
    <t>TABLERO V1 FRONTAL MANIJA MECANICA 0.750 X 2.400</t>
  </si>
  <si>
    <t>AR-70062-021</t>
  </si>
  <si>
    <t>TABLERO V1 FRONTAL MANIJA MECANICA 0.900 X 2.000</t>
  </si>
  <si>
    <t>AR-70067-021</t>
  </si>
  <si>
    <t>TABLERO V1 FRONTAL MANIJA MECANICA 0.900 X 2.200</t>
  </si>
  <si>
    <t>AR-70072-021</t>
  </si>
  <si>
    <t>TABLERO V1 FRONTAL MANIJA MECANICA 0.900 X 2.400</t>
  </si>
  <si>
    <t>AR-70114-021</t>
  </si>
  <si>
    <t>TABLERO V1 FRONTAL PUERTA 0.600 X 2.000</t>
  </si>
  <si>
    <t>AR-70115-021</t>
  </si>
  <si>
    <t>TABLERO V1 FRONTAL PUERTA 0.650 X 2.000</t>
  </si>
  <si>
    <t>AR-70116-021</t>
  </si>
  <si>
    <t>TABLERO V1 FRONTAL PUERTA 0.700 X 2.000</t>
  </si>
  <si>
    <t>AR-70117-021</t>
  </si>
  <si>
    <t>TABLERO V1 FRONTAL PUERTA 0.750 X 2.000</t>
  </si>
  <si>
    <t>AR-70794-021</t>
  </si>
  <si>
    <t>TABLERO V1 FRONTAL PUERTA DERECHA 0.600 X 1.900</t>
  </si>
  <si>
    <t>AR-70118-021</t>
  </si>
  <si>
    <t>TABLERO V1 FRONTAL PUERTA DERECHA 0.600 X 2.200</t>
  </si>
  <si>
    <t>AR-70126-021</t>
  </si>
  <si>
    <t>TABLERO V1 FRONTAL PUERTA DERECHA 0.600 X 2.400</t>
  </si>
  <si>
    <t>AR-70795-021</t>
  </si>
  <si>
    <t>TABLERO V1 FRONTAL PUERTA DERECHA 0.650 X 1.900</t>
  </si>
  <si>
    <t>AR-70119-021</t>
  </si>
  <si>
    <t>TABLERO V1 FRONTAL PUERTA DERECHA 0.650 X 2.200</t>
  </si>
  <si>
    <t>AR-70127-021</t>
  </si>
  <si>
    <t>TABLERO V1 FRONTAL PUERTA DERECHA 0.650 X 2.400</t>
  </si>
  <si>
    <t>AR-70796-021</t>
  </si>
  <si>
    <t>TABLERO V1 FRONTAL PUERTA DERECHA 0.700 X 1.900</t>
  </si>
  <si>
    <t>AR-70120-021</t>
  </si>
  <si>
    <t>TABLERO V1 FRONTAL PUERTA DERECHA 0.700 X 2.200</t>
  </si>
  <si>
    <t>AR-70128-021</t>
  </si>
  <si>
    <t>TABLERO V1 FRONTAL PUERTA DERECHA 0.700 X 2.400</t>
  </si>
  <si>
    <t>AR-70797-021</t>
  </si>
  <si>
    <t>TABLERO V1 FRONTAL PUERTA DERECHA 0.750 X 1.900</t>
  </si>
  <si>
    <t>AR-70121-021</t>
  </si>
  <si>
    <t>TABLERO V1 FRONTAL PUERTA DERECHA 0.750 X 2.200</t>
  </si>
  <si>
    <t>AR-70129-021</t>
  </si>
  <si>
    <t>TABLERO V1 FRONTAL PUERTA DERECHA 0.750 X 2.400</t>
  </si>
  <si>
    <t>AR-70798-021</t>
  </si>
  <si>
    <t>TABLERO V1 FRONTAL PUERTA IZQUIERDA 0.600 X 1.900</t>
  </si>
  <si>
    <t>AR-70122-021</t>
  </si>
  <si>
    <t>TABLERO V1 FRONTAL PUERTA IZQUIERDA 0.600 X 2.200</t>
  </si>
  <si>
    <t>AR-70130-021</t>
  </si>
  <si>
    <t>TABLERO V1 FRONTAL PUERTA IZQUIERDA 0.600 X 2.400</t>
  </si>
  <si>
    <t>AR-70799-021</t>
  </si>
  <si>
    <t>TABLERO V1 FRONTAL PUERTA IZQUIERDA 0.650 X 1.900</t>
  </si>
  <si>
    <t>AR-70123-021</t>
  </si>
  <si>
    <t>TABLERO V1 FRONTAL PUERTA IZQUIERDA 0.650 X 2.200</t>
  </si>
  <si>
    <t>AR-70131-021</t>
  </si>
  <si>
    <t>TABLERO V1 FRONTAL PUERTA IZQUIERDA 0.650 X 2.400</t>
  </si>
  <si>
    <t>AR-70800-021</t>
  </si>
  <si>
    <t>TABLERO V1 FRONTAL PUERTA IZQUIERDA 0.700 X 1.900</t>
  </si>
  <si>
    <t>AR-70124-021</t>
  </si>
  <si>
    <t>TABLERO V1 FRONTAL PUERTA IZQUIERDA 0.700 X 2.200</t>
  </si>
  <si>
    <t>AR-70132-021</t>
  </si>
  <si>
    <t>TABLERO V1 FRONTAL PUERTA IZQUIERDA 0.700 X 2.400</t>
  </si>
  <si>
    <t>AR-70801-021</t>
  </si>
  <si>
    <t>TABLERO V1 FRONTAL PUERTA IZQUIERDA 0.750 X 1.900</t>
  </si>
  <si>
    <t>AR-70125-021</t>
  </si>
  <si>
    <t>TABLERO V1 FRONTAL PUERTA IZQUIERDA 0.750 X 2.200</t>
  </si>
  <si>
    <t>AR-70133-021</t>
  </si>
  <si>
    <t>TABLERO V1 FRONTAL PUERTA IZQUIERDA 0.750 X 2.400</t>
  </si>
  <si>
    <t>AR-70909-021</t>
  </si>
  <si>
    <t>TABLERO V2 FRONTAL 0.500 X 2.000</t>
  </si>
  <si>
    <t>AR-70919-021</t>
  </si>
  <si>
    <t>TABLERO V2 FRONTAL 0.500 X 2.200</t>
  </si>
  <si>
    <t>AR-70929-021</t>
  </si>
  <si>
    <t>TABLERO V2 FRONTAL 0.500 X 2.400</t>
  </si>
  <si>
    <t>AR-70930-021</t>
  </si>
  <si>
    <t>TABLERO V2 FRONTAL PUERTA 0.600 X 2.000</t>
  </si>
  <si>
    <t>AR-70931-021</t>
  </si>
  <si>
    <t>TABLERO V2 FRONTAL PUERTA 0.620 X 2.000</t>
  </si>
  <si>
    <t>AR-70932-021</t>
  </si>
  <si>
    <t>TABLERO V2 FRONTAL PUERTA 0.640 X 2.000</t>
  </si>
  <si>
    <t>AR-70933-021</t>
  </si>
  <si>
    <t>TABLERO V2 FRONTAL PUERTA 0.660 X 2.000</t>
  </si>
  <si>
    <t>AR-70934-021</t>
  </si>
  <si>
    <t>TABLERO V2 FRONTAL PUERTA 0.680 X 2.000</t>
  </si>
  <si>
    <t>AR-70935-021</t>
  </si>
  <si>
    <t>TABLERO V2 FRONTAL PUERTA 0.700 X 2.000</t>
  </si>
  <si>
    <t>AR-70936-021</t>
  </si>
  <si>
    <t>TABLERO V2 FRONTAL PUERTA 0.720 X 2.000</t>
  </si>
  <si>
    <t>AR-70937-021</t>
  </si>
  <si>
    <t>TABLERO V2 FRONTAL PUERTA 0.740 X 2.000</t>
  </si>
  <si>
    <t>AR-70938-021</t>
  </si>
  <si>
    <t>TABLERO V2 FRONTAL PUERTA DERECHA 0.600 X 2.200</t>
  </si>
  <si>
    <t>AR-70954-021</t>
  </si>
  <si>
    <t>TABLERO V2 FRONTAL PUERTA DERECHA 0.600 X 2.400</t>
  </si>
  <si>
    <t>AR-70939-021</t>
  </si>
  <si>
    <t>TABLERO V2 FRONTAL PUERTA DERECHA 0.620 X 2.200</t>
  </si>
  <si>
    <t>AR-70955-021</t>
  </si>
  <si>
    <t>TABLERO V2 FRONTAL PUERTA DERECHA 0.620 X 2.400</t>
  </si>
  <si>
    <t>AR-70940-021</t>
  </si>
  <si>
    <t>TABLERO V2 FRONTAL PUERTA DERECHA 0.640 X 2.200</t>
  </si>
  <si>
    <t>AR-70956-021</t>
  </si>
  <si>
    <t>TABLERO V2 FRONTAL PUERTA DERECHA 0.640 X 2.400</t>
  </si>
  <si>
    <t>AR-70941-021</t>
  </si>
  <si>
    <t>TABLERO V2 FRONTAL PUERTA DERECHA 0.660 X 2.200</t>
  </si>
  <si>
    <t>AR-70957-021</t>
  </si>
  <si>
    <t>TABLERO V2 FRONTAL PUERTA DERECHA 0.660 X 2.400</t>
  </si>
  <si>
    <t>AR-70942-021</t>
  </si>
  <si>
    <t>TABLERO V2 FRONTAL PUERTA DERECHA 0.680 X 2.200</t>
  </si>
  <si>
    <t>AR-70958-021</t>
  </si>
  <si>
    <t>TABLERO V2 FRONTAL PUERTA DERECHA 0.680 X 2.400</t>
  </si>
  <si>
    <t>AR-70943-021</t>
  </si>
  <si>
    <t>TABLERO V2 FRONTAL PUERTA DERECHA 0.700 X 2.200</t>
  </si>
  <si>
    <t>AR-70959-021</t>
  </si>
  <si>
    <t>TABLERO V2 FRONTAL PUERTA DERECHA 0.700 X 2.400</t>
  </si>
  <si>
    <t>AR-70944-021</t>
  </si>
  <si>
    <t>TABLERO V2 FRONTAL PUERTA DERECHA 0.720 X 2.200</t>
  </si>
  <si>
    <t>AR-70960-021</t>
  </si>
  <si>
    <t>TABLERO V2 FRONTAL PUERTA DERECHA 0.720 X 2.400</t>
  </si>
  <si>
    <t>AR-70945-021</t>
  </si>
  <si>
    <t>TABLERO V2 FRONTAL PUERTA DERECHA 0.740 X 2.200</t>
  </si>
  <si>
    <t>AR-70961-021</t>
  </si>
  <si>
    <t>TABLERO V2 FRONTAL PUERTA DERECHA 0.740 X 2.400</t>
  </si>
  <si>
    <t>AR-70946-021</t>
  </si>
  <si>
    <t>TABLERO V2 FRONTAL PUERTA IZQUIERDA 0.600 X 2.200</t>
  </si>
  <si>
    <t>AR-70962-021</t>
  </si>
  <si>
    <t>TABLERO V2 FRONTAL PUERTA IZQUIERDA 0.600 X 2.400</t>
  </si>
  <si>
    <t>AR-70947-021</t>
  </si>
  <si>
    <t>TABLERO V2 FRONTAL PUERTA IZQUIERDA 0.620 X 2.200</t>
  </si>
  <si>
    <t>AR-70963-021</t>
  </si>
  <si>
    <t>TABLERO V2 FRONTAL PUERTA IZQUIERDA 0.620 X 2.400</t>
  </si>
  <si>
    <t>AR-70948-021</t>
  </si>
  <si>
    <t>TABLERO V2 FRONTAL PUERTA IZQUIERDA 0.640 X 2.200</t>
  </si>
  <si>
    <t>AR-70964-021</t>
  </si>
  <si>
    <t>TABLERO V2 FRONTAL PUERTA IZQUIERDA 0.640 X 2.400</t>
  </si>
  <si>
    <t>AR-70949-021</t>
  </si>
  <si>
    <t>TABLERO V2 FRONTAL PUERTA IZQUIERDA 0.660 X 2.200</t>
  </si>
  <si>
    <t>AR-70965-021</t>
  </si>
  <si>
    <t>TABLERO V2 FRONTAL PUERTA IZQUIERDA 0.660 X 2.400</t>
  </si>
  <si>
    <t>AR-70950-021</t>
  </si>
  <si>
    <t>TABLERO V2 FRONTAL PUERTA IZQUIERDA 0.680 X 2.200</t>
  </si>
  <si>
    <t>AR-70966-021</t>
  </si>
  <si>
    <t>TABLERO V2 FRONTAL PUERTA IZQUIERDA 0.680 X 2.400</t>
  </si>
  <si>
    <t>AR-70951-021</t>
  </si>
  <si>
    <t>TABLERO V2 FRONTAL PUERTA IZQUIERDA 0.700 X 2.200</t>
  </si>
  <si>
    <t>AR-70967-021</t>
  </si>
  <si>
    <t>TABLERO V2 FRONTAL PUERTA IZQUIERDA 0.700 X 2.400</t>
  </si>
  <si>
    <t>AR-70952-021</t>
  </si>
  <si>
    <t>TABLERO V2 FRONTAL PUERTA IZQUIERDA 0.720 X 2.200</t>
  </si>
  <si>
    <t>AR-70968-021</t>
  </si>
  <si>
    <t>TABLERO V2 FRONTAL PUERTA IZQUIERDA 0.720 X 2.400</t>
  </si>
  <si>
    <t>AR-70953-021</t>
  </si>
  <si>
    <t>TABLERO V2 FRONTAL PUERTA IZQUIERDA 0.740 X 2.200</t>
  </si>
  <si>
    <t>AR-70969-021</t>
  </si>
  <si>
    <t>TABLERO V2 FRONTAL PUERTA IZQUIERDA 0.740 X 2.400</t>
  </si>
  <si>
    <t>AR-70097-021</t>
  </si>
  <si>
    <t>TAPA CADENA X 2.000</t>
  </si>
  <si>
    <t>AR-70098-021</t>
  </si>
  <si>
    <t>TAPA CADENA X 2.200</t>
  </si>
  <si>
    <t>AR-70099-021</t>
  </si>
  <si>
    <t>TAPA CADENA X 2.400</t>
  </si>
  <si>
    <t>EQ-70055-021</t>
  </si>
  <si>
    <t>TAPA DUCTO DOBLE EQUILATERO</t>
  </si>
  <si>
    <t>EQ-70056-021</t>
  </si>
  <si>
    <t>TAPA DUCTO SENCILLO EQUILATERO</t>
  </si>
  <si>
    <t>AT-70008-037</t>
  </si>
  <si>
    <t>TAPETE ATRAPAMUGRE TRAFICO PESADO GRIS DE 120X90</t>
  </si>
  <si>
    <t>AT-70009-037</t>
  </si>
  <si>
    <t>TAPETE BEAULIEU</t>
  </si>
  <si>
    <t>AT-70010-037</t>
  </si>
  <si>
    <t>TAPETE FIRST LINES REF 856 m2</t>
  </si>
  <si>
    <t>AT-70011-037</t>
  </si>
  <si>
    <t>TAPETE FIRST LINES REF 916 M2</t>
  </si>
  <si>
    <t>AT-70012-037</t>
  </si>
  <si>
    <t>TAPETE FIRST LINES REF 921 m2</t>
  </si>
  <si>
    <t>AT-70013-037</t>
  </si>
  <si>
    <t>TAPETE FIRST LINES REF 961 m2</t>
  </si>
  <si>
    <t>AT-70014-037</t>
  </si>
  <si>
    <t>TAPETE FIRST LINES REF 966 M2</t>
  </si>
  <si>
    <t>AT-70015-037</t>
  </si>
  <si>
    <t>TAPETE MODULYSS AFFINITY</t>
  </si>
  <si>
    <t>AT-70016-037</t>
  </si>
  <si>
    <t>TAPETE MODULYSS ON-LINE 01</t>
  </si>
  <si>
    <t>AT-70017-037</t>
  </si>
  <si>
    <t>TAPETE MODULYSS FIRST M2</t>
  </si>
  <si>
    <t>AT-70018-037</t>
  </si>
  <si>
    <t>TAPETE MODULYSS FIRST LINES M2</t>
  </si>
  <si>
    <t>AT-70019-037</t>
  </si>
  <si>
    <t>TAPETE MODULYSS IN-GROOVE</t>
  </si>
  <si>
    <t>AT-70020-037</t>
  </si>
  <si>
    <t>TAPETE MODULYSS LINE-UP</t>
  </si>
  <si>
    <t>AT-70021-037</t>
  </si>
  <si>
    <t>TAPETE MODULYSS MILENNIUM m2</t>
  </si>
  <si>
    <t>AT-70022-037</t>
  </si>
  <si>
    <t>TAPETE MODULYSS NORMAL</t>
  </si>
  <si>
    <t>AT-70023-037</t>
  </si>
  <si>
    <t>TAPETE MODULYSS ROUND-UP</t>
  </si>
  <si>
    <t>AT-70024-037</t>
  </si>
  <si>
    <t>TAPETE MODULYSS SHINE -UP</t>
  </si>
  <si>
    <t>AT-70025-037</t>
  </si>
  <si>
    <t>TAPETE MODULYSS XTRA PERPETUAL</t>
  </si>
  <si>
    <t>AT-70026-037</t>
  </si>
  <si>
    <t>TAPETE MODULYSS XTRA STEP m2</t>
  </si>
  <si>
    <t>AR-70019-021</t>
  </si>
  <si>
    <t>TECHO 0.300 X 0.750</t>
  </si>
  <si>
    <t>AR-70020-021</t>
  </si>
  <si>
    <t>TECHO 0.300 X 0.900</t>
  </si>
  <si>
    <t>AR-70021-021</t>
  </si>
  <si>
    <t>TECHO 0.300 X 1.140</t>
  </si>
  <si>
    <t>AR-70022-021</t>
  </si>
  <si>
    <t>TECHO 0.400 X 0.750</t>
  </si>
  <si>
    <t>AR-70023-021</t>
  </si>
  <si>
    <t>TECHO 0.400 X 0.900</t>
  </si>
  <si>
    <t>AR-70024-021</t>
  </si>
  <si>
    <t>TECHO 0.400 X 1.140</t>
  </si>
  <si>
    <t>AR-70113-021</t>
  </si>
  <si>
    <t>TENSOR VARILLA 3/16</t>
  </si>
  <si>
    <t>QC-70207-021</t>
  </si>
  <si>
    <t>TOLVA PARA GROMMET CON BAJANTE SENCILLA</t>
  </si>
  <si>
    <t>EL OTROS</t>
  </si>
  <si>
    <t>AR-70091-021</t>
  </si>
  <si>
    <t>TRACCION MECANICA</t>
  </si>
  <si>
    <t>AR-70209-021</t>
  </si>
  <si>
    <t>TRAMO RIEL ANTIVUELCO X 1.300</t>
  </si>
  <si>
    <t>RIELES</t>
  </si>
  <si>
    <t>AR-70210-021</t>
  </si>
  <si>
    <t>TRAMO RIEL ANTIVUELCO X 1.400</t>
  </si>
  <si>
    <t>AR-70211-021</t>
  </si>
  <si>
    <t>TRAMO RIEL ANTIVUELCO X 1.500</t>
  </si>
  <si>
    <t>AR-70212-021</t>
  </si>
  <si>
    <t>TRAMO RIEL ANTIVUELCO X 1.600</t>
  </si>
  <si>
    <t>AR-70213-021</t>
  </si>
  <si>
    <t>TRAMO RIEL ANTIVUELCO X 1.700</t>
  </si>
  <si>
    <t>AR-70214-021</t>
  </si>
  <si>
    <t>TRAMO RIEL ANTIVUELCO X 1.800</t>
  </si>
  <si>
    <t>AR-70215-021</t>
  </si>
  <si>
    <t>TRAMO RIEL ANTIVUELCO X 1.900</t>
  </si>
  <si>
    <t>AR-70216-021</t>
  </si>
  <si>
    <t>TRAMO RIEL ANTIVUELCO X 2.000</t>
  </si>
  <si>
    <t>AR-70217-021</t>
  </si>
  <si>
    <t>TRAMO RIEL ANTIVUELCO X 2.100</t>
  </si>
  <si>
    <t>AR-70218-021</t>
  </si>
  <si>
    <t>TRAMO RIEL ANTIVUELCO X 2.200</t>
  </si>
  <si>
    <t>AR-70219-021</t>
  </si>
  <si>
    <t>TRAMO RIEL ANTIVUELCO X 2.300</t>
  </si>
  <si>
    <t>AR-70220-021</t>
  </si>
  <si>
    <t>TRAMO RIEL ANTIVUELCO X 2.400</t>
  </si>
  <si>
    <t>AR-70221-021</t>
  </si>
  <si>
    <t>TRAMO RIEL ANTIVUELCO X 2.500</t>
  </si>
  <si>
    <t>AR-70222-021</t>
  </si>
  <si>
    <t>TRAMO RIEL ANTIVUELCO X 2.600</t>
  </si>
  <si>
    <t>AR-70223-021</t>
  </si>
  <si>
    <t>TRAMO RIEL ANTIVUELCO X 2.700</t>
  </si>
  <si>
    <t>AR-70224-021</t>
  </si>
  <si>
    <t>TRAMO RIEL ANTIVUELCO X 2.800</t>
  </si>
  <si>
    <t>AR-70225-021</t>
  </si>
  <si>
    <t>TRAMO RIEL ANTIVUELCO X 2.900</t>
  </si>
  <si>
    <t>AR-70226-021</t>
  </si>
  <si>
    <t>TRAMO RIEL ANTIVUELCO X 3.000</t>
  </si>
  <si>
    <t>AR-70227-021</t>
  </si>
  <si>
    <t>TRAMO RIEL ANTIVUELCO X 3.100</t>
  </si>
  <si>
    <t>AR-70228-021</t>
  </si>
  <si>
    <t>TRAMO RIEL ANTIVUELCO X 3.200</t>
  </si>
  <si>
    <t>AR-70229-021</t>
  </si>
  <si>
    <t>TRAMO RIEL ANTIVUELCO X 3.300</t>
  </si>
  <si>
    <t>AR-70230-021</t>
  </si>
  <si>
    <t>TRAMO RIEL ANTIVUELCO X 3.400</t>
  </si>
  <si>
    <t>AR-70231-021</t>
  </si>
  <si>
    <t>TRAMO RIEL ANTIVUELCO X 3.500</t>
  </si>
  <si>
    <t>AR-70232-021</t>
  </si>
  <si>
    <t>TRAMO RIEL ANTIVUELCO X 3.600</t>
  </si>
  <si>
    <t>AR-70233-021</t>
  </si>
  <si>
    <t>TRAMO RIEL ANTIVUELCO X 3.700</t>
  </si>
  <si>
    <t>AR-70234-021</t>
  </si>
  <si>
    <t>TRAMO RIEL ANTIVUELCO X 3.800</t>
  </si>
  <si>
    <t>AR-70235-021</t>
  </si>
  <si>
    <t>TRAMO RIEL ANTIVUELCO X 3.900</t>
  </si>
  <si>
    <t>AR-70236-021</t>
  </si>
  <si>
    <t>TRAMO RIEL ANTIVUELCO X 4.000</t>
  </si>
  <si>
    <t>AR-70237-021</t>
  </si>
  <si>
    <t>TRAMO RIEL ANTIVUELCO X 4.100</t>
  </si>
  <si>
    <t>AR-70238-021</t>
  </si>
  <si>
    <t>TRAMO RIEL ANTIVUELCO X 4.200</t>
  </si>
  <si>
    <t>AR-70239-021</t>
  </si>
  <si>
    <t>TRAMO RIEL ANTIVUELCO X 4.300</t>
  </si>
  <si>
    <t>AR-70240-021</t>
  </si>
  <si>
    <t>TRAMO RIEL ANTIVUELCO X 4.400</t>
  </si>
  <si>
    <t>AR-70241-021</t>
  </si>
  <si>
    <t>TRAMO RIEL ANTIVUELCO X 4.500</t>
  </si>
  <si>
    <t>AR-70242-021</t>
  </si>
  <si>
    <t>TRAMO RIEL ANTIVUELCO X 4.600</t>
  </si>
  <si>
    <t>AR-70243-021</t>
  </si>
  <si>
    <t>TRAMO RIEL ANTIVUELCO X 4.700</t>
  </si>
  <si>
    <t>AR-70244-021</t>
  </si>
  <si>
    <t>TRAMO RIEL ANTIVUELCO X 4.800</t>
  </si>
  <si>
    <t>AR-70245-021</t>
  </si>
  <si>
    <t>TRAMO RIEL ANTIVUELCO X 4.900</t>
  </si>
  <si>
    <t>AR-70246-021</t>
  </si>
  <si>
    <t>TRAMO RIEL ANTIVUELCO X 5.000</t>
  </si>
  <si>
    <t>AR-70247-021</t>
  </si>
  <si>
    <t>TRAMO RIEL ANTIVUELCO X 5.100</t>
  </si>
  <si>
    <t>AR-70248-021</t>
  </si>
  <si>
    <t>TRAMO RIEL ANTIVUELCO X 5.200</t>
  </si>
  <si>
    <t>AR-70249-021</t>
  </si>
  <si>
    <t>TRAMO RIEL ANTIVUELCO X 5.300</t>
  </si>
  <si>
    <t>AR-70250-021</t>
  </si>
  <si>
    <t>TRAMO RIEL ANTIVUELCO X 5.400</t>
  </si>
  <si>
    <t>AR-70251-021</t>
  </si>
  <si>
    <t>TRAMO RIEL ANTIVUELCO X 5.500</t>
  </si>
  <si>
    <t>AR-70166-021</t>
  </si>
  <si>
    <t>TRAMO RIEL SENCILLO X 1.300</t>
  </si>
  <si>
    <t>AR-70167-021</t>
  </si>
  <si>
    <t>TRAMO RIEL SENCILLO X 1.400</t>
  </si>
  <si>
    <t>AR-70168-021</t>
  </si>
  <si>
    <t>TRAMO RIEL SENCILLO X 1.500</t>
  </si>
  <si>
    <t>AR-70169-021</t>
  </si>
  <si>
    <t>TRAMO RIEL SENCILLO X 1.600</t>
  </si>
  <si>
    <t>AR-70170-021</t>
  </si>
  <si>
    <t>TRAMO RIEL SENCILLO X 1.700</t>
  </si>
  <si>
    <t>AR-70171-021</t>
  </si>
  <si>
    <t>TRAMO RIEL SENCILLO X 1.800</t>
  </si>
  <si>
    <t>AR-70172-021</t>
  </si>
  <si>
    <t>TRAMO RIEL SENCILLO X 1.900</t>
  </si>
  <si>
    <t>AR-70173-021</t>
  </si>
  <si>
    <t>TRAMO RIEL SENCILLO X 2.000</t>
  </si>
  <si>
    <t>AR-70174-021</t>
  </si>
  <si>
    <t>TRAMO RIEL SENCILLO X 2.100</t>
  </si>
  <si>
    <t>AR-70175-021</t>
  </si>
  <si>
    <t>TRAMO RIEL SENCILLO X 2.200</t>
  </si>
  <si>
    <t>AR-70176-021</t>
  </si>
  <si>
    <t>TRAMO RIEL SENCILLO X 2.300</t>
  </si>
  <si>
    <t>AR-70177-021</t>
  </si>
  <si>
    <t>TRAMO RIEL SENCILLO X 2.400</t>
  </si>
  <si>
    <t>AR-70178-021</t>
  </si>
  <si>
    <t>TRAMO RIEL SENCILLO X 2.500</t>
  </si>
  <si>
    <t>AR-70179-021</t>
  </si>
  <si>
    <t>TRAMO RIEL SENCILLO X 2.600</t>
  </si>
  <si>
    <t>AR-70180-021</t>
  </si>
  <si>
    <t>TRAMO RIEL SENCILLO X 2.700</t>
  </si>
  <si>
    <t>AR-70181-021</t>
  </si>
  <si>
    <t>TRAMO RIEL SENCILLO X 2.800</t>
  </si>
  <si>
    <t>AR-70182-021</t>
  </si>
  <si>
    <t>TRAMO RIEL SENCILLO X 2.900</t>
  </si>
  <si>
    <t>AR-70183-021</t>
  </si>
  <si>
    <t>TRAMO RIEL SENCILLO X 3.000</t>
  </si>
  <si>
    <t>AR-70184-021</t>
  </si>
  <si>
    <t>TRAMO RIEL SENCILLO X 3.100</t>
  </si>
  <si>
    <t>AR-70185-021</t>
  </si>
  <si>
    <t>TRAMO RIEL SENCILLO X 3.200</t>
  </si>
  <si>
    <t>AR-70186-021</t>
  </si>
  <si>
    <t>TRAMO RIEL SENCILLO X 3.300</t>
  </si>
  <si>
    <t>AR-70187-021</t>
  </si>
  <si>
    <t>TRAMO RIEL SENCILLO X 3.400</t>
  </si>
  <si>
    <t>AR-70188-021</t>
  </si>
  <si>
    <t>TRAMO RIEL SENCILLO X 3.500</t>
  </si>
  <si>
    <t>AR-70189-021</t>
  </si>
  <si>
    <t>TRAMO RIEL SENCILLO X 3.600</t>
  </si>
  <si>
    <t>AR-70190-021</t>
  </si>
  <si>
    <t>TRAMO RIEL SENCILLO X 3.700</t>
  </si>
  <si>
    <t>AR-70191-021</t>
  </si>
  <si>
    <t>TRAMO RIEL SENCILLO X 3.800</t>
  </si>
  <si>
    <t>AR-70192-021</t>
  </si>
  <si>
    <t>TRAMO RIEL SENCILLO X 3.900</t>
  </si>
  <si>
    <t>AR-70193-021</t>
  </si>
  <si>
    <t>TRAMO RIEL SENCILLO X 4.000</t>
  </si>
  <si>
    <t>AR-70194-021</t>
  </si>
  <si>
    <t>TRAMO RIEL SENCILLO X 4.100</t>
  </si>
  <si>
    <t>AR-70195-021</t>
  </si>
  <si>
    <t>TRAMO RIEL SENCILLO X 4.200</t>
  </si>
  <si>
    <t>AR-70196-021</t>
  </si>
  <si>
    <t>TRAMO RIEL SENCILLO X 4.300</t>
  </si>
  <si>
    <t>AR-70197-021</t>
  </si>
  <si>
    <t>TRAMO RIEL SENCILLO X 4.400</t>
  </si>
  <si>
    <t>AR-70198-021</t>
  </si>
  <si>
    <t>TRAMO RIEL SENCILLO X 4.500</t>
  </si>
  <si>
    <t>AR-70199-021</t>
  </si>
  <si>
    <t>TRAMO RIEL SENCILLO X 4.600</t>
  </si>
  <si>
    <t>AR-70200-021</t>
  </si>
  <si>
    <t>TRAMO RIEL SENCILLO X 4.700</t>
  </si>
  <si>
    <t>AR-70201-021</t>
  </si>
  <si>
    <t>TRAMO RIEL SENCILLO X 4.800</t>
  </si>
  <si>
    <t>AR-70202-021</t>
  </si>
  <si>
    <t>TRAMO RIEL SENCILLO X 4.900</t>
  </si>
  <si>
    <t>AR-70203-021</t>
  </si>
  <si>
    <t>TRAMO RIEL SENCILLO X 5.000</t>
  </si>
  <si>
    <t>AR-70204-021</t>
  </si>
  <si>
    <t>TRAMO RIEL SENCILLO X 5.100</t>
  </si>
  <si>
    <t>AR-70205-021</t>
  </si>
  <si>
    <t>TRAMO RIEL SENCILLO X 5.200</t>
  </si>
  <si>
    <t>AR-70206-021</t>
  </si>
  <si>
    <t>TRAMO RIEL SENCILLO X 5.300</t>
  </si>
  <si>
    <t>AR-70207-021</t>
  </si>
  <si>
    <t>TRAMO RIEL SENCILLO X 5.400</t>
  </si>
  <si>
    <t>AR-70208-021</t>
  </si>
  <si>
    <t>TRAMO RIEL SENCILLO X 5.500</t>
  </si>
  <si>
    <t>QC-70098-021</t>
  </si>
  <si>
    <t>UNIÓN QUICK CENTRAL CAJONERA 1x1 SUP-0,60</t>
  </si>
  <si>
    <t>QC-70099-021</t>
  </si>
  <si>
    <t>UNIÓN QUICK CENTRAL CAJONERA 1x1 SUP-0,70</t>
  </si>
  <si>
    <t>QC-70100-021</t>
  </si>
  <si>
    <t>UNIÓN QUICK CENTRAL CAJONERA 1x1 SUP-1,20</t>
  </si>
  <si>
    <t>QC-70101-021</t>
  </si>
  <si>
    <t>UNIÓN QUICK CENTRAL CAJONERA 1x1 SUP-1,40</t>
  </si>
  <si>
    <t>QC-70102-021</t>
  </si>
  <si>
    <t>UNIÓN QUICK TERMINAL DERECHA CAJONERA 1x1 SUP-0,60</t>
  </si>
  <si>
    <t>QC-70103-021</t>
  </si>
  <si>
    <t>UNIÓN QUICK TERMINAL IZQUIERDA CAJONERA 1x1 SUP-0,60</t>
  </si>
  <si>
    <t>QC-70104-021</t>
  </si>
  <si>
    <t>UNIÓN QUICK TERMINAL DERECHA CAJONERA 1x1 SUP-0,70</t>
  </si>
  <si>
    <t>QC-70105-021</t>
  </si>
  <si>
    <t>UNIÓN QUICK TERMINAL IZQUIERDA CAJONERA 1x1 SUP-0,70</t>
  </si>
  <si>
    <t>QC-70106-021</t>
  </si>
  <si>
    <t>UNIÓN QUICK TERMINAL CAJONERA 1x1 SUP-1,20</t>
  </si>
  <si>
    <t>QC-70107-021</t>
  </si>
  <si>
    <t>UNIÓN QUICK TERMINAL CAJONERA 1x1 SUP-1,40</t>
  </si>
  <si>
    <t>QC-70208-021</t>
  </si>
  <si>
    <t>UNIÓN QUICK CENTRAL CAJONERA 2x1 SUP-1,20</t>
  </si>
  <si>
    <t>QC-70210-021</t>
  </si>
  <si>
    <t>UNIÓN QUICK CENTRAL CAJONERA 2x1 SUP-1,40</t>
  </si>
  <si>
    <t>QC-70209-021</t>
  </si>
  <si>
    <t>UNIÓN QUICK TERMINAL CAJONERA 2x1 SUP-1,20</t>
  </si>
  <si>
    <t>QC-70211-021</t>
  </si>
  <si>
    <t>UNIÓN QUICK TERMINAL CAJONERA 2x1 SUP-1,40</t>
  </si>
  <si>
    <t>AC-70118-037</t>
  </si>
  <si>
    <t>VERTEBRA PLASTICA GRIS</t>
  </si>
  <si>
    <t>AC-70117-037</t>
  </si>
  <si>
    <t>VERTEBRA PLASTICA NEGRA</t>
  </si>
  <si>
    <t>EQ-70319-021</t>
  </si>
  <si>
    <t>VIGA EQUILATERO SUP-1,20</t>
  </si>
  <si>
    <t>EQ-70239-021</t>
  </si>
  <si>
    <t>GI-70005-021</t>
  </si>
  <si>
    <t>VIGA GIRO SUP-1,50</t>
  </si>
  <si>
    <t>QC-70190-021</t>
  </si>
  <si>
    <t>VIGA QUICK SUP-1,20</t>
  </si>
  <si>
    <t>QC-70192-021</t>
  </si>
  <si>
    <t>VIGA QUICK SUP-1,50</t>
  </si>
  <si>
    <t>AR-70106-050</t>
  </si>
  <si>
    <t>VISOR V1</t>
  </si>
  <si>
    <t>AU-70030-021</t>
  </si>
  <si>
    <t>ESTRUC METALICA CON BASE EN MADERA PARA SUPERFICIE DIAMETRO Y CUADRADA (0.90 A 1.20) ALTURA 0.70</t>
  </si>
  <si>
    <t>AU-70031-021</t>
  </si>
  <si>
    <t>ESTRUCTURA MESA AUXILIAR METALICA PARA SUPERFICIE DIAMETRO (0.40 A 0.60 ) ALTURA 0.40</t>
  </si>
  <si>
    <t>AU-70032-021</t>
  </si>
  <si>
    <t>ESTRUCTURA MESA AUXILIAR METALICA CON BASE EN MADERA PARA SUPERFICIE DIAMETRO (0.40 A 0.60 ) ALTURA 0.40</t>
  </si>
  <si>
    <t>AU-70033-033</t>
  </si>
  <si>
    <t>MUEBLE REMATE PARA ISLA DOBLE EN LAMINA Y MELAMINA (0.90 X 1.20 x 0.35) (NO INCLUYE CERRADURA NI ELEMENTOS DE JARDINERIA)</t>
  </si>
  <si>
    <t>REMATE</t>
  </si>
  <si>
    <t>AU-70034-021</t>
  </si>
  <si>
    <t>ESTRUCTURA LAMBDA PARA SUP 0.60 x 1.00</t>
  </si>
  <si>
    <t>AU-70035-021</t>
  </si>
  <si>
    <t>JUEGO DE ESTRUCTURAS PARA MESAS AUXILIARES (0.46 x 0.60 y 0.39 x 0.60)</t>
  </si>
  <si>
    <t>AU-70036-021</t>
  </si>
  <si>
    <t>ESTRUCTURA LAMBDA PARA SUP 0.60 x 1.20</t>
  </si>
  <si>
    <t>AU-70037-021</t>
  </si>
  <si>
    <t>ESTRUCTURA LAMBDA PARA SUP 0.60 x 1.50</t>
  </si>
  <si>
    <t>AC-70124-021</t>
  </si>
  <si>
    <t>UNION MESA TIPO MONEDA ( 2 JUEGOS)</t>
  </si>
  <si>
    <t>SR-77064-062</t>
  </si>
  <si>
    <t>SUPERFICIE LDAP BLANCO DIA DIAMETRO x 0.40 - 25mm</t>
  </si>
  <si>
    <t>SR-77065-062</t>
  </si>
  <si>
    <t>SUPERFICIE LDAP BLANCO DIA DIAMETRO x 0.50 - 25mm</t>
  </si>
  <si>
    <t>SR-77066-063</t>
  </si>
  <si>
    <t>SUPERFICIE MELAMINA BLANCA DIAMETRO x 0.40 - 25mm</t>
  </si>
  <si>
    <t>SR-77067-063</t>
  </si>
  <si>
    <t>SUPERFICIE MELAMINA BLANCA DIAMETRO x 0.50 - 25mm</t>
  </si>
  <si>
    <t>SR-77068-064</t>
  </si>
  <si>
    <t>SUPERFICIE MELAMINA STD DIAMETRO x 0.40 - 25mm</t>
  </si>
  <si>
    <t>SR-77069-064</t>
  </si>
  <si>
    <t>SUPERFICIE MELAMINA STD DIAMETRO x 0.50 - 25mm</t>
  </si>
  <si>
    <t>SR-77070-064</t>
  </si>
  <si>
    <t>SUPERFICIE MELAMINA STD DIAMETRO x 0.60 - 25mm</t>
  </si>
  <si>
    <t>SR-77071-065</t>
  </si>
  <si>
    <t>SUPERFICIE LDAP STD DIAMETRO x 0.40 - 25mm</t>
  </si>
  <si>
    <t>SR-77072-065</t>
  </si>
  <si>
    <t>SUPERFICIE LDAP STD DIAMETRO x 0.50 - 25mm</t>
  </si>
  <si>
    <t>SR-77073-065</t>
  </si>
  <si>
    <t>SUPERFICIE LDAP STD DIAMETRO x 0.60 - 25mm</t>
  </si>
  <si>
    <t>LI-70036-033</t>
  </si>
  <si>
    <t>LI</t>
  </si>
  <si>
    <t>PUESTO DIRECTOR 1,60 x 0,70 EN  MELAMINA 30mm CON ESTRUCTURA LA LINEA FLOR MORADO, GROMET TIPO QUICK SIN ALMACENAMIENTO</t>
  </si>
  <si>
    <t>DIRECTORES</t>
  </si>
  <si>
    <t>PL-70029-021</t>
  </si>
  <si>
    <t>PL</t>
  </si>
  <si>
    <t>COSTADO PLUSS DOBLE TERMINAL SUP - 0.60</t>
  </si>
  <si>
    <t>BC PLUSS</t>
  </si>
  <si>
    <t>PL-70030-021</t>
  </si>
  <si>
    <t>COSTADO PLUSS SENCILLO TERMINAL SUP - 0.60</t>
  </si>
  <si>
    <t>PL-70031-021</t>
  </si>
  <si>
    <t>COSTADO PLUSS SENCILLO CENTRAL SUP - 0.60</t>
  </si>
  <si>
    <t>PL-70032-021</t>
  </si>
  <si>
    <t>CANALETA PLUSS TERMINAL SUP - 1.20</t>
  </si>
  <si>
    <t>EL PLUSS</t>
  </si>
  <si>
    <t>PL-70033-021</t>
  </si>
  <si>
    <t>CANALETA PLUSS CENTRAL SUP - 1.20</t>
  </si>
  <si>
    <t>PL-70034-021</t>
  </si>
  <si>
    <t>VIGA PLUSS TERMINAL SUP - 1.20</t>
  </si>
  <si>
    <t>PL-70035-021</t>
  </si>
  <si>
    <t>VIGA PLUSS CENTRAL SUP - 1.20</t>
  </si>
  <si>
    <t>PL-70036-021</t>
  </si>
  <si>
    <t>BAJANTE PLUSS DOBLE</t>
  </si>
  <si>
    <t>PL-70037-021</t>
  </si>
  <si>
    <t>BAJANTE PLUSS SENCILLA</t>
  </si>
  <si>
    <t>AC-70125-021</t>
  </si>
  <si>
    <t>GANCHO PERCHERO DOBLE PARA  SUPERFICIE</t>
  </si>
  <si>
    <t>AC-70126-021</t>
  </si>
  <si>
    <t>OMEGA PARA SOPORTE EN NYLON Y PANTALLA 3+3 PARA PUESTO DOBLE</t>
  </si>
  <si>
    <t>AC-70127-021</t>
  </si>
  <si>
    <t>AMARRE FALDA EN L</t>
  </si>
  <si>
    <t>AL-70225-021</t>
  </si>
  <si>
    <t>CAJONERA 1x1 F-30 (METALICA)</t>
  </si>
  <si>
    <t>TIP-00001</t>
  </si>
  <si>
    <t>TIP</t>
  </si>
  <si>
    <t>ISLA GIRO SENCILLA 1 USUARIO 0.60X1.20 SUPERFICIE LDAP BLANCO DIA PANTALLA MELAMINA STD</t>
  </si>
  <si>
    <t>TIPOLOGIA</t>
  </si>
  <si>
    <t>TIP GIRO</t>
  </si>
  <si>
    <t>TIP-00002</t>
  </si>
  <si>
    <t>ISLA GIRO SENCILLA 2 USUARIO 0.60 X 1.20 CON SUPERFICIE 19MM LDAP BLANCO DIA Y PANTALLA EN MELAMINA STD</t>
  </si>
  <si>
    <t>TIP-00003</t>
  </si>
  <si>
    <t>ISLA GIRO SENCILLA 2 USUARIO 0.60 X 1.20 CON SUPERFICIE 19MM LDAP BLANCO DIA, PANTALLA EN MELAMINA STD Y CAJONERA 2X1 F-38 FRENTE METÁLICO</t>
  </si>
  <si>
    <t>TIP-00004</t>
  </si>
  <si>
    <t>ISLA GIRO SENCILLA 1 USUARIO 0.60 X 1.20 CON SUPERFICIE 19MM LDAP BLANCO DIA, PANTALLA EN MELAMINA STD Y CAJONERA 2X1 F-38 FRENTE METÁLICO</t>
  </si>
  <si>
    <t>TIP-00005</t>
  </si>
  <si>
    <t>ISLA EQUILÁTERO SENCILLA 1 USUARIO 0.60 X 1.20 CON SUPERFICIE 25MM LDAP BLANCO DIA, PANTALLA EN VIDRIO HIELO Y CAJONERA 2X1 F-38 FRENTE METÁLICO</t>
  </si>
  <si>
    <t>TIP EQUILATERO</t>
  </si>
  <si>
    <t>TIP-00006</t>
  </si>
  <si>
    <t>MESA GIRO CON SUPERFICIE DIÁMETRO 0.80 LDAP BLANCO DIA 19MM</t>
  </si>
  <si>
    <t>TIP-00007</t>
  </si>
  <si>
    <t>MESA GIRO CON SUPERFICIE DIÁMETRO 0.80 MELAMINA BLANCA 19MM</t>
  </si>
  <si>
    <t>TIP-00008</t>
  </si>
  <si>
    <t>PUESTO COORDINADOR CON RETORNO 1.50 X1.50 SUPERFICIE LDAP BLANCO DIA 19MM Y CAJONERA F-38 FRENTE MELAMINA</t>
  </si>
  <si>
    <t>TIP-00009</t>
  </si>
  <si>
    <t>ISLA EQUILÁTERO DOBLE 4 USUARIO 0.60 X 1.20 CON SUPERFICIE 25MM LDAP STD, PANTALLA EN VIDRIO HIELO</t>
  </si>
  <si>
    <t>TIP-00010</t>
  </si>
  <si>
    <t>ISLA EQUILÁTERO DOBLE 6 USUARIO 0.60 X 1.20 CON SUPERFICIE 25MM LDAP STD, PANTALLA EN VIDRIO HIELO</t>
  </si>
  <si>
    <t>TIP-00011</t>
  </si>
  <si>
    <t>ISLA EQUILÁTERO DOBLE 8 USUARIO 0.60 X 1.20 CON SUPERFICIE 25MM LDAP STD, PANTALLA EN VIDRIO HIELO</t>
  </si>
  <si>
    <t>TIP-00012</t>
  </si>
  <si>
    <t>ISLA EURO DOBLE 4 USUARIO 0.60 X 1.20 CON SUPERFICIE 19MM LDAP STD, PANTALLA EN VIDRIO Y GROMMET</t>
  </si>
  <si>
    <t>TIP EURO</t>
  </si>
  <si>
    <t>TIP-00013</t>
  </si>
  <si>
    <t>ISLA GIRO DOBLE 4 USUARIOS 0.60 X 1.50 CON SUPERFICIE 19MM LDAP BLANCO DIA, PANTALLA EN MELAMINA STD Y CAJONERA 2X1 F-38 FRENTE METÁLICO</t>
  </si>
  <si>
    <t>TIP-00014</t>
  </si>
  <si>
    <t>UDC FIJA MANUAL (11) 0.30 X 0.75 X 2.00</t>
  </si>
  <si>
    <t>TIP ARCHIVO RODANTE</t>
  </si>
  <si>
    <t>TIP-00015</t>
  </si>
  <si>
    <t>UDC MANUAL (21) 0.30 X 0.75 X 2.00</t>
  </si>
  <si>
    <t>TIP-00016</t>
  </si>
  <si>
    <t>ISLA GIRO DOBLE 6 USUARIOS 0.60 X 1.50 CON SUPERFICIE 19MM LDAP BLANCO DIA, PANTALLA EN MELAMINA STD Y CAJONERA 2X1 F-38 FRENTE METÁLICO</t>
  </si>
  <si>
    <t>TIP-00017</t>
  </si>
  <si>
    <t>ISLA GIRO DOBLE 2 USUARIOS 0.60 X 1.20 CON SUPERFICIE 19MM LDAP BLANCO DIA, PANTALLA EN MELAMINA STD</t>
  </si>
  <si>
    <t>TIP-00018</t>
  </si>
  <si>
    <t>ISLA GIRO DOBLE 2 USUARIOS 0.60 X 1.50 CON SUPERFICIE 19MM LDAP BLANCO DIA, PANTALLA EN MELAMINA STD</t>
  </si>
  <si>
    <t>TIP-00019</t>
  </si>
  <si>
    <t>ISLA GIRO DOBLE 4 USUARIOS 0.60 X 1.20 CON SUPERFICIE 19MM LDAP BLANCO DIA, PANTALLA EN MELAMINA STD</t>
  </si>
  <si>
    <t>TIP-00020</t>
  </si>
  <si>
    <t>ISLA GIRO DOBLE 4 USUARIOS 0.60 X 1.50 CON SUPERFICIE 19MM LDAP BLANCO DIA, PANTALLA EN MELAMINA STD</t>
  </si>
  <si>
    <t>TIP-00021</t>
  </si>
  <si>
    <t>ISLA GIRO DOBLE 6 USUARIOS 0.60 X 1.20 CON SUPERFICIE 19MM LDAP BLANCO DIA, PANTALLA EN MELAMINA STD</t>
  </si>
  <si>
    <t>TIP-00022</t>
  </si>
  <si>
    <t>ISLA GIRO DOBLE 6 USUARIOS 0.60 X 1.50 CON SUPERFICIE 19MM LDAP BLANCO DIA, PANTALLA EN MELAMINA STD</t>
  </si>
  <si>
    <t>TIP-00023</t>
  </si>
  <si>
    <t>ISLA GIRO DOBLE 8 USUARIOS 0.60 X 1.20 CON SUPERFICIE 19MM LDAP BLANCO DIA, PANTALLA EN MELAMINA STD</t>
  </si>
  <si>
    <t>TIP-00024</t>
  </si>
  <si>
    <t>ISLA GIRO DOBLE 8 USUARIOS 0.60 X 1.50 CON SUPERFICIE 19MM LDAP BLANCO DIA, PANTALLA EN MELAMINA STD</t>
  </si>
  <si>
    <t>TIP-00025</t>
  </si>
  <si>
    <t>ISLA GIRO DOBLE 1 USUARIO 0.60 X 1.50 CON SUPERFICIE 19MM LDAP BLANCO DIA, PANTALLA EN MELAMINA STD</t>
  </si>
  <si>
    <t>TIP-00026</t>
  </si>
  <si>
    <t>ISLA GIRO SENCILLA 2 USUARIO 0.60 X 1.50 CON SUPERFICIE 19MM LDAP BLANCO DIA Y PANTALLA EN MELAMINA STD</t>
  </si>
  <si>
    <t>TIP-00027</t>
  </si>
  <si>
    <t>ISLA GIRO SENCILLA 3 USUARIO 0.60 X 1.50 CON SUPERFICIE 19MM LDAP BLANCO DIA Y PANTALLA EN MELAMINA STD</t>
  </si>
  <si>
    <t>TIP-00028</t>
  </si>
  <si>
    <t>ISLA GIRO SENCILLA 3 USUARIO 0.60 X 1.20 CON SUPERFICIE 19MM LDAP BLANCO DIA Y PANTALLA EN MELAMINA STD</t>
  </si>
  <si>
    <t>TIP-00029</t>
  </si>
  <si>
    <t>ISLA GIRO SENCILLA 4 USUARIO 0.60 X 1.20 CON SUPERFICIE 19MM LDAP BLANCO DIA Y PANTALLA EN MELAMINA STD</t>
  </si>
  <si>
    <t>TIP-00030</t>
  </si>
  <si>
    <t>ISLA GIRO SENCILLA 4 USUARIO 0.60 X 1.50 CON SUPERFICIE 19MM LDAP BLANCO DIA Y PANTALLA EN MELAMINA STD</t>
  </si>
  <si>
    <t>TIP-00031</t>
  </si>
  <si>
    <t>ISLA GIRO SENCILLA 2 USUARIO 0.60 X 1.50 CON SUPERFICIE 19MM LDAP BLANCO DIA, PANTALLA EN MELAMINA STD Y CAJONERA 2X1 F-38 FRENTE METÁLICO</t>
  </si>
  <si>
    <t>TIP-00032</t>
  </si>
  <si>
    <t>ISLA GIRO SENCILLA 1 USUARIO 0.60 X 1.50 CON SUPERFICIE 19MM LDAP BLANCO DIA, PANTALLA EN MELAMINA STD Y CAJONERA 2X1 F-38 FRENTE METÁLICO</t>
  </si>
  <si>
    <t>TIP-00033</t>
  </si>
  <si>
    <t>ISLA GIRO SENCILLA 3 USUARIO 0.60 X 1.20 CON SUPERFICIE 19MM LDAP BLANCO DIA, PANTALLA EN MELAMINA STD Y CAJONERA 2X1 F-38 FRENTE METÁLICO</t>
  </si>
  <si>
    <t>TIP-00034</t>
  </si>
  <si>
    <t>ISLA GIRO SENCILLA 3 USUARIO 0.60 X 1.50 CON SUPERFICIE 19MM LDAP BLANCO DIA, PANTALLA EN MELAMINA STD Y CAJONERA 2X1 F-38 FRENTE METÁLICO</t>
  </si>
  <si>
    <t>TIP-00035</t>
  </si>
  <si>
    <t>ISLA GIRO SENCILLA 4 USUARIO 0.60 X 1.20 CON SUPERFICIE 19MM LDAP BLANCO DIA, PANTALLA EN MELAMINA STD Y CAJONERA 2X1 F-38 FRENTE METÁLICO</t>
  </si>
  <si>
    <t>TIP-00036</t>
  </si>
  <si>
    <t>ISLA GIRO SENCILLA 4 USUARIO 0.60 X 1.50 CON SUPERFICIE 19MM LDAP BLANCO DIA, PANTALLA EN MELAMINA STD Y CAJONERA 2X1 F-38 FRENTE METÁLICO</t>
  </si>
  <si>
    <t>TIP-00037</t>
  </si>
  <si>
    <t>ISLA GIRO DOBLE 2 USUARIOS 0.60 X 1.20 CON SUPERFICIE 19MM LDAP BLANCO DIA, PANTALLA EN MELAMINA STD Y CAJONERA 2X1 F-38 FRENTE METÁLICO</t>
  </si>
  <si>
    <t>TIP-00038</t>
  </si>
  <si>
    <t>ISLA GIRO DOBLE 2 USUARIOS 0.60 X 1.50 CON SUPERFICIE 19MM LDAP BLANCO DIA, PANTALLA EN MELAMINA STD Y CAJONERA 2X1 F-38 FRENTE METÁLICO</t>
  </si>
  <si>
    <t>TIP-00039</t>
  </si>
  <si>
    <t>ISLA GIRO DOBLE 4 USUARIOS 0.60 X 1.20 CON SUPERFICIE 19MM LDAP BLANCO DIA, PANTALLA EN MELAMINA STD Y CAJONERA 2X1 F-38 FRENTE METÁLICO</t>
  </si>
  <si>
    <t>TIP-00040</t>
  </si>
  <si>
    <t>ISLA GIRO DOBLE 6 USUARIOS 0.60 X 1.20 CON SUPERFICIE 19MM LDAP BLANCO DIA, PANTALLA EN MELAMINA STD Y CAJONERA 2X1 F-38 FRENTE METÁLICO</t>
  </si>
  <si>
    <t>TIP-00041</t>
  </si>
  <si>
    <t>ISLA GIRO DOBLE 8 USUARIOS 0.60 X 1.20 CON SUPERFICIE 19MM LDAP BLANCO DIA, PANTALLA EN MELAMINA STD Y CAJONERA 2X1 F-38 FRENTE METÁLICO</t>
  </si>
  <si>
    <t>TIP-00042</t>
  </si>
  <si>
    <t>ISLA GIRO DOBLE 8 USUARIOS 0.60 X 1.50 CON SUPERFICIE 19MM LDAP BLANCO DIA, PANTALLA EN MELAMINA STD Y CAJONERA 2X1 F-38 FRENTE METÁLICO</t>
  </si>
  <si>
    <t>TIP-00043</t>
  </si>
  <si>
    <t>ISLA EQUILÁTERO DOBLE 4 USUARIO 0.60 X 1.20 CON SUPERFICIE 25MM BLANCO DIA, PANTALLA EN VIDRIO HIELO</t>
  </si>
  <si>
    <t>TIP-00044</t>
  </si>
  <si>
    <t>ISLA EQUILÁTERO DOBLE 4 USUARIO 0.60 X 1.50 CON SUPERFICIE 25MM BLANCO DIA, PANTALLA EN VIDRIO HIELO</t>
  </si>
  <si>
    <t>TIP-00045</t>
  </si>
  <si>
    <t>ISLA EQUILÁTERO DOBLE 6 USUARIO 0.60 X 1.20 CON SUPERFICIE 25MM BLANCO DIA, PANTALLA EN VIDRIO HIELO</t>
  </si>
  <si>
    <t>TIP-00046</t>
  </si>
  <si>
    <t>ISLA EQUILÁTERO DOBLE 6 USUARIO 0.60 X 1.50 CON SUPERFICIE 25MM BLANCO DIA, PANTALLA EN VIDRIO HIELO</t>
  </si>
  <si>
    <t>TIP-00047</t>
  </si>
  <si>
    <t>ISLA EQUILÁTERO DOBLE 8 USUARIO 0.60 X 1.20 CON SUPERFICIE 25MM BLANCO DIA, PANTALLA EN VIDRIO HIELO</t>
  </si>
  <si>
    <t>TIP-00048</t>
  </si>
  <si>
    <t>ISLA EQUILÁTERO DOBLE 8 USUARIO 0.60 X 1.50 CON SUPERFICIE 25MM BLANCO DIA, PANTALLA EN VIDRIO HIELO</t>
  </si>
  <si>
    <t>TIP-00049</t>
  </si>
  <si>
    <t>ISLA EQUILÁTERO SENCILLO 2 USUARIOS 0.60 X 1.20 CON SUPERFICIE 25MM BLANCO DIA, PANTALLA EN VIDRIO HIELO</t>
  </si>
  <si>
    <t>TIP-00050</t>
  </si>
  <si>
    <t>ISLA EQUILÁTERO SENCILLO 2 USUARIOS 0.60 X 1.50 CON SUPERFICIE 25MM BLANCO DIA, PANTALLA EN VIDRIO HIELO</t>
  </si>
  <si>
    <t>TIP-00051</t>
  </si>
  <si>
    <t>ISLA EQUILÁTERO SENCILLO 3 USUARIOS 0.60 X 1.20 CON SUPERFICIE 25MM BLANCO DIA, PANTALLA EN VIDRIO HIELO</t>
  </si>
  <si>
    <t>TIP-00052</t>
  </si>
  <si>
    <t>ISLA EQUILÁTERO SENCILLO 3 USUARIOS 0.60 X 1.50 CON SUPERFICIE 25MM BLANCO DIA, PANTALLA EN VIDRIO HIELO</t>
  </si>
  <si>
    <t>TIP-00053</t>
  </si>
  <si>
    <t>ISLA EQUILÁTERO SENCILLO 4 USUARIOS 0.60 X 1.20 CON SUPERFICIE 25MM BLANCO DIA, PANTALLA EN VIDRIO HIELO</t>
  </si>
  <si>
    <t>TIP-00054</t>
  </si>
  <si>
    <t>ISLA EQUILÁTERO SENCILLO 4 USUARIOS 0.60 X 1.50 CON SUPERFICIE 25MM BLANCO DIA, PANTALLA EN VIDRIO HIELO</t>
  </si>
  <si>
    <t>TIP-00055</t>
  </si>
  <si>
    <t>ISLA EQUILÁTERO DOBLE 2 USUARIOS 0.60 X 1.50 CON SUPERFICIE 25MM BLANCO DIA, PANTALLA EN VIDRIO HIELO</t>
  </si>
  <si>
    <t>TIP-00056</t>
  </si>
  <si>
    <t>ISLA EQUILÁTERO DOBLE 2 USUARIOS 0.60 X 1.20 CON SUPERFICIE 25MM BLANCO DIA, PANTALLA EN VIDRIO HIELO</t>
  </si>
  <si>
    <t>TIP-00057</t>
  </si>
  <si>
    <t>ISLA EQUILÁTERO DOBLE 2 USUARIOS 0.60 X 1.20 CON SUPERFICIE 25MM BLANCO DIA, PANTALLA EN VIDRIO HIELO Y CAJONERA 2X1 F-38 METÁLICA</t>
  </si>
  <si>
    <t>TIP-00058</t>
  </si>
  <si>
    <t>ISLA EQUILÁTERO DOBLE 2 USUARIOS 0.60 X 1.50 CON SUPERFICIE 25MM BLANCO DIA, PANTALLA EN VIDRIO HIELO Y CAJONERA 2X1 F-38 METÁLICA</t>
  </si>
  <si>
    <t>TIP-00059</t>
  </si>
  <si>
    <t>ISLA EQUILÁTERO DOBLE 4 USUARIOS 0.60 X 1.20 CON SUPERFICIE 25MM BLANCO DIA, PANTALLA EN VIDRIO HIELO Y CAJONERA 2X1 F-38 METÁLICA</t>
  </si>
  <si>
    <t>TIP-00060</t>
  </si>
  <si>
    <t>ISLA EQUILÁTERO DOBLE 4 USUARIOS 0.60 X 1.50 CON SUPERFICIE 25MM BLANCO DIA, PANTALLA EN VIDRIO HIELO Y CAJONERA 2X1 F-38 METÁLICA</t>
  </si>
  <si>
    <t>TIP-00061</t>
  </si>
  <si>
    <t>ISLA EQUILÁTERO DOBLE 6 USUARIOS 0.60 X 1.20 CON SUPERFICIE 25MM BLANCO DIA, PANTALLA EN VIDRIO HIELO Y CAJONERA 2X1 F-38 METÁLICA</t>
  </si>
  <si>
    <t>TIP-00062</t>
  </si>
  <si>
    <t>ISLA EQUILÁTERO DOBLE 6 USUARIOS 0.60 X 1.50 CON SUPERFICIE 25MM BLANCO DIA, PANTALLA EN VIDRIO HIELO Y CAJONERA 2X1 F-38 METÁLICA</t>
  </si>
  <si>
    <t>TIP-00063</t>
  </si>
  <si>
    <t>ISLA EQUILÁTERO DOBLE 8 USUARIOS 0.60 X 1.20 CON SUPERFICIE 25MM BLANCO DIA, PANTALLA EN VIDRIO HIELO Y CAJONERA 2X1 F-38 METÁLICA</t>
  </si>
  <si>
    <t>TIP-00064</t>
  </si>
  <si>
    <t>ISLA EQUILÁTERO DOBLE 8 USUARIOS 0.60 X 1.50 CON SUPERFICIE 25MM BLANCO DIA, PANTALLA EN VIDRIO HIELO Y CAJONERA 2X1 F-38 METÁLICA</t>
  </si>
  <si>
    <t>TIP-00065</t>
  </si>
  <si>
    <t>ISLA EQUILÁTERO DOBLE 2 USUARIOS 0.60 X 1.20 CON SUPERFICIE 25MM LDAP BLANCO DIA, PANTALLA EN VIDRIO HIELO, CAJONERA 2X1 F-38 FRENTE METÁLICO Y LATERAL MELAMINA</t>
  </si>
  <si>
    <t>TIP-00066</t>
  </si>
  <si>
    <t>ISLA EQUILÁTERO DOBLE 2 USUARIOS 0.60 X 1.50 CON SUPERFICIE 25MM LDAP BLANCO DIA, PANTALLA EN VIDRIO HIELO, CAJONERA 2X1 F-38 FRENTE METÁLICO Y LATERAL MELAMINA</t>
  </si>
  <si>
    <t>TIP-00067</t>
  </si>
  <si>
    <t>ISLA EQUILÁTERO DOBLE 4 USUARIOS 0.60 X 1.20 CON SUPERFICIE 25MM LDAP BLANCO DIA, PANTALLA EN VIDRIO HIELO, CAJONERA 2X1 F-38 FRENTE METÁLICO Y LATERAL MELAMINA</t>
  </si>
  <si>
    <t>TIP-00068</t>
  </si>
  <si>
    <t>ISLA EQUILÁTERO DOBLE 4 USUARIOS 0.60 X 1.50 CON SUPERFICIE 25MM LDAP BLANCO DIA, PANTALLA EN VIDRIO HIELO, CAJONERA 2X1 F-38 FRENTE METÁLICO Y LATERAL MELAMINA</t>
  </si>
  <si>
    <t>TIP-00069</t>
  </si>
  <si>
    <t>ISLA EQUILÁTERO DOBLE 6 USUARIOS 0.60 X 1.20 CON SUPERFICIE 25MM LDAP BLANCO DIA, PANTALLA EN VIDRIO HIELO, CAJONERA 2X1 F-38 FRENTE METÁLICO Y LATERAL MELAMINA</t>
  </si>
  <si>
    <t>TIP-00070</t>
  </si>
  <si>
    <t>ISLA EQUILÁTERO DOBLE 6 USUARIOS 0.60 X 1.50 CON SUPERFICIE 25MM LDAP BLANCO DIA, PANTALLA EN VIDRIO HIELO, CAJONERA 2X1 F-38 FRENTE METÁLICO Y LATERAL MELAMINA</t>
  </si>
  <si>
    <t>TIP-00071</t>
  </si>
  <si>
    <t>ISLA EQUILÁTERO DOBLE 8 USUARIOS 0.60 X 1.20 CON SUPERFICIE 25MM LDAP BLANCO DIA, PANTALLA EN VIDRIO HIELO, CAJONERA 2X1 F-38 FRENTE METÁLICO Y LATERAL MELAMINA</t>
  </si>
  <si>
    <t>TIP-00072</t>
  </si>
  <si>
    <t>ISLA EQUILÁTERO DOBLE 8 USUARIOS 0.60 X 1.50 CON SUPERFICIE 25MM LDAP BLANCO DIA, PANTALLA EN VIDRIO HIELO, CAJONERA 2X1 F-38 FRENTE METÁLICO Y LATERAL MELAMINA</t>
  </si>
  <si>
    <t>TIP-00073</t>
  </si>
  <si>
    <t>ISLA EQUILÁTERO SENCILLO 1 USUARIO 0.60 X 1.20 CON SUPERFICIE 25MM BLANCO DIA, PANTALLA EN VIDRIO HIELO</t>
  </si>
  <si>
    <t>TIP-00074</t>
  </si>
  <si>
    <t>ISLA EQUILÁTERO SENCILLO 1 USUARIO 0.60 X 1.50 CON SUPERFICIE 25MM BLANCO DIA, PANTALLA EN VIDRIO HIELO</t>
  </si>
  <si>
    <t>TIP-00075</t>
  </si>
  <si>
    <t>ISLA GIRO DOBLE 4 USUARIOS 1.20X0.60 SUPERFICIE BLANCO DIA 25MM CON CAJONERA RODANTE FRENTE METÁLICO</t>
  </si>
  <si>
    <t>TIP-00077</t>
  </si>
  <si>
    <t>ISLA QUICK DOBLE 2 USUARIOS 0.60 X 1.50 CON SUPERFICIE 19MM BLANCO DIA, PANTALLA EN VIDRIO HIELO, CAJONERA 1X1 F-30 METÁLICA Y GROMMET</t>
  </si>
  <si>
    <t>TIP QUICK</t>
  </si>
  <si>
    <t>TIP-00078</t>
  </si>
  <si>
    <t>ISLA EQUILÁTERO DOBLE 4 USUARIOS 0.60 X 1.20 CON SUPERFICIE 25MM LDAP ST PANTALLA EN VIDRIO HIELO Y CAJONERA 2X1 F-38 MELAMINA</t>
  </si>
  <si>
    <t>TIP-00079</t>
  </si>
  <si>
    <t>ISLA QUICK DOBLE 4 USUARIOS 0.60 X 1.50 CON SUPERFICIE 19MM BLANCO DIA, PANTALLA EN VIDRIO HIELO, CAJONERA 1X1 F-30 METÁLICA Y GROMMET</t>
  </si>
  <si>
    <t>TIP-00080</t>
  </si>
  <si>
    <t>ISLA QUICK DOBLE 6 USUARIOS 0.60 X 1.50 CON SUPERFICIE 19MM BLANCO DIA, PANTALLA EN VIDRIO HIELO, CAJONERA 1X1 METÁLICA Y GROMMET</t>
  </si>
  <si>
    <t>TIP-00081</t>
  </si>
  <si>
    <t>ISLA QUICK DOBLE 4 USUARIOS 0.60 X 1.50 CON SUPERFICIE 19MM BLANCO DIA, PANTALLA EN VIDRIO HIELO, CAJONERA 1X1 F-38 METÁLICA Y GROMMET</t>
  </si>
  <si>
    <t>TIP-00082</t>
  </si>
  <si>
    <t>ISLA QUICK SENCILLA 3 USUARIOS 0.60 X 1.50 CON SUPERFICIE 19MM BLANCO DIA, CAJONERA 2X1 F-38 METÁLICA Y GROMMET</t>
  </si>
  <si>
    <t>TIP-00083</t>
  </si>
  <si>
    <t>PUESTO EQUILÁTERO CON RETORNO 1.50 X1.50 SUPERFICIE LDAP STD, CAJONERA F-38 FRENTE LDAP Y COSTADO EN O</t>
  </si>
  <si>
    <t>TIP-00084</t>
  </si>
  <si>
    <t>PUESTO EQUILÁTERO COORDINADOR CON RETORNO 1.50 X1.50 SUPERFICIE LDAP STD Y CAJONERA F-38 FRENTE LDAP</t>
  </si>
  <si>
    <t>TIP-00085</t>
  </si>
  <si>
    <t>ISLA EQUILÁTERO DOBLE 4 USUARIOS 0.60 X 1.50 CON SUPERFICIE 25MM LDAP STD, PANTALLA EN VIDRIO HIELO Y CAJONERA 2X1 F-38 METÁLICA</t>
  </si>
  <si>
    <t>TIP-00086</t>
  </si>
  <si>
    <t>ISLA EQUILÁTERO DOBLE 2 USUARIOS 0.60 X 1.20 CON SUPERFICIE 25MM LDAP STD, PANTALLA EN VIDRIO HIELO, CAJONERA 2X1 F-38 FRENTE METÁLICO Y LATERAL MELAMINA</t>
  </si>
  <si>
    <t>TIP-00087</t>
  </si>
  <si>
    <t>ISLA QUICK DOBLE 2 USUARIOS 0.60 X 1.50 CON SUPERFICIE 19MM MELAMINA STD, PANTALLA EN VIDRIO HIELO, CAJONERA 1X1 F-30 METÁLICA Y GROMMET</t>
  </si>
  <si>
    <t>TIP-00088</t>
  </si>
  <si>
    <t>ISLA LA LINEA DOBLE 4 USUARIO 0.60 X 1.50 CON SUPERFICIE 25MM BLANCO DIA, PANTALLA EN VIDRIO HIELO</t>
  </si>
  <si>
    <t xml:space="preserve">TIP LA LINEA </t>
  </si>
  <si>
    <t>TIP-00089</t>
  </si>
  <si>
    <t>ISLA GIRO DOBLE 4 USUARIOS 0.60 X 1.50 CON SUPERFICIE 19MM MELAMINA STD, PANTALLA EN MELAMINA STD Y CAJONERA 2X1 F-38 FRENTE MELAMINA</t>
  </si>
  <si>
    <t>TIP-00090</t>
  </si>
  <si>
    <t>ISLA GIRO DOBLE 2 USUARIOS 0.60 X 1.20 CON SUPERFICIE 25MM LDAP STD, PANTALLA EN MELAMINA STD Y CAJONERA 2X1 F-38 FRENTE METÁLICO</t>
  </si>
  <si>
    <t>TIP-00091</t>
  </si>
  <si>
    <t>ISLA GIRO DOBLE 4 USUARIOS 0.60 X 1.50 CON SUPERFICIE 19MM MELAMINA STD, PANTALLA EN MELAMINA STD Y CAJONERA 2X1 F-38 FRENTE METÁLICO</t>
  </si>
  <si>
    <t>TIP-00092</t>
  </si>
  <si>
    <t>UDC FIJA MANUAL (11) 0.30 X 0.90 X 2.00</t>
  </si>
  <si>
    <t>TIP-00093</t>
  </si>
  <si>
    <t>UDC FIJA MANUAL (11) 0.30 X 1.14 X 2.00</t>
  </si>
  <si>
    <t>TIP-00094</t>
  </si>
  <si>
    <t>UDC FIJA MECANICA (11) 0.30 X 0.75 X 2.00</t>
  </si>
  <si>
    <t>TIP-00095</t>
  </si>
  <si>
    <t>UDC FIJA MECANICA (11) 0.30 X 0.90 X 2.00</t>
  </si>
  <si>
    <t>TIP-00096</t>
  </si>
  <si>
    <t>UDC FIJA MECANICA (11) 0.30 X 1.14 X 2.00</t>
  </si>
  <si>
    <t>TIP-00097</t>
  </si>
  <si>
    <t>UDC FIJA MECANICA (12) 0.30 X 0.75 X 2.00</t>
  </si>
  <si>
    <t>TIP-00098</t>
  </si>
  <si>
    <t>UDC FIJA MECANICA (12) 0.30 X 0.90 X 2.00</t>
  </si>
  <si>
    <t>TIP-00099</t>
  </si>
  <si>
    <t>UDC FIJA MECANICA (12) 0.30 X 1.14 X 2.00</t>
  </si>
  <si>
    <t>TIP-00100</t>
  </si>
  <si>
    <t>UDC FIJA MECANICA (13) 0.30 X 0.75 X 2.00</t>
  </si>
  <si>
    <t>TIP-00101</t>
  </si>
  <si>
    <t>UDC FIJA MECANICA (13) 0.30 X 0.90 X 2.00</t>
  </si>
  <si>
    <t>TIP-00102</t>
  </si>
  <si>
    <t>UDC FIJA MECANICA (13) 0.30 X 1.14 X 2.00</t>
  </si>
  <si>
    <t>TIP-00103</t>
  </si>
  <si>
    <t>UDC FIJA MECANICA (11) 0.40 X 0.75 X 2.00</t>
  </si>
  <si>
    <t>TIP-00104</t>
  </si>
  <si>
    <t>UDC FIJA MECANICA (11) 0.40 X 0.90 X 2.00</t>
  </si>
  <si>
    <t>TIP-00105</t>
  </si>
  <si>
    <t>UDC FIJA MECANICA (11) 0.40 X 1.14 X 2.00</t>
  </si>
  <si>
    <t>TIP-00106</t>
  </si>
  <si>
    <t>UDC FIJA MECANICA (12) 0.40 X 0.75 X 2.00</t>
  </si>
  <si>
    <t>TIP-00107</t>
  </si>
  <si>
    <t>UDC FIJA MECANICA (12) 0.40 X 0.90 X 2.00</t>
  </si>
  <si>
    <t>TIP-00108</t>
  </si>
  <si>
    <t>UDC FIJA MECANICA (12) 0.40 X 1.14 X 2.00</t>
  </si>
  <si>
    <t>TIP-00109</t>
  </si>
  <si>
    <t>UDC FIJA MECANICA (13) 0.40 X 0.75 X 2.00</t>
  </si>
  <si>
    <t>TIP-00110</t>
  </si>
  <si>
    <t>UDC FIJA MECANICA (13) 0.40 X 0.90 X 2.00</t>
  </si>
  <si>
    <t>TIP-00111</t>
  </si>
  <si>
    <t>UDC FIJA MECANICA (13) 0.40 X 1.14 X 2.00</t>
  </si>
  <si>
    <t>TIP-00112</t>
  </si>
  <si>
    <t>UDC FIJA MANUAL (11) 0.30 X 0.75 X 2.20</t>
  </si>
  <si>
    <t>TIP-00113</t>
  </si>
  <si>
    <t>UDC FIJA MANUAL (11) 0.30 X 0.90 X 2.20</t>
  </si>
  <si>
    <t>TIP-00114</t>
  </si>
  <si>
    <t>UDC FIJA MANUAL (11) 0.30 X 1.14 X 2.20</t>
  </si>
  <si>
    <t>TIP-00115</t>
  </si>
  <si>
    <t>UDC FIJA MECANICA (11) 0.30 X 0.75 X 2.20</t>
  </si>
  <si>
    <t>TIP-00116</t>
  </si>
  <si>
    <t>UDC FIJA MECANICA (11) 0.30 X 0.90 X 2.20</t>
  </si>
  <si>
    <t>TIP-00117</t>
  </si>
  <si>
    <t>UDC FIJA MECANICA (11) 0.30 X 1.14 X 2.20</t>
  </si>
  <si>
    <t>TIP-00118</t>
  </si>
  <si>
    <t>UDC FIJA MECANICA (12) 0.30 X 0.75 X 2.20</t>
  </si>
  <si>
    <t>TIP-00119</t>
  </si>
  <si>
    <t>UDC FIJA MECANICA (12) 0.30 X 0.90 X 2.20</t>
  </si>
  <si>
    <t>TIP-00120</t>
  </si>
  <si>
    <t>UDC FIJA MECANICA (12) 0.30 X 1.14 X 2.20</t>
  </si>
  <si>
    <t>TIP-00121</t>
  </si>
  <si>
    <t>UDC FIJA MECANICA (13) 0.30 X 0.75 X 2.20</t>
  </si>
  <si>
    <t>TIP-00122</t>
  </si>
  <si>
    <t>UDC FIJA MECANICA (13) 0.30 X 0.90 X 2.20</t>
  </si>
  <si>
    <t>TIP-00123</t>
  </si>
  <si>
    <t>UDC FIJA MECANICA (13) 0.30 X 1.14 X 2.20</t>
  </si>
  <si>
    <t>TIP-00124</t>
  </si>
  <si>
    <t>UDC FIJA MECANICA (11) 0.40 X 0.75 X 2.20</t>
  </si>
  <si>
    <t>TIP-00125</t>
  </si>
  <si>
    <t>UDC FIJA MECANICA (11) 0.40 X 0.90 X 2.20</t>
  </si>
  <si>
    <t>TIP-00126</t>
  </si>
  <si>
    <t>UDC FIJA MECANICA (11) 0.40 X 1.14 X 2.20</t>
  </si>
  <si>
    <t>TIP-00127</t>
  </si>
  <si>
    <t>UDC FIJA MECANICA (12) 0.40 X 0.75 X 2.20</t>
  </si>
  <si>
    <t>TIP-00128</t>
  </si>
  <si>
    <t>UDC FIJA MECANICA (12) 0.40 X 0.90 X 2.20</t>
  </si>
  <si>
    <t>TIP-00129</t>
  </si>
  <si>
    <t>UDC FIJA MECANICA (12) 0.40 X 1.14 X 2.20</t>
  </si>
  <si>
    <t>TIP-00130</t>
  </si>
  <si>
    <t>UDC FIJA MECANICA (13) 0.40 X 0.75 X 2.20</t>
  </si>
  <si>
    <t>TIP-00131</t>
  </si>
  <si>
    <t>UDC FIJA MECANICA (13) 0.40 X 0.90 X 2.20</t>
  </si>
  <si>
    <t>TIP-00132</t>
  </si>
  <si>
    <t>UDC FIJA MECANICA (13) 0.40 X 1.14 X 2.20</t>
  </si>
  <si>
    <t>TIP-00133</t>
  </si>
  <si>
    <t>ISLA GIRO DOBLE 4 USUARIOS 0.60 X 1.50 CON SUPERFICIE 19MM LDAP STD, PANTALLA EN MELAMINA STD Y CAJONERA 2X1 F-38 FRENTE MELAMINA</t>
  </si>
  <si>
    <t>TIP-00134</t>
  </si>
  <si>
    <t>UDC FIJA MANUAL (11) 0.30 X 0.75 X 2.40</t>
  </si>
  <si>
    <t>TIP-00135</t>
  </si>
  <si>
    <t>UDC FIJA MANUAL (11) 0.30 X 0.90 X 2.40</t>
  </si>
  <si>
    <t>TIP-00136</t>
  </si>
  <si>
    <t>UDC FIJA MANUAL (11) 0.30 X 1.14 X 2.40</t>
  </si>
  <si>
    <t>TIP-00137</t>
  </si>
  <si>
    <t>UDC FIJA MECANICA (11) 0.30 X 0.75 X 2.40</t>
  </si>
  <si>
    <t>TIP-00138</t>
  </si>
  <si>
    <t>UDC FIJA MECANICA (11) 0.30 X 0.90 X 2.40</t>
  </si>
  <si>
    <t>TIP-00139</t>
  </si>
  <si>
    <t>UDC FIJA MECANICA (11) 0.30 X 1.14 X 2.40</t>
  </si>
  <si>
    <t>TIP-00140</t>
  </si>
  <si>
    <t>UDC FIJA MECANICA (12) 0.30 X 0.75 X 2.40</t>
  </si>
  <si>
    <t>TIP-00141</t>
  </si>
  <si>
    <t>UDC FIJA MECANICA (12) 0.30 X 0.90 X 2.40</t>
  </si>
  <si>
    <t>TIP-00142</t>
  </si>
  <si>
    <t>UDC FIJA MECANICA (12) 0.30 X 1.14 X 2.40</t>
  </si>
  <si>
    <t>TIP-00143</t>
  </si>
  <si>
    <t>UDC FIJA MECANICA (13) 0.30 X 0.75 X 2.40</t>
  </si>
  <si>
    <t>TIP-00144</t>
  </si>
  <si>
    <t>UDC FIJA MECANICA (13) 0.30 X 0.90 X 2.40</t>
  </si>
  <si>
    <t>TIP-00145</t>
  </si>
  <si>
    <t>UDC FIJA MECANICA (13) 0.30 X 1.14 X 2.40</t>
  </si>
  <si>
    <t>TIP-00146</t>
  </si>
  <si>
    <t>UDC FIJA MECANICA (11) 0.40 X 0.75 X 2.40</t>
  </si>
  <si>
    <t>TIP-00147</t>
  </si>
  <si>
    <t>UDC FIJA MECANICA (11) 0.40 X 0.90 X 2.40</t>
  </si>
  <si>
    <t>TIP-00148</t>
  </si>
  <si>
    <t>UDC FIJA MECANICA (11) 0.40 X 1.14 X 2.40</t>
  </si>
  <si>
    <t>TIP-00149</t>
  </si>
  <si>
    <t>UDC FIJA MECANICA (12) 0.40 X 0.75 X 2.40</t>
  </si>
  <si>
    <t>TIP-00150</t>
  </si>
  <si>
    <t>UDC FIJA MECANICA (12) 0.40 X 0.90 X 2.40</t>
  </si>
  <si>
    <t>TIP-00151</t>
  </si>
  <si>
    <t>UDC FIJA MECANICA (12) 0.40 X 1.14 X 2.40</t>
  </si>
  <si>
    <t>TIP-00152</t>
  </si>
  <si>
    <t>UDC FIJA MECANICA (13) 0.40 X 0.75 X 2.40</t>
  </si>
  <si>
    <t>TIP-00153</t>
  </si>
  <si>
    <t>UDC FIJA MECANICA (13) 0.40 X 0.90 X 2.40</t>
  </si>
  <si>
    <t>TIP-00154</t>
  </si>
  <si>
    <t>UDC FIJA MECANICA (13) 0.40 X 1.14 X 2.40</t>
  </si>
  <si>
    <t>TIP-00155</t>
  </si>
  <si>
    <t>ISLA EQUILÁTERO DOBLE 2 USUARIOS 0.60 X 1.50 CON SUPERFICIE 25MM LDAP STD, PANTALLA EN VIDRIO HIELO Y CAJONERA 2X1 F-38 LDAP</t>
  </si>
  <si>
    <t>TIP-00156</t>
  </si>
  <si>
    <t>UDC MANUAL (21) 0.30 X 0.90 X 2.00</t>
  </si>
  <si>
    <t>TIP-00157</t>
  </si>
  <si>
    <t>UDC MANUAL (21) 0.30 X 1.14 X 2.00</t>
  </si>
  <si>
    <t>TIP-00158</t>
  </si>
  <si>
    <t>UDC MECÁNICA (21) 0.30 X 0.75 X 2.00</t>
  </si>
  <si>
    <t>TIP-00159</t>
  </si>
  <si>
    <t>UDC MECÁNICA (21) 0.30 X 0.90 X 2.00</t>
  </si>
  <si>
    <t>TIP-00160</t>
  </si>
  <si>
    <t>UDC MECÁNICA (21) 0.30 X 1.14 X 2.00</t>
  </si>
  <si>
    <t>TIP-00161</t>
  </si>
  <si>
    <t>UDC MECÁNICA (22) 0.30 X 0.75 X 2.00</t>
  </si>
  <si>
    <t>TIP-00162</t>
  </si>
  <si>
    <t>UDC MECÁNICA (22) 0.30 X 0.90 X 2.00</t>
  </si>
  <si>
    <t>TIP-00163</t>
  </si>
  <si>
    <t>UDC MECÁNICA (22) 0.30 X 1.14 X 2.00</t>
  </si>
  <si>
    <t>TIP-00164</t>
  </si>
  <si>
    <t>UDC MECÁNICA (23) 0.30 X 0.75 X 2.00</t>
  </si>
  <si>
    <t>TIP-00165</t>
  </si>
  <si>
    <t>UDC MECÁNICA (23) 0.30 X 0.90 X 2.00</t>
  </si>
  <si>
    <t>TIP-00166</t>
  </si>
  <si>
    <t>UDC MECÁNICA (23) 0.30 X 1.14 X 2.00</t>
  </si>
  <si>
    <t>TIP-00167</t>
  </si>
  <si>
    <t>ISLA LA LINEA DOBLE 8 USUARIO 0.60 X 1.20 CON SUPERFICIE 25MM MELAMINA STD, PANTALLA EN VIDRIO HIELO</t>
  </si>
  <si>
    <t>TIP-00168</t>
  </si>
  <si>
    <t>UDC MANUAL (21) 0.40 X 0.75 X 2.00</t>
  </si>
  <si>
    <t>TIP-00169</t>
  </si>
  <si>
    <t>UDC MANUAL (21) 0.40 X 0.90 X 2.00</t>
  </si>
  <si>
    <t>TIP-00170</t>
  </si>
  <si>
    <t>UDC MANUAL (21) 0.40 X 1.14 X 2.00</t>
  </si>
  <si>
    <t>TIP-00171</t>
  </si>
  <si>
    <t>UDC MECÁNICA (21) 0.40 X 0.75 X 2.00</t>
  </si>
  <si>
    <t>TIP-00172</t>
  </si>
  <si>
    <t>UDC MECÁNICA (21) 0.40 X 0.90 X 2.00</t>
  </si>
  <si>
    <t>TIP-00173</t>
  </si>
  <si>
    <t>UDC MECÁNICA (21) 0.40 X 1.14 X 2.00</t>
  </si>
  <si>
    <t>TIP-00174</t>
  </si>
  <si>
    <t>UDC MECÁNICA (22) 0.40 X 0.75 X 2.00</t>
  </si>
  <si>
    <t>TIP-00175</t>
  </si>
  <si>
    <t>UDC MECÁNICA (22) 0.40 X 0.90 X 2.00</t>
  </si>
  <si>
    <t>TIP-00176</t>
  </si>
  <si>
    <t>UDC MECÁNICA (22) 0.40 X 1.14 X 2.00</t>
  </si>
  <si>
    <t>TIP-00177</t>
  </si>
  <si>
    <t>UDC MECÁNICA (23) 0.40 X 0.75 X 2.00</t>
  </si>
  <si>
    <t>TIP-00178</t>
  </si>
  <si>
    <t>UDC MECÁNICA (23) 0.40 X 0.90 X 2.00</t>
  </si>
  <si>
    <t>TIP-00179</t>
  </si>
  <si>
    <t>UDC MECÁNICA (23) 0.40 X 1.14 X 2.00</t>
  </si>
  <si>
    <t>TIP-00180</t>
  </si>
  <si>
    <t>UDC MANUAL (21) 0.30 X 0.75 X 2.20</t>
  </si>
  <si>
    <t>TIP-00181</t>
  </si>
  <si>
    <t>UDC MANUAL (21) 0.30 X 0.90 X 2.20</t>
  </si>
  <si>
    <t>TIP-00182</t>
  </si>
  <si>
    <t>UDC MANUAL (21) 0.30 X 1.14 X 2.20</t>
  </si>
  <si>
    <t>TIP-00183</t>
  </si>
  <si>
    <t>UDC MECÁNICA (21) 0.30 X 0.75 X 2.20</t>
  </si>
  <si>
    <t>TIP-00184</t>
  </si>
  <si>
    <t>UDC MECÁNICA (21) 0.30 X 0.90 X 2.20</t>
  </si>
  <si>
    <t>TIP-00185</t>
  </si>
  <si>
    <t>UDC MECÁNICA (21) 0.30 X 1.14 X 2.20</t>
  </si>
  <si>
    <t>TIP-00186</t>
  </si>
  <si>
    <t>UDC MECÁNICA (22) 0.30 X 0.75 X 2.20</t>
  </si>
  <si>
    <t>TIP-00187</t>
  </si>
  <si>
    <t>UDC MECÁNICA (22) 0.30 X 0.90 X 2.20</t>
  </si>
  <si>
    <t>TIP-00188</t>
  </si>
  <si>
    <t>UDC MECÁNICA (22) 0.30 X 1.14 X 2.20</t>
  </si>
  <si>
    <t>TIP-00189</t>
  </si>
  <si>
    <t>UDC MECÁNICA (23) 0.30 X 0.75 X 2.20</t>
  </si>
  <si>
    <t>TIP-00190</t>
  </si>
  <si>
    <t>UDC MECÁNICA (23) 0.30 X 0.90 X 2.20</t>
  </si>
  <si>
    <t>TIP-00191</t>
  </si>
  <si>
    <t>UDC MECÁNICA (23) 0.30 X 1.14 X 2.20</t>
  </si>
  <si>
    <t>TIP-00192</t>
  </si>
  <si>
    <t>UDC MANUAL (21) 0.40 X 0.75 X 2.20</t>
  </si>
  <si>
    <t>TIP-00193</t>
  </si>
  <si>
    <t>UDC MANUAL (21) 0.40 X 0.90 X 2.20</t>
  </si>
  <si>
    <t>TIP-00194</t>
  </si>
  <si>
    <t>UDC MANUAL (21) 0.40 X 1.14 X 2.20</t>
  </si>
  <si>
    <t>TIP-00195</t>
  </si>
  <si>
    <t>UDC MECÁNICA (21) 0.40 X 0.75 X 2.20</t>
  </si>
  <si>
    <t>TIP-00196</t>
  </si>
  <si>
    <t>UDC MECÁNICA (21) 0.40 X 0.90 X 2.20</t>
  </si>
  <si>
    <t>TIP-00197</t>
  </si>
  <si>
    <t>UDC MECÁNICA (21) 0.40 X 1.14 X 2.20</t>
  </si>
  <si>
    <t>TIP-00198</t>
  </si>
  <si>
    <t>UDC MECÁNICA (22) 0.40 X 0.75 X 2.20</t>
  </si>
  <si>
    <t>TIP-00199</t>
  </si>
  <si>
    <t>UDC MECÁNICA (22) 0.40 X 0.90 X 2.20</t>
  </si>
  <si>
    <t>TIP-00200</t>
  </si>
  <si>
    <t>UDC MECÁNICA (22) 0.40 X 1.14 X 2.20</t>
  </si>
  <si>
    <t>TIP-00201</t>
  </si>
  <si>
    <t>UDC MECÁNICA (23) 0.40 X 0.75 X 2.20</t>
  </si>
  <si>
    <t>TIP-00202</t>
  </si>
  <si>
    <t>UDC MECÁNICA (23) 0.40 X 0.90 X 2.20</t>
  </si>
  <si>
    <t>TIP-00203</t>
  </si>
  <si>
    <t>UDC MECÁNICA (23) 0.40 X 1.14 X 2.20</t>
  </si>
  <si>
    <t>TIP-00204</t>
  </si>
  <si>
    <t>UDC MANUAL (21) 0.30 X 0.75 X 2.40</t>
  </si>
  <si>
    <t>TIP-00205</t>
  </si>
  <si>
    <t>UDC MANUAL (21) 0.30 X 0.90 X 2.40</t>
  </si>
  <si>
    <t>TIP-00206</t>
  </si>
  <si>
    <t>UDC MANUAL (21) 0.30 X 1.14 X 2.40</t>
  </si>
  <si>
    <t>TIP-00207</t>
  </si>
  <si>
    <t>UDC MECÁNICA (21) 0.30 X 0.75 X 2.40</t>
  </si>
  <si>
    <t>TIP-00208</t>
  </si>
  <si>
    <t>UDC MECÁNICA (21) 0.30 X 0.90 X 2.40</t>
  </si>
  <si>
    <t>TIP-00209</t>
  </si>
  <si>
    <t>UDC MECÁNICA (21) 0.30 X 1.14 X 2.40</t>
  </si>
  <si>
    <t>TIP-00210</t>
  </si>
  <si>
    <t>UDC MECÁNICA (22) 0.30 X 0.75 X 2.40</t>
  </si>
  <si>
    <t>TIP-00211</t>
  </si>
  <si>
    <t>UDC MECÁNICA (22) 0.30 X 0.90 X 2.40</t>
  </si>
  <si>
    <t>TIP-00212</t>
  </si>
  <si>
    <t>UDC MECÁNICA (22) 0.30 X 1.14 X 2.40</t>
  </si>
  <si>
    <t>TIP-00213</t>
  </si>
  <si>
    <t>UDC MECÁNICA (23) 0.30 X 0.75 X 2.40</t>
  </si>
  <si>
    <t>TIP-00214</t>
  </si>
  <si>
    <t>UDC MECÁNICA (23) 0.30 X 0.90 X 2.40</t>
  </si>
  <si>
    <t>TIP-00215</t>
  </si>
  <si>
    <t>UDC MECÁNICA (23) 0.30 X 1.14 X 2.40</t>
  </si>
  <si>
    <t>TIP-00216</t>
  </si>
  <si>
    <t>UDC MANUAL (21) 0.40 X 0.75 X 2.40</t>
  </si>
  <si>
    <t>TIP-00217</t>
  </si>
  <si>
    <t>UDC MANUAL (21) 0.40 X 0.90 X 2.40</t>
  </si>
  <si>
    <t>TIP-00218</t>
  </si>
  <si>
    <t>UDC MANUAL (21) 0.40 X 1.14 X 2.40</t>
  </si>
  <si>
    <t>TIP-00219</t>
  </si>
  <si>
    <t>UDC MECÁNICA (21) 0.40 X 0.75 X 2.40</t>
  </si>
  <si>
    <t>TIP-00220</t>
  </si>
  <si>
    <t>UDC MECÁNICA (21) 0.40 X 0.90 X 2.40</t>
  </si>
  <si>
    <t>TIP-00221</t>
  </si>
  <si>
    <t>UDC MECÁNICA (21) 0.40 X 1.14 X 2.40</t>
  </si>
  <si>
    <t>TIP-00222</t>
  </si>
  <si>
    <t>UDC MECÁNICA (22) 0.40 X 0.75 X 2.40</t>
  </si>
  <si>
    <t>TIP-00223</t>
  </si>
  <si>
    <t>UDC MECÁNICA (22) 0.40 X 0.90 X 2.40</t>
  </si>
  <si>
    <t>TIP-00224</t>
  </si>
  <si>
    <t>UDC MECÁNICA (22) 0.40 X 1.14 X 2.40</t>
  </si>
  <si>
    <t>TIP-00225</t>
  </si>
  <si>
    <t>UDC MECÁNICA (23) 0.40 X 0.75 X 2.40</t>
  </si>
  <si>
    <t>TIP-00226</t>
  </si>
  <si>
    <t>UDC MECÁNICA (23) 0.40 X 0.90 X 2.40</t>
  </si>
  <si>
    <t>TIP-00227</t>
  </si>
  <si>
    <t>UDC MECÁNICA (23) 0.40 X 1.14 X 2.40</t>
  </si>
  <si>
    <t>TIP-00228</t>
  </si>
  <si>
    <t>PUERTA 0.60 X 2.00 MARCO A MURO</t>
  </si>
  <si>
    <t>TIP-00229</t>
  </si>
  <si>
    <t>PUERTA 0.60 X 2.00 MARCO A TABLERO</t>
  </si>
  <si>
    <t>TIP-00230</t>
  </si>
  <si>
    <t>PUERTA 0.60 X 2.20 DERECHA MARCO A MURO</t>
  </si>
  <si>
    <t>TIP-00231</t>
  </si>
  <si>
    <t>PUERTA 0.60 X 2.20 DERECHA MARCO A TABLERO</t>
  </si>
  <si>
    <t>TIP-00232</t>
  </si>
  <si>
    <t>PUERTA 0.60 X 2.20 IZQUIERDA MARCO A MURO</t>
  </si>
  <si>
    <t>TIP-00233</t>
  </si>
  <si>
    <t>PUERTA 0.60 X 2.20 IZQUIERDA MARCO A TABLERO</t>
  </si>
  <si>
    <t>TIP-00234</t>
  </si>
  <si>
    <t>PUERTA 0.60 X 2.40 DERECHA MARCO A MURO</t>
  </si>
  <si>
    <t>TIP-00235</t>
  </si>
  <si>
    <t>PUERTA 0.60 X 2.40 DERECHA MARCO A TABLERO</t>
  </si>
  <si>
    <t>TIP-00236</t>
  </si>
  <si>
    <t>PUERTA 0.60 X 2.40 IZQUIERDA MARCO A MURO</t>
  </si>
  <si>
    <t>TIP-00237</t>
  </si>
  <si>
    <t>PUERTA 0.60 X 2.40 IZQUIERDA MARCO A TABLERO</t>
  </si>
  <si>
    <t>TIP-00238</t>
  </si>
  <si>
    <t>ISLA EQUILÁTERO DOBLE 10 USUARIOS 0.60 X 1.20 CON SUPERFICIE 25MM LDAP STD, PANTALLA EN VIDRIO HIELO Y CAJONERA 2X1 F-30 METÁLICA</t>
  </si>
  <si>
    <t>TIP-00239</t>
  </si>
  <si>
    <t>ISLA EQUILÁTERO DOBLE 8 USUARIOS 0.60 X 1.20 CON SUPERFICIE 25MM LDAP STD, PANTALLA EN VIDRIO HIELO Y CAJONERA 2X1 F-38 METÁLICA</t>
  </si>
  <si>
    <t>TIP-00240</t>
  </si>
  <si>
    <t>ISLA EQUILÁTERO DOBLE 6 USUARIOS 0.60 X 1.20 CON SUPERFICIE 25MM LDAP STD, PANTALLA EN VIDRIO HIELO Y CAJONERA 2X1 F-30 METÁLICA SIN SUPERFICIE</t>
  </si>
  <si>
    <t>TIP-00241</t>
  </si>
  <si>
    <t>ISLA LA LINEA DOBLE 2 USUARIO 0.60 X 1.50 CON SUPERFICIE 25MM BLANCO DIA, PANTALLA EN VIDRIO HIELO</t>
  </si>
  <si>
    <t>TIP-00242</t>
  </si>
  <si>
    <t>ISLA LA LINEA DOBLE 6 USUARIO 0.60 X 1.50 CON SUPERFICIE 25MM BLANCO DIA, PANTALLA EN VIDRIO HIELO</t>
  </si>
  <si>
    <t>TIP-00243</t>
  </si>
  <si>
    <t>ISLA LA LINEA DOBLE 8 USUARIO 0.60 X 1.50 CON SUPERFICIE 25MM BLANCO DIA, PANTALLA EN VIDRIO HIELO</t>
  </si>
  <si>
    <t>TIP-00244</t>
  </si>
  <si>
    <t>ISLA LA LINEA SENCILLA 1 USUARIO 0.60 X 1.50 CON SUPERFICIE 25MM BLANCO DIA</t>
  </si>
  <si>
    <t>TIP-00245</t>
  </si>
  <si>
    <t>ISLA LA LINEA SENCILLA 2 USUARIO 0.60 X 1.50 CON SUPERFICIE 25MM BLANCO DIA</t>
  </si>
  <si>
    <t>TIP-00246</t>
  </si>
  <si>
    <t>ISLA LA LINEA SENCILLA 3 USUARIO 0.60 X 1.50 CON SUPERFICIE 25MM BLANCO DIA</t>
  </si>
  <si>
    <t>TIP-00247</t>
  </si>
  <si>
    <t>ISLA LA LINEA SENCILLA 4 USUARIO 0.60 X 1.50 CON SUPERFICIE 25MM BLANCO DIA</t>
  </si>
  <si>
    <t>TIP-00248</t>
  </si>
  <si>
    <t>ISLA EURO DOBLE 2 USUARIO 0.60 X 1.50 CON SUPERFICIE 19MM LDAP BLANCO DIA, PANTALLA EN VIDRIO HIELO Y GROMMET</t>
  </si>
  <si>
    <t>TIP-00249</t>
  </si>
  <si>
    <t>ISLA EURO DOBLE 4 USUARIO 0.60 X 1.50 CON SUPERFICIE 19MM LDAP BLANCO DIA, PANTALLA EN VIDRIO HIELO Y GROMMET</t>
  </si>
  <si>
    <t>TIP-00250</t>
  </si>
  <si>
    <t>ISLA EURO DOBLE 6 USUARIO 0.60 X 1.50 CON SUPERFICIE 19MM LDAP BLANCO DIA, PANTALLA EN VIDRIO HIELO Y GROMMET</t>
  </si>
  <si>
    <t>TIP-00251</t>
  </si>
  <si>
    <t>ISLA EURO DOBLE 8 USUARIO 0.60 X 1.50 CON SUPERFICIE 19MM LDAP BLANCO DIA, PANTALLA EN VIDRIO HIELO Y GROMMET</t>
  </si>
  <si>
    <t>TIP-00252</t>
  </si>
  <si>
    <t>ISLA EURO SENCILLA 1USUARIO 0.60 X 1.50 CON SUPERFICIE 19MM LDAP BLANCO DIA Y GROMMET</t>
  </si>
  <si>
    <t>TIP-00253</t>
  </si>
  <si>
    <t>ISLA EURO SENCILLA 2 USUARIOS 0.60 X 1.50 CON SUPERFICIE 19MM LDAP BLANCO DIA Y GROMMET</t>
  </si>
  <si>
    <t>TIP-00254</t>
  </si>
  <si>
    <t>ISLA EURO SENCILLA 3 USUARIOS 0.60 X 1.50 CON SUPERFICIE 19MM LDAP BLANCO DIA Y GROMMET</t>
  </si>
  <si>
    <t>TIP-00255</t>
  </si>
  <si>
    <t>ISLA EURO SENCILLA 4 USUARIOS 0.60 X 1.50 CON SUPERFICIE 19MM LDAP BLANCO DIA, PANTALLA EN VIDRIO HIELO Y GROMMET SIN SUP</t>
  </si>
  <si>
    <t>TIP-00256</t>
  </si>
  <si>
    <t>PUESTO COORDINADOR CON RETORNO 1.50 X 1.50 SUPERFICIE LDAP STD 30 MM, COSTADO CON TAPAS EN LDAP STD Y CAJONERA FRENTE 38 LDAP STD CON RODACHINAS</t>
  </si>
  <si>
    <t>TIP-00257</t>
  </si>
  <si>
    <t>ISLA LA LINEA DOBLE 4 USUARIOS 0.60 X 1.20 CON SUPERFICIE 25MM BLANCO DIA, PANTALLA EN TEXTIL, CAJONERA F-30 METÁLICA Y PASACABLES</t>
  </si>
  <si>
    <t>TIP-00258</t>
  </si>
  <si>
    <t>ISLA LA LINEA SENCILLA 2 USUARIOS 0.60 X 1.20 CON SUPERFICIE 25MM BLANCO DIA, PANTALLA EN TEXTIL, CAJONERA F-30 METÁLICA Y PASACABLES</t>
  </si>
  <si>
    <t>TIP-00259</t>
  </si>
  <si>
    <t>ISLA LA LINEA SENCILLA 1 USUARIOS 0.60 X 1.20 CON SUPERFICIE 25MM BLANCO DIA, PANTALLA EN TEXTIL, CAJONERA F-30 METÁLICA Y PASACABLES</t>
  </si>
  <si>
    <t>TIP-00260</t>
  </si>
  <si>
    <t>ISLA LA LINEA SENCILLA 3 USUARIOS 0.60 X 1.20 CON SUPERFICIE 25MM BLANCO DIA, PANTALLA EN TEXTIL, CAJONERA F-30 METÁLICA Y PASACABLES</t>
  </si>
  <si>
    <t>TIP-00261</t>
  </si>
  <si>
    <t>PUESTO LA LINEA COORDINADOR CON RETORNO 1.50 X1.50 SUPERFICIE LDAP BLANCO DIA, CAJONERA F-38 FRENTE METÁLICO Y PASACABLES</t>
  </si>
  <si>
    <t>TIP-00262</t>
  </si>
  <si>
    <t>ISLA LA LINEA DOBLE 12 USUARIO 0.60 X 1.20 CON SUPERFICIE 25MM BLANCO DIA, SIN PANTALLA</t>
  </si>
  <si>
    <t>TIP-00263</t>
  </si>
  <si>
    <t>ISLA LA LINEA DOBLE 10 USUARIO 0.60 X 1.20 CON SUPERFICIE 25MM BLANCO DIA, SIN PANTALLA</t>
  </si>
  <si>
    <t>TIP-00264</t>
  </si>
  <si>
    <t>ISLA LA LINEA DOBLE 4 USUARIO 0.60 X 1.20 CON SUPERFICIE 25MM BLANCO DIA, SIN PANTALLA</t>
  </si>
  <si>
    <t>TIP-00265</t>
  </si>
  <si>
    <t>ISLA LA LINEA DOBLE 6 USUARIO 0.60 X 1.20 CON SUPERFICIE 25MM BLANCO DIA, SIN PANTALLA</t>
  </si>
  <si>
    <t>TIP-00266</t>
  </si>
  <si>
    <t>ISLA LA LINEA DOBLE 8 USUARIO 0.60 X 1.20 CON SUPERFICIE 25MM BLANCO DIA, SIN PANTALLA</t>
  </si>
  <si>
    <t>TIP-00267</t>
  </si>
  <si>
    <t>PUESTO EQUILÁTERO COORDINADOR CON RETORNO 1.50 X1.50 SUPERFICIE MELAMINA STD Y CAJONERA F-38 FRENTE MELAMINA Y GROMMET</t>
  </si>
  <si>
    <t>TIP-00268</t>
  </si>
  <si>
    <t>PUESTO LA LINEA COORDINADOR CON RETORNO 1.50 X1.50 SUPERFICIE MELAMINA STD Y CAJONERA F-38 FRENTE MELAMINA Y GROMMET</t>
  </si>
  <si>
    <t>E8-95027-035</t>
  </si>
  <si>
    <t>MESA DE JUNTAS BENCH RECTA ESP EN FORMICA DE 1.000 X 1.800 X 73 ALTO</t>
  </si>
  <si>
    <t>MUEBLE ESPECIAL</t>
  </si>
  <si>
    <t>MUEBLES ESPECIALES</t>
  </si>
  <si>
    <t>E8-95026-035</t>
  </si>
  <si>
    <t>MESA DE JUNTAS BENCH TIPO BOTE ESP EN FORMICA DE 1.000 X 1.800 X 73 ALTO</t>
  </si>
  <si>
    <t>E8-94990-033</t>
  </si>
  <si>
    <t>BIBLOTECA MIXTA -1,40X0,90X0,48 INFERIOR PUERTAS CERRADURA - SUPERIOR ENTREPAÑO ABIERTO</t>
  </si>
  <si>
    <t>E8-94989-037</t>
  </si>
  <si>
    <t>RECEPCION CON PUERTA - ALMACENAMIENTO CON LLAVE (PENDIENTE ESQUEMA DE CLIENTE) CON BIBLIOTECA SENCILLA</t>
  </si>
  <si>
    <t>E8-94988-037</t>
  </si>
  <si>
    <t>RECEPCION CON PUERTA - ALMACENAMIENTO CON LLAVE (PENDIENTE ESQUEMA DE CLIENTE)</t>
  </si>
  <si>
    <t>E8-94987-037</t>
  </si>
  <si>
    <t>MESA LAMBDA 1,50X0,60 BASE METAL - SUPERF. LDAP 25mm - SIN CONDUCCION</t>
  </si>
  <si>
    <t>E8-94986-037</t>
  </si>
  <si>
    <t>MESA CAFETERIA h-0,72 DIAMETRO 0,60 (CORIAN O COMPACTO 12mm) BASE PLATO ACERO INOXPARA 2 PERSONAS PARA EXTERIOR (SIMILAR THE WORX)</t>
  </si>
  <si>
    <t>E8-94985-037</t>
  </si>
  <si>
    <t>BARRA ALTA 36 PULGADAS 1,20 DE LARGO</t>
  </si>
  <si>
    <t>E8-94984-037</t>
  </si>
  <si>
    <t>CREDENZA 0,70X1,80X0,48 TODA EN MELAMINA - 2 TRAMOS DE 0,90 C/U (3 PUERTAS Y CAJONES LLAVE)</t>
  </si>
  <si>
    <t>E8-94983-037</t>
  </si>
  <si>
    <t>MESA JUNTAS EQ. DE 14 PERSONAS 4,80x1,20 LDAP</t>
  </si>
  <si>
    <t>E8-94982-037</t>
  </si>
  <si>
    <t>CAMA DOBLE ESP. 60X80"</t>
  </si>
  <si>
    <t>E8-94981-037</t>
  </si>
  <si>
    <t>CAMA SENCILLA (ANCHO MAX. 46 PULGADAS - CON CAJONES INFERIOR - REPISA SUPERIOR LAMPARA (2USB NORMAL - 2 USB TIPO C) MESAREPISA LATERAL PORTABLE</t>
  </si>
  <si>
    <t>E8-94969-000</t>
  </si>
  <si>
    <t>Tapas en melamina para costado EQUILÁTERO EQ-70015-021 | debe incluir 8 L con bocallave , 16 tornillos de 1 1/2" y 16 tornillos de 3/4</t>
  </si>
  <si>
    <t>E8-94963-029</t>
  </si>
  <si>
    <t>DUCTO DOBLE 1.500 ESP. CON 4 TROQUELES DOBLES DE ENERGIA Y 1 TROQUEL DOBLE DE VOZ Y DATOS +1 TAPA TERMINAL METALICA PARA DUCTO DOBLE</t>
  </si>
  <si>
    <t>E8-94904-036</t>
  </si>
  <si>
    <t>MUEBLE BIBLIOTECA TIPO CREDENZA :ACABADO MELAMINA ECOFORT según indicaciones grafico adjunto , con 2 entrepaños internos graduables .cierre de push sin manijas,medidas : alto 1,00 x largo 1.10 x 50 de fondo</t>
  </si>
  <si>
    <t>E8-94899-048</t>
  </si>
  <si>
    <t>VENTILADOR DE TORRE MARCA SAMURAI COLOR NEGRO CARCAZA PLÁSTICA COLOR NEGRO / GRIS</t>
  </si>
  <si>
    <t>E8-94898-035</t>
  </si>
  <si>
    <t>ESTRUCTURA MESA LAMBDA ESP. 1.00X0.60 SUPERFICIE LDAP 25MM CON PLATINAS DE UNION PARA MESA DE JUNTAS</t>
  </si>
  <si>
    <t>E8-94875-000</t>
  </si>
  <si>
    <t>PLANTAS PARA MATERA E8-93898-036 DEBEN SER IGUALES A LAS QUE ENVIARON PARA LAS MATERAS DE LA OP 24104105</t>
  </si>
  <si>
    <t>E8-94873-035</t>
  </si>
  <si>
    <t>LAMINA PIZARRON 4103, MEDIDAS : 1,22 X 2,44 MTS CON RETABLE MDF DE 5mm, PEGADO, Y SOPORTE PARA BORRADOR</t>
  </si>
  <si>
    <t>E8-94862-036</t>
  </si>
  <si>
    <t>REMATE DE PANEL A VIDRIO EN MELAMINA "ALTURA - 2900" FONDO 200</t>
  </si>
  <si>
    <t>E8-94861-036</t>
  </si>
  <si>
    <t>REMATE DE MURO A VIDRIO EN MELAMINA "ALTURA 1 2360" "ALTURA 2 585" FONDO 100</t>
  </si>
  <si>
    <t>E8-94860-037</t>
  </si>
  <si>
    <t>VALIDO PARA USA Outdoor Sofa (SOFA PARA 3 PERSONAS) RATTAN</t>
  </si>
  <si>
    <t>E8-94859-022</t>
  </si>
  <si>
    <t>OUTDOOR Hamaca (SOPORTE AMACA METALICO PINTURA ELECTROESTATICA)</t>
  </si>
  <si>
    <t>E8-94858-037</t>
  </si>
  <si>
    <t>OUTDOOR Accent Table (MESA DE CENTRO RATTAN) 0.38X0.50</t>
  </si>
  <si>
    <t>E8-94857-037</t>
  </si>
  <si>
    <t>OUTDOOR Rocking Chair (MESEDORA)</t>
  </si>
  <si>
    <t>E8-94856-036</t>
  </si>
  <si>
    <t>Diner Buffet (CREDENZA)</t>
  </si>
  <si>
    <t>E8-94855-037</t>
  </si>
  <si>
    <t>Dining Chair (SILLA RENE)</t>
  </si>
  <si>
    <t>E8-94854-033</t>
  </si>
  <si>
    <t>Storage Tall (BIBLIOTECA 2.00X0.90X0.48)</t>
  </si>
  <si>
    <t>E8-94853-052</t>
  </si>
  <si>
    <t>Acent chair (POLTRONA FURA)</t>
  </si>
  <si>
    <t>E8-94852-033</t>
  </si>
  <si>
    <t>File cabinet ( CAJONERA 2X1 )</t>
  </si>
  <si>
    <t>E8-94851-033</t>
  </si>
  <si>
    <t>Medical Storage (BIBLIOTECA 0.70X0.90X0.48 )</t>
  </si>
  <si>
    <t>E8-94850-037</t>
  </si>
  <si>
    <t>High Chairs (BUTACO ALTO Q5)</t>
  </si>
  <si>
    <t>E8-94849-033</t>
  </si>
  <si>
    <t>Tall table (2) (MESA ALTA)</t>
  </si>
  <si>
    <t>E8-94848-037</t>
  </si>
  <si>
    <t>Double bed (CAMA DOBLE)</t>
  </si>
  <si>
    <t>E8-94845-035</t>
  </si>
  <si>
    <t>EBCHAPE PARED</t>
  </si>
  <si>
    <t>E8-94844-035</t>
  </si>
  <si>
    <t>CASITA EN FORMICA EXTERNA</t>
  </si>
  <si>
    <t>E8-94837-032</t>
  </si>
  <si>
    <t>ESCRIT EN U CON CREDEZA ATRAS 180X 50 FALDON Y COSTADOS EN O GROMET180X240X180</t>
  </si>
  <si>
    <t>E8-94836-036</t>
  </si>
  <si>
    <t>MUEBLE IMPRESION CON PUERTAS Y CAJONERAS ENTREPAÑO</t>
  </si>
  <si>
    <t>E8-94834-000</t>
  </si>
  <si>
    <t>Dining Table</t>
  </si>
  <si>
    <t>E8-94833-000</t>
  </si>
  <si>
    <t>Dining Chair</t>
  </si>
  <si>
    <t>E8-94832-000</t>
  </si>
  <si>
    <t>L Sofa</t>
  </si>
  <si>
    <t>E8-94831-000</t>
  </si>
  <si>
    <t>Coffe Table set</t>
  </si>
  <si>
    <t>E8-94830-000</t>
  </si>
  <si>
    <t>Guest Chair</t>
  </si>
  <si>
    <t>E8-94829-000</t>
  </si>
  <si>
    <t>Office Chair</t>
  </si>
  <si>
    <t>E8-94828-000</t>
  </si>
  <si>
    <t>Couch Big</t>
  </si>
  <si>
    <t>E8-94827-000</t>
  </si>
  <si>
    <t>Small desk</t>
  </si>
  <si>
    <t>E8-94826-000</t>
  </si>
  <si>
    <t>Console Table</t>
  </si>
  <si>
    <t>E8-94825-000</t>
  </si>
  <si>
    <t>Desk L shaped</t>
  </si>
  <si>
    <t>E8-94824-000</t>
  </si>
  <si>
    <t>Desk</t>
  </si>
  <si>
    <t>E8-94823-000</t>
  </si>
  <si>
    <t>Storage</t>
  </si>
  <si>
    <t>E8-94822-000</t>
  </si>
  <si>
    <t>Storage medium</t>
  </si>
  <si>
    <t>E8-94821-000</t>
  </si>
  <si>
    <t>Storage Large</t>
  </si>
  <si>
    <t>E8-94820-000</t>
  </si>
  <si>
    <t>Tv Stand</t>
  </si>
  <si>
    <t>E8-94819-000</t>
  </si>
  <si>
    <t>Mesa de Centro/ Coffee Table</t>
  </si>
  <si>
    <t>E8-94818-000</t>
  </si>
  <si>
    <t>Sofa/ Couch</t>
  </si>
  <si>
    <t>E8-94817-000</t>
  </si>
  <si>
    <t>Night Stand</t>
  </si>
  <si>
    <t>E8-94816-039</t>
  </si>
  <si>
    <t>Separador para archivo rodante E8-93724</t>
  </si>
  <si>
    <t>E8-94814-035</t>
  </si>
  <si>
    <t>ISLA SENCILLA DE 4 PUESTOS RECTOS 110 X70 CON CAJOENRA Y PANTALLA Y EL ULTIMO PUESTO EN L CON PANTALLA MAS ALTA</t>
  </si>
  <si>
    <t>E8-94813-035</t>
  </si>
  <si>
    <t>ISLA DOBLE 10 PW , 9 SENCILLO DE 110X70 CON CAJONERA Y PANTALLA Y 1 TERMINAL EN L , CON LA PANTALLA MAS ALTA , CANALETA Y SUBIENTE</t>
  </si>
  <si>
    <t>E8-94812-035</t>
  </si>
  <si>
    <t>ISLA DE W DOBLE 10 PW , CAJONERA Y PANTALLA EN VIDRIO LAM, 8 PUESTOS RECTOS Y 2 EN L QUE DEBEN IR CON LA PANTALLA MAS ALTA PARA MAS INDEPENDENCIA , CANALETA Y SUBIENTE</t>
  </si>
  <si>
    <t>E8-94811-032</t>
  </si>
  <si>
    <t>ISLA DE TRABAJO 5 PW SENCILLA CADA PUESTO DE 110 X 70 CON CAJONERA Y PANTALLA EN VIDRIO LAMINADO LATERAL Y FRONTAL CON CANALETA PARA EL PASO DE CABLEADO Y SUBIENTE</t>
  </si>
  <si>
    <t>E8-94810-037</t>
  </si>
  <si>
    <t>PALERA RECTA PARA LAS GRADAS IGUAL QUE BARRANQUILLA</t>
  </si>
  <si>
    <t>E8-94809-037</t>
  </si>
  <si>
    <t>PALERA IGUAL A LA DE BQUILLA EN L PARA LA ENTRADA DE 600X200X260</t>
  </si>
  <si>
    <t>E8-94808-036</t>
  </si>
  <si>
    <t>JARDIENERA RECTANGUKLAR EN MELAMINA CON PLANTAS ARTIFICIALES</t>
  </si>
  <si>
    <t>E8-94807-036</t>
  </si>
  <si>
    <t>GRADAS EN L CON COJINES IGUAL A BARRANQUILLA</t>
  </si>
  <si>
    <t>E8-94803-032</t>
  </si>
  <si>
    <t>BARRA COCINA</t>
  </si>
  <si>
    <t>E8-94802-032</t>
  </si>
  <si>
    <t>BARRA COCINA FORMICA</t>
  </si>
  <si>
    <t>E8-94801-032</t>
  </si>
  <si>
    <t>MESA SEMIOVALADA 120X180 EN FORMICA CON SOPORTE METALICO</t>
  </si>
  <si>
    <t>E8-94787-029</t>
  </si>
  <si>
    <t>ESTRUCTURA LAMBDA PARA SUPERFICIE DE 140 X 60 ( DISEÑO CLIENTE HOLAND AND KNIGHT ) PINTADA</t>
  </si>
  <si>
    <t>E8-94749-012</t>
  </si>
  <si>
    <t>RECANTEAR EN SITIO, MESA EXISTENTE DE 1.80X1.20 EN FORMICA NATURAL ELM, ESPESOR 5CM</t>
  </si>
  <si>
    <t>E8-94739-037</t>
  </si>
  <si>
    <t>PAPEL TABLERO PARA PARED #2 (Medidas: 3.54 de frente x 2.71 de alto)</t>
  </si>
  <si>
    <t>E8-94738-037</t>
  </si>
  <si>
    <t>PAPEL TABLERO PARA PARED #1 (Medidas: 3.68 de frente x 2.70 de alto)</t>
  </si>
  <si>
    <t>E8-94737-035</t>
  </si>
  <si>
    <t>REENCHAPE ESPECIAL DE SUPERFICIE DIAMETRO 90 FORMICA BLANCA 5107</t>
  </si>
  <si>
    <t>E8-94736-000</t>
  </si>
  <si>
    <t>MESA TIPO U PARA 22-24 PERSONAS, EN FORMICA ENTAMBORADA 40MM CON GROMMET ELÉCTRICO GIRATORIO CON BORDES ACHAFLANADOS. ADJUNTO FOTO DE REFERENTE (SE DEBE TENER EN CUENTA EL PLANO DEL ESPACIO )</t>
  </si>
  <si>
    <t>E8-94732-029</t>
  </si>
  <si>
    <t>Cerradura Biblioteca, según foto adjunta</t>
  </si>
  <si>
    <t>E8-94695-036</t>
  </si>
  <si>
    <t>MESA AUXILIAR DIAMETRO 40, SUPERFICIE EN MELAMINA PATAS EN MADERA ,MEDIDAS: 45CM ALTURA</t>
  </si>
  <si>
    <t>E8-94694-036</t>
  </si>
  <si>
    <t>MESA CENTRAL PARA SALA SUPERFICIE EN MELAMINA PATAS EN MADERA ,MEDIDAS: 120 X 60 X 40 /45CM ALTURA</t>
  </si>
  <si>
    <t>E8-94693-036</t>
  </si>
  <si>
    <t>Escritorio Gerente General costado equilátero superficie melamina de 1.80 x 70 + mueble retorno bajo en melanina de 2,00 x ,45 fondo, 4 puertas push, 1 archivo 2x1 de 38 cm ....................</t>
  </si>
  <si>
    <t>E8-94674-035</t>
  </si>
  <si>
    <t>SUPERFICIE COMPACTO 12mm 1.60X0.80 O.P 23100120 ONTARIO OAK</t>
  </si>
  <si>
    <t>E8-94669-035</t>
  </si>
  <si>
    <t>GRUAN ISLA DE TRABAJO 9 PUESTOS CON CONDUCCION ELEC EN FORMICA Y CAJONERA</t>
  </si>
  <si>
    <t>E8-94643-060</t>
  </si>
  <si>
    <t>COT 8002014 ISLA EURO 2PW COSTADO HASTA EL FINAL $ 1.152.476</t>
  </si>
  <si>
    <t>E8-94642-060</t>
  </si>
  <si>
    <t>COT 8002013 ISLA EURO 5 PW SIN CAJONERA Y COSTADOS A LOS EXTREMOS $ 2.578.392</t>
  </si>
  <si>
    <t>E8-94641-060</t>
  </si>
  <si>
    <t>COT 8002012 ISLA 6 PUESTOS COSTADO AL FINAL SIN CAJONERA Y CON PANTALLA $ 3.280.240</t>
  </si>
  <si>
    <t>E8-94640-060</t>
  </si>
  <si>
    <t>COT 8002011 SIN CAJONERA Y COSTADOS A LOS EXTREMOS, ISLA 3 PW $1.628.315</t>
  </si>
  <si>
    <t>E8-94609-038</t>
  </si>
  <si>
    <t>ISLA DE TRABAJO DE 3 PUESTOS ENCHAPADO EN FORMICA, CON CAJONERA 2x1 Y CONEXIÓN ELECTRICA QUE VA DESDE EL PISO HACIA CADA UNO DE LOS PUESTOS DE TRABAJO, PANTALLAS EN VIDRIO LAMINADO 3+3</t>
  </si>
  <si>
    <t>E8-94608-038</t>
  </si>
  <si>
    <t>DE ISLA DE TRABAJO DE 4 PUESTOS, ENCHAPADO EN FORMICA, CON CAJONERA 2X1 Y CONEXIÓN ELECTRICA QUE VA DESDE EL PISO HACIA CADA UNO DE LOS PUESTOS DE TRABAJO , PANTALLAS EN VIDRIO LAMINADO 3+3</t>
  </si>
  <si>
    <t>E8-94607-038</t>
  </si>
  <si>
    <t>ISLA 06 PUESTOS, ENCHAPADO EN FORMICA, CON CAJONERA 2x1 Y CONEXIÓN ELECTRICA QUE VA DESDE EL PISO HACIA CADA UNO DE LOS PUESTOS DE TRABAJO, PANTALLAS EN VIDRIO LAMINADO 3+3</t>
  </si>
  <si>
    <t>E8-94605-036</t>
  </si>
  <si>
    <t>division para poner dentro de un mueble existente para guardar elementos de papeleria, ancho 748 cms, altura 390 cms fondo 30 cms en melamina iroko</t>
  </si>
  <si>
    <t>E8-94602-057</t>
  </si>
  <si>
    <t>CAMAROTE</t>
  </si>
  <si>
    <t>E8-94601-048</t>
  </si>
  <si>
    <t>FAMILY</t>
  </si>
  <si>
    <t>E8-94600-048</t>
  </si>
  <si>
    <t>MESON PLANTER CORIAN</t>
  </si>
  <si>
    <t>E8-94599-002</t>
  </si>
  <si>
    <t>MESA DE JUNTAS PARA 20 PEROSNAS EN VIDRIO DE SEGURIDAD COLOR NEGRO BRILLANTE , BASE MET</t>
  </si>
  <si>
    <t>E8-94581-021</t>
  </si>
  <si>
    <t>Soporte teclado fijo metálico para superficie de 40mm</t>
  </si>
  <si>
    <t>E8-94580-037</t>
  </si>
  <si>
    <t>BRAILLE- Plano de ruta evacuacion (70cmx50cm) Braille para plano de ruta de evacuacion ya antes realizado (270 letras en braille aporx)+adicional de acrilico cristal 3mm original y fondo en poliestileno.</t>
  </si>
  <si>
    <t>E8-94579-037</t>
  </si>
  <si>
    <t>SEÑALIZACION INDUSTRIAL (30cmx15cm) Acrílico-Cristal 3mm con vinilo adhesivo encapsulado y vinilo fotoluminiscente de 10 horas.</t>
  </si>
  <si>
    <t>E8-94578-053</t>
  </si>
  <si>
    <t>Mesa graduable a 5 alturas.Resiste hasta 15 kg.Parte inferior como porta documentos.Pintura catalizada de alta resistencia.Material: MDF ,Dimensiones: 22 cm ancho x 20 cm profundidad. altura min 10 cm - max 16 cm.</t>
  </si>
  <si>
    <t>E8-94577-000</t>
  </si>
  <si>
    <t>Soporte modular. Ajustable desde 3 cm hasta la altura deseada. Graduable a 3 alturas - 2 cajones para documentos Altura mínima 3.3 cm, 6.5cm y máx. 10.5 cm. En plástico de alto impacto. Base antideslizante. Dimensiones: 33 cm largo x 30 cm ancho.</t>
  </si>
  <si>
    <t>E8-94576-029</t>
  </si>
  <si>
    <t>SOPORTE PORTÁTIL METÁLICO SENCILLO</t>
  </si>
  <si>
    <t>E8-94575-029</t>
  </si>
  <si>
    <t>2 MODULOS DE BIBLIOTECA CON 3 PUERTAS : metálica ,puertas en formica con entrepaños graduables . Medidas : frente: 120cm, profundidad: 48cm ,altura x modulo 125 cm , manijas y cerraduras. Empotrados a pared.</t>
  </si>
  <si>
    <t>E8-94574-029</t>
  </si>
  <si>
    <t>1 BIBLIOTECA 3 PUERTAS : metálica ,puertas en formica con entrepaños graduables para ubicar AZ . Medidas : frente: 120cm, profundidad: 48cm ,altura: 240cm, manijas y cerraduras. Empotradas a pared .</t>
  </si>
  <si>
    <t>E8-94573-036</t>
  </si>
  <si>
    <t>MUEBLE CON PUERTAS Y ENTREPAÑOS BLANCO INTERNO Y CHANTILLI 2.40M DE ALTO X 0.65M DE FONDO X 1.45M DE LARGO</t>
  </si>
  <si>
    <t>E8-94538-000</t>
  </si>
  <si>
    <t>adicional enchape de WPC , muro</t>
  </si>
  <si>
    <t>E8-94537-022</t>
  </si>
  <si>
    <t>BIBLIOTECA MET SIN PUERTAS UN ENTREPAÑO 75 FRENTE X H= 73</t>
  </si>
  <si>
    <t>E8-94534-029</t>
  </si>
  <si>
    <t>tolva para islas sencillas según muestra</t>
  </si>
  <si>
    <t>E8-94533-029</t>
  </si>
  <si>
    <t>tolva para puesto de isla doble, segun muestra enviada</t>
  </si>
  <si>
    <t>E8-94532-029</t>
  </si>
  <si>
    <t>tolva segun muestra para puesto de gerencia</t>
  </si>
  <si>
    <t>E8-94531-029</t>
  </si>
  <si>
    <t>estantería metálica para un espacio de 1,34 x 2,45 de altura y otro de 3 metros x 2,45 de altura</t>
  </si>
  <si>
    <t>E8-94521-037</t>
  </si>
  <si>
    <t>gromet- case ya esta instalado, solo para radicacion</t>
  </si>
  <si>
    <t>E8-94520-032</t>
  </si>
  <si>
    <t>BIBLIO MET PUERTA LPDA Y SUP EN LPDA 1 ENTREPAÑO</t>
  </si>
  <si>
    <t>E8-94519-037</t>
  </si>
  <si>
    <t>extintores de dióxido de carbono (segun imagen)</t>
  </si>
  <si>
    <t>E8-94518-037</t>
  </si>
  <si>
    <t>Extintores de polvo, quimico seco (segun imagen)</t>
  </si>
  <si>
    <t>E8-94517-036</t>
  </si>
  <si>
    <t>MESA MONOLITICA DE 120X60 BASADO EN CÓDIGO E8-94496-033</t>
  </si>
  <si>
    <t>E8-94513-036</t>
  </si>
  <si>
    <t>ISLA 9 USUARIOS | CON PUESTO DE REMATE EN PUNTA</t>
  </si>
  <si>
    <t>E8-94512-036</t>
  </si>
  <si>
    <t>ISLA 11 USUARIOS | CON PUESTO DE REMATE EN PUNTA</t>
  </si>
  <si>
    <t>E8-94503-037</t>
  </si>
  <si>
    <t>ISLA DE 6 PUESTOS (CON SUPERFICIES ORGANICAS) INCLUYE: CAJONERA, CLOSET, MUEBLE SUPERIOR, PASACABLES POR PUESTO Y PANELES</t>
  </si>
  <si>
    <t>E8-94502-036</t>
  </si>
  <si>
    <t>Puerta Retorno para A.A. 2305 x 800 x 115 con regirla en toda la puerta que permita la mayor circulación de aire posible</t>
  </si>
  <si>
    <t>E8-94501-036</t>
  </si>
  <si>
    <t>PUESTO DIRECTOR EN MELAMINA 30MM SEGUN PLANO ADJUNTO - LA LINEA TIPO RAMO CON RETORNO Y CAJONERA EN MELAMINA</t>
  </si>
  <si>
    <t>E8-94500-037</t>
  </si>
  <si>
    <t>borrador magentico y porta rrotulador DE PS LATAM</t>
  </si>
  <si>
    <t>E8-94498-037</t>
  </si>
  <si>
    <t>MESA PARA EXTERIOR 90 X 90 CON PERFORACIÓN PARA PARASOL</t>
  </si>
  <si>
    <t>E8-94497-029</t>
  </si>
  <si>
    <t>CAJONERA 1X1 | 0,55 ALTA X 0,30 FRENTE X 0,42 FONDO SIN RODACHINAS CON NIVE, CON CERRADURA AMBOS CAJONES (TRAMPA)</t>
  </si>
  <si>
    <t>E8-94496-036</t>
  </si>
  <si>
    <t>PUESTO MONOLITICO EQUILA 1 1/2" - 150X0,60 SUPERF. MELAMINA 19mm- PASACABLES CON BANDEJA Y BAJANTE - NO INCLUYE PANTALLA NI ALMACENAMIENTO</t>
  </si>
  <si>
    <t>E8-94495-000</t>
  </si>
  <si>
    <t>PANTALLAS HIELO 3+3 PUNTAS REDONDEADAS MEDIDAS 0,15 X 1,30 MEDIDA SOBRE SUPERFICIE</t>
  </si>
  <si>
    <t>E8-94494-000</t>
  </si>
  <si>
    <t>PANTALLAS HIELO 3+3 PUNTAS REDONDEADAS MEDIDAS 0,15 X 1,00 MEDIDA SOBRE SUPERFICIE</t>
  </si>
  <si>
    <t>E8-94493-036</t>
  </si>
  <si>
    <t>ISLA DE 8 (10 CAJA VER PLANO COLUMNA) PUESTOS | SUP 120X60 MELAMINA 19MM BLANCO, ESTRUC EQUILA,PASACABLE, DOS BAJANTES Y CANALETA .</t>
  </si>
  <si>
    <t>E8-94492-036</t>
  </si>
  <si>
    <t>ISLA DE 13 (14 CAJA VER PLANO COLUMNA) PUESTOS | SUP 120X60 MELAMINA 19MM BLANCO, ESTRUC EQUILA,PASACABLE, DOS BAJANTES Y CANALETA .</t>
  </si>
  <si>
    <t>E8-94491-036</t>
  </si>
  <si>
    <t>ISLA DE 10+1 CABECERA PUESTOS | SUP 120X60 MELAMINA 19MM BLANCO, ESTRUC EQUILA,PASACABLE, DOS BAJANTES Y CANALETA .</t>
  </si>
  <si>
    <t>E8-94490-036</t>
  </si>
  <si>
    <t>ISLA DE 12 (14 CAJA VER PLANO COLUMNA) PUESTOS | SUP 120X60 MELAMINA 19MM BLANCO, ESTRUC EQUILA,PASACABLE, DOS BAJANTES Y CANALETA .</t>
  </si>
  <si>
    <t>E8-94489-000</t>
  </si>
  <si>
    <t>ISLA DE 2 PUESTOS | SUP 150X60 MELAMINA 19MM BLANCO, ESTRUC EQUILA,PASACABLE, BAJANTE Y CANALETA .</t>
  </si>
  <si>
    <t>E8-94488-036</t>
  </si>
  <si>
    <t>ISLA DE 4 PUESTOS | SUP 120X60 MELAMINA 19MM BLANCO, ESTRUC EQUILA,PASACABLE, BAJANTE Y CANALETA .</t>
  </si>
  <si>
    <t>E8-94487-036</t>
  </si>
  <si>
    <t>ISLA DE 2 PUESTOS | SUP 120X60 MELAMINA 19MM BLANCO, ESTRUC EQUILA,PASACABLE, BAJANTE Y CANALETA .</t>
  </si>
  <si>
    <t>E8-94486-036</t>
  </si>
  <si>
    <t>ISLA A MURO DE 5 PUESTOS | SUP 120X60 MELAMINA 19MM BLANCO, ESTRUC EQUILA,PASACABLE, BAJANTES Y CANALETA.</t>
  </si>
  <si>
    <t>E8-94485-036</t>
  </si>
  <si>
    <t>ISLA A MURO DE 2 PUESTOS | SUP 120X60 MELAMINA 19MM BLANCO, ESTRUC EQUILA,PASACABLE, BAJANTES Y CANALETA.</t>
  </si>
  <si>
    <t>E8-94484-036</t>
  </si>
  <si>
    <t>ISLA A MURO DE 6 PUESTOS | SUP 120X60 MELAMINA 19MM BLANCO, ESTRUC EQUILA,PASACABLE, BAJANTE Y CANALETA.</t>
  </si>
  <si>
    <t>E8-94483-036</t>
  </si>
  <si>
    <t>ISLA A MURO DE 7 PUESTOS | SUP 120X60 MELAMINA 19MM BLANCO, ESTRUC EQUILA,PASACABLE, BAJANTE Y CANALETA.</t>
  </si>
  <si>
    <t>E8-94482-036</t>
  </si>
  <si>
    <t>ISLA DE 8 PUESTOS | SUP 120X60 MELAMINA 19MM BLANCO, ESTRUC EQUILA,PASACABLE, DOS BAJANTES Y CANALETA .</t>
  </si>
  <si>
    <t>E8-94481-036</t>
  </si>
  <si>
    <t>ISLA DE 10 PUESTOS | SUP 120X60 MELAMINA 19MM BLANCO, ESTRUC EQUILA,PASACABLE, DOS BAJANTES Y CANALETA .</t>
  </si>
  <si>
    <t>E8-94480-000</t>
  </si>
  <si>
    <t>ISLA DE 11 (12 CAJA VER PLANO COLUMNA) PUESTOS | SUP 120X60 MELAMINA 19MM BLANCO, ESTRUC EQUILA,PASACABLE, DOS BAJANTES Y CANALETA .</t>
  </si>
  <si>
    <t>E8-94479-000</t>
  </si>
  <si>
    <t>ISLA DE 12 PUESTOS | SUP 120X60 MELAMINA 19MM BLANCO, ESTRUC EQUILA,PASACABLE, DOS BAJANTES Y CANALETA .</t>
  </si>
  <si>
    <t>E8-94478-036</t>
  </si>
  <si>
    <t>ISLA DE 14 PUESTOS | SUP 120X60 MELAMINA 19MM BLANCO, ESTRUC EQUILA,PASACABLE, DOS BAJANTES Y CANALETA .</t>
  </si>
  <si>
    <t>E8-94477-036</t>
  </si>
  <si>
    <t>PUERTA ESP. 0,90 MELAMINA - CON CERRADURA</t>
  </si>
  <si>
    <t>E8-94476-036</t>
  </si>
  <si>
    <t>PANEL ESP. EN MELAMINA 18MM BLANCO MEDIDA: 3.50MTS ver detalle adjunto, se debe tener en cuenta el ajuste con la ventaneria del edificio</t>
  </si>
  <si>
    <t>E8-94461-035</t>
  </si>
  <si>
    <t>MUEBLE TIPO ARMARIO DE PUERTAS CON ENTREPAÑOS INTERNOS FORMICA DE 2.40M DE ALTO X 0.65M DE FONDO X 1.45M DE LARGO - HERRAJES IMPORTADOS</t>
  </si>
  <si>
    <t>E8-94460-000</t>
  </si>
  <si>
    <t>SOPORTE PC- VER COTIZACIÓN ADJUNTA</t>
  </si>
  <si>
    <t>E8-94459-048</t>
  </si>
  <si>
    <t>Rollo papel vinipel</t>
  </si>
  <si>
    <t>E8-94458-048</t>
  </si>
  <si>
    <t>Rollo papel burbuja</t>
  </si>
  <si>
    <t>E8-94457-021</t>
  </si>
  <si>
    <t>BASE TUBO PEDESTAL 3" X0,72 PINTURA ELECTROESTATICA</t>
  </si>
  <si>
    <t>E8-94438-000</t>
  </si>
  <si>
    <t>E8-94054-037 MURRO RECPCION 4,3X3,40 ENCHAPADO EN WPC CON LUZ LED, + JARDIN VERTICAL. SEGÚN FICHA ADJUNTA</t>
  </si>
  <si>
    <t>E8-94437-000</t>
  </si>
  <si>
    <t>mesa para area de juegos 100 x 45 x 60en formica segun plano adjunto.</t>
  </si>
  <si>
    <t>E8-94436-000</t>
  </si>
  <si>
    <t>credenza en formica segun plano adjunto</t>
  </si>
  <si>
    <t>E8-94435-000</t>
  </si>
  <si>
    <t>plafones redondos de 60 cm, tapizado en textil. Incluir instalación a placa y estructura de soporte. según imagen adjunta</t>
  </si>
  <si>
    <t>E8-94434-000</t>
  </si>
  <si>
    <t>plafones redondos de 90 cm, tapizado en textil. Incluir instalación a placa y estructura de soporte. según imagen adjunta</t>
  </si>
  <si>
    <t>E8-94433-000</t>
  </si>
  <si>
    <t>mesa juntas especial en u, en formica con gromet, segun ficha tecnica adjunta</t>
  </si>
  <si>
    <t>E8-94432-000</t>
  </si>
  <si>
    <t>Enchape columnas en melamina y formica tipo pizarra, segun medidas adjuntas</t>
  </si>
  <si>
    <t>E8-94431-000</t>
  </si>
  <si>
    <t>mesa cabina 115 x 80 con gromet sencillo y tolva, base metalica</t>
  </si>
  <si>
    <t>E8-94430-000</t>
  </si>
  <si>
    <t>enchape nicho con asiento con base en melamina y espaldar y paredes tapizadas , según diseño adjunto</t>
  </si>
  <si>
    <t>E8-94429-000</t>
  </si>
  <si>
    <t>matera entre columnas terminal área operativa - con base metálica, matera en melamina, envase plástico interno y matas naturales. Según medidas adjuntas</t>
  </si>
  <si>
    <t>E8-94428-000</t>
  </si>
  <si>
    <t>matera entre columnas isla de trabajo - con base metálica, matera en melamina, envase plástico interno y matas naturales. Según medidas adjuntas</t>
  </si>
  <si>
    <t>E8-94427-000</t>
  </si>
  <si>
    <t>matera detras sofa y columna - con base metalica, matera en melamina, envase plastico interno y matas naturales. Segu medidas adjuntas</t>
  </si>
  <si>
    <t>E8-94426-000</t>
  </si>
  <si>
    <t>enchape muro y columna en WPC, segun plano adjunto</t>
  </si>
  <si>
    <t>E8-94425-037</t>
  </si>
  <si>
    <t>BUNK BED</t>
  </si>
  <si>
    <t>E8-94424-037</t>
  </si>
  <si>
    <t>COLUMNAS DINNING</t>
  </si>
  <si>
    <t>E8-94423-037</t>
  </si>
  <si>
    <t>LOWER CABINEST DINNING</t>
  </si>
  <si>
    <t>E8-94422-037</t>
  </si>
  <si>
    <t>SHELVES</t>
  </si>
  <si>
    <t>E8-94421-037</t>
  </si>
  <si>
    <t>LOWER CABINETS LIVING</t>
  </si>
  <si>
    <t>E8-94420-037</t>
  </si>
  <si>
    <t>FAMILY ROOM</t>
  </si>
  <si>
    <t>E8-94419-029</t>
  </si>
  <si>
    <t>DUCTO DOBLE ESPECIAL DE 150 LARGO X 20.2 de ancho con perfil para tapar los cm adicionales de las tapas con la escobilla</t>
  </si>
  <si>
    <t>E8-94418-037</t>
  </si>
  <si>
    <t>B2 LOUNGE KITCHEN 2</t>
  </si>
  <si>
    <t>E8-94417-037</t>
  </si>
  <si>
    <t>B2 LOBBY WOOD ELEVATOR</t>
  </si>
  <si>
    <t>E8-94416-037</t>
  </si>
  <si>
    <t>B2 LOUNGE LIBRARY 2</t>
  </si>
  <si>
    <t>E8-94414-037</t>
  </si>
  <si>
    <t>B3 VANITY 3</t>
  </si>
  <si>
    <t>E8-94412-037</t>
  </si>
  <si>
    <t>B3 BENCH</t>
  </si>
  <si>
    <t>E8-94411-037</t>
  </si>
  <si>
    <t>B3 MAIL ROOM</t>
  </si>
  <si>
    <t>E8-94410-037</t>
  </si>
  <si>
    <t>B3 LIBRARY + STAIR</t>
  </si>
  <si>
    <t>E8-94409-035</t>
  </si>
  <si>
    <t>B2 LOUNGE ISLAND KICHEN 2</t>
  </si>
  <si>
    <t>E8-94408-037</t>
  </si>
  <si>
    <t>B1 W-M BATHROOM WALL</t>
  </si>
  <si>
    <t>E8-94406-037</t>
  </si>
  <si>
    <t>B1 GYM KIDS PLAY AREA WALL</t>
  </si>
  <si>
    <t>E8-94405-037</t>
  </si>
  <si>
    <t>B1 GYM KIDS PLAY AREA GAME WALL</t>
  </si>
  <si>
    <t>E8-94404-037</t>
  </si>
  <si>
    <t>B1 GYM YOGA ( BALL HOLDER )</t>
  </si>
  <si>
    <t>E8-94403-037</t>
  </si>
  <si>
    <t>B1 GYM YOGA ( MATT RACK )</t>
  </si>
  <si>
    <t>E8-94402-037</t>
  </si>
  <si>
    <t>B1 GYM TOWELS AND TRASH</t>
  </si>
  <si>
    <t>E8-94401-037</t>
  </si>
  <si>
    <t>B1 GYM YOGA WALL VENEER</t>
  </si>
  <si>
    <t>E8-94400-037</t>
  </si>
  <si>
    <t>B1 GYM WOOD DIVITION yoga/gym</t>
  </si>
  <si>
    <t>E8-94399-037</t>
  </si>
  <si>
    <t>B1 GYM WEIGHTS WRACK</t>
  </si>
  <si>
    <t>E8-94398-037</t>
  </si>
  <si>
    <t>B1 GYM ENTRY WALL</t>
  </si>
  <si>
    <t>E8-94396-037</t>
  </si>
  <si>
    <t>B3 LOUNGE KITCHEN ISLE</t>
  </si>
  <si>
    <t>E8-94395-037</t>
  </si>
  <si>
    <t>B3 LOUNGE KITCHEN LOUNGE</t>
  </si>
  <si>
    <t>E8-94394-037</t>
  </si>
  <si>
    <t>B2 LOBBY CENTRAL PLANTER</t>
  </si>
  <si>
    <t>E8-94392-029</t>
  </si>
  <si>
    <t>BAJANTE DOBLE ESP. TIPO BENCH PARA DUCTO DE CONEXIÓN A PISO METALICA DE 25 X 25 X 69 ALTURA PARA UBICAR DEBAJO EN UNA ISLA DE 16 PUESTOS</t>
  </si>
  <si>
    <t>E8-94391-037</t>
  </si>
  <si>
    <t>Mesa de centro: Material: Madera Alto: 91 Ancho: 59 Profundidad: 45</t>
  </si>
  <si>
    <t>E8-94390-037</t>
  </si>
  <si>
    <t>Plataforma Zorra: Carga 300 kg Toolcraft Manejo de 1 mano</t>
  </si>
  <si>
    <t>E8-94389-037</t>
  </si>
  <si>
    <t>Escalera: Certificada de Tijera en Aluminio 5 Peldaños Tipo III 1.50Mts</t>
  </si>
  <si>
    <t>E8-94388-037</t>
  </si>
  <si>
    <t>NEVERA NO FROST 404 LITROS</t>
  </si>
  <si>
    <t>E8-94387-037</t>
  </si>
  <si>
    <t>Estiba de madera: CM5 de 100x120x12</t>
  </si>
  <si>
    <t>E8-94386-037</t>
  </si>
  <si>
    <t>Plano ruta de evacuacion (50cm x 30cm) Aviso en acrilico de 3mm con impresion full color, laminada montada sobre fotoluminiscente 10 horas- Monami</t>
  </si>
  <si>
    <t>E8-94385-037</t>
  </si>
  <si>
    <t>Señalizacion Industrial: (20cm x 20cm) Acrilico cristal 3mm con vinilo adhesivo encapsulado y vinilo fotoluminiscente de 10 horas - Monami</t>
  </si>
  <si>
    <t>E8-94384-037</t>
  </si>
  <si>
    <t>Señalizacion informativa(25cmx25cm) Acrilico cristal 3mm con vinilo impreso laminado, encapsulado y Braille</t>
  </si>
  <si>
    <t>E8-94373-033</t>
  </si>
  <si>
    <t>Mesa de juntas en Melamina IROKO, de 1.10x1x50, con Gromet, canaleta y bajante, construida por dos superfiices de 1.10x.75</t>
  </si>
  <si>
    <t>E8-94358-029</t>
  </si>
  <si>
    <t>COSTADO EURO CENTRAL TIPO C PARA SUPERFICIE DE 70 ALGO SIMILARA A E8-20264-022 PERO COMPATIBLE CON EURO</t>
  </si>
  <si>
    <t>E8-94357-035</t>
  </si>
  <si>
    <t>E8-94187-032 MESA DE JUNTAS EQUILATERO 0,73X4,70X1,00 - SE SOLICITA QUE ESTA MESA SEA DE 4.60X1.00</t>
  </si>
  <si>
    <t>E8-94354-000</t>
  </si>
  <si>
    <t>SOPORTES KUIICA COT. NOV 12</t>
  </si>
  <si>
    <t>E8-94314-000</t>
  </si>
  <si>
    <t>PISO VINILICO PARA CAFETERIA EN ROLLO</t>
  </si>
  <si>
    <t>E8-94313-029</t>
  </si>
  <si>
    <t>ESTANTERIA SEMI-PESADA DE 2.20M DE LARGO X 0.60M DE FONDO X 2.20M DE ALTO QUE VA A SOPORTAR 40CPU</t>
  </si>
  <si>
    <t>E8-94311-035</t>
  </si>
  <si>
    <t>MESA EN FORMICA EN ´´O´´ DE 2.20X3.40M SEGUN IMAGEN</t>
  </si>
  <si>
    <t>E8-94309-000</t>
  </si>
  <si>
    <t>pantalla puesto de trabajo color hielo 60.9*96.5, en el cotizador no me permite colocar el decimales.</t>
  </si>
  <si>
    <t>E8-94307-029</t>
  </si>
  <si>
    <t>BANDEJA DE CABLEADO EQ X 1.080 m.</t>
  </si>
  <si>
    <t>E8-94306-000</t>
  </si>
  <si>
    <t>mesa juntas piramidal de</t>
  </si>
  <si>
    <t>E8-94305-000</t>
  </si>
  <si>
    <t>ajuste precio recepcion</t>
  </si>
  <si>
    <t>E8-94295-039</t>
  </si>
  <si>
    <t>BASE LAMBDA PARA SUPERFICIE DE 50X80</t>
  </si>
  <si>
    <t>E8-94294-000</t>
  </si>
  <si>
    <t>mesa de juntas especial en U superficies en formica y base en metalica con patas segun plano adjunto.</t>
  </si>
  <si>
    <t>E8-94291-000</t>
  </si>
  <si>
    <t>enchape muro,en melamian y textil. segun diseño adjunto.</t>
  </si>
  <si>
    <t>E8-94274-029</t>
  </si>
  <si>
    <t>Canaleta metálica de 15X6 largo de 2.40</t>
  </si>
  <si>
    <t>E8-94273-029</t>
  </si>
  <si>
    <t>Canaleta metálica de 18X6 con división 12+6 largo de 2.40</t>
  </si>
  <si>
    <t>E8-94256-037</t>
  </si>
  <si>
    <t>Corte de Mesa de Juntas existente de 3.00 a 2.40</t>
  </si>
  <si>
    <t>E8-94252-000</t>
  </si>
  <si>
    <t>GROMMET ELECTRICO FUSION SEGUN CATALOGO</t>
  </si>
  <si>
    <t>E8-94251-000</t>
  </si>
  <si>
    <t>GROMMET ELECTRICO INTELLIGENT IV SEGUN CATALOGO</t>
  </si>
  <si>
    <t>E8-94250-000</t>
  </si>
  <si>
    <t>GROMMET ELECTRICO INTELLIGENT II SEGUN CATALOGO</t>
  </si>
  <si>
    <t>E8-94247-037</t>
  </si>
  <si>
    <t>22.7 puerta baño gerencia (1und) 80cm x 250cm</t>
  </si>
  <si>
    <t>E8-94246-037</t>
  </si>
  <si>
    <t>22.68 puerta alistonada batiente, para poceta (1und) 115cm x 230cm</t>
  </si>
  <si>
    <t>E8-94197-036</t>
  </si>
  <si>
    <t>puertas adicionales de biblioteca precio adicional</t>
  </si>
  <si>
    <t>E8-94190-000</t>
  </si>
  <si>
    <t>SERVICIO DE LIMPIEZA GENERAL OFICINA LUIS ESTRADA | REVISAR ESTE TEMA CON COMPRAS PARADAR TRAMITE</t>
  </si>
  <si>
    <t>E8-94187-039</t>
  </si>
  <si>
    <t>MESA DE JUNTAS EQUILATERO EN FORMICA DE 100X470</t>
  </si>
  <si>
    <t>E8-94183-000</t>
  </si>
  <si>
    <t>Sofá Doble Cuero</t>
  </si>
  <si>
    <t>E8-94181-000</t>
  </si>
  <si>
    <t>Mueble Baño</t>
  </si>
  <si>
    <t>E8-94180-037</t>
  </si>
  <si>
    <t>Mueble Cocina</t>
  </si>
  <si>
    <t>E8-94162-000</t>
  </si>
  <si>
    <t>COTIZACIÓN CYGNI ING | 22487</t>
  </si>
  <si>
    <t>E8-94161-000</t>
  </si>
  <si>
    <t>ISLA SENCILLA 6 PUESTOS 120 X 60,BASE LA LINEA METALICA - SUP EN FORMICA LUZ DIA, GROMET,CANALETA PARA CABLEADO,. ACCESORIOS PORTADOCKING, CON SUJETADOR DE CABLES, GANCHO DIADEMA. PANTALLAS FRONTAL (45 CM) LATERAL EN TEXTIL (40 CM</t>
  </si>
  <si>
    <t>E8-94160-000</t>
  </si>
  <si>
    <t>ISLA SENCILLA 5 PUESTO 120 X 60,BASE LA LINEA METALICA - SUP EN FORMICA LUZ DIA, GROMET,CANALETA PARA CABLEADO,. ACCESORIOS PORTADOCKING, CON SUJETADOR DE CABLES, GANCHO DIADEMA. PANTALLAS FRONTAL (45 CM) LATERAL EN TEXTIL (40 CM</t>
  </si>
  <si>
    <t>E8-94159-000</t>
  </si>
  <si>
    <t>ISLA SENCILLA 2 PUESTOS 120 X 60,BASE LA LINEA METALICA - SUP EN FORMICA LUZ DIA, GROMET,CANALETA PARA CABLEADO,. ACCESORIOS PORTADOCKING, CON SUJETADOR DE CABLES, GANCHO DIADEMA. PANTALLAS FRONTAL (45 CM) LATERAL EN TEXTIL (40 CM</t>
  </si>
  <si>
    <t>E8-94158-000</t>
  </si>
  <si>
    <t>ISLA SENCILLA 1 PUESTO 120 X 60,BASE LA LINEA METALICA - SUP EN FORMICA LUZ DIA, GROMET,CANALETA PARA CABLEADO,. ACCESORIOS PORTADOCKING, CON SUJETADOR DE CABLES, GANCHO DIADEMA. PANTALLAS FRONTAL (45 CM) LATERAL EN TEXTIL (40 CM)</t>
  </si>
  <si>
    <t>E8-94157-000</t>
  </si>
  <si>
    <t>ISLA DOBLE 16 PUESTOS + 1 PUESTO -120 X 60,BASE LA LINEA METALICA - SUP EN FORMICA LUZ DIA, GROMET,CANALETA PARA CABLEADO,. ACCESORIOS PORTADOCKING, CON SUJETADOR DE CABLES, GANCHO DIADEMA. PANTALLAS FRONTAL (45 CM) LATERAL EN TEXTIL (40 CM)</t>
  </si>
  <si>
    <t>E8-94156-000</t>
  </si>
  <si>
    <t>ISLA DOBLE 14 PUESTOS 120 X 60,BASE LA LINEA METALICA - SUP EN FORMICA LUZ DIA, GROMET,CANALETA PARA CABLEADO,. ACCESORIOS PORTADOCKING, CON SUJETADOR DE CABLES, GANCHO DIADEMA. PANTALLAS FRONTAL (45 CM) LATERAL EN TEXTIL (40 CM)</t>
  </si>
  <si>
    <t>E8-94155-000</t>
  </si>
  <si>
    <t>ISLA DOBLE 12 PUESTOS 120 X 60,BASE LA LINEA METALICA - SUP EN FORMICA LUZ DIA, GROMET,CANALETA PARA CABLEADO,. ACCESORIOS PORTADOCKING, CON SUJETADOR DE CABLES, GANCHO DIADEMA. PANTALLAS FRONTAL (45 CM) LATERAL EN TEXTIL (40 CM)</t>
  </si>
  <si>
    <t>E8-94154-000</t>
  </si>
  <si>
    <t>ISLA DOBLE 11 PUESTOS 120 X 60,BASE LA LINEA METALICA - SUP EN FORMICA LUZ DIA, GROMET,CANALETA PARA CABLEADO,. ACCESORIOS PORTADOCKING, SUJETADOR DE CABLES, GANCHO DIADEMA. PANTALLAS FRONTAL (45 CM) LATERAL EN TEXTIL (40 CM)</t>
  </si>
  <si>
    <t>E8-94153-000</t>
  </si>
  <si>
    <t>ISLA DOBLE 9 PUESTOS 120 X 60,BASE LA LINEA METALICA - SUP EN FORMICA LUZ DIA, GROMET,CANALETA PARA CABLEADO,. ACCESORIOS PORTADOCKING, CON SUJETADOR DE CABLES, GANCHO DIADEMA. PANTALLAS FRONTAL (45 CM) LATERAL EN TEXTIL (40 CM)</t>
  </si>
  <si>
    <t>E8-94151-000</t>
  </si>
  <si>
    <t>ISLA 5 PUESTOS DE 100 X 60 - SEGÚN CODIGO ( E8-90473-032) - SUPERFICIE: EN FORMICA LUZ DIA, COSTADO TIPO BASE BENCH:ESPACIO LIBRE DE PIERNAS . CON PASACABLE . CANALETA PARA CABLEADO, CON FALDON METALICO. INCLUIR PORTADOCKING OCN SUJETADOR DE CABLES</t>
  </si>
  <si>
    <t>E8-94150-000</t>
  </si>
  <si>
    <t>ISLA 3 PUESTOS DE 100 X 60 - SEGÚN CODIGO ( E8-90473-032) - SUPERFICIE: EN FORMICA LUZ DIA, COSTADO TIPO BASE BENCH:ESPACIO LIBRE DE PIERNAS . CON PASACABLE . CANALETA PARA CABLEADO, CON FALDON METALICO. INCLUIR PORTADOCKING OCN SUJETADOR DE CABLES</t>
  </si>
  <si>
    <t>E8-94149-039</t>
  </si>
  <si>
    <t>Superficie pasa documentos con fijación sobre muro espesor de 60mm</t>
  </si>
  <si>
    <t>E8-94148-039</t>
  </si>
  <si>
    <t>Complemento Banca código E8-93810-036</t>
  </si>
  <si>
    <t>E8-94147-037</t>
  </si>
  <si>
    <t>basic wast BIN 6001/ PL ps latam color gris precio venta $ 166.800</t>
  </si>
  <si>
    <t>E8-94146-037</t>
  </si>
  <si>
    <t>perchero Eco 2 coat blanco de PSlatam precio venta $ 741.750</t>
  </si>
  <si>
    <t>E8-94145-037</t>
  </si>
  <si>
    <t>perchero torino blanco o negro de PSlatam precio venta $ 741.750</t>
  </si>
  <si>
    <t>E8-94144-037</t>
  </si>
  <si>
    <t>Tablero Fuji Board de made design color blanco precio venta 3.136.800</t>
  </si>
  <si>
    <t>E8-94143-037</t>
  </si>
  <si>
    <t>nuevas medidas enchape de muro y puerta de push en WPC color 17224</t>
  </si>
  <si>
    <t>E8-94142-036</t>
  </si>
  <si>
    <t>mueble de impresión</t>
  </si>
  <si>
    <t>E8-94141-037</t>
  </si>
  <si>
    <t>Mesa de entrada color similar a Melamina Cacao de ecofort sugerir melamina o madera</t>
  </si>
  <si>
    <t>E8-94140-037</t>
  </si>
  <si>
    <t>PELICULA FROSTED Suministro e instalación de película Frosted para vidrio m2</t>
  </si>
  <si>
    <t>E8-94131-039</t>
  </si>
  <si>
    <t>PUERTA ENTAMBORADAS COCINA MELAMINA DE H230X112</t>
  </si>
  <si>
    <t>E8-94130-000</t>
  </si>
  <si>
    <t>MODULO PANEL DIVISORIO 90 X 2.40 H, EN MELAMINA</t>
  </si>
  <si>
    <t>E8-94129-036</t>
  </si>
  <si>
    <t>PEDESTAL EN AGLOMERADO REVESTIDO EN WPC PARA MONTAR DOS CAJONES EXISTENTES DE 140X34FXH35 VER IMAGEN LA ALTURA DEL PEDESTAL ES DE 35CM IGUAL A LOS CAJONES.</t>
  </si>
  <si>
    <t>E8-94115-000</t>
  </si>
  <si>
    <t>1 Manejadoras de Unidad Interior VRF tipo DuctoAlta Estatica 38,2144 MBH 220V/1ph/60Hz Marca York de 38.000 Btus</t>
  </si>
  <si>
    <t>E8-94111-000</t>
  </si>
  <si>
    <t>PEDESTAL PARA CUBO DE VIDRIO ELABORADO EN FÓRMICA (Ver medidas anexas a correo)</t>
  </si>
  <si>
    <t>E8-94110-000</t>
  </si>
  <si>
    <t>PEDESTAL PARA CUBO DE VIDRIO ELABORADO EN CHROMACORE (Ver medidas anexas a correo)</t>
  </si>
  <si>
    <t>E8-94100-000</t>
  </si>
  <si>
    <t>BASE PEDESTAL DE 15CM DE ALTURA ELABORADA DE MADERA TIPO FLOR MORADO O SIMILAR (SUJETO A SUGERENCIA DE ACABADO) PARA MONTAR URNA DE VIDRIO QUE MIDE FRENTE 53.5 X ALTO 60CM X FONDO 43.5 | VER FOTO ADJUNTA</t>
  </si>
  <si>
    <t>E8-94098-036</t>
  </si>
  <si>
    <t>ISLA DE 8 PUESTOS EN MELAMINA IROKO, PANTALA EN AMARETOO, CAJONES CON CERRADURA Y CIERRE LENTO</t>
  </si>
  <si>
    <t>E8-94097-000</t>
  </si>
  <si>
    <t>Palera 80´´ x 80´´ Existencia en Planta</t>
  </si>
  <si>
    <t>E8-94096-032</t>
  </si>
  <si>
    <t>Mesa de Dibujo 59´´ Largo x 23´´ Ancho x 35´´ Alto en Formica</t>
  </si>
  <si>
    <t>E8-94095-035</t>
  </si>
  <si>
    <t>Pantalla en Formica para Puesto ZIGMA 59´´ Largo x 20´´ Alto sobre Superficies</t>
  </si>
  <si>
    <t>E8-94094-035</t>
  </si>
  <si>
    <t>MATERAS EN FORMICA GRIS HUMO CON PLANTA ARTIFICIAL, REVISAR ANCLAJE AL ESCRITORIO</t>
  </si>
  <si>
    <t>E8-94093-036</t>
  </si>
  <si>
    <t>MUEBLE PARA SALA DE JUNTAS, CUERPO EN MELAMINA CACAO Y PUERTAS GRIS HUMO, CIERRE PUSH, BASE NEGRA</t>
  </si>
  <si>
    <t>E8-94092-036</t>
  </si>
  <si>
    <t>RACK DE LIBROS CON FONDO EN MELAMINA IROKO Y SUPERFICIE QUE ATRAVIESA EN FORMICA GRIS HUMO</t>
  </si>
  <si>
    <t>E8-94091-036</t>
  </si>
  <si>
    <t>PUESTO GERENCIAL EN MELAMINA IROKO Y PUERTAS CORREDIZAS EN FORMICA</t>
  </si>
  <si>
    <t>E8-94090-036</t>
  </si>
  <si>
    <t>ISLA DE TRES PUESTOS, CON CAJONERA EN MELAMINA IROKO</t>
  </si>
  <si>
    <t>E8-94089-036</t>
  </si>
  <si>
    <t>MUEBLE DE IMPRESION, SUPERFICIE BLANCA Y GRIS EN FORMICA, CUERPO EN MELAMINA IROKO</t>
  </si>
  <si>
    <t>E8-94088-036</t>
  </si>
  <si>
    <t>LOCKER CON CURPO EN FORMICA, FENTE Y CAJON EN MELAMINA, CERRDURA DE CLAVE</t>
  </si>
  <si>
    <t>E8-94087-036</t>
  </si>
  <si>
    <t>MODULO BIBLIOTECA EM MELAMINA IROKO, CERRADURA ABAJO, PUSH ARRIBA</t>
  </si>
  <si>
    <t>E8-94086-037</t>
  </si>
  <si>
    <t>TABLERO RODANTE ESP. 1,80X.80 ESTRUCTURA METALICA TUBO 1´´CAL. 20 - TABLERO LDAP PIZARRON 4103 2 CARAS (BASADO EN CODIGO E8-93529-032)</t>
  </si>
  <si>
    <t>E8-94084-039</t>
  </si>
  <si>
    <t>PALERA PARA TARIMA EN FORMICA</t>
  </si>
  <si>
    <t>E8-94074-022</t>
  </si>
  <si>
    <t>BASE TIPO EURO MESA REDONDA H.45 - CODIGO REF. -EB-70020-033</t>
  </si>
  <si>
    <t>E8-94073-037</t>
  </si>
  <si>
    <t>CODIGO PARA GIGANTOGRAFIAS POR M2</t>
  </si>
  <si>
    <t>E8-94062-039</t>
  </si>
  <si>
    <t>Tarima escalonada 1,20X1,50X1,78X2,00 MELAMINA (16 cojines decorativos)</t>
  </si>
  <si>
    <t>E8-94061-000</t>
  </si>
  <si>
    <t>MURO FORRADO PARA CABINAS, SEGUN FICHA TECNICA</t>
  </si>
  <si>
    <t>E8-94059-000</t>
  </si>
  <si>
    <t>SOFA EN L, SEGUN FICHA ADJUNTA</t>
  </si>
  <si>
    <t>E8-94058-000</t>
  </si>
  <si>
    <t>SOFA CURVO, SEGUN FICHA ADJUNTA</t>
  </si>
  <si>
    <t>E8-94056-000</t>
  </si>
  <si>
    <t>ENCHAPE MURO Y COLUMNA EN WPC, SEGUN FICHA ADJUNTA</t>
  </si>
  <si>
    <t>E8-94055-000</t>
  </si>
  <si>
    <t>PALERA RECEPCION + LOGO E ILUMINACION, SEGUN FICHA ADJUNTA</t>
  </si>
  <si>
    <t>E8-94054-000</t>
  </si>
  <si>
    <t>MURRO RECPCION ENCHAPADO EN WPC CON LUZ LED, + JARDIN VERTICAL. SEGUN FICHA ADJUNTA</t>
  </si>
  <si>
    <t>E8-94053-000</t>
  </si>
  <si>
    <t>MUEBLE RECEPCION, SEGUN FICHA ADJUNTA</t>
  </si>
  <si>
    <t>E8-94052-000</t>
  </si>
  <si>
    <t>MUEBLE COFFEE POINT, SUPERIOR E INFERIOR CON DOBLE POCETA , MUEBLES INFERIORES CON CERRADURA. SEGUN FICHA ADJUNTA</t>
  </si>
  <si>
    <t>E8-94051-000</t>
  </si>
  <si>
    <t>MUEBLE CAFETERIA INFERIOR Y SUPERIOR, SEGUN FICHA ADJUNTA</t>
  </si>
  <si>
    <t>E8-94026-039</t>
  </si>
  <si>
    <t>PALERA PARA TARIMA 2.50x1.78 MADERA PINO (13 LISTONES )</t>
  </si>
  <si>
    <t>E8-94015-029</t>
  </si>
  <si>
    <t>Se relaciona valor de Matera esp. 0.30x0.76x0.12 metálica – no incluye plantas por favor llegar a este valor $770.000</t>
  </si>
  <si>
    <t>E8-94000-035</t>
  </si>
  <si>
    <t>CENTRO DE COPIADO, MUEBLE ALTO, BAJO Y PUNTO ECOLOGICO) VALOR TOTAL 21.655.000</t>
  </si>
  <si>
    <t>E8-93996-039</t>
  </si>
  <si>
    <t>MESA ALTA ESP. 1,00 TIPO TIGO, DE DIAMETRO 0,90 ESTRUCTURA X</t>
  </si>
  <si>
    <t>E8-93995-029</t>
  </si>
  <si>
    <t>CAJONERA 2X1 5 RODACHINES PARA PONER DEBAJO DEL ESCRI ANTIVUELCO</t>
  </si>
  <si>
    <t>E8-93994-039</t>
  </si>
  <si>
    <t>MESA AUXILIAR SUPERFICIE DIAM 60 MELAMINA BASE CRUZADA h45</t>
  </si>
  <si>
    <t>E8-93991-000</t>
  </si>
  <si>
    <t>E8-93847 -032 EL PUESTO DEBE LLEVAR CAJONERA CON FRENTES EN MELAMINA</t>
  </si>
  <si>
    <t>E8-93990-000</t>
  </si>
  <si>
    <t>E8-93874 -032 ESTE CÓDIGO DEBE LLEVAR GROMMET Y CAJONERA CON FRENTES EN MELAMINA SE CONSERVA LA MEDIDA</t>
  </si>
  <si>
    <t>E8-93989-037</t>
  </si>
  <si>
    <t>SUMINISTRO E INSTALACIÒN AIRES ACONDICIONADOS, CON OBRA CIVIL COMPLETA</t>
  </si>
  <si>
    <t>E8-93987-039</t>
  </si>
  <si>
    <t>Meson de baño de hombres elaborado en rh melamina tipo madera medidas generales: 295cm x 15cm x 50cm (ancho x alto x prof). Recomendar Material</t>
  </si>
  <si>
    <t>E8-93986-039</t>
  </si>
  <si>
    <t>Meson de baño mujeres elaborado en rh melamina tipo madera medidas generales: 325cm x 15cm x 50cm (ancho x alto x prof) recomendar material</t>
  </si>
  <si>
    <t>E8-93980-000</t>
  </si>
  <si>
    <t>ESTRUCTURA MONOLÍTICA 1 1/2´´ 120X070X060 CON VIGA ACABADO PINTURA ELECTROSTÁTICA</t>
  </si>
  <si>
    <t>E8-93978-035</t>
  </si>
  <si>
    <t>Mesa lambda esp. 1.40x0.70 superficie LDAP 25mm $1.852.000 CON PLATINAS DE UNION PARA MESA DE JUNTAS</t>
  </si>
  <si>
    <t>E8-93976-035</t>
  </si>
  <si>
    <t>$6.645.000 PALERA 2.60X2.13X2.13 WPC – SUPERFICIE LDAP BASE PEDESTAL</t>
  </si>
  <si>
    <t>E8-93975-035</t>
  </si>
  <si>
    <t>Mueble almacenamiento 0.73x1.48x0.45 LDAP – tubo inferior cuadrado de ½ $ 3.421.000</t>
  </si>
  <si>
    <t>E8-93974-035</t>
  </si>
  <si>
    <t>mesa auxiliar baja en formica como la entregada en la clinica del country de 60 cms $ 349.000</t>
  </si>
  <si>
    <t>E8-93973-003</t>
  </si>
  <si>
    <t>Tablero en vidrio templado 1.00x1.50 dilatadores 1.650.000 blanco hielo</t>
  </si>
  <si>
    <t>E8-93972-035</t>
  </si>
  <si>
    <t>Rack libros oficinas gerentes melamina $1.008.000</t>
  </si>
  <si>
    <t>E8-93971-035</t>
  </si>
  <si>
    <t>Escritorio gerencia esp. 2.00x2.10x0.70 LDAP – costados Equila de 2” – Falda – viga - gromet tipo Quick, canaleta , bajante en el retorno – credenza posterior $ 6.959.000</t>
  </si>
  <si>
    <t>E8-93970-035</t>
  </si>
  <si>
    <t>La isla de 8 puestos con cajón colgante tipo V3 metálico frente LDAP con cerradura, 1,50x0,70 LDAP para 8 puestos con bases de LA LINEA y sistema de conducción, pantallas en paño, $15.235.000</t>
  </si>
  <si>
    <t>E8-93955-037</t>
  </si>
  <si>
    <t>RECORTE DE MESA DE EXTERIORS</t>
  </si>
  <si>
    <t>E8-93954-035</t>
  </si>
  <si>
    <t>LOCKER ESP. 2.25X1.90X0.45 LDAP 4 CUERPOS – 16 CASILLEROS – 4 CAJAS – CERRADURA – MODULADO $11.726.000 c/u - valor antes de IVA</t>
  </si>
  <si>
    <t>E8-93899-048</t>
  </si>
  <si>
    <t>VINILO IMPRESO LAMINADO Y ROTULADO 500 X 100</t>
  </si>
  <si>
    <t>E8-93832-039</t>
  </si>
  <si>
    <t>22,19 Mesa de Juntas redonda, entamborada, con acabado en formica</t>
  </si>
  <si>
    <t>E8-93829-039</t>
  </si>
  <si>
    <t>22,08 Escritorio en RH con modulo de gaveta lateral 245cm X 60cm</t>
  </si>
  <si>
    <t>E8-93828-039</t>
  </si>
  <si>
    <t>22,05 Mesa auxiliar redonda acabado pintura negra</t>
  </si>
  <si>
    <t>E8-93827-039</t>
  </si>
  <si>
    <t>22,01 Escritorios en L 145cm x 145cm</t>
  </si>
  <si>
    <t>E8-92785-035</t>
  </si>
  <si>
    <t>Muebles biblioteca de archivo, segun plano</t>
  </si>
  <si>
    <t>E8-92742-035</t>
  </si>
  <si>
    <t>ISLA EN FORMICA DE 3 PUESTOS EN LA LINEA , TENER SOLUCIONADA LA CONDUCCION, ARCHIVO RODANTE CON RUEDAS, COJIN Y FRENTE EN FORMICA, PANTALLA EN PAÑO</t>
  </si>
  <si>
    <t>E8-92477-021</t>
  </si>
  <si>
    <t>ARCHIVO RODANTE MECANICO DOBLE DE 20UDC</t>
  </si>
  <si>
    <t>E8-88433-037</t>
  </si>
  <si>
    <t>PORTAMONITOR Capacidad peso: máx. 8 Kg Extensión máxima del brazo: 27 cm Permite ajustar en altura hasta 45 cm Para monitores entre 13¨y 27¨Compatible norma VESA 75*75 y 100*100.Adaptable a superficies por medio de prensa y grommet</t>
  </si>
  <si>
    <t>E8-87909-037</t>
  </si>
  <si>
    <t>CAMARA ANALOGA EXISTENTE EN ALMACEN</t>
  </si>
  <si>
    <t>E8-85237-037</t>
  </si>
  <si>
    <t>LAMINAS CIELORASO ARMSTRONG 704 60X60 (UNIDAD) ARM704</t>
  </si>
  <si>
    <t>PR-00005</t>
  </si>
  <si>
    <t xml:space="preserve"> </t>
  </si>
  <si>
    <t xml:space="preserve">Codigo </t>
  </si>
  <si>
    <t>Tipo</t>
  </si>
  <si>
    <t>Categoria</t>
  </si>
  <si>
    <t>Familia</t>
  </si>
  <si>
    <t>Descripción</t>
  </si>
  <si>
    <t>Precio Unitario</t>
  </si>
  <si>
    <t>Precio Total</t>
  </si>
  <si>
    <t>Cantidad</t>
  </si>
  <si>
    <t>Fecha</t>
  </si>
  <si>
    <t>Cotización</t>
  </si>
  <si>
    <t>SEÑORES</t>
  </si>
  <si>
    <t>FAMOC DEPANEL</t>
  </si>
  <si>
    <t>N° COTIZACIÓN</t>
  </si>
  <si>
    <t>CONTACTO</t>
  </si>
  <si>
    <t>ROLANDO ARIAS</t>
  </si>
  <si>
    <t>FECHA</t>
  </si>
  <si>
    <t>EMAIL</t>
  </si>
  <si>
    <t>r.arias@famoc.net</t>
  </si>
  <si>
    <t>CIUDAD</t>
  </si>
  <si>
    <t>Madrid</t>
  </si>
  <si>
    <t xml:space="preserve">REF: MOBILIARIO </t>
  </si>
  <si>
    <t xml:space="preserve">Para Famoc Depanel es muy grato brindar el asesoramiento necesario y adecuado, ofreciendo proyectos con soluciones confiables y eficientes. En respuesta a su amable solicitud nos permitimos presentarle la siguiente propuesta comercial:  </t>
  </si>
  <si>
    <t>PROPUESTA</t>
  </si>
  <si>
    <t>Producto</t>
  </si>
  <si>
    <t>Porcentaje %</t>
  </si>
  <si>
    <t>Precio Unt</t>
  </si>
  <si>
    <t>SUBTOTAL SIN IVA</t>
  </si>
  <si>
    <t>IVA</t>
  </si>
  <si>
    <t>VALOR CON IVA</t>
  </si>
  <si>
    <t xml:space="preserve">NOTA: </t>
  </si>
  <si>
    <t>CONDICIONES COMERCIALES</t>
  </si>
  <si>
    <t>VIGENCIA:</t>
  </si>
  <si>
    <t>30 días calendario</t>
  </si>
  <si>
    <t>TIEMPO DE ENTREGA:</t>
  </si>
  <si>
    <t xml:space="preserve">35 días contados a partir de la aprobación y firma de los planos, los acabados y cancelado el anticipo. Pedidos adicionales o cambios que se generen para este proyecto se regirán por estas mismas condiciones comerciales. </t>
  </si>
  <si>
    <t>FORMA DE PAGO:</t>
  </si>
  <si>
    <t>50% anticipo – 50% contra entrega a satisfacción del cliente</t>
  </si>
  <si>
    <t>GARANTÍA:</t>
  </si>
  <si>
    <t xml:space="preserve">Tiempo de entrega de productos de línea 25 días hábiles
Tiempo de entrega de productos especiales 35 días hábiles 
Contados a partir de la aprobación y firma de los planos, los acabados y cancelado el anticipo. Pedidos adicionales o cambios que se generen para este proyecto se regirán por estas mismas condiciones comerciales. 
</t>
  </si>
  <si>
    <t>ALMACENAMIENTO:</t>
  </si>
  <si>
    <t>En el caso que el cliente no esté listo para recibir el mobiliario en la fecha acordada, este reconocerá un almacenamiento, maniobra y flete extra, liquidados por el tiempo que el material permanezca en la planta de producción.</t>
  </si>
  <si>
    <t>INSTALACIÓN:</t>
  </si>
  <si>
    <t>El valor de la instalación está incluido dentro de la cotización para las ciudades como Bogotá, Medellín y Barranquilla, ciudades diferentes aplica recargo. Por programación de materiales no se aceptan cambios durante la instalación, el cual se efectuará de acuerdo a los planos firmados y aprobados. Cualquier solicitud de cambio se reprogramará después de firmada el acta de entrega. En caso de suspensión de la instalación esta se reprogramará de acuerdo con los tiempos que maneja Famoc Depanel S.A.  Una vez instalado el producto se realizará el acta de entrega parcial o total y será responsabilidad del cliente/contratante el correcto uso y conservación del mismo.  Si el cliente en el momento de la entrega del proyecto no cuenta con el área disponible para la instalación Famoc Depanel S.A. podrá facturar el 90% del valor del proyecto y el restante 10% será facturado una vez se realice la instalación.</t>
  </si>
  <si>
    <t>NOTA:</t>
  </si>
  <si>
    <t xml:space="preserve">Este diseño y los productos que lo componen son de propiedad intelectual de FAMOC DEPANEL S.A., salvo diseños que hayan sido suministrados por nuestros clientes. Esta cotización está sujeta a inventarios y a verificación de medidas en obra, momento en el cual se suscitar algunos ajustes a la misma. El descuento se encuentra incluido dentro de los precios unitarios de la presente. </t>
  </si>
  <si>
    <t>Atentamente,</t>
  </si>
  <si>
    <t>NOMBRE Y APELLIDO DE ASESOR</t>
  </si>
  <si>
    <t>diseno2@famoc.net</t>
  </si>
  <si>
    <t>CANTIDAD DE TIPOS</t>
  </si>
  <si>
    <t>CANTIDAD CATEGORIA</t>
  </si>
  <si>
    <t>CANTIDAD PRODUCTOS DE LINEA</t>
  </si>
  <si>
    <t>EQUILATERO</t>
  </si>
  <si>
    <t>F1</t>
  </si>
  <si>
    <t>MK</t>
  </si>
  <si>
    <t>EURO</t>
  </si>
  <si>
    <t>HL</t>
  </si>
  <si>
    <t>GIRO</t>
  </si>
  <si>
    <t>DP</t>
  </si>
  <si>
    <t>QUICK</t>
  </si>
  <si>
    <t>MV</t>
  </si>
  <si>
    <t>VA</t>
  </si>
  <si>
    <t>MF</t>
  </si>
  <si>
    <t>E8</t>
  </si>
  <si>
    <t>PLUSS</t>
  </si>
  <si>
    <t>LA LINEA</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</si>
</sst>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quot;#,##0"/>
    <numFmt numFmtId="165" formatCode="d/M/yyyy"/>
    <numFmt numFmtId="166" formatCode="d&quot; &quot;mmmm&quot;, &quot;yyyy"/>
  </numFmts>
  <fonts count="23">
    <font>
      <sz val="10.0"/>
      <color rgb="FF000000"/>
      <name val="Arial"/>
      <scheme val="minor"/>
    </font>
    <font>
      <sz val="11.0"/>
      <color rgb="FF000000"/>
      <name val="Calibri"/>
    </font>
    <font>
      <b/>
      <sz val="11.0"/>
      <color rgb="FF000000"/>
      <name val="Calibri"/>
    </font>
    <font>
      <color theme="1"/>
      <name val="Arial"/>
      <scheme val="minor"/>
    </font>
    <font>
      <sz val="11.0"/>
      <color rgb="FF000000"/>
      <name val="Nunito"/>
    </font>
    <font>
      <b/>
      <color theme="1"/>
      <name val="Arial"/>
      <scheme val="minor"/>
    </font>
    <font>
      <color theme="1"/>
      <name val="Nunito"/>
    </font>
    <font>
      <color rgb="FFFFFFFF"/>
      <name val="Arial"/>
      <scheme val="minor"/>
    </font>
    <font>
      <b/>
      <strike/>
      <sz val="11.0"/>
      <color theme="1"/>
      <name val="Arial"/>
      <scheme val="minor"/>
    </font>
    <font>
      <b/>
      <i/>
      <strike/>
      <sz val="11.0"/>
      <color theme="1"/>
      <name val="Arial"/>
      <scheme val="minor"/>
    </font>
    <font>
      <b/>
      <sz val="11.0"/>
      <color theme="1"/>
      <name val="Arial"/>
      <scheme val="minor"/>
    </font>
    <font>
      <b/>
      <i/>
      <sz val="14.0"/>
      <color rgb="FFFFFFFF"/>
      <name val="Arial"/>
      <scheme val="minor"/>
    </font>
    <font>
      <b/>
      <i/>
      <sz val="12.0"/>
      <color theme="1"/>
      <name val="Arial"/>
      <scheme val="minor"/>
    </font>
    <font>
      <b/>
      <i/>
      <sz val="13.0"/>
      <color theme="1"/>
      <name val="Arial"/>
      <scheme val="minor"/>
    </font>
    <font>
      <sz val="12.0"/>
      <color rgb="FFFFFFFF"/>
      <name val="Arial"/>
      <scheme val="minor"/>
    </font>
    <font>
      <sz val="11.0"/>
      <color theme="1"/>
      <name val="Arial"/>
      <scheme val="minor"/>
    </font>
    <font>
      <b/>
      <sz val="13.0"/>
      <color rgb="FFFFFFFF"/>
      <name val="Arial"/>
      <scheme val="minor"/>
    </font>
    <font>
      <b/>
      <color theme="0"/>
      <name val="Arial"/>
      <scheme val="minor"/>
    </font>
    <font>
      <b/>
      <color rgb="FFFFFFFF"/>
      <name val="Arial"/>
      <scheme val="minor"/>
    </font>
    <font>
      <color rgb="FF000000"/>
      <name val="Arial"/>
      <scheme val="minor"/>
    </font>
    <font/>
    <font>
      <b/>
      <color theme="1"/>
      <name val="Arial"/>
    </font>
    <font>
      <b/>
      <sz val="12.0"/>
      <color theme="1"/>
      <name val="Arial"/>
      <scheme val="minor"/>
    </font>
  </fonts>
  <fills count="9">
    <fill>
      <patternFill patternType="none"/>
    </fill>
    <fill>
      <patternFill patternType="lightGray"/>
    </fill>
    <fill>
      <patternFill patternType="solid">
        <fgColor rgb="FFC0C0C0"/>
        <bgColor rgb="FFC0C0C0"/>
      </patternFill>
    </fill>
    <fill>
      <patternFill patternType="solid">
        <fgColor rgb="FFD9D9D9"/>
        <bgColor rgb="FFD9D9D9"/>
      </patternFill>
    </fill>
    <fill>
      <patternFill patternType="solid">
        <fgColor rgb="FF666666"/>
        <bgColor rgb="FF666666"/>
      </patternFill>
    </fill>
    <fill>
      <patternFill patternType="solid">
        <fgColor rgb="FF999999"/>
        <bgColor rgb="FF999999"/>
      </patternFill>
    </fill>
    <fill>
      <patternFill patternType="solid">
        <fgColor rgb="FFFFFFFF"/>
        <bgColor rgb="FFFFFFFF"/>
      </patternFill>
    </fill>
    <fill>
      <patternFill patternType="solid">
        <fgColor rgb="FFB7B7B7"/>
        <bgColor rgb="FFB7B7B7"/>
      </patternFill>
    </fill>
    <fill>
      <patternFill patternType="solid">
        <fgColor rgb="FFFFF2CC"/>
        <bgColor rgb="FFFFF2CC"/>
      </patternFill>
    </fill>
  </fills>
  <borders count="24">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C0C0C0"/>
      </left>
      <right style="thin">
        <color rgb="FFC0C0C0"/>
      </right>
      <bottom style="thin">
        <color rgb="FFC0C0C0"/>
      </bottom>
    </border>
    <border>
      <right style="thin">
        <color rgb="FFC0C0C0"/>
      </right>
      <bottom style="thin">
        <color rgb="FFC0C0C0"/>
      </bottom>
    </border>
    <border>
      <left style="thin">
        <color rgb="FF000000"/>
      </left>
      <top style="thin">
        <color rgb="FF000000"/>
      </top>
    </border>
    <border>
      <right style="thin">
        <color rgb="FF000000"/>
      </right>
      <top style="thin">
        <color rgb="FF000000"/>
      </top>
    </border>
    <border>
      <left style="thin">
        <color rgb="FF000000"/>
      </left>
    </border>
    <border>
      <right style="thin">
        <color rgb="FF000000"/>
      </right>
    </border>
    <border>
      <right style="thin">
        <color rgb="FF000000"/>
      </right>
      <bottom style="thin">
        <color rgb="FF000000"/>
      </bottom>
    </border>
    <border>
      <left style="thin">
        <color rgb="FF000000"/>
      </left>
      <bottom style="thin">
        <color rgb="FF000000"/>
      </bottom>
    </border>
    <border>
      <bottom style="dotted">
        <color rgb="FF666666"/>
      </bottom>
    </border>
    <border>
      <left style="thin">
        <color rgb="FF666666"/>
      </left>
      <top style="thin">
        <color rgb="FF666666"/>
      </top>
    </border>
    <border>
      <top style="thin">
        <color rgb="FF666666"/>
      </top>
    </border>
    <border>
      <right style="thin">
        <color rgb="FF666666"/>
      </right>
      <top style="thin">
        <color rgb="FF666666"/>
      </top>
    </border>
    <border>
      <left style="thin">
        <color rgb="FF666666"/>
      </left>
    </border>
    <border>
      <right style="thin">
        <color rgb="FF666666"/>
      </right>
    </border>
    <border>
      <left style="thin">
        <color rgb="FF666666"/>
      </left>
      <bottom style="thin">
        <color rgb="FF666666"/>
      </bottom>
    </border>
    <border>
      <bottom style="thin">
        <color rgb="FF666666"/>
      </bottom>
    </border>
    <border>
      <right style="thin">
        <color rgb="FF666666"/>
      </right>
      <bottom style="thin">
        <color rgb="FF666666"/>
      </bottom>
    </border>
    <border>
      <left style="thin">
        <color rgb="FF666666"/>
      </left>
      <right style="thin">
        <color rgb="FF666666"/>
      </right>
      <top style="thin">
        <color rgb="FF666666"/>
      </top>
      <bottom style="thin">
        <color rgb="FF666666"/>
      </bottom>
    </border>
    <border>
      <left style="thin">
        <color rgb="FF666666"/>
      </left>
      <top style="thin">
        <color rgb="FF666666"/>
      </top>
      <bottom style="thin">
        <color rgb="FF666666"/>
      </bottom>
    </border>
    <border>
      <top style="thin">
        <color rgb="FF666666"/>
      </top>
      <bottom style="thin">
        <color rgb="FF666666"/>
      </bottom>
    </border>
    <border>
      <right style="thin">
        <color rgb="FF666666"/>
      </right>
      <top style="thin">
        <color rgb="FF666666"/>
      </top>
      <bottom style="thin">
        <color rgb="FF666666"/>
      </bottom>
    </border>
  </borders>
  <cellStyleXfs count="1">
    <xf borderId="0" fillId="0" fontId="0" numFmtId="0" applyAlignment="1" applyFont="1"/>
  </cellStyleXfs>
  <cellXfs count="98">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0"/>
    </xf>
    <xf borderId="2" fillId="2" fontId="1" numFmtId="0" xfId="0" applyAlignment="1" applyBorder="1" applyFont="1">
      <alignment horizontal="center" readingOrder="0" shrinkToFit="0" vertical="center" wrapText="0"/>
    </xf>
    <xf borderId="2" fillId="2" fontId="1" numFmtId="164" xfId="0" applyAlignment="1" applyBorder="1" applyFont="1" applyNumberFormat="1">
      <alignment horizontal="center" readingOrder="1" shrinkToFit="0" vertical="center" wrapText="0"/>
    </xf>
    <xf borderId="2" fillId="2" fontId="2" numFmtId="0" xfId="0" applyAlignment="1" applyBorder="1" applyFont="1">
      <alignment horizontal="center" readingOrder="0" shrinkToFit="0" vertical="center" wrapText="0"/>
    </xf>
    <xf borderId="0" fillId="0" fontId="3" numFmtId="0" xfId="0" applyAlignment="1" applyFont="1">
      <alignment shrinkToFit="0" vertical="center" wrapText="0"/>
    </xf>
    <xf borderId="3" fillId="0" fontId="1" numFmtId="0" xfId="0" applyAlignment="1" applyBorder="1" applyFont="1">
      <alignment readingOrder="0" shrinkToFit="0" vertical="bottom" wrapText="0"/>
    </xf>
    <xf borderId="4" fillId="0" fontId="1" numFmtId="0" xfId="0" applyAlignment="1" applyBorder="1" applyFont="1">
      <alignment readingOrder="0" shrinkToFit="0" vertical="bottom" wrapText="0"/>
    </xf>
    <xf borderId="0" fillId="0" fontId="3" numFmtId="0" xfId="0" applyAlignment="1" applyFont="1">
      <alignment readingOrder="0"/>
    </xf>
    <xf borderId="4" fillId="0" fontId="4" numFmtId="0" xfId="0" applyAlignment="1" applyBorder="1" applyFont="1">
      <alignment readingOrder="0" shrinkToFit="0" vertical="bottom" wrapText="0"/>
    </xf>
    <xf borderId="0" fillId="0" fontId="3" numFmtId="164" xfId="0" applyFont="1" applyNumberFormat="1"/>
    <xf borderId="0" fillId="0" fontId="5" numFmtId="0" xfId="0" applyAlignment="1" applyFont="1">
      <alignment horizontal="center" readingOrder="0"/>
    </xf>
    <xf borderId="0" fillId="0" fontId="3" numFmtId="0" xfId="0" applyAlignment="1" applyFont="1">
      <alignment horizontal="center" readingOrder="0"/>
    </xf>
    <xf borderId="0" fillId="0" fontId="5" numFmtId="0" xfId="0" applyAlignment="1" applyFont="1">
      <alignment horizontal="center"/>
    </xf>
    <xf borderId="0" fillId="0" fontId="3" numFmtId="164" xfId="0" applyAlignment="1" applyFont="1" applyNumberFormat="1">
      <alignment readingOrder="0"/>
    </xf>
    <xf borderId="0" fillId="0" fontId="1" numFmtId="0" xfId="0" applyAlignment="1" applyFont="1">
      <alignment readingOrder="0" shrinkToFit="0" vertical="bottom" wrapText="0"/>
    </xf>
    <xf borderId="0" fillId="0" fontId="3" numFmtId="0" xfId="0" applyFont="1"/>
    <xf borderId="0" fillId="0" fontId="6" numFmtId="0" xfId="0" applyAlignment="1" applyFont="1">
      <alignment readingOrder="0"/>
    </xf>
    <xf borderId="4" fillId="0" fontId="4" numFmtId="0" xfId="0" applyAlignment="1" applyBorder="1" applyFont="1">
      <alignment shrinkToFit="0" vertical="bottom" wrapText="0"/>
    </xf>
    <xf borderId="0" fillId="0" fontId="6" numFmtId="0" xfId="0" applyFont="1"/>
    <xf borderId="0" fillId="0" fontId="7" numFmtId="0" xfId="0" applyAlignment="1" applyFont="1">
      <alignment readingOrder="0"/>
    </xf>
    <xf borderId="0" fillId="0" fontId="3" numFmtId="0" xfId="0" applyAlignment="1" applyFont="1">
      <alignment horizontal="center"/>
    </xf>
    <xf borderId="0" fillId="0" fontId="3" numFmtId="9" xfId="0" applyAlignment="1" applyFont="1" applyNumberFormat="1">
      <alignment horizontal="center" vertical="center"/>
    </xf>
    <xf borderId="5" fillId="3" fontId="3" numFmtId="0" xfId="0" applyBorder="1" applyFill="1" applyFont="1"/>
    <xf borderId="6" fillId="3" fontId="3" numFmtId="0" xfId="0" applyBorder="1" applyFont="1"/>
    <xf borderId="7" fillId="3" fontId="3" numFmtId="0" xfId="0" applyBorder="1" applyFont="1"/>
    <xf borderId="8" fillId="3" fontId="3" numFmtId="0" xfId="0" applyBorder="1" applyFont="1"/>
    <xf borderId="0" fillId="0" fontId="3" numFmtId="9" xfId="0" applyAlignment="1" applyFont="1" applyNumberFormat="1">
      <alignment horizontal="center" readingOrder="0" vertical="center"/>
    </xf>
    <xf borderId="7" fillId="3" fontId="3" numFmtId="0" xfId="0" applyAlignment="1" applyBorder="1" applyFont="1">
      <alignment readingOrder="0"/>
    </xf>
    <xf borderId="9" fillId="3" fontId="8" numFmtId="0" xfId="0" applyAlignment="1" applyBorder="1" applyFont="1">
      <alignment horizontal="center" readingOrder="0"/>
    </xf>
    <xf borderId="9" fillId="3" fontId="3" numFmtId="0" xfId="0" applyAlignment="1" applyBorder="1" applyFont="1">
      <alignment readingOrder="0"/>
    </xf>
    <xf borderId="8" fillId="3" fontId="3" numFmtId="0" xfId="0" applyAlignment="1" applyBorder="1" applyFont="1">
      <alignment readingOrder="0"/>
    </xf>
    <xf borderId="9" fillId="3" fontId="9" numFmtId="164" xfId="0" applyAlignment="1" applyBorder="1" applyFont="1" applyNumberFormat="1">
      <alignment horizontal="center" readingOrder="0"/>
    </xf>
    <xf borderId="9" fillId="3" fontId="8" numFmtId="164" xfId="0" applyAlignment="1" applyBorder="1" applyFont="1" applyNumberFormat="1">
      <alignment horizontal="center" readingOrder="0"/>
    </xf>
    <xf borderId="9" fillId="3" fontId="10" numFmtId="0" xfId="0" applyAlignment="1" applyBorder="1" applyFont="1">
      <alignment horizontal="center" readingOrder="0"/>
    </xf>
    <xf borderId="9" fillId="3" fontId="10" numFmtId="165" xfId="0" applyAlignment="1" applyBorder="1" applyFont="1" applyNumberFormat="1">
      <alignment horizontal="center"/>
    </xf>
    <xf borderId="10" fillId="3" fontId="3" numFmtId="0" xfId="0" applyBorder="1" applyFont="1"/>
    <xf borderId="9" fillId="3" fontId="3" numFmtId="0" xfId="0" applyBorder="1" applyFont="1"/>
    <xf borderId="0" fillId="4" fontId="11" numFmtId="0" xfId="0" applyAlignment="1" applyFill="1" applyFont="1">
      <alignment horizontal="center" readingOrder="0"/>
    </xf>
    <xf borderId="0" fillId="0" fontId="10" numFmtId="0" xfId="0" applyAlignment="1" applyFont="1">
      <alignment horizontal="center" readingOrder="0"/>
    </xf>
    <xf borderId="0" fillId="0" fontId="12" numFmtId="0" xfId="0" applyAlignment="1" applyFont="1">
      <alignment horizontal="center" readingOrder="0"/>
    </xf>
    <xf borderId="11" fillId="0" fontId="10" numFmtId="0" xfId="0" applyAlignment="1" applyBorder="1" applyFont="1">
      <alignment readingOrder="0"/>
    </xf>
    <xf borderId="0" fillId="0" fontId="13" numFmtId="0" xfId="0" applyAlignment="1" applyFont="1">
      <alignment horizontal="center" readingOrder="0" vertical="center"/>
    </xf>
    <xf borderId="11" fillId="0" fontId="10" numFmtId="0" xfId="0" applyAlignment="1" applyBorder="1" applyFont="1">
      <alignment horizontal="center" readingOrder="0" shrinkToFit="0" vertical="center" wrapText="1"/>
    </xf>
    <xf borderId="0" fillId="0" fontId="13" numFmtId="9" xfId="0" applyAlignment="1" applyFont="1" applyNumberFormat="1">
      <alignment horizontal="center" readingOrder="0" vertical="center"/>
    </xf>
    <xf borderId="11" fillId="0" fontId="10" numFmtId="166" xfId="0" applyAlignment="1" applyBorder="1" applyFont="1" applyNumberFormat="1">
      <alignment horizontal="center"/>
    </xf>
    <xf borderId="11" fillId="0" fontId="10" numFmtId="0" xfId="0" applyAlignment="1" applyBorder="1" applyFont="1">
      <alignment horizontal="center" readingOrder="0" shrinkToFit="0" wrapText="1"/>
    </xf>
    <xf borderId="0" fillId="4" fontId="14" numFmtId="0" xfId="0" applyAlignment="1" applyFont="1">
      <alignment horizontal="left" readingOrder="0"/>
    </xf>
    <xf borderId="0" fillId="4" fontId="7" numFmtId="0" xfId="0" applyAlignment="1" applyFont="1">
      <alignment horizontal="center"/>
    </xf>
    <xf borderId="0" fillId="4" fontId="7" numFmtId="9" xfId="0" applyAlignment="1" applyFont="1" applyNumberFormat="1">
      <alignment horizontal="center" vertical="center"/>
    </xf>
    <xf borderId="0" fillId="4" fontId="7" numFmtId="0" xfId="0" applyFont="1"/>
    <xf borderId="0" fillId="0" fontId="15" numFmtId="0" xfId="0" applyAlignment="1" applyFont="1">
      <alignment horizontal="center" readingOrder="0" shrinkToFit="0" vertical="center" wrapText="1"/>
    </xf>
    <xf borderId="0" fillId="4" fontId="16" numFmtId="0" xfId="0" applyAlignment="1" applyFont="1">
      <alignment horizontal="center" readingOrder="0"/>
    </xf>
    <xf borderId="0" fillId="5" fontId="17" numFmtId="0" xfId="0" applyAlignment="1" applyFill="1" applyFont="1">
      <alignment horizontal="center" readingOrder="0" shrinkToFit="0" vertical="center" wrapText="1"/>
    </xf>
    <xf borderId="0" fillId="5" fontId="18" numFmtId="9" xfId="0" applyAlignment="1" applyFont="1" applyNumberFormat="1">
      <alignment horizontal="center" readingOrder="0" shrinkToFit="0" vertical="center" wrapText="1"/>
    </xf>
    <xf borderId="0" fillId="6" fontId="3" numFmtId="0" xfId="0" applyAlignment="1" applyFill="1" applyFont="1">
      <alignment horizontal="center" readingOrder="0" shrinkToFit="0" vertical="center" wrapText="1"/>
    </xf>
    <xf borderId="0" fillId="6" fontId="3" numFmtId="0" xfId="0" applyAlignment="1" applyFont="1">
      <alignment readingOrder="0" shrinkToFit="0" vertical="center" wrapText="1"/>
    </xf>
    <xf borderId="0" fillId="6" fontId="3" numFmtId="9" xfId="0" applyAlignment="1" applyFont="1" applyNumberFormat="1">
      <alignment horizontal="center" readingOrder="0" shrinkToFit="0" vertical="center" wrapText="1"/>
    </xf>
    <xf borderId="0" fillId="6" fontId="3" numFmtId="164" xfId="0" applyAlignment="1" applyFont="1" applyNumberFormat="1">
      <alignment readingOrder="0" shrinkToFit="0" vertical="center" wrapText="1"/>
    </xf>
    <xf borderId="0" fillId="0" fontId="19" numFmtId="164" xfId="0" applyFont="1" applyNumberFormat="1"/>
    <xf borderId="0" fillId="6" fontId="3" numFmtId="0" xfId="0" applyAlignment="1" applyFont="1">
      <alignment horizontal="center" readingOrder="0" vertical="center"/>
    </xf>
    <xf borderId="0" fillId="4" fontId="7" numFmtId="0" xfId="0" applyAlignment="1" applyFont="1">
      <alignment horizontal="center" readingOrder="0"/>
    </xf>
    <xf borderId="0" fillId="4" fontId="7" numFmtId="164" xfId="0" applyFont="1" applyNumberFormat="1"/>
    <xf borderId="0" fillId="7" fontId="19" numFmtId="0" xfId="0" applyAlignment="1" applyFill="1" applyFont="1">
      <alignment horizontal="center" readingOrder="0"/>
    </xf>
    <xf borderId="0" fillId="7" fontId="19" numFmtId="9" xfId="0" applyAlignment="1" applyFont="1" applyNumberFormat="1">
      <alignment horizontal="center" readingOrder="0" vertical="center"/>
    </xf>
    <xf borderId="0" fillId="7" fontId="19" numFmtId="9" xfId="0" applyAlignment="1" applyFont="1" applyNumberFormat="1">
      <alignment horizontal="center" readingOrder="0"/>
    </xf>
    <xf borderId="0" fillId="7" fontId="19" numFmtId="164" xfId="0" applyFont="1" applyNumberFormat="1"/>
    <xf borderId="12" fillId="0" fontId="3" numFmtId="0" xfId="0" applyAlignment="1" applyBorder="1" applyFont="1">
      <alignment horizontal="left" readingOrder="0" vertical="top"/>
    </xf>
    <xf borderId="13" fillId="0" fontId="20" numFmtId="0" xfId="0" applyBorder="1" applyFont="1"/>
    <xf borderId="14" fillId="0" fontId="20" numFmtId="0" xfId="0" applyBorder="1" applyFont="1"/>
    <xf borderId="15" fillId="0" fontId="20" numFmtId="0" xfId="0" applyBorder="1" applyFont="1"/>
    <xf borderId="16" fillId="0" fontId="20" numFmtId="0" xfId="0" applyBorder="1" applyFont="1"/>
    <xf borderId="17" fillId="0" fontId="20" numFmtId="0" xfId="0" applyBorder="1" applyFont="1"/>
    <xf borderId="18" fillId="0" fontId="20" numFmtId="0" xfId="0" applyBorder="1" applyFont="1"/>
    <xf borderId="19" fillId="0" fontId="20" numFmtId="0" xfId="0" applyBorder="1" applyFont="1"/>
    <xf borderId="0" fillId="4" fontId="14" numFmtId="0" xfId="0" applyAlignment="1" applyFont="1">
      <alignment horizontal="center" readingOrder="0"/>
    </xf>
    <xf borderId="20" fillId="0" fontId="15" numFmtId="0" xfId="0" applyAlignment="1" applyBorder="1" applyFont="1">
      <alignment horizontal="center" readingOrder="0" vertical="center"/>
    </xf>
    <xf borderId="21" fillId="0" fontId="3" numFmtId="0" xfId="0" applyAlignment="1" applyBorder="1" applyFont="1">
      <alignment readingOrder="0"/>
    </xf>
    <xf borderId="22" fillId="0" fontId="20" numFmtId="0" xfId="0" applyBorder="1" applyFont="1"/>
    <xf borderId="23" fillId="0" fontId="20" numFmtId="0" xfId="0" applyBorder="1" applyFont="1"/>
    <xf borderId="21" fillId="0" fontId="3" numFmtId="0" xfId="0" applyAlignment="1" applyBorder="1" applyFont="1">
      <alignment horizontal="left" readingOrder="0" shrinkToFit="0" vertical="center" wrapText="1"/>
    </xf>
    <xf borderId="21" fillId="0" fontId="3" numFmtId="0" xfId="0" applyAlignment="1" applyBorder="1" applyFont="1">
      <alignment readingOrder="0" shrinkToFit="0" vertical="center" wrapText="1"/>
    </xf>
    <xf borderId="0" fillId="0" fontId="3" numFmtId="0" xfId="0" applyAlignment="1" applyFont="1">
      <alignment horizontal="center" readingOrder="0" shrinkToFit="0" vertical="center" wrapText="1"/>
    </xf>
    <xf borderId="0" fillId="0" fontId="5" numFmtId="0" xfId="0" applyAlignment="1" applyFont="1">
      <alignment horizontal="center" readingOrder="0" vertical="center"/>
    </xf>
    <xf borderId="0" fillId="0" fontId="5" numFmtId="0" xfId="0" applyAlignment="1" applyFont="1">
      <alignment horizontal="center" readingOrder="0" shrinkToFit="0" vertical="center" wrapText="1"/>
    </xf>
    <xf borderId="0" fillId="0" fontId="5" numFmtId="0" xfId="0" applyAlignment="1" applyFont="1">
      <alignment horizontal="center" vertical="center"/>
    </xf>
    <xf borderId="1" fillId="0" fontId="5" numFmtId="0" xfId="0" applyAlignment="1" applyBorder="1" applyFont="1">
      <alignment horizontal="center" readingOrder="0" vertical="center"/>
    </xf>
    <xf borderId="1" fillId="0" fontId="5" numFmtId="0" xfId="0" applyAlignment="1" applyBorder="1" applyFont="1">
      <alignment horizontal="center" readingOrder="0" shrinkToFit="0" vertical="center" wrapText="1"/>
    </xf>
    <xf borderId="0" fillId="0" fontId="21" numFmtId="0" xfId="0" applyAlignment="1" applyFont="1">
      <alignment vertical="bottom"/>
    </xf>
    <xf borderId="1" fillId="0" fontId="3" numFmtId="0" xfId="0" applyAlignment="1" applyBorder="1" applyFont="1">
      <alignment horizontal="center"/>
    </xf>
    <xf borderId="1" fillId="0" fontId="2" numFmtId="0" xfId="0" applyAlignment="1" applyBorder="1" applyFont="1">
      <alignment horizontal="center" readingOrder="0" shrinkToFit="0" vertical="bottom" wrapText="0"/>
    </xf>
    <xf borderId="1" fillId="0" fontId="5" numFmtId="0" xfId="0" applyAlignment="1" applyBorder="1" applyFont="1">
      <alignment horizontal="center"/>
    </xf>
    <xf borderId="1" fillId="0" fontId="5" numFmtId="0" xfId="0" applyAlignment="1" applyBorder="1" applyFont="1">
      <alignment horizontal="center"/>
    </xf>
    <xf borderId="1" fillId="8" fontId="5" numFmtId="0" xfId="0" applyAlignment="1" applyBorder="1" applyFill="1" applyFont="1">
      <alignment horizontal="center"/>
    </xf>
    <xf borderId="1" fillId="8" fontId="5" numFmtId="0" xfId="0" applyAlignment="1" applyBorder="1" applyFont="1">
      <alignment horizontal="center" readingOrder="0"/>
    </xf>
    <xf borderId="1" fillId="0" fontId="5" numFmtId="0" xfId="0" applyAlignment="1" applyBorder="1" applyFont="1">
      <alignment horizontal="center" readingOrder="0"/>
    </xf>
    <xf borderId="0" fillId="0" fontId="22" numFmtId="0" xfId="0" applyFont="1"/>
    <xf borderId="0" fillId="0" fontId="22" numFmtId="0" xfId="0" applyAlignment="1" applyFont="1">
      <alignment horizontal="center"/>
    </xf>
  </cellXfs>
  <cellStyles count="1">
    <cellStyle xfId="0" name="Normal" builtinId="0"/>
  </cellStyles>
  <dxfs count="3">
    <dxf>
      <font>
        <b/>
      </font>
      <fill>
        <patternFill patternType="solid">
          <fgColor rgb="FFCCCCCC"/>
          <bgColor rgb="FFCCCCCC"/>
        </patternFill>
      </fill>
      <border/>
    </dxf>
    <dxf>
      <font/>
      <fill>
        <patternFill patternType="solid">
          <fgColor rgb="FF6FA8DC"/>
          <bgColor rgb="FF6FA8DC"/>
        </patternFill>
      </fill>
      <border/>
    </dxf>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695325</xdr:colOff>
      <xdr:row>1</xdr:row>
      <xdr:rowOff>66675</xdr:rowOff>
    </xdr:from>
    <xdr:ext cx="1323975" cy="390525"/>
    <xdr:sp>
      <xdr:nvSpPr>
        <xdr:cNvPr id="3" name="Shape 3"/>
        <xdr:cNvSpPr/>
      </xdr:nvSpPr>
      <xdr:spPr>
        <a:xfrm flipH="1">
          <a:off x="25" y="310575"/>
          <a:ext cx="1312500" cy="368100"/>
        </a:xfrm>
        <a:prstGeom prst="roundRect">
          <a:avLst>
            <a:gd fmla="val 16667" name="adj"/>
          </a:avLst>
        </a:prstGeom>
        <a:gradFill>
          <a:gsLst>
            <a:gs pos="0">
              <a:srgbClr val="BFBFBF"/>
            </a:gs>
            <a:gs pos="100000">
              <a:srgbClr val="666666"/>
            </a:gs>
          </a:gsLst>
          <a:lin ang="5400012" scaled="0"/>
        </a:gradFill>
        <a:ln cap="flat" cmpd="sng" w="9525">
          <a:solidFill>
            <a:srgbClr val="FFFFFF"/>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lang="en-US" sz="1400">
              <a:solidFill>
                <a:srgbClr val="EFEFEF"/>
              </a:solidFill>
              <a:latin typeface="Impact"/>
              <a:ea typeface="Impact"/>
              <a:cs typeface="Impact"/>
              <a:sym typeface="Impact"/>
            </a:rPr>
            <a:t>Cotizador</a:t>
          </a:r>
          <a:endParaRPr sz="1400">
            <a:solidFill>
              <a:srgbClr val="EFEFEF"/>
            </a:solidFill>
            <a:latin typeface="Impact"/>
            <a:ea typeface="Impact"/>
            <a:cs typeface="Impact"/>
            <a:sym typeface="Impact"/>
          </a:endParaRPr>
        </a:p>
      </xdr:txBody>
    </xdr:sp>
    <xdr:clientData fLocksWithSheet="0"/>
  </xdr:oneCellAnchor>
  <xdr:oneCellAnchor>
    <xdr:from>
      <xdr:col>1</xdr:col>
      <xdr:colOff>838200</xdr:colOff>
      <xdr:row>21</xdr:row>
      <xdr:rowOff>180975</xdr:rowOff>
    </xdr:from>
    <xdr:ext cx="1038225" cy="409575"/>
    <xdr:sp>
      <xdr:nvSpPr>
        <xdr:cNvPr id="4" name="Shape 4"/>
        <xdr:cNvSpPr/>
      </xdr:nvSpPr>
      <xdr:spPr>
        <a:xfrm>
          <a:off x="228625" y="269675"/>
          <a:ext cx="1022700" cy="388500"/>
        </a:xfrm>
        <a:prstGeom prst="roundRect">
          <a:avLst>
            <a:gd fmla="val 16667" name="adj"/>
          </a:avLst>
        </a:prstGeom>
        <a:gradFill>
          <a:gsLst>
            <a:gs pos="0">
              <a:srgbClr val="DDDDDD"/>
            </a:gs>
            <a:gs pos="100000">
              <a:srgbClr val="919191"/>
            </a:gs>
          </a:gsLst>
          <a:path path="circle">
            <a:fillToRect b="50%" l="50%" r="50%" t="50%"/>
          </a:path>
          <a:tileRect/>
        </a:gra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lang="en-US" sz="1400">
              <a:latin typeface="Impact"/>
              <a:ea typeface="Impact"/>
              <a:cs typeface="Impact"/>
              <a:sym typeface="Impact"/>
            </a:rPr>
            <a:t>Guardar</a:t>
          </a:r>
          <a:endParaRPr sz="1400">
            <a:latin typeface="Impact"/>
            <a:ea typeface="Impact"/>
            <a:cs typeface="Impact"/>
            <a:sym typeface="Impact"/>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2.13"/>
    <col customWidth="1" min="2" max="2" width="5.38"/>
    <col customWidth="1" min="4" max="4" width="140.38"/>
    <col customWidth="1" min="6" max="7" width="27.63"/>
    <col customWidth="1" min="8" max="8" width="27.13"/>
    <col customWidth="1" min="9" max="10" width="12.0"/>
  </cols>
  <sheetData>
    <row r="1">
      <c r="A1" s="1" t="s">
        <v>0</v>
      </c>
      <c r="B1" s="2" t="s">
        <v>1</v>
      </c>
      <c r="C1" s="2" t="s">
        <v>2</v>
      </c>
      <c r="D1" s="2" t="s">
        <v>3</v>
      </c>
      <c r="E1" s="3" t="s">
        <v>4</v>
      </c>
      <c r="F1" s="4" t="s">
        <v>5</v>
      </c>
      <c r="G1" s="4" t="s">
        <v>6</v>
      </c>
      <c r="H1" s="4" t="s">
        <v>7</v>
      </c>
      <c r="I1" s="4"/>
      <c r="J1" s="4" t="s">
        <v>8</v>
      </c>
      <c r="K1" s="5"/>
    </row>
    <row r="2">
      <c r="A2" s="6" t="s">
        <v>9</v>
      </c>
      <c r="B2" s="7" t="s">
        <v>10</v>
      </c>
      <c r="C2" s="8" t="b">
        <v>1</v>
      </c>
      <c r="D2" s="9" t="s">
        <v>11</v>
      </c>
      <c r="E2" s="10">
        <v>157500.0</v>
      </c>
      <c r="F2" s="11" t="s">
        <v>12</v>
      </c>
      <c r="G2" s="11" t="s">
        <v>13</v>
      </c>
      <c r="H2" s="11" t="s">
        <v>13</v>
      </c>
      <c r="I2" s="12" t="str">
        <f t="shared" ref="I2:I1759" si="1">D2</f>
        <v>ALFOMBRA BEAULIEU REF KNITTING NEEDLE CSG 72</v>
      </c>
      <c r="J2" s="12" t="str">
        <f t="shared" ref="J2:J1759" si="2">A2</f>
        <v>AT-70038-037</v>
      </c>
    </row>
    <row r="3">
      <c r="A3" s="6" t="s">
        <v>14</v>
      </c>
      <c r="B3" s="7" t="s">
        <v>10</v>
      </c>
      <c r="C3" s="8" t="b">
        <v>1</v>
      </c>
      <c r="D3" s="9" t="s">
        <v>15</v>
      </c>
      <c r="E3" s="10">
        <v>258523.65000000002</v>
      </c>
      <c r="F3" s="11" t="s">
        <v>12</v>
      </c>
      <c r="G3" s="11" t="s">
        <v>13</v>
      </c>
      <c r="H3" s="11" t="s">
        <v>13</v>
      </c>
      <c r="I3" s="12" t="str">
        <f t="shared" si="1"/>
        <v>ALFOMBRA BOLYU URBAN EDGE</v>
      </c>
      <c r="J3" s="12" t="str">
        <f t="shared" si="2"/>
        <v>AT-70001-037</v>
      </c>
    </row>
    <row r="4">
      <c r="A4" s="6" t="s">
        <v>16</v>
      </c>
      <c r="B4" s="7" t="s">
        <v>10</v>
      </c>
      <c r="C4" s="8" t="b">
        <v>1</v>
      </c>
      <c r="D4" s="9" t="s">
        <v>17</v>
      </c>
      <c r="E4" s="10">
        <v>181230.0</v>
      </c>
      <c r="F4" s="11" t="s">
        <v>12</v>
      </c>
      <c r="G4" s="11" t="s">
        <v>13</v>
      </c>
      <c r="H4" s="11" t="s">
        <v>13</v>
      </c>
      <c r="I4" s="12" t="str">
        <f t="shared" si="1"/>
        <v>ALFOMBRA EF CONTRACT REFERENCIA BLOT</v>
      </c>
      <c r="J4" s="12" t="str">
        <f t="shared" si="2"/>
        <v>AT-70037-037</v>
      </c>
    </row>
    <row r="5">
      <c r="A5" s="6" t="s">
        <v>18</v>
      </c>
      <c r="B5" s="7" t="s">
        <v>10</v>
      </c>
      <c r="C5" s="8" t="b">
        <v>1</v>
      </c>
      <c r="D5" s="9" t="s">
        <v>19</v>
      </c>
      <c r="E5" s="10">
        <v>209488.65000000002</v>
      </c>
      <c r="F5" s="11" t="s">
        <v>12</v>
      </c>
      <c r="G5" s="11" t="s">
        <v>13</v>
      </c>
      <c r="H5" s="11" t="s">
        <v>13</v>
      </c>
      <c r="I5" s="12" t="str">
        <f t="shared" si="1"/>
        <v>ALFOMBRA EF CONTRACT REFERENCIA STITCH II</v>
      </c>
      <c r="J5" s="12" t="str">
        <f t="shared" si="2"/>
        <v>AT-70036-037</v>
      </c>
    </row>
    <row r="6">
      <c r="A6" s="6" t="s">
        <v>20</v>
      </c>
      <c r="B6" s="7" t="s">
        <v>10</v>
      </c>
      <c r="C6" s="8" t="b">
        <v>1</v>
      </c>
      <c r="D6" s="9" t="s">
        <v>21</v>
      </c>
      <c r="E6" s="10">
        <v>168720.30000000002</v>
      </c>
      <c r="F6" s="11" t="s">
        <v>12</v>
      </c>
      <c r="G6" s="11" t="s">
        <v>13</v>
      </c>
      <c r="H6" s="11" t="s">
        <v>13</v>
      </c>
      <c r="I6" s="12" t="str">
        <f t="shared" si="1"/>
        <v>ALFOMBRA IMPORTADA CABLED COLOR 2974</v>
      </c>
      <c r="J6" s="12" t="str">
        <f t="shared" si="2"/>
        <v>AT-70041-037</v>
      </c>
    </row>
    <row r="7">
      <c r="A7" s="6" t="s">
        <v>22</v>
      </c>
      <c r="B7" s="7" t="s">
        <v>10</v>
      </c>
      <c r="C7" s="8" t="b">
        <v>1</v>
      </c>
      <c r="D7" s="9" t="s">
        <v>23</v>
      </c>
      <c r="E7" s="10">
        <v>168720.30000000002</v>
      </c>
      <c r="F7" s="11" t="s">
        <v>12</v>
      </c>
      <c r="G7" s="11" t="s">
        <v>13</v>
      </c>
      <c r="H7" s="11" t="s">
        <v>13</v>
      </c>
      <c r="I7" s="12" t="str">
        <f t="shared" si="1"/>
        <v>ALFOMBRA IMPORTADA CABLED COLOR 3166</v>
      </c>
      <c r="J7" s="12" t="str">
        <f t="shared" si="2"/>
        <v>AT-70040-037</v>
      </c>
    </row>
    <row r="8">
      <c r="A8" s="6" t="s">
        <v>24</v>
      </c>
      <c r="B8" s="7" t="s">
        <v>10</v>
      </c>
      <c r="C8" s="8" t="b">
        <v>1</v>
      </c>
      <c r="D8" s="9" t="s">
        <v>25</v>
      </c>
      <c r="E8" s="10">
        <v>566951.0175</v>
      </c>
      <c r="F8" s="11" t="s">
        <v>12</v>
      </c>
      <c r="G8" s="11" t="s">
        <v>13</v>
      </c>
      <c r="H8" s="11" t="s">
        <v>13</v>
      </c>
      <c r="I8" s="12" t="str">
        <f t="shared" si="1"/>
        <v>ALFOMBRA IMPORTADA DE CHINA 50X50CM NYLON M2</v>
      </c>
      <c r="J8" s="12" t="str">
        <f t="shared" si="2"/>
        <v>AT-70029-037</v>
      </c>
    </row>
    <row r="9">
      <c r="A9" s="6" t="s">
        <v>26</v>
      </c>
      <c r="B9" s="7" t="s">
        <v>10</v>
      </c>
      <c r="C9" s="8" t="b">
        <v>1</v>
      </c>
      <c r="D9" s="9" t="s">
        <v>27</v>
      </c>
      <c r="E9" s="10">
        <v>199512.6</v>
      </c>
      <c r="F9" s="11" t="s">
        <v>12</v>
      </c>
      <c r="G9" s="11" t="s">
        <v>13</v>
      </c>
      <c r="H9" s="11" t="s">
        <v>13</v>
      </c>
      <c r="I9" s="12" t="str">
        <f t="shared" si="1"/>
        <v>ALFOMBRA IMPORTADA STRIDE SRD-54</v>
      </c>
      <c r="J9" s="12" t="str">
        <f t="shared" si="2"/>
        <v>AT-70039-037</v>
      </c>
    </row>
    <row r="10">
      <c r="A10" s="6" t="s">
        <v>28</v>
      </c>
      <c r="B10" s="7" t="s">
        <v>10</v>
      </c>
      <c r="C10" s="8" t="b">
        <v>1</v>
      </c>
      <c r="D10" s="9" t="s">
        <v>29</v>
      </c>
      <c r="E10" s="10">
        <v>236448.45</v>
      </c>
      <c r="F10" s="11" t="s">
        <v>12</v>
      </c>
      <c r="G10" s="11" t="s">
        <v>13</v>
      </c>
      <c r="H10" s="11" t="s">
        <v>13</v>
      </c>
      <c r="I10" s="12" t="str">
        <f t="shared" si="1"/>
        <v>ALFOMBRA MODULAR ALTO TRAFICO 60*60 (M2)</v>
      </c>
      <c r="J10" s="12" t="str">
        <f t="shared" si="2"/>
        <v>AT-70028-037</v>
      </c>
    </row>
    <row r="11">
      <c r="A11" s="6" t="s">
        <v>30</v>
      </c>
      <c r="B11" s="7" t="s">
        <v>10</v>
      </c>
      <c r="C11" s="8" t="b">
        <v>1</v>
      </c>
      <c r="D11" s="9" t="s">
        <v>31</v>
      </c>
      <c r="E11" s="10">
        <v>275124.15</v>
      </c>
      <c r="F11" s="11" t="s">
        <v>12</v>
      </c>
      <c r="G11" s="11" t="s">
        <v>13</v>
      </c>
      <c r="H11" s="11" t="s">
        <v>13</v>
      </c>
      <c r="I11" s="12" t="str">
        <f t="shared" si="1"/>
        <v>ALFOMBRA MODULAR BOLYU THE BRIGHTS</v>
      </c>
      <c r="J11" s="12" t="str">
        <f t="shared" si="2"/>
        <v>AT-70002-037</v>
      </c>
    </row>
    <row r="12">
      <c r="A12" s="6" t="s">
        <v>32</v>
      </c>
      <c r="B12" s="7" t="s">
        <v>10</v>
      </c>
      <c r="C12" s="8" t="b">
        <v>1</v>
      </c>
      <c r="D12" s="9" t="s">
        <v>33</v>
      </c>
      <c r="E12" s="10">
        <v>272289.15</v>
      </c>
      <c r="F12" s="11" t="s">
        <v>12</v>
      </c>
      <c r="G12" s="11" t="s">
        <v>13</v>
      </c>
      <c r="H12" s="11" t="s">
        <v>13</v>
      </c>
      <c r="I12" s="12" t="str">
        <f t="shared" si="1"/>
        <v>ALFOMBRA MODULAR TRANSPARENTE GRIS</v>
      </c>
      <c r="J12" s="12" t="str">
        <f t="shared" si="2"/>
        <v>AT-70003-037</v>
      </c>
    </row>
    <row r="13">
      <c r="A13" s="6" t="s">
        <v>34</v>
      </c>
      <c r="B13" s="7" t="s">
        <v>35</v>
      </c>
      <c r="C13" s="8" t="b">
        <v>1</v>
      </c>
      <c r="D13" s="9" t="s">
        <v>36</v>
      </c>
      <c r="E13" s="10">
        <v>2925849.15</v>
      </c>
      <c r="F13" s="11" t="s">
        <v>37</v>
      </c>
      <c r="G13" s="11" t="s">
        <v>38</v>
      </c>
      <c r="H13" s="11" t="s">
        <v>39</v>
      </c>
      <c r="I13" s="12" t="str">
        <f t="shared" si="1"/>
        <v>ALMACENAMIENTO BENCH DERECHO (LDAP)</v>
      </c>
      <c r="J13" s="12" t="str">
        <f t="shared" si="2"/>
        <v>EQ-70070-032</v>
      </c>
    </row>
    <row r="14">
      <c r="A14" s="6" t="s">
        <v>40</v>
      </c>
      <c r="B14" s="7" t="s">
        <v>35</v>
      </c>
      <c r="C14" s="8" t="b">
        <v>1</v>
      </c>
      <c r="D14" s="9" t="s">
        <v>41</v>
      </c>
      <c r="E14" s="10">
        <v>1637763.75</v>
      </c>
      <c r="F14" s="11" t="s">
        <v>37</v>
      </c>
      <c r="G14" s="11" t="s">
        <v>38</v>
      </c>
      <c r="H14" s="11" t="s">
        <v>39</v>
      </c>
      <c r="I14" s="12" t="str">
        <f t="shared" si="1"/>
        <v>ALMACENAMIENTO BENCH DERECHO (MELAMINA)</v>
      </c>
      <c r="J14" s="12" t="str">
        <f t="shared" si="2"/>
        <v>EQ-70070-033</v>
      </c>
    </row>
    <row r="15">
      <c r="A15" s="6" t="s">
        <v>42</v>
      </c>
      <c r="B15" s="7" t="s">
        <v>35</v>
      </c>
      <c r="C15" s="8" t="b">
        <v>1</v>
      </c>
      <c r="D15" s="9" t="s">
        <v>43</v>
      </c>
      <c r="E15" s="10">
        <v>2925849.15</v>
      </c>
      <c r="F15" s="11" t="s">
        <v>37</v>
      </c>
      <c r="G15" s="11" t="s">
        <v>38</v>
      </c>
      <c r="H15" s="11" t="s">
        <v>39</v>
      </c>
      <c r="I15" s="12" t="str">
        <f t="shared" si="1"/>
        <v>ALMACENAMIENTO BENCH IZQUIERDO (LDAP)</v>
      </c>
      <c r="J15" s="12" t="str">
        <f t="shared" si="2"/>
        <v>EQ-70071-032</v>
      </c>
    </row>
    <row r="16">
      <c r="A16" s="6" t="s">
        <v>44</v>
      </c>
      <c r="B16" s="7" t="s">
        <v>35</v>
      </c>
      <c r="C16" s="8" t="b">
        <v>1</v>
      </c>
      <c r="D16" s="9" t="s">
        <v>45</v>
      </c>
      <c r="E16" s="10">
        <v>1637763.75</v>
      </c>
      <c r="F16" s="11" t="s">
        <v>37</v>
      </c>
      <c r="G16" s="11" t="s">
        <v>38</v>
      </c>
      <c r="H16" s="11" t="s">
        <v>39</v>
      </c>
      <c r="I16" s="12" t="str">
        <f t="shared" si="1"/>
        <v>ALMACENAMIENTO BENCH IZQUIERDO (MELAMINA)</v>
      </c>
      <c r="J16" s="12" t="str">
        <f t="shared" si="2"/>
        <v>EQ-70071-033</v>
      </c>
    </row>
    <row r="17">
      <c r="A17" s="6" t="s">
        <v>46</v>
      </c>
      <c r="B17" s="7" t="s">
        <v>47</v>
      </c>
      <c r="C17" s="8" t="b">
        <v>1</v>
      </c>
      <c r="D17" s="9" t="s">
        <v>48</v>
      </c>
      <c r="E17" s="10">
        <v>1379366.1</v>
      </c>
      <c r="F17" s="11" t="s">
        <v>37</v>
      </c>
      <c r="G17" s="11" t="s">
        <v>38</v>
      </c>
      <c r="H17" s="11" t="s">
        <v>49</v>
      </c>
      <c r="I17" s="12" t="str">
        <f t="shared" si="1"/>
        <v>CAJONERA QUICK 1x1 DOBLE F-30 (LDAP)</v>
      </c>
      <c r="J17" s="12" t="str">
        <f t="shared" si="2"/>
        <v>QC-70122-032</v>
      </c>
    </row>
    <row r="18">
      <c r="A18" s="6" t="s">
        <v>50</v>
      </c>
      <c r="B18" s="7" t="s">
        <v>47</v>
      </c>
      <c r="C18" s="8" t="b">
        <v>1</v>
      </c>
      <c r="D18" s="9" t="s">
        <v>51</v>
      </c>
      <c r="E18" s="10">
        <v>1322962.2</v>
      </c>
      <c r="F18" s="11" t="s">
        <v>37</v>
      </c>
      <c r="G18" s="11" t="s">
        <v>38</v>
      </c>
      <c r="H18" s="11" t="s">
        <v>49</v>
      </c>
      <c r="I18" s="12" t="str">
        <f t="shared" si="1"/>
        <v>CAJONERA QUICK 1x1 DOBLE F-30 (MELAMINA)</v>
      </c>
      <c r="J18" s="12" t="str">
        <f t="shared" si="2"/>
        <v>QC-70124-033</v>
      </c>
    </row>
    <row r="19">
      <c r="A19" s="6" t="s">
        <v>52</v>
      </c>
      <c r="B19" s="7" t="s">
        <v>47</v>
      </c>
      <c r="C19" s="8" t="b">
        <v>1</v>
      </c>
      <c r="D19" s="9" t="s">
        <v>53</v>
      </c>
      <c r="E19" s="10">
        <v>1309631.4000000001</v>
      </c>
      <c r="F19" s="11" t="s">
        <v>37</v>
      </c>
      <c r="G19" s="11" t="s">
        <v>38</v>
      </c>
      <c r="H19" s="11" t="s">
        <v>49</v>
      </c>
      <c r="I19" s="12" t="str">
        <f t="shared" si="1"/>
        <v>CAJONERA QUICK 1x1 DOBLE F-30 (METALICA)</v>
      </c>
      <c r="J19" s="12" t="str">
        <f t="shared" si="2"/>
        <v>QC-70090-021</v>
      </c>
    </row>
    <row r="20">
      <c r="A20" s="6" t="s">
        <v>54</v>
      </c>
      <c r="B20" s="7" t="s">
        <v>47</v>
      </c>
      <c r="C20" s="8" t="b">
        <v>1</v>
      </c>
      <c r="D20" s="9" t="s">
        <v>55</v>
      </c>
      <c r="E20" s="10">
        <v>823381.65</v>
      </c>
      <c r="F20" s="11" t="s">
        <v>37</v>
      </c>
      <c r="G20" s="11" t="s">
        <v>38</v>
      </c>
      <c r="H20" s="11" t="s">
        <v>49</v>
      </c>
      <c r="I20" s="12" t="str">
        <f t="shared" si="1"/>
        <v>CAJONERA QUICK 1x1 SENCILLA F-30 (LDAP)</v>
      </c>
      <c r="J20" s="12" t="str">
        <f t="shared" si="2"/>
        <v>QC-70121-032</v>
      </c>
    </row>
    <row r="21">
      <c r="A21" s="6" t="s">
        <v>56</v>
      </c>
      <c r="B21" s="7" t="s">
        <v>47</v>
      </c>
      <c r="C21" s="8" t="b">
        <v>1</v>
      </c>
      <c r="D21" s="9" t="s">
        <v>57</v>
      </c>
      <c r="E21" s="10">
        <v>795179.7000000001</v>
      </c>
      <c r="F21" s="11" t="s">
        <v>37</v>
      </c>
      <c r="G21" s="11" t="s">
        <v>38</v>
      </c>
      <c r="H21" s="11" t="s">
        <v>49</v>
      </c>
      <c r="I21" s="12" t="str">
        <f t="shared" si="1"/>
        <v>CAJONERA QUICK 1x1 SENCILLA F-30 (MELAMINA)</v>
      </c>
      <c r="J21" s="12" t="str">
        <f t="shared" si="2"/>
        <v>QC-70123-033</v>
      </c>
    </row>
    <row r="22">
      <c r="A22" s="6" t="s">
        <v>58</v>
      </c>
      <c r="B22" s="7" t="s">
        <v>47</v>
      </c>
      <c r="C22" s="8" t="b">
        <v>1</v>
      </c>
      <c r="D22" s="9" t="s">
        <v>59</v>
      </c>
      <c r="E22" s="10">
        <v>788514.3</v>
      </c>
      <c r="F22" s="11" t="s">
        <v>37</v>
      </c>
      <c r="G22" s="11" t="s">
        <v>38</v>
      </c>
      <c r="H22" s="11" t="s">
        <v>49</v>
      </c>
      <c r="I22" s="12" t="str">
        <f t="shared" si="1"/>
        <v>CAJONERA QUICK 1x1 SENCILLA F-30 (METALICA)</v>
      </c>
      <c r="J22" s="12" t="str">
        <f t="shared" si="2"/>
        <v>QC-70089-021</v>
      </c>
    </row>
    <row r="23">
      <c r="A23" s="6" t="s">
        <v>60</v>
      </c>
      <c r="B23" s="7" t="s">
        <v>47</v>
      </c>
      <c r="C23" s="8" t="b">
        <v>1</v>
      </c>
      <c r="D23" s="9" t="s">
        <v>61</v>
      </c>
      <c r="E23" s="10">
        <v>756000.0</v>
      </c>
      <c r="F23" s="11" t="s">
        <v>37</v>
      </c>
      <c r="G23" s="11" t="s">
        <v>38</v>
      </c>
      <c r="H23" s="11" t="s">
        <v>49</v>
      </c>
      <c r="I23" s="12" t="str">
        <f t="shared" si="1"/>
        <v>CAJONERA RODANTE QUICK 1x1 F-38 (LDAP)</v>
      </c>
      <c r="J23" s="12" t="str">
        <f t="shared" si="2"/>
        <v>QC-70224-032</v>
      </c>
    </row>
    <row r="24">
      <c r="A24" s="6" t="s">
        <v>62</v>
      </c>
      <c r="B24" s="7" t="s">
        <v>47</v>
      </c>
      <c r="C24" s="8" t="b">
        <v>1</v>
      </c>
      <c r="D24" s="9" t="s">
        <v>63</v>
      </c>
      <c r="E24" s="10">
        <v>789600.0</v>
      </c>
      <c r="F24" s="11" t="s">
        <v>37</v>
      </c>
      <c r="G24" s="11" t="s">
        <v>38</v>
      </c>
      <c r="H24" s="11" t="s">
        <v>49</v>
      </c>
      <c r="I24" s="12" t="str">
        <f t="shared" si="1"/>
        <v>CAJONERA RODANTE QUICK 1x1 F-38 (MELAMINA)</v>
      </c>
      <c r="J24" s="12" t="str">
        <f t="shared" si="2"/>
        <v>QC-70225-033</v>
      </c>
    </row>
    <row r="25">
      <c r="A25" s="6" t="s">
        <v>64</v>
      </c>
      <c r="B25" s="7" t="s">
        <v>47</v>
      </c>
      <c r="C25" s="8" t="b">
        <v>1</v>
      </c>
      <c r="D25" s="9" t="s">
        <v>65</v>
      </c>
      <c r="E25" s="10">
        <v>705600.0</v>
      </c>
      <c r="F25" s="11" t="s">
        <v>37</v>
      </c>
      <c r="G25" s="11" t="s">
        <v>38</v>
      </c>
      <c r="H25" s="11" t="s">
        <v>49</v>
      </c>
      <c r="I25" s="12" t="str">
        <f t="shared" si="1"/>
        <v>CAJONERA RODANTE QUICK 1x1 F-38 (METALICA)</v>
      </c>
      <c r="J25" s="12" t="str">
        <f t="shared" si="2"/>
        <v>QC-70223-021</v>
      </c>
    </row>
    <row r="26">
      <c r="A26" s="6" t="s">
        <v>66</v>
      </c>
      <c r="B26" s="7" t="s">
        <v>47</v>
      </c>
      <c r="C26" s="8" t="b">
        <v>1</v>
      </c>
      <c r="D26" s="9" t="s">
        <v>67</v>
      </c>
      <c r="E26" s="10">
        <v>1476316.8</v>
      </c>
      <c r="F26" s="11" t="s">
        <v>37</v>
      </c>
      <c r="G26" s="11" t="s">
        <v>38</v>
      </c>
      <c r="H26" s="11" t="s">
        <v>49</v>
      </c>
      <c r="I26" s="12" t="str">
        <f t="shared" si="1"/>
        <v>CAJONERA QUICK 2x1 DOBLE F-30 (LDAP)</v>
      </c>
      <c r="J26" s="12" t="str">
        <f t="shared" si="2"/>
        <v>QC-70179-032</v>
      </c>
    </row>
    <row r="27">
      <c r="A27" s="6" t="s">
        <v>68</v>
      </c>
      <c r="B27" s="7" t="s">
        <v>47</v>
      </c>
      <c r="C27" s="8" t="b">
        <v>1</v>
      </c>
      <c r="D27" s="9" t="s">
        <v>69</v>
      </c>
      <c r="E27" s="10">
        <v>1400748.3</v>
      </c>
      <c r="F27" s="11" t="s">
        <v>37</v>
      </c>
      <c r="G27" s="11" t="s">
        <v>38</v>
      </c>
      <c r="H27" s="11" t="s">
        <v>49</v>
      </c>
      <c r="I27" s="12" t="str">
        <f t="shared" si="1"/>
        <v>CAJONERA QUICK 2x1 DOBLE F-30 (MELAMINA)</v>
      </c>
      <c r="J27" s="12" t="str">
        <f t="shared" si="2"/>
        <v>QC-70180-033</v>
      </c>
    </row>
    <row r="28">
      <c r="A28" s="6" t="s">
        <v>70</v>
      </c>
      <c r="B28" s="7" t="s">
        <v>47</v>
      </c>
      <c r="C28" s="8" t="b">
        <v>1</v>
      </c>
      <c r="D28" s="9" t="s">
        <v>71</v>
      </c>
      <c r="E28" s="10">
        <v>1380134.7</v>
      </c>
      <c r="F28" s="11" t="s">
        <v>37</v>
      </c>
      <c r="G28" s="11" t="s">
        <v>38</v>
      </c>
      <c r="H28" s="11" t="s">
        <v>49</v>
      </c>
      <c r="I28" s="12" t="str">
        <f t="shared" si="1"/>
        <v>CAJONERA QUICK 2x1 DOBLE F-30 (METALICA)</v>
      </c>
      <c r="J28" s="12" t="str">
        <f t="shared" si="2"/>
        <v>QC-70178-021</v>
      </c>
    </row>
    <row r="29">
      <c r="A29" s="6" t="s">
        <v>72</v>
      </c>
      <c r="B29" s="7" t="s">
        <v>47</v>
      </c>
      <c r="C29" s="8" t="b">
        <v>1</v>
      </c>
      <c r="D29" s="9" t="s">
        <v>73</v>
      </c>
      <c r="E29" s="10">
        <v>991925.55</v>
      </c>
      <c r="F29" s="11" t="s">
        <v>37</v>
      </c>
      <c r="G29" s="11" t="s">
        <v>38</v>
      </c>
      <c r="H29" s="11" t="s">
        <v>49</v>
      </c>
      <c r="I29" s="12" t="str">
        <f t="shared" si="1"/>
        <v>CAJONERA QUICK 2x1 SENCILLA F-30 (LDAP)</v>
      </c>
      <c r="J29" s="12" t="str">
        <f t="shared" si="2"/>
        <v>QC-70176-032</v>
      </c>
    </row>
    <row r="30">
      <c r="A30" s="6" t="s">
        <v>74</v>
      </c>
      <c r="B30" s="7" t="s">
        <v>47</v>
      </c>
      <c r="C30" s="8" t="b">
        <v>1</v>
      </c>
      <c r="D30" s="9" t="s">
        <v>75</v>
      </c>
      <c r="E30" s="10">
        <v>954141.3</v>
      </c>
      <c r="F30" s="11" t="s">
        <v>37</v>
      </c>
      <c r="G30" s="11" t="s">
        <v>38</v>
      </c>
      <c r="H30" s="11" t="s">
        <v>49</v>
      </c>
      <c r="I30" s="12" t="str">
        <f t="shared" si="1"/>
        <v>CAJONERA QUICK 2x1 SENCILLA F-30 (MELAMINA)</v>
      </c>
      <c r="J30" s="12" t="str">
        <f t="shared" si="2"/>
        <v>QC-70177-033</v>
      </c>
    </row>
    <row r="31">
      <c r="A31" s="6" t="s">
        <v>76</v>
      </c>
      <c r="B31" s="7" t="s">
        <v>47</v>
      </c>
      <c r="C31" s="8" t="b">
        <v>1</v>
      </c>
      <c r="D31" s="9" t="s">
        <v>77</v>
      </c>
      <c r="E31" s="10">
        <v>943834.5</v>
      </c>
      <c r="F31" s="11" t="s">
        <v>37</v>
      </c>
      <c r="G31" s="11" t="s">
        <v>38</v>
      </c>
      <c r="H31" s="11" t="s">
        <v>49</v>
      </c>
      <c r="I31" s="12" t="str">
        <f t="shared" si="1"/>
        <v>CAJONERA QUICK 2x1 SENCILLA F-30 (METALICO)</v>
      </c>
      <c r="J31" s="12" t="str">
        <f t="shared" si="2"/>
        <v>QC-70175-021</v>
      </c>
    </row>
    <row r="32">
      <c r="A32" s="6" t="s">
        <v>78</v>
      </c>
      <c r="B32" s="7" t="s">
        <v>47</v>
      </c>
      <c r="C32" s="8" t="b">
        <v>1</v>
      </c>
      <c r="D32" s="9" t="s">
        <v>79</v>
      </c>
      <c r="E32" s="10">
        <v>753275.25</v>
      </c>
      <c r="F32" s="11" t="s">
        <v>37</v>
      </c>
      <c r="G32" s="11" t="s">
        <v>38</v>
      </c>
      <c r="H32" s="11" t="s">
        <v>49</v>
      </c>
      <c r="I32" s="12" t="str">
        <f t="shared" si="1"/>
        <v>CAJONERA QUICK 2x1 SENCILLA F-38 (LDAP)</v>
      </c>
      <c r="J32" s="12" t="str">
        <f t="shared" si="2"/>
        <v>QC-70195-032</v>
      </c>
    </row>
    <row r="33">
      <c r="A33" s="6" t="s">
        <v>80</v>
      </c>
      <c r="B33" s="7" t="s">
        <v>47</v>
      </c>
      <c r="C33" s="8" t="b">
        <v>1</v>
      </c>
      <c r="D33" s="9" t="s">
        <v>81</v>
      </c>
      <c r="E33" s="10">
        <v>891172.8</v>
      </c>
      <c r="F33" s="11" t="s">
        <v>37</v>
      </c>
      <c r="G33" s="11" t="s">
        <v>38</v>
      </c>
      <c r="H33" s="11" t="s">
        <v>49</v>
      </c>
      <c r="I33" s="12" t="str">
        <f t="shared" si="1"/>
        <v>CAJONERA QUICK 2x1 SENCILLA F-38 (MELAMINA)</v>
      </c>
      <c r="J33" s="12" t="str">
        <f t="shared" si="2"/>
        <v>QC-70196-033</v>
      </c>
    </row>
    <row r="34">
      <c r="A34" s="6" t="s">
        <v>82</v>
      </c>
      <c r="B34" s="7" t="s">
        <v>47</v>
      </c>
      <c r="C34" s="8" t="b">
        <v>1</v>
      </c>
      <c r="D34" s="9" t="s">
        <v>83</v>
      </c>
      <c r="E34" s="10">
        <v>938479.5</v>
      </c>
      <c r="F34" s="11" t="s">
        <v>37</v>
      </c>
      <c r="G34" s="11" t="s">
        <v>38</v>
      </c>
      <c r="H34" s="11" t="s">
        <v>49</v>
      </c>
      <c r="I34" s="12" t="str">
        <f t="shared" si="1"/>
        <v>CAJONERA QUICK 2x1 SENCILLA F-38 (METALICA)</v>
      </c>
      <c r="J34" s="12" t="str">
        <f t="shared" si="2"/>
        <v>QC-70194-021</v>
      </c>
    </row>
    <row r="35">
      <c r="A35" s="6" t="s">
        <v>84</v>
      </c>
      <c r="B35" s="7" t="s">
        <v>85</v>
      </c>
      <c r="C35" s="8" t="b">
        <v>1</v>
      </c>
      <c r="D35" s="9" t="s">
        <v>86</v>
      </c>
      <c r="E35" s="10">
        <v>9550.800000000001</v>
      </c>
      <c r="F35" s="11" t="s">
        <v>37</v>
      </c>
      <c r="G35" s="11" t="s">
        <v>87</v>
      </c>
      <c r="H35" s="11" t="s">
        <v>87</v>
      </c>
      <c r="I35" s="12" t="str">
        <f t="shared" si="1"/>
        <v>AMARRE FALDA</v>
      </c>
      <c r="J35" s="12" t="str">
        <f t="shared" si="2"/>
        <v>AC-70021-021</v>
      </c>
    </row>
    <row r="36">
      <c r="A36" s="6" t="s">
        <v>88</v>
      </c>
      <c r="B36" s="7" t="s">
        <v>89</v>
      </c>
      <c r="C36" s="8" t="b">
        <v>1</v>
      </c>
      <c r="D36" s="9" t="s">
        <v>90</v>
      </c>
      <c r="E36" s="10">
        <v>1437505.6500000001</v>
      </c>
      <c r="F36" s="11" t="s">
        <v>37</v>
      </c>
      <c r="G36" s="11" t="s">
        <v>38</v>
      </c>
      <c r="H36" s="11" t="s">
        <v>91</v>
      </c>
      <c r="I36" s="12" t="str">
        <f t="shared" si="1"/>
        <v>ARCHIVADOR 2-AE F-75 (LDAP)</v>
      </c>
      <c r="J36" s="12" t="str">
        <f t="shared" si="2"/>
        <v>AL-70048-032</v>
      </c>
    </row>
    <row r="37">
      <c r="A37" s="6" t="s">
        <v>92</v>
      </c>
      <c r="B37" s="7" t="s">
        <v>89</v>
      </c>
      <c r="C37" s="8" t="b">
        <v>1</v>
      </c>
      <c r="D37" s="9" t="s">
        <v>93</v>
      </c>
      <c r="E37" s="10">
        <v>1433927.25</v>
      </c>
      <c r="F37" s="11" t="s">
        <v>37</v>
      </c>
      <c r="G37" s="11" t="s">
        <v>38</v>
      </c>
      <c r="H37" s="11" t="s">
        <v>91</v>
      </c>
      <c r="I37" s="12" t="str">
        <f t="shared" si="1"/>
        <v>ARCHIVADOR 2-AE F-75 (MELAMINA)</v>
      </c>
      <c r="J37" s="12" t="str">
        <f t="shared" si="2"/>
        <v>AL-70047-033</v>
      </c>
    </row>
    <row r="38">
      <c r="A38" s="6" t="s">
        <v>94</v>
      </c>
      <c r="B38" s="7" t="s">
        <v>89</v>
      </c>
      <c r="C38" s="8" t="b">
        <v>1</v>
      </c>
      <c r="D38" s="9" t="s">
        <v>95</v>
      </c>
      <c r="E38" s="10">
        <v>1417805.55</v>
      </c>
      <c r="F38" s="11" t="s">
        <v>37</v>
      </c>
      <c r="G38" s="11" t="s">
        <v>38</v>
      </c>
      <c r="H38" s="11" t="s">
        <v>91</v>
      </c>
      <c r="I38" s="12" t="str">
        <f t="shared" si="1"/>
        <v>ARCHIVADOR 2-AE F-75 (METALICO)</v>
      </c>
      <c r="J38" s="12" t="str">
        <f t="shared" si="2"/>
        <v>AL-70046-021</v>
      </c>
    </row>
    <row r="39">
      <c r="A39" s="6" t="s">
        <v>96</v>
      </c>
      <c r="B39" s="7" t="s">
        <v>89</v>
      </c>
      <c r="C39" s="8" t="b">
        <v>1</v>
      </c>
      <c r="D39" s="9" t="s">
        <v>97</v>
      </c>
      <c r="E39" s="10">
        <v>1896104.7000000002</v>
      </c>
      <c r="F39" s="11" t="s">
        <v>37</v>
      </c>
      <c r="G39" s="11" t="s">
        <v>38</v>
      </c>
      <c r="H39" s="11" t="s">
        <v>91</v>
      </c>
      <c r="I39" s="12" t="str">
        <f t="shared" si="1"/>
        <v>ARCHIVADOR 2-AE F-90 (LDAP)</v>
      </c>
      <c r="J39" s="12" t="str">
        <f t="shared" si="2"/>
        <v>AL-70054-032</v>
      </c>
    </row>
    <row r="40">
      <c r="A40" s="6" t="s">
        <v>98</v>
      </c>
      <c r="B40" s="7" t="s">
        <v>89</v>
      </c>
      <c r="C40" s="8" t="b">
        <v>1</v>
      </c>
      <c r="D40" s="9" t="s">
        <v>99</v>
      </c>
      <c r="E40" s="10">
        <v>1685363.4000000001</v>
      </c>
      <c r="F40" s="11" t="s">
        <v>37</v>
      </c>
      <c r="G40" s="11" t="s">
        <v>38</v>
      </c>
      <c r="H40" s="11" t="s">
        <v>91</v>
      </c>
      <c r="I40" s="12" t="str">
        <f t="shared" si="1"/>
        <v>ARCHIVADOR 2-AE F-90 (MELAMINA)</v>
      </c>
      <c r="J40" s="12" t="str">
        <f t="shared" si="2"/>
        <v>AL-70053-033</v>
      </c>
    </row>
    <row r="41">
      <c r="A41" s="6" t="s">
        <v>100</v>
      </c>
      <c r="B41" s="7" t="s">
        <v>89</v>
      </c>
      <c r="C41" s="8" t="b">
        <v>1</v>
      </c>
      <c r="D41" s="9" t="s">
        <v>101</v>
      </c>
      <c r="E41" s="10">
        <v>1743071.4000000001</v>
      </c>
      <c r="F41" s="11" t="s">
        <v>37</v>
      </c>
      <c r="G41" s="11" t="s">
        <v>38</v>
      </c>
      <c r="H41" s="11" t="s">
        <v>91</v>
      </c>
      <c r="I41" s="12" t="str">
        <f t="shared" si="1"/>
        <v>ARCHIVADOR 2-AE F-90 (METALICO)</v>
      </c>
      <c r="J41" s="12" t="str">
        <f t="shared" si="2"/>
        <v>AL-70052-021</v>
      </c>
    </row>
    <row r="42">
      <c r="A42" s="6" t="s">
        <v>102</v>
      </c>
      <c r="B42" s="7" t="s">
        <v>103</v>
      </c>
      <c r="C42" s="8" t="b">
        <v>1</v>
      </c>
      <c r="D42" s="9" t="s">
        <v>104</v>
      </c>
      <c r="E42" s="10">
        <v>80343.90000000001</v>
      </c>
      <c r="F42" s="11" t="s">
        <v>37</v>
      </c>
      <c r="G42" s="11" t="s">
        <v>105</v>
      </c>
      <c r="H42" s="11" t="s">
        <v>106</v>
      </c>
      <c r="I42" s="12" t="str">
        <f t="shared" si="1"/>
        <v>BAJANTE GIRO DOBLE</v>
      </c>
      <c r="J42" s="12" t="str">
        <f t="shared" si="2"/>
        <v>GI-70007-021</v>
      </c>
    </row>
    <row r="43">
      <c r="A43" s="6" t="s">
        <v>107</v>
      </c>
      <c r="B43" s="7" t="s">
        <v>35</v>
      </c>
      <c r="C43" s="8" t="b">
        <v>1</v>
      </c>
      <c r="D43" s="9" t="s">
        <v>108</v>
      </c>
      <c r="E43" s="10">
        <v>165223.80000000002</v>
      </c>
      <c r="F43" s="11" t="s">
        <v>37</v>
      </c>
      <c r="G43" s="11" t="s">
        <v>105</v>
      </c>
      <c r="H43" s="11" t="s">
        <v>109</v>
      </c>
      <c r="I43" s="12" t="str">
        <f t="shared" si="1"/>
        <v>BAJANTE EQUILATERO 120°</v>
      </c>
      <c r="J43" s="12" t="str">
        <f t="shared" si="2"/>
        <v>EQ-70031-021</v>
      </c>
    </row>
    <row r="44">
      <c r="A44" s="6" t="s">
        <v>110</v>
      </c>
      <c r="B44" s="7" t="s">
        <v>35</v>
      </c>
      <c r="C44" s="8" t="b">
        <v>1</v>
      </c>
      <c r="D44" s="9" t="s">
        <v>111</v>
      </c>
      <c r="E44" s="10">
        <v>97224.75</v>
      </c>
      <c r="F44" s="11" t="s">
        <v>37</v>
      </c>
      <c r="G44" s="11" t="s">
        <v>105</v>
      </c>
      <c r="H44" s="13" t="s">
        <v>109</v>
      </c>
      <c r="I44" s="12" t="str">
        <f t="shared" si="1"/>
        <v>BAJANTE EQUILATERO PARA DUCTO DOBLE</v>
      </c>
      <c r="J44" s="12" t="str">
        <f t="shared" si="2"/>
        <v>EQ-70033-021</v>
      </c>
    </row>
    <row r="45">
      <c r="A45" s="6" t="s">
        <v>112</v>
      </c>
      <c r="B45" s="7" t="s">
        <v>35</v>
      </c>
      <c r="C45" s="8" t="b">
        <v>1</v>
      </c>
      <c r="D45" s="9" t="s">
        <v>113</v>
      </c>
      <c r="E45" s="10">
        <v>83991.6</v>
      </c>
      <c r="F45" s="11" t="s">
        <v>37</v>
      </c>
      <c r="G45" s="11" t="s">
        <v>105</v>
      </c>
      <c r="H45" s="13" t="s">
        <v>109</v>
      </c>
      <c r="I45" s="12" t="str">
        <f t="shared" si="1"/>
        <v>BAJANTE EQUILATERO PARA DUCTO SENCILLO</v>
      </c>
      <c r="J45" s="12" t="str">
        <f t="shared" si="2"/>
        <v>EQ-70032-021</v>
      </c>
    </row>
    <row r="46">
      <c r="A46" s="6" t="s">
        <v>114</v>
      </c>
      <c r="B46" s="7" t="s">
        <v>35</v>
      </c>
      <c r="C46" s="8" t="b">
        <v>1</v>
      </c>
      <c r="D46" s="9" t="s">
        <v>115</v>
      </c>
      <c r="E46" s="10">
        <v>85428.0</v>
      </c>
      <c r="F46" s="11" t="s">
        <v>37</v>
      </c>
      <c r="G46" s="11" t="s">
        <v>105</v>
      </c>
      <c r="H46" s="13" t="s">
        <v>109</v>
      </c>
      <c r="I46" s="12" t="str">
        <f t="shared" si="1"/>
        <v>BAJANTE EQUILATERO PARA BANDEJA</v>
      </c>
      <c r="J46" s="12" t="str">
        <f t="shared" si="2"/>
        <v>EQ-70365-021</v>
      </c>
    </row>
    <row r="47">
      <c r="A47" s="6" t="s">
        <v>116</v>
      </c>
      <c r="B47" s="7" t="s">
        <v>47</v>
      </c>
      <c r="C47" s="8" t="b">
        <v>1</v>
      </c>
      <c r="D47" s="9" t="s">
        <v>117</v>
      </c>
      <c r="E47" s="10">
        <v>66540.6</v>
      </c>
      <c r="F47" s="11" t="s">
        <v>37</v>
      </c>
      <c r="G47" s="11" t="s">
        <v>105</v>
      </c>
      <c r="H47" s="13" t="s">
        <v>118</v>
      </c>
      <c r="I47" s="12" t="str">
        <f t="shared" si="1"/>
        <v>BAJANTE QUICK PARA BANDEJA</v>
      </c>
      <c r="J47" s="12" t="str">
        <f t="shared" si="2"/>
        <v>QC-70222-021</v>
      </c>
    </row>
    <row r="48">
      <c r="A48" s="6" t="s">
        <v>119</v>
      </c>
      <c r="B48" s="7" t="s">
        <v>47</v>
      </c>
      <c r="C48" s="8" t="b">
        <v>1</v>
      </c>
      <c r="D48" s="9" t="s">
        <v>120</v>
      </c>
      <c r="E48" s="10">
        <v>96979.05</v>
      </c>
      <c r="F48" s="11" t="s">
        <v>37</v>
      </c>
      <c r="G48" s="11" t="s">
        <v>105</v>
      </c>
      <c r="H48" s="13" t="s">
        <v>118</v>
      </c>
      <c r="I48" s="12" t="str">
        <f t="shared" si="1"/>
        <v>BAJANTE QUICK PARA DUCTO DOBLE</v>
      </c>
      <c r="J48" s="12" t="str">
        <f t="shared" si="2"/>
        <v>QC-70066-021</v>
      </c>
    </row>
    <row r="49">
      <c r="A49" s="6" t="s">
        <v>121</v>
      </c>
      <c r="B49" s="7" t="s">
        <v>47</v>
      </c>
      <c r="C49" s="8" t="b">
        <v>1</v>
      </c>
      <c r="D49" s="9" t="s">
        <v>122</v>
      </c>
      <c r="E49" s="10">
        <v>67217.85</v>
      </c>
      <c r="F49" s="11" t="s">
        <v>37</v>
      </c>
      <c r="G49" s="11" t="s">
        <v>105</v>
      </c>
      <c r="H49" s="13" t="s">
        <v>118</v>
      </c>
      <c r="I49" s="12" t="str">
        <f t="shared" si="1"/>
        <v>BAJANTE QUICK PARA DUCTO SENCILLO</v>
      </c>
      <c r="J49" s="12" t="str">
        <f t="shared" si="2"/>
        <v>QC-70065-021</v>
      </c>
    </row>
    <row r="50">
      <c r="A50" s="6" t="s">
        <v>123</v>
      </c>
      <c r="B50" s="7" t="s">
        <v>103</v>
      </c>
      <c r="C50" s="8" t="b">
        <v>1</v>
      </c>
      <c r="D50" s="9" t="s">
        <v>124</v>
      </c>
      <c r="E50" s="10">
        <v>51728.25</v>
      </c>
      <c r="F50" s="11" t="s">
        <v>37</v>
      </c>
      <c r="G50" s="11" t="s">
        <v>105</v>
      </c>
      <c r="H50" s="13" t="s">
        <v>106</v>
      </c>
      <c r="I50" s="12" t="str">
        <f t="shared" si="1"/>
        <v>BAJANTE GIRO DUCTO SENCILLO</v>
      </c>
      <c r="J50" s="12" t="str">
        <f t="shared" si="2"/>
        <v>GI-70006-021</v>
      </c>
    </row>
    <row r="51">
      <c r="A51" s="6" t="s">
        <v>125</v>
      </c>
      <c r="B51" s="7" t="s">
        <v>35</v>
      </c>
      <c r="C51" s="8" t="b">
        <v>1</v>
      </c>
      <c r="D51" s="9" t="s">
        <v>126</v>
      </c>
      <c r="E51" s="10">
        <v>121741.20000000001</v>
      </c>
      <c r="F51" s="11" t="s">
        <v>37</v>
      </c>
      <c r="G51" s="11" t="s">
        <v>105</v>
      </c>
      <c r="H51" s="13" t="s">
        <v>109</v>
      </c>
      <c r="I51" s="12" t="str">
        <f t="shared" si="1"/>
        <v>BANDEJA EQUILATERO SUP-1,20</v>
      </c>
      <c r="J51" s="12" t="str">
        <f t="shared" si="2"/>
        <v>EQ-70049-021</v>
      </c>
    </row>
    <row r="52">
      <c r="A52" s="6" t="s">
        <v>127</v>
      </c>
      <c r="B52" s="7" t="s">
        <v>35</v>
      </c>
      <c r="C52" s="8" t="b">
        <v>1</v>
      </c>
      <c r="D52" s="9" t="s">
        <v>128</v>
      </c>
      <c r="E52" s="10">
        <v>147735.0</v>
      </c>
      <c r="F52" s="11" t="s">
        <v>37</v>
      </c>
      <c r="G52" s="11" t="s">
        <v>105</v>
      </c>
      <c r="H52" s="13" t="s">
        <v>109</v>
      </c>
      <c r="I52" s="12" t="str">
        <f t="shared" si="1"/>
        <v>BANDEJA EQUILATERO SUP-1,50</v>
      </c>
      <c r="J52" s="12" t="str">
        <f t="shared" si="2"/>
        <v>EQ-70050-021</v>
      </c>
    </row>
    <row r="53">
      <c r="A53" s="6" t="s">
        <v>129</v>
      </c>
      <c r="B53" s="7" t="s">
        <v>35</v>
      </c>
      <c r="C53" s="8" t="b">
        <v>1</v>
      </c>
      <c r="D53" s="9" t="s">
        <v>130</v>
      </c>
      <c r="E53" s="10">
        <v>370480.95</v>
      </c>
      <c r="F53" s="11" t="s">
        <v>37</v>
      </c>
      <c r="G53" s="11" t="s">
        <v>131</v>
      </c>
      <c r="H53" s="11" t="s">
        <v>132</v>
      </c>
      <c r="I53" s="12" t="str">
        <f t="shared" si="1"/>
        <v>BASE EQUILATERO SENCILLA CENTRAL SUP-0,60 (LDAP)</v>
      </c>
      <c r="J53" s="12" t="str">
        <f t="shared" si="2"/>
        <v>EQ-70375-032</v>
      </c>
    </row>
    <row r="54">
      <c r="A54" s="6" t="s">
        <v>133</v>
      </c>
      <c r="B54" s="7" t="s">
        <v>35</v>
      </c>
      <c r="C54" s="8" t="b">
        <v>1</v>
      </c>
      <c r="D54" s="9" t="s">
        <v>134</v>
      </c>
      <c r="E54" s="10">
        <v>287837.55</v>
      </c>
      <c r="F54" s="11" t="s">
        <v>37</v>
      </c>
      <c r="G54" s="11" t="s">
        <v>131</v>
      </c>
      <c r="H54" s="11" t="s">
        <v>132</v>
      </c>
      <c r="I54" s="12" t="str">
        <f t="shared" si="1"/>
        <v>BASE EQUILATERO SENCILLA CENTRAL SUP-0,60 (MELAMINA)</v>
      </c>
      <c r="J54" s="12" t="str">
        <f t="shared" si="2"/>
        <v>EQ-70375-033</v>
      </c>
    </row>
    <row r="55">
      <c r="A55" s="6" t="s">
        <v>135</v>
      </c>
      <c r="B55" s="7" t="s">
        <v>35</v>
      </c>
      <c r="C55" s="8" t="b">
        <v>1</v>
      </c>
      <c r="D55" s="9" t="s">
        <v>136</v>
      </c>
      <c r="E55" s="10">
        <v>370301.4</v>
      </c>
      <c r="F55" s="11" t="s">
        <v>37</v>
      </c>
      <c r="G55" s="11" t="s">
        <v>131</v>
      </c>
      <c r="H55" s="11" t="s">
        <v>132</v>
      </c>
      <c r="I55" s="12" t="str">
        <f t="shared" si="1"/>
        <v>BASE EQUILATERO SENCILLA DERECHA SUP-0,60 (LDAP)</v>
      </c>
      <c r="J55" s="12" t="str">
        <f t="shared" si="2"/>
        <v>EQ-70374-032</v>
      </c>
    </row>
    <row r="56">
      <c r="A56" s="6" t="s">
        <v>137</v>
      </c>
      <c r="B56" s="7" t="s">
        <v>35</v>
      </c>
      <c r="C56" s="8" t="b">
        <v>1</v>
      </c>
      <c r="D56" s="9" t="s">
        <v>138</v>
      </c>
      <c r="E56" s="10">
        <v>287658.0</v>
      </c>
      <c r="F56" s="11" t="s">
        <v>37</v>
      </c>
      <c r="G56" s="11" t="s">
        <v>131</v>
      </c>
      <c r="H56" s="11" t="s">
        <v>132</v>
      </c>
      <c r="I56" s="12" t="str">
        <f t="shared" si="1"/>
        <v>BASE EQUILATERO SENCILLA DERECHA SUP-0,60 (MELAMINA)</v>
      </c>
      <c r="J56" s="12" t="str">
        <f t="shared" si="2"/>
        <v>EQ-70374-033</v>
      </c>
    </row>
    <row r="57">
      <c r="A57" s="6" t="s">
        <v>139</v>
      </c>
      <c r="B57" s="7" t="s">
        <v>35</v>
      </c>
      <c r="C57" s="8" t="b">
        <v>1</v>
      </c>
      <c r="D57" s="9" t="s">
        <v>140</v>
      </c>
      <c r="E57" s="10">
        <v>370301.4</v>
      </c>
      <c r="F57" s="11" t="s">
        <v>37</v>
      </c>
      <c r="G57" s="11" t="s">
        <v>131</v>
      </c>
      <c r="H57" s="11" t="s">
        <v>132</v>
      </c>
      <c r="I57" s="12" t="str">
        <f t="shared" si="1"/>
        <v>BASE EQUILATERO SENCILLA IZQUIERDA SUP-0,60 (LDAP)</v>
      </c>
      <c r="J57" s="12" t="str">
        <f t="shared" si="2"/>
        <v>EQ-70373-032</v>
      </c>
    </row>
    <row r="58">
      <c r="A58" s="6" t="s">
        <v>141</v>
      </c>
      <c r="B58" s="7" t="s">
        <v>35</v>
      </c>
      <c r="C58" s="8" t="b">
        <v>1</v>
      </c>
      <c r="D58" s="9" t="s">
        <v>142</v>
      </c>
      <c r="E58" s="10">
        <v>287658.0</v>
      </c>
      <c r="F58" s="11" t="s">
        <v>37</v>
      </c>
      <c r="G58" s="11" t="s">
        <v>131</v>
      </c>
      <c r="H58" s="11" t="s">
        <v>132</v>
      </c>
      <c r="I58" s="12" t="str">
        <f t="shared" si="1"/>
        <v>BASE EQUILATERO SENCILLA ZQUIERDA SUP-0,60 (MELAMINA)</v>
      </c>
      <c r="J58" s="12" t="str">
        <f t="shared" si="2"/>
        <v>EQ-70373-033</v>
      </c>
    </row>
    <row r="59">
      <c r="A59" s="6" t="s">
        <v>143</v>
      </c>
      <c r="B59" s="7" t="s">
        <v>35</v>
      </c>
      <c r="C59" s="8" t="b">
        <v>1</v>
      </c>
      <c r="D59" s="9" t="s">
        <v>144</v>
      </c>
      <c r="E59" s="10">
        <v>382044.60000000003</v>
      </c>
      <c r="F59" s="11" t="s">
        <v>37</v>
      </c>
      <c r="G59" s="11" t="s">
        <v>131</v>
      </c>
      <c r="H59" s="11" t="s">
        <v>132</v>
      </c>
      <c r="I59" s="12" t="str">
        <f t="shared" si="1"/>
        <v>BASE EQUILATERO DOBLE CENTRAL SUP-0,60 (LDAP)</v>
      </c>
      <c r="J59" s="12" t="str">
        <f t="shared" si="2"/>
        <v>EQ-70035-032</v>
      </c>
    </row>
    <row r="60">
      <c r="A60" s="6" t="s">
        <v>145</v>
      </c>
      <c r="B60" s="7" t="s">
        <v>35</v>
      </c>
      <c r="C60" s="8" t="b">
        <v>1</v>
      </c>
      <c r="D60" s="9" t="s">
        <v>146</v>
      </c>
      <c r="E60" s="10">
        <v>299401.2</v>
      </c>
      <c r="F60" s="11" t="s">
        <v>37</v>
      </c>
      <c r="G60" s="11" t="s">
        <v>131</v>
      </c>
      <c r="H60" s="11" t="s">
        <v>132</v>
      </c>
      <c r="I60" s="12" t="str">
        <f t="shared" si="1"/>
        <v>BASE EQUILATERO DOBLE CENTRAL SUP-0,60 (MELAMINA)</v>
      </c>
      <c r="J60" s="12" t="str">
        <f t="shared" si="2"/>
        <v>EQ-70035-033</v>
      </c>
    </row>
    <row r="61">
      <c r="A61" s="6" t="s">
        <v>147</v>
      </c>
      <c r="B61" s="7" t="s">
        <v>35</v>
      </c>
      <c r="C61" s="8" t="b">
        <v>1</v>
      </c>
      <c r="D61" s="9" t="s">
        <v>148</v>
      </c>
      <c r="E61" s="10">
        <v>295551.9</v>
      </c>
      <c r="F61" s="11" t="s">
        <v>37</v>
      </c>
      <c r="G61" s="11" t="s">
        <v>131</v>
      </c>
      <c r="H61" s="11" t="s">
        <v>132</v>
      </c>
      <c r="I61" s="12" t="str">
        <f t="shared" si="1"/>
        <v>BASE EQUILATERO DOBLE CENTRAL SUP-0,60 (METALICO)</v>
      </c>
      <c r="J61" s="12" t="str">
        <f t="shared" si="2"/>
        <v>EQ-70138-021</v>
      </c>
    </row>
    <row r="62">
      <c r="A62" s="6" t="s">
        <v>149</v>
      </c>
      <c r="B62" s="7" t="s">
        <v>150</v>
      </c>
      <c r="C62" s="8" t="b">
        <v>1</v>
      </c>
      <c r="D62" s="9" t="s">
        <v>151</v>
      </c>
      <c r="E62" s="10">
        <v>166735.80000000002</v>
      </c>
      <c r="F62" s="11" t="s">
        <v>37</v>
      </c>
      <c r="G62" s="11" t="s">
        <v>152</v>
      </c>
      <c r="H62" s="11" t="s">
        <v>153</v>
      </c>
      <c r="I62" s="12" t="str">
        <f t="shared" si="1"/>
        <v>BASE FIJA SENCILLA 0.300 - 0.750X1 (1.07)</v>
      </c>
      <c r="J62" s="12" t="str">
        <f t="shared" si="2"/>
        <v>AR-70150-021</v>
      </c>
    </row>
    <row r="63">
      <c r="A63" s="6" t="s">
        <v>154</v>
      </c>
      <c r="B63" s="7" t="s">
        <v>150</v>
      </c>
      <c r="C63" s="8" t="b">
        <v>1</v>
      </c>
      <c r="D63" s="9" t="s">
        <v>155</v>
      </c>
      <c r="E63" s="10">
        <v>291841.2</v>
      </c>
      <c r="F63" s="11" t="s">
        <v>37</v>
      </c>
      <c r="G63" s="11" t="s">
        <v>152</v>
      </c>
      <c r="H63" s="11" t="s">
        <v>153</v>
      </c>
      <c r="I63" s="12" t="str">
        <f t="shared" si="1"/>
        <v>BASE FIJA SENCILLA 0.300 - 0.750X2 (1.85)</v>
      </c>
      <c r="J63" s="12" t="str">
        <f t="shared" si="2"/>
        <v>AR-70153-021</v>
      </c>
    </row>
    <row r="64">
      <c r="A64" s="6" t="s">
        <v>156</v>
      </c>
      <c r="B64" s="7" t="s">
        <v>150</v>
      </c>
      <c r="C64" s="8" t="b">
        <v>1</v>
      </c>
      <c r="D64" s="9" t="s">
        <v>157</v>
      </c>
      <c r="E64" s="10">
        <v>384961.5</v>
      </c>
      <c r="F64" s="11" t="s">
        <v>37</v>
      </c>
      <c r="G64" s="11" t="s">
        <v>152</v>
      </c>
      <c r="H64" s="11" t="s">
        <v>153</v>
      </c>
      <c r="I64" s="12" t="str">
        <f t="shared" si="1"/>
        <v>BASE FIJA SENCILLA 0.300 - 0.750X3 (2.60)</v>
      </c>
      <c r="J64" s="12" t="str">
        <f t="shared" si="2"/>
        <v>AR-70824-021</v>
      </c>
    </row>
    <row r="65">
      <c r="A65" s="6" t="s">
        <v>158</v>
      </c>
      <c r="B65" s="7" t="s">
        <v>150</v>
      </c>
      <c r="C65" s="8" t="b">
        <v>1</v>
      </c>
      <c r="D65" s="9" t="s">
        <v>159</v>
      </c>
      <c r="E65" s="10">
        <v>321142.5</v>
      </c>
      <c r="F65" s="11" t="s">
        <v>37</v>
      </c>
      <c r="G65" s="11" t="s">
        <v>152</v>
      </c>
      <c r="H65" s="11" t="s">
        <v>153</v>
      </c>
      <c r="I65" s="12" t="str">
        <f t="shared" si="1"/>
        <v>BASE FIJA SENCILLA 0.300 - 0.750X4 (3.43) A</v>
      </c>
      <c r="J65" s="12" t="str">
        <f t="shared" si="2"/>
        <v>AR-70270-021</v>
      </c>
    </row>
    <row r="66">
      <c r="A66" s="6" t="s">
        <v>160</v>
      </c>
      <c r="B66" s="7" t="s">
        <v>150</v>
      </c>
      <c r="C66" s="8" t="b">
        <v>1</v>
      </c>
      <c r="D66" s="9" t="s">
        <v>161</v>
      </c>
      <c r="E66" s="10">
        <v>240200.1</v>
      </c>
      <c r="F66" s="11" t="s">
        <v>37</v>
      </c>
      <c r="G66" s="11" t="s">
        <v>152</v>
      </c>
      <c r="H66" s="11" t="s">
        <v>153</v>
      </c>
      <c r="I66" s="12" t="str">
        <f t="shared" si="1"/>
        <v>BASE FIJA SENCILLA 0.300 - 0.750X4 (3.43) B</v>
      </c>
      <c r="J66" s="12" t="str">
        <f t="shared" si="2"/>
        <v>AR-70271-021</v>
      </c>
    </row>
    <row r="67">
      <c r="A67" s="6" t="s">
        <v>162</v>
      </c>
      <c r="B67" s="7" t="s">
        <v>150</v>
      </c>
      <c r="C67" s="8" t="b">
        <v>1</v>
      </c>
      <c r="D67" s="9" t="s">
        <v>163</v>
      </c>
      <c r="E67" s="10">
        <v>293819.4</v>
      </c>
      <c r="F67" s="11" t="s">
        <v>37</v>
      </c>
      <c r="G67" s="11" t="s">
        <v>152</v>
      </c>
      <c r="H67" s="11" t="s">
        <v>153</v>
      </c>
      <c r="I67" s="12" t="str">
        <f t="shared" si="1"/>
        <v>BASE FIJA SENCILLA 0.300 - 0.750X5 (4.21) A</v>
      </c>
      <c r="J67" s="12" t="str">
        <f t="shared" si="2"/>
        <v>AR-70276-021</v>
      </c>
    </row>
    <row r="68">
      <c r="A68" s="6" t="s">
        <v>164</v>
      </c>
      <c r="B68" s="7" t="s">
        <v>150</v>
      </c>
      <c r="C68" s="8" t="b">
        <v>1</v>
      </c>
      <c r="D68" s="9" t="s">
        <v>165</v>
      </c>
      <c r="E68" s="10">
        <v>410249.7</v>
      </c>
      <c r="F68" s="11" t="s">
        <v>37</v>
      </c>
      <c r="G68" s="11" t="s">
        <v>152</v>
      </c>
      <c r="H68" s="11" t="s">
        <v>153</v>
      </c>
      <c r="I68" s="12" t="str">
        <f t="shared" si="1"/>
        <v>BASE FIJA SENCILLA 0.300 - 0.750X5 (4.21) B</v>
      </c>
      <c r="J68" s="12" t="str">
        <f t="shared" si="2"/>
        <v>AR-70277-021</v>
      </c>
    </row>
    <row r="69">
      <c r="A69" s="6" t="s">
        <v>166</v>
      </c>
      <c r="B69" s="7" t="s">
        <v>150</v>
      </c>
      <c r="C69" s="8" t="b">
        <v>1</v>
      </c>
      <c r="D69" s="9" t="s">
        <v>167</v>
      </c>
      <c r="E69" s="10">
        <v>293819.4</v>
      </c>
      <c r="F69" s="11" t="s">
        <v>37</v>
      </c>
      <c r="G69" s="11" t="s">
        <v>152</v>
      </c>
      <c r="H69" s="11" t="s">
        <v>153</v>
      </c>
      <c r="I69" s="12" t="str">
        <f t="shared" si="1"/>
        <v>BASE FIJA SENCILLA 0.300 - 0.750X7 (5.79) A</v>
      </c>
      <c r="J69" s="12" t="str">
        <f t="shared" si="2"/>
        <v>AR-70287-021</v>
      </c>
    </row>
    <row r="70">
      <c r="A70" s="6" t="s">
        <v>168</v>
      </c>
      <c r="B70" s="7" t="s">
        <v>150</v>
      </c>
      <c r="C70" s="8" t="b">
        <v>1</v>
      </c>
      <c r="D70" s="9" t="s">
        <v>169</v>
      </c>
      <c r="E70" s="10">
        <v>413469.0</v>
      </c>
      <c r="F70" s="11" t="s">
        <v>37</v>
      </c>
      <c r="G70" s="11" t="s">
        <v>152</v>
      </c>
      <c r="H70" s="11" t="s">
        <v>153</v>
      </c>
      <c r="I70" s="12" t="str">
        <f t="shared" si="1"/>
        <v>BASE FIJA SENCILLA 0.300 - 0.750X7 (5.79) B</v>
      </c>
      <c r="J70" s="12" t="str">
        <f t="shared" si="2"/>
        <v>AR-70288-021</v>
      </c>
    </row>
    <row r="71">
      <c r="A71" s="6" t="s">
        <v>170</v>
      </c>
      <c r="B71" s="7" t="s">
        <v>150</v>
      </c>
      <c r="C71" s="8" t="b">
        <v>1</v>
      </c>
      <c r="D71" s="9" t="s">
        <v>171</v>
      </c>
      <c r="E71" s="10">
        <v>240200.1</v>
      </c>
      <c r="F71" s="11" t="s">
        <v>37</v>
      </c>
      <c r="G71" s="11" t="s">
        <v>152</v>
      </c>
      <c r="H71" s="11" t="s">
        <v>153</v>
      </c>
      <c r="I71" s="12" t="str">
        <f t="shared" si="1"/>
        <v>BASE FIJA SENCILLA 0.300 - 0.750X7 (5.79) C</v>
      </c>
      <c r="J71" s="12" t="str">
        <f t="shared" si="2"/>
        <v>AR-70289-021</v>
      </c>
    </row>
    <row r="72">
      <c r="A72" s="6" t="s">
        <v>172</v>
      </c>
      <c r="B72" s="7" t="s">
        <v>150</v>
      </c>
      <c r="C72" s="8" t="b">
        <v>1</v>
      </c>
      <c r="D72" s="9" t="s">
        <v>173</v>
      </c>
      <c r="E72" s="10">
        <v>293819.4</v>
      </c>
      <c r="F72" s="11" t="s">
        <v>37</v>
      </c>
      <c r="G72" s="11" t="s">
        <v>152</v>
      </c>
      <c r="H72" s="11" t="s">
        <v>153</v>
      </c>
      <c r="I72" s="12" t="str">
        <f t="shared" si="1"/>
        <v>BASE FIJA SENCILLA 0.300 - 0.750X8 (6.57) A</v>
      </c>
      <c r="J72" s="12" t="str">
        <f t="shared" si="2"/>
        <v>AR-70296-021</v>
      </c>
    </row>
    <row r="73">
      <c r="A73" s="6" t="s">
        <v>174</v>
      </c>
      <c r="B73" s="7" t="s">
        <v>150</v>
      </c>
      <c r="C73" s="8" t="b">
        <v>1</v>
      </c>
      <c r="D73" s="9" t="s">
        <v>175</v>
      </c>
      <c r="E73" s="10">
        <v>413469.0</v>
      </c>
      <c r="F73" s="11" t="s">
        <v>37</v>
      </c>
      <c r="G73" s="11" t="s">
        <v>152</v>
      </c>
      <c r="H73" s="11" t="s">
        <v>153</v>
      </c>
      <c r="I73" s="12" t="str">
        <f t="shared" si="1"/>
        <v>BASE FIJA SENCILLA 0.300 - 0.750X8 (6.57) B</v>
      </c>
      <c r="J73" s="12" t="str">
        <f t="shared" si="2"/>
        <v>AR-70297-021</v>
      </c>
    </row>
    <row r="74">
      <c r="A74" s="6" t="s">
        <v>176</v>
      </c>
      <c r="B74" s="7" t="s">
        <v>150</v>
      </c>
      <c r="C74" s="8" t="b">
        <v>1</v>
      </c>
      <c r="D74" s="9" t="s">
        <v>177</v>
      </c>
      <c r="E74" s="10">
        <v>410249.7</v>
      </c>
      <c r="F74" s="11" t="s">
        <v>37</v>
      </c>
      <c r="G74" s="11" t="s">
        <v>152</v>
      </c>
      <c r="H74" s="11" t="s">
        <v>153</v>
      </c>
      <c r="I74" s="12" t="str">
        <f t="shared" si="1"/>
        <v>BASE FIJA SENCILLA 0.300 - 0.750X8 (6.57) C</v>
      </c>
      <c r="J74" s="12" t="str">
        <f t="shared" si="2"/>
        <v>AR-70298-021</v>
      </c>
    </row>
    <row r="75">
      <c r="A75" s="6" t="s">
        <v>178</v>
      </c>
      <c r="B75" s="7" t="s">
        <v>150</v>
      </c>
      <c r="C75" s="8" t="b">
        <v>1</v>
      </c>
      <c r="D75" s="9" t="s">
        <v>179</v>
      </c>
      <c r="E75" s="10">
        <v>186007.5</v>
      </c>
      <c r="F75" s="11" t="s">
        <v>37</v>
      </c>
      <c r="G75" s="11" t="s">
        <v>152</v>
      </c>
      <c r="H75" s="11" t="s">
        <v>153</v>
      </c>
      <c r="I75" s="12" t="str">
        <f t="shared" si="1"/>
        <v>BASE FIJA SENCILLA 0.300 - 0.900X1 (1.22)</v>
      </c>
      <c r="J75" s="12" t="str">
        <f t="shared" si="2"/>
        <v>AR-70151-021</v>
      </c>
    </row>
    <row r="76">
      <c r="A76" s="6" t="s">
        <v>180</v>
      </c>
      <c r="B76" s="7" t="s">
        <v>150</v>
      </c>
      <c r="C76" s="8" t="b">
        <v>1</v>
      </c>
      <c r="D76" s="9" t="s">
        <v>181</v>
      </c>
      <c r="E76" s="10">
        <v>294698.25</v>
      </c>
      <c r="F76" s="11" t="s">
        <v>37</v>
      </c>
      <c r="G76" s="11" t="s">
        <v>152</v>
      </c>
      <c r="H76" s="11" t="s">
        <v>153</v>
      </c>
      <c r="I76" s="12" t="str">
        <f t="shared" si="1"/>
        <v>BASE FIJA SENCILLA 0.300 - 0.900X2 (2.15)</v>
      </c>
      <c r="J76" s="12" t="str">
        <f t="shared" si="2"/>
        <v>AR-70154-021</v>
      </c>
    </row>
    <row r="77">
      <c r="A77" s="6" t="s">
        <v>182</v>
      </c>
      <c r="B77" s="7" t="s">
        <v>150</v>
      </c>
      <c r="C77" s="8" t="b">
        <v>1</v>
      </c>
      <c r="D77" s="9" t="s">
        <v>183</v>
      </c>
      <c r="E77" s="10">
        <v>414508.5</v>
      </c>
      <c r="F77" s="11" t="s">
        <v>37</v>
      </c>
      <c r="G77" s="11" t="s">
        <v>152</v>
      </c>
      <c r="H77" s="11" t="s">
        <v>153</v>
      </c>
      <c r="I77" s="12" t="str">
        <f t="shared" si="1"/>
        <v>BASE FIJA SENCILLA 0.300 - 0.900X3 (3.09) A</v>
      </c>
      <c r="J77" s="12" t="str">
        <f t="shared" si="2"/>
        <v>AR-70268-021</v>
      </c>
    </row>
    <row r="78">
      <c r="A78" s="6" t="s">
        <v>184</v>
      </c>
      <c r="B78" s="7" t="s">
        <v>150</v>
      </c>
      <c r="C78" s="8" t="b">
        <v>1</v>
      </c>
      <c r="D78" s="9" t="s">
        <v>185</v>
      </c>
      <c r="E78" s="10">
        <v>147410.55000000002</v>
      </c>
      <c r="F78" s="11" t="s">
        <v>37</v>
      </c>
      <c r="G78" s="11" t="s">
        <v>152</v>
      </c>
      <c r="H78" s="11" t="s">
        <v>153</v>
      </c>
      <c r="I78" s="12" t="str">
        <f t="shared" si="1"/>
        <v>BASE FIJA SENCILLA 0.300 - 0.900X3 (3.09) B</v>
      </c>
      <c r="J78" s="12" t="str">
        <f t="shared" si="2"/>
        <v>AR-70269-021</v>
      </c>
    </row>
    <row r="79">
      <c r="A79" s="6" t="s">
        <v>186</v>
      </c>
      <c r="B79" s="7" t="s">
        <v>150</v>
      </c>
      <c r="C79" s="8" t="b">
        <v>1</v>
      </c>
      <c r="D79" s="9" t="s">
        <v>187</v>
      </c>
      <c r="E79" s="10">
        <v>387185.4</v>
      </c>
      <c r="F79" s="11" t="s">
        <v>37</v>
      </c>
      <c r="G79" s="11" t="s">
        <v>152</v>
      </c>
      <c r="H79" s="11" t="s">
        <v>153</v>
      </c>
      <c r="I79" s="12" t="str">
        <f t="shared" si="1"/>
        <v>BASE FIJA SENCILLA 0.300 - 0.900X4 (4.03) A</v>
      </c>
      <c r="J79" s="12" t="str">
        <f t="shared" si="2"/>
        <v>AR-70274-021</v>
      </c>
    </row>
    <row r="80">
      <c r="A80" s="6" t="s">
        <v>188</v>
      </c>
      <c r="B80" s="7" t="s">
        <v>150</v>
      </c>
      <c r="C80" s="8" t="b">
        <v>1</v>
      </c>
      <c r="D80" s="9" t="s">
        <v>189</v>
      </c>
      <c r="E80" s="10">
        <v>242342.1</v>
      </c>
      <c r="F80" s="11" t="s">
        <v>37</v>
      </c>
      <c r="G80" s="11" t="s">
        <v>152</v>
      </c>
      <c r="H80" s="11" t="s">
        <v>153</v>
      </c>
      <c r="I80" s="12" t="str">
        <f t="shared" si="1"/>
        <v>BASE FIJA SENCILLA 0.300 - 0.900X4 (4.03) B</v>
      </c>
      <c r="J80" s="12" t="str">
        <f t="shared" si="2"/>
        <v>AR-70275-021</v>
      </c>
    </row>
    <row r="81">
      <c r="A81" s="6" t="s">
        <v>190</v>
      </c>
      <c r="B81" s="7" t="s">
        <v>150</v>
      </c>
      <c r="C81" s="8" t="b">
        <v>1</v>
      </c>
      <c r="D81" s="9" t="s">
        <v>191</v>
      </c>
      <c r="E81" s="10">
        <v>387185.4</v>
      </c>
      <c r="F81" s="11" t="s">
        <v>37</v>
      </c>
      <c r="G81" s="11" t="s">
        <v>152</v>
      </c>
      <c r="H81" s="11" t="s">
        <v>153</v>
      </c>
      <c r="I81" s="12" t="str">
        <f t="shared" si="1"/>
        <v>BASE FIJA SENCILLA 0.300 - 0.900X5 (4.96) A</v>
      </c>
      <c r="J81" s="12" t="str">
        <f t="shared" si="2"/>
        <v>AR-70280-021</v>
      </c>
    </row>
    <row r="82">
      <c r="A82" s="6" t="s">
        <v>192</v>
      </c>
      <c r="B82" s="7" t="s">
        <v>150</v>
      </c>
      <c r="C82" s="8" t="b">
        <v>1</v>
      </c>
      <c r="D82" s="9" t="s">
        <v>193</v>
      </c>
      <c r="E82" s="10">
        <v>414631.35000000003</v>
      </c>
      <c r="F82" s="11" t="s">
        <v>37</v>
      </c>
      <c r="G82" s="11" t="s">
        <v>152</v>
      </c>
      <c r="H82" s="11" t="s">
        <v>153</v>
      </c>
      <c r="I82" s="12" t="str">
        <f t="shared" si="1"/>
        <v>BASE FIJA SENCILLA 0.300 - 0.900X5 (4.96) B</v>
      </c>
      <c r="J82" s="12" t="str">
        <f t="shared" si="2"/>
        <v>AR-70281-021</v>
      </c>
    </row>
    <row r="83">
      <c r="A83" s="6" t="s">
        <v>194</v>
      </c>
      <c r="B83" s="7" t="s">
        <v>150</v>
      </c>
      <c r="C83" s="8" t="b">
        <v>1</v>
      </c>
      <c r="D83" s="9" t="s">
        <v>195</v>
      </c>
      <c r="E83" s="10">
        <v>387185.4</v>
      </c>
      <c r="F83" s="11" t="s">
        <v>37</v>
      </c>
      <c r="G83" s="11" t="s">
        <v>152</v>
      </c>
      <c r="H83" s="11" t="s">
        <v>153</v>
      </c>
      <c r="I83" s="12" t="str">
        <f t="shared" si="1"/>
        <v>BASE FIJA SENCILLA 0.300 - 0.900X6 (5.9) A</v>
      </c>
      <c r="J83" s="12" t="str">
        <f t="shared" si="2"/>
        <v>AR-70290-021</v>
      </c>
    </row>
    <row r="84">
      <c r="A84" s="6" t="s">
        <v>196</v>
      </c>
      <c r="B84" s="7" t="s">
        <v>150</v>
      </c>
      <c r="C84" s="8" t="b">
        <v>1</v>
      </c>
      <c r="D84" s="9" t="s">
        <v>197</v>
      </c>
      <c r="E84" s="10">
        <v>291712.05</v>
      </c>
      <c r="F84" s="11" t="s">
        <v>37</v>
      </c>
      <c r="G84" s="11" t="s">
        <v>152</v>
      </c>
      <c r="H84" s="11" t="s">
        <v>153</v>
      </c>
      <c r="I84" s="12" t="str">
        <f t="shared" si="1"/>
        <v>BASE FIJA SENCILLA 0.300 - 0.900X6 (5.9) B</v>
      </c>
      <c r="J84" s="12" t="str">
        <f t="shared" si="2"/>
        <v>AR-70291-021</v>
      </c>
    </row>
    <row r="85">
      <c r="A85" s="6" t="s">
        <v>198</v>
      </c>
      <c r="B85" s="7" t="s">
        <v>150</v>
      </c>
      <c r="C85" s="8" t="b">
        <v>1</v>
      </c>
      <c r="D85" s="9" t="s">
        <v>199</v>
      </c>
      <c r="E85" s="10">
        <v>242342.1</v>
      </c>
      <c r="F85" s="11" t="s">
        <v>37</v>
      </c>
      <c r="G85" s="11" t="s">
        <v>152</v>
      </c>
      <c r="H85" s="11" t="s">
        <v>153</v>
      </c>
      <c r="I85" s="12" t="str">
        <f t="shared" si="1"/>
        <v>BASE FIJA SENCILLA 0.300 - 0.900X6 (5.9) C</v>
      </c>
      <c r="J85" s="12" t="str">
        <f t="shared" si="2"/>
        <v>AR-70292-021</v>
      </c>
    </row>
    <row r="86">
      <c r="A86" s="6" t="s">
        <v>200</v>
      </c>
      <c r="B86" s="7" t="s">
        <v>150</v>
      </c>
      <c r="C86" s="8" t="b">
        <v>1</v>
      </c>
      <c r="D86" s="9" t="s">
        <v>201</v>
      </c>
      <c r="E86" s="10">
        <v>387185.4</v>
      </c>
      <c r="F86" s="11" t="s">
        <v>37</v>
      </c>
      <c r="G86" s="11" t="s">
        <v>152</v>
      </c>
      <c r="H86" s="11" t="s">
        <v>153</v>
      </c>
      <c r="I86" s="12" t="str">
        <f t="shared" si="1"/>
        <v>BASE FIJA SENCILLA 0.300 - 0.900X7 (6.84) A</v>
      </c>
      <c r="J86" s="12" t="str">
        <f t="shared" si="2"/>
        <v>AR-70299-021</v>
      </c>
    </row>
    <row r="87">
      <c r="A87" s="6" t="s">
        <v>202</v>
      </c>
      <c r="B87" s="7" t="s">
        <v>150</v>
      </c>
      <c r="C87" s="8" t="b">
        <v>1</v>
      </c>
      <c r="D87" s="9" t="s">
        <v>203</v>
      </c>
      <c r="E87" s="10">
        <v>291712.05</v>
      </c>
      <c r="F87" s="11" t="s">
        <v>37</v>
      </c>
      <c r="G87" s="11" t="s">
        <v>152</v>
      </c>
      <c r="H87" s="11" t="s">
        <v>153</v>
      </c>
      <c r="I87" s="12" t="str">
        <f t="shared" si="1"/>
        <v>BASE FIJA SENCILLA 0.300 - 0.900X7 (6.84) B</v>
      </c>
      <c r="J87" s="12" t="str">
        <f t="shared" si="2"/>
        <v>AR-70300-021</v>
      </c>
    </row>
    <row r="88">
      <c r="A88" s="6" t="s">
        <v>204</v>
      </c>
      <c r="B88" s="7" t="s">
        <v>150</v>
      </c>
      <c r="C88" s="8" t="b">
        <v>1</v>
      </c>
      <c r="D88" s="9" t="s">
        <v>205</v>
      </c>
      <c r="E88" s="10">
        <v>413821.80000000005</v>
      </c>
      <c r="F88" s="11" t="s">
        <v>37</v>
      </c>
      <c r="G88" s="11" t="s">
        <v>152</v>
      </c>
      <c r="H88" s="11" t="s">
        <v>153</v>
      </c>
      <c r="I88" s="12" t="str">
        <f t="shared" si="1"/>
        <v>BASE FIJA SENCILLA 0.300 - 0.900X7 (6.84) C</v>
      </c>
      <c r="J88" s="12" t="str">
        <f t="shared" si="2"/>
        <v>AR-70301-021</v>
      </c>
    </row>
    <row r="89">
      <c r="A89" s="6" t="s">
        <v>206</v>
      </c>
      <c r="B89" s="7" t="s">
        <v>150</v>
      </c>
      <c r="C89" s="8" t="b">
        <v>1</v>
      </c>
      <c r="D89" s="9" t="s">
        <v>207</v>
      </c>
      <c r="E89" s="10">
        <v>387185.4</v>
      </c>
      <c r="F89" s="11" t="s">
        <v>37</v>
      </c>
      <c r="G89" s="11" t="s">
        <v>152</v>
      </c>
      <c r="H89" s="11" t="s">
        <v>153</v>
      </c>
      <c r="I89" s="12" t="str">
        <f t="shared" si="1"/>
        <v>BASE FIJA SENCILLA 0.300 - 0.900X8 (7.77) A</v>
      </c>
      <c r="J89" s="12" t="str">
        <f t="shared" si="2"/>
        <v>AR-70309-021</v>
      </c>
    </row>
    <row r="90">
      <c r="A90" s="6" t="s">
        <v>208</v>
      </c>
      <c r="B90" s="7" t="s">
        <v>150</v>
      </c>
      <c r="C90" s="8" t="b">
        <v>1</v>
      </c>
      <c r="D90" s="9" t="s">
        <v>209</v>
      </c>
      <c r="E90" s="10">
        <v>291712.05</v>
      </c>
      <c r="F90" s="11" t="s">
        <v>37</v>
      </c>
      <c r="G90" s="11" t="s">
        <v>152</v>
      </c>
      <c r="H90" s="11" t="s">
        <v>153</v>
      </c>
      <c r="I90" s="12" t="str">
        <f t="shared" si="1"/>
        <v>BASE FIJA SENCILLA 0.300 - 0.900X8 (7.77) B</v>
      </c>
      <c r="J90" s="12" t="str">
        <f t="shared" si="2"/>
        <v>AR-70310-021</v>
      </c>
    </row>
    <row r="91">
      <c r="A91" s="6" t="s">
        <v>210</v>
      </c>
      <c r="B91" s="7" t="s">
        <v>150</v>
      </c>
      <c r="C91" s="8" t="b">
        <v>1</v>
      </c>
      <c r="D91" s="9" t="s">
        <v>211</v>
      </c>
      <c r="E91" s="10">
        <v>291712.05</v>
      </c>
      <c r="F91" s="11" t="s">
        <v>37</v>
      </c>
      <c r="G91" s="11" t="s">
        <v>152</v>
      </c>
      <c r="H91" s="11" t="s">
        <v>153</v>
      </c>
      <c r="I91" s="12" t="str">
        <f t="shared" si="1"/>
        <v>BASE FIJA SENCILLA 0.300 - 0.900X8 (7.77) C</v>
      </c>
      <c r="J91" s="12" t="str">
        <f t="shared" si="2"/>
        <v>AR-70311-021</v>
      </c>
    </row>
    <row r="92">
      <c r="A92" s="6" t="s">
        <v>212</v>
      </c>
      <c r="B92" s="7" t="s">
        <v>150</v>
      </c>
      <c r="C92" s="8" t="b">
        <v>1</v>
      </c>
      <c r="D92" s="9" t="s">
        <v>213</v>
      </c>
      <c r="E92" s="10">
        <v>242342.1</v>
      </c>
      <c r="F92" s="11" t="s">
        <v>37</v>
      </c>
      <c r="G92" s="11" t="s">
        <v>152</v>
      </c>
      <c r="H92" s="11" t="s">
        <v>153</v>
      </c>
      <c r="I92" s="12" t="str">
        <f t="shared" si="1"/>
        <v>BASE FIJA SENCILLA 0.300 - 0.900X8 (7.77) D</v>
      </c>
      <c r="J92" s="12" t="str">
        <f t="shared" si="2"/>
        <v>AR-70312-021</v>
      </c>
    </row>
    <row r="93">
      <c r="A93" s="6" t="s">
        <v>214</v>
      </c>
      <c r="B93" s="7" t="s">
        <v>150</v>
      </c>
      <c r="C93" s="8" t="b">
        <v>1</v>
      </c>
      <c r="D93" s="9" t="s">
        <v>215</v>
      </c>
      <c r="E93" s="10">
        <v>215343.45</v>
      </c>
      <c r="F93" s="11" t="s">
        <v>37</v>
      </c>
      <c r="G93" s="11" t="s">
        <v>152</v>
      </c>
      <c r="H93" s="11" t="s">
        <v>153</v>
      </c>
      <c r="I93" s="12" t="str">
        <f t="shared" si="1"/>
        <v>BASE FIJA SENCILLA 0.300 - 1.140X1 (1.46)</v>
      </c>
      <c r="J93" s="12" t="str">
        <f t="shared" si="2"/>
        <v>AR-70152-021</v>
      </c>
    </row>
    <row r="94">
      <c r="A94" s="6" t="s">
        <v>216</v>
      </c>
      <c r="B94" s="7" t="s">
        <v>150</v>
      </c>
      <c r="C94" s="8" t="b">
        <v>1</v>
      </c>
      <c r="D94" s="9" t="s">
        <v>217</v>
      </c>
      <c r="E94" s="10">
        <v>389062.8</v>
      </c>
      <c r="F94" s="11" t="s">
        <v>37</v>
      </c>
      <c r="G94" s="11" t="s">
        <v>152</v>
      </c>
      <c r="H94" s="11" t="s">
        <v>153</v>
      </c>
      <c r="I94" s="12" t="str">
        <f t="shared" si="1"/>
        <v>BASE FIJA SENCILLA 0.300 - 1.140X2 (2.63)</v>
      </c>
      <c r="J94" s="12" t="str">
        <f t="shared" si="2"/>
        <v>AR-70156-021</v>
      </c>
    </row>
    <row r="95">
      <c r="A95" s="6" t="s">
        <v>218</v>
      </c>
      <c r="B95" s="7" t="s">
        <v>150</v>
      </c>
      <c r="C95" s="8" t="b">
        <v>1</v>
      </c>
      <c r="D95" s="9" t="s">
        <v>219</v>
      </c>
      <c r="E95" s="10">
        <v>264568.5</v>
      </c>
      <c r="F95" s="11" t="s">
        <v>37</v>
      </c>
      <c r="G95" s="11" t="s">
        <v>152</v>
      </c>
      <c r="H95" s="11" t="s">
        <v>153</v>
      </c>
      <c r="I95" s="12" t="str">
        <f t="shared" si="1"/>
        <v>BASE FIJA SENCILLA 0.300 - 1.140X5 (6.16) A</v>
      </c>
      <c r="J95" s="12" t="str">
        <f t="shared" si="2"/>
        <v>AR-70293-021</v>
      </c>
    </row>
    <row r="96">
      <c r="A96" s="6" t="s">
        <v>220</v>
      </c>
      <c r="B96" s="7" t="s">
        <v>150</v>
      </c>
      <c r="C96" s="8" t="b">
        <v>1</v>
      </c>
      <c r="D96" s="9" t="s">
        <v>221</v>
      </c>
      <c r="E96" s="10">
        <v>386076.60000000003</v>
      </c>
      <c r="F96" s="11" t="s">
        <v>37</v>
      </c>
      <c r="G96" s="11" t="s">
        <v>152</v>
      </c>
      <c r="H96" s="11" t="s">
        <v>153</v>
      </c>
      <c r="I96" s="12" t="str">
        <f t="shared" si="1"/>
        <v>BASE FIJA SENCILLA 0.300 - 1.140X5 (6.16) B</v>
      </c>
      <c r="J96" s="12" t="str">
        <f t="shared" si="2"/>
        <v>AR-70294-021</v>
      </c>
    </row>
    <row r="97">
      <c r="A97" s="6" t="s">
        <v>222</v>
      </c>
      <c r="B97" s="7" t="s">
        <v>150</v>
      </c>
      <c r="C97" s="8" t="b">
        <v>1</v>
      </c>
      <c r="D97" s="9" t="s">
        <v>223</v>
      </c>
      <c r="E97" s="10">
        <v>291208.05</v>
      </c>
      <c r="F97" s="11" t="s">
        <v>37</v>
      </c>
      <c r="G97" s="11" t="s">
        <v>152</v>
      </c>
      <c r="H97" s="11" t="s">
        <v>153</v>
      </c>
      <c r="I97" s="12" t="str">
        <f t="shared" si="1"/>
        <v>BASE FIJA SENCILLA 0.300 - 1.140X5 (6.16) C</v>
      </c>
      <c r="J97" s="12" t="str">
        <f t="shared" si="2"/>
        <v>AR-70295-021</v>
      </c>
    </row>
    <row r="98">
      <c r="A98" s="6" t="s">
        <v>224</v>
      </c>
      <c r="B98" s="7" t="s">
        <v>150</v>
      </c>
      <c r="C98" s="8" t="b">
        <v>1</v>
      </c>
      <c r="D98" s="9" t="s">
        <v>225</v>
      </c>
      <c r="E98" s="10">
        <v>264568.5</v>
      </c>
      <c r="F98" s="11" t="s">
        <v>37</v>
      </c>
      <c r="G98" s="11" t="s">
        <v>152</v>
      </c>
      <c r="H98" s="11" t="s">
        <v>153</v>
      </c>
      <c r="I98" s="12" t="str">
        <f t="shared" si="1"/>
        <v>BASE FIJA SENCILLA 0.300 - 1.140X6 (7.34) A</v>
      </c>
      <c r="J98" s="12" t="str">
        <f t="shared" si="2"/>
        <v>AR-70305-021</v>
      </c>
    </row>
    <row r="99">
      <c r="A99" s="6" t="s">
        <v>226</v>
      </c>
      <c r="B99" s="7" t="s">
        <v>150</v>
      </c>
      <c r="C99" s="8" t="b">
        <v>1</v>
      </c>
      <c r="D99" s="9" t="s">
        <v>227</v>
      </c>
      <c r="E99" s="10">
        <v>386076.60000000003</v>
      </c>
      <c r="F99" s="11" t="s">
        <v>37</v>
      </c>
      <c r="G99" s="11" t="s">
        <v>152</v>
      </c>
      <c r="H99" s="11" t="s">
        <v>153</v>
      </c>
      <c r="I99" s="12" t="str">
        <f t="shared" si="1"/>
        <v>BASE FIJA SENCILLA 0.300 - 1.140X6 (7.34) B</v>
      </c>
      <c r="J99" s="12" t="str">
        <f t="shared" si="2"/>
        <v>AR-70306-021</v>
      </c>
    </row>
    <row r="100">
      <c r="A100" s="6" t="s">
        <v>228</v>
      </c>
      <c r="B100" s="7" t="s">
        <v>150</v>
      </c>
      <c r="C100" s="8" t="b">
        <v>1</v>
      </c>
      <c r="D100" s="9" t="s">
        <v>229</v>
      </c>
      <c r="E100" s="10">
        <v>386076.60000000003</v>
      </c>
      <c r="F100" s="11" t="s">
        <v>37</v>
      </c>
      <c r="G100" s="11" t="s">
        <v>152</v>
      </c>
      <c r="H100" s="11" t="s">
        <v>153</v>
      </c>
      <c r="I100" s="12" t="str">
        <f t="shared" si="1"/>
        <v>BASE FIJA SENCILLA 0.300 - 1.140X6 (7.34) C</v>
      </c>
      <c r="J100" s="12" t="str">
        <f t="shared" si="2"/>
        <v>AR-70307-021</v>
      </c>
    </row>
    <row r="101">
      <c r="A101" s="6" t="s">
        <v>230</v>
      </c>
      <c r="B101" s="7" t="s">
        <v>150</v>
      </c>
      <c r="C101" s="8" t="b">
        <v>1</v>
      </c>
      <c r="D101" s="9" t="s">
        <v>231</v>
      </c>
      <c r="E101" s="10">
        <v>132586.65</v>
      </c>
      <c r="F101" s="11" t="s">
        <v>37</v>
      </c>
      <c r="G101" s="11" t="s">
        <v>152</v>
      </c>
      <c r="H101" s="11" t="s">
        <v>153</v>
      </c>
      <c r="I101" s="12" t="str">
        <f t="shared" si="1"/>
        <v>BASE FIJA SENCILLA 0.300 - 1.140X6 (7.34) D</v>
      </c>
      <c r="J101" s="12" t="str">
        <f t="shared" si="2"/>
        <v>AR-70308-021</v>
      </c>
    </row>
    <row r="102">
      <c r="A102" s="6" t="s">
        <v>232</v>
      </c>
      <c r="B102" s="7" t="s">
        <v>150</v>
      </c>
      <c r="C102" s="8" t="b">
        <v>1</v>
      </c>
      <c r="D102" s="9" t="s">
        <v>233</v>
      </c>
      <c r="E102" s="10">
        <v>265122.9</v>
      </c>
      <c r="F102" s="11" t="s">
        <v>37</v>
      </c>
      <c r="G102" s="11" t="s">
        <v>152</v>
      </c>
      <c r="H102" s="11" t="s">
        <v>153</v>
      </c>
      <c r="I102" s="12" t="str">
        <f t="shared" si="1"/>
        <v>BASE FIJA SENCILLA 0.300 - 1.140X7 (8.52) A</v>
      </c>
      <c r="J102" s="12" t="str">
        <f t="shared" si="2"/>
        <v>AR-70321-021</v>
      </c>
    </row>
    <row r="103">
      <c r="A103" s="6" t="s">
        <v>234</v>
      </c>
      <c r="B103" s="7" t="s">
        <v>150</v>
      </c>
      <c r="C103" s="8" t="b">
        <v>1</v>
      </c>
      <c r="D103" s="9" t="s">
        <v>235</v>
      </c>
      <c r="E103" s="10">
        <v>386076.60000000003</v>
      </c>
      <c r="F103" s="11" t="s">
        <v>37</v>
      </c>
      <c r="G103" s="11" t="s">
        <v>152</v>
      </c>
      <c r="H103" s="11" t="s">
        <v>153</v>
      </c>
      <c r="I103" s="12" t="str">
        <f t="shared" si="1"/>
        <v>BASE FIJA SENCILLA 0.300 - 1.140X7 (8.52) B</v>
      </c>
      <c r="J103" s="12" t="str">
        <f t="shared" si="2"/>
        <v>AR-70322-021</v>
      </c>
    </row>
    <row r="104">
      <c r="A104" s="6" t="s">
        <v>236</v>
      </c>
      <c r="B104" s="7" t="s">
        <v>150</v>
      </c>
      <c r="C104" s="8" t="b">
        <v>1</v>
      </c>
      <c r="D104" s="9" t="s">
        <v>237</v>
      </c>
      <c r="E104" s="10">
        <v>386076.60000000003</v>
      </c>
      <c r="F104" s="11" t="s">
        <v>37</v>
      </c>
      <c r="G104" s="11" t="s">
        <v>152</v>
      </c>
      <c r="H104" s="11" t="s">
        <v>153</v>
      </c>
      <c r="I104" s="12" t="str">
        <f t="shared" si="1"/>
        <v>BASE FIJA SENCILLA 0.300 - 1.140X7 (8.52) C</v>
      </c>
      <c r="J104" s="12" t="str">
        <f t="shared" si="2"/>
        <v>AR-70323-021</v>
      </c>
    </row>
    <row r="105">
      <c r="A105" s="6" t="s">
        <v>238</v>
      </c>
      <c r="B105" s="7" t="s">
        <v>150</v>
      </c>
      <c r="C105" s="8" t="b">
        <v>1</v>
      </c>
      <c r="D105" s="9" t="s">
        <v>239</v>
      </c>
      <c r="E105" s="10">
        <v>291208.05</v>
      </c>
      <c r="F105" s="11" t="s">
        <v>37</v>
      </c>
      <c r="G105" s="11" t="s">
        <v>152</v>
      </c>
      <c r="H105" s="11" t="s">
        <v>153</v>
      </c>
      <c r="I105" s="12" t="str">
        <f t="shared" si="1"/>
        <v>BASE FIJA SENCILLA 0.300 - 1.140X7 (8.52) D</v>
      </c>
      <c r="J105" s="12" t="str">
        <f t="shared" si="2"/>
        <v>AR-70324-021</v>
      </c>
    </row>
    <row r="106">
      <c r="A106" s="6" t="s">
        <v>240</v>
      </c>
      <c r="B106" s="7" t="s">
        <v>150</v>
      </c>
      <c r="C106" s="8" t="b">
        <v>1</v>
      </c>
      <c r="D106" s="9" t="s">
        <v>241</v>
      </c>
      <c r="E106" s="10">
        <v>264568.5</v>
      </c>
      <c r="F106" s="11" t="s">
        <v>37</v>
      </c>
      <c r="G106" s="11" t="s">
        <v>152</v>
      </c>
      <c r="H106" s="11" t="s">
        <v>153</v>
      </c>
      <c r="I106" s="12" t="str">
        <f t="shared" si="1"/>
        <v>BASE FIJA SENCILLA 0.300 - 1.140X8 (9.69) A</v>
      </c>
      <c r="J106" s="12" t="str">
        <f t="shared" si="2"/>
        <v>AR-70342-021</v>
      </c>
    </row>
    <row r="107">
      <c r="A107" s="6" t="s">
        <v>242</v>
      </c>
      <c r="B107" s="7" t="s">
        <v>150</v>
      </c>
      <c r="C107" s="8" t="b">
        <v>1</v>
      </c>
      <c r="D107" s="9" t="s">
        <v>243</v>
      </c>
      <c r="E107" s="10">
        <v>386076.60000000003</v>
      </c>
      <c r="F107" s="11" t="s">
        <v>37</v>
      </c>
      <c r="G107" s="11" t="s">
        <v>152</v>
      </c>
      <c r="H107" s="11" t="s">
        <v>153</v>
      </c>
      <c r="I107" s="12" t="str">
        <f t="shared" si="1"/>
        <v>BASE FIJA SENCILLA 0.300 - 1.140X8 (9.69) B</v>
      </c>
      <c r="J107" s="12" t="str">
        <f t="shared" si="2"/>
        <v>AR-70343-021</v>
      </c>
    </row>
    <row r="108">
      <c r="A108" s="6" t="s">
        <v>244</v>
      </c>
      <c r="B108" s="7" t="s">
        <v>150</v>
      </c>
      <c r="C108" s="8" t="b">
        <v>1</v>
      </c>
      <c r="D108" s="9" t="s">
        <v>245</v>
      </c>
      <c r="E108" s="10">
        <v>386076.60000000003</v>
      </c>
      <c r="F108" s="11" t="s">
        <v>37</v>
      </c>
      <c r="G108" s="11" t="s">
        <v>152</v>
      </c>
      <c r="H108" s="11" t="s">
        <v>153</v>
      </c>
      <c r="I108" s="12" t="str">
        <f t="shared" si="1"/>
        <v>BASE FIJA SENCILLA 0.300 - 1.140X8 (9.69) C</v>
      </c>
      <c r="J108" s="12" t="str">
        <f t="shared" si="2"/>
        <v>AR-70344-021</v>
      </c>
    </row>
    <row r="109">
      <c r="A109" s="6" t="s">
        <v>246</v>
      </c>
      <c r="B109" s="7" t="s">
        <v>150</v>
      </c>
      <c r="C109" s="8" t="b">
        <v>1</v>
      </c>
      <c r="D109" s="9" t="s">
        <v>247</v>
      </c>
      <c r="E109" s="10">
        <v>386076.60000000003</v>
      </c>
      <c r="F109" s="11" t="s">
        <v>37</v>
      </c>
      <c r="G109" s="11" t="s">
        <v>152</v>
      </c>
      <c r="H109" s="11" t="s">
        <v>153</v>
      </c>
      <c r="I109" s="12" t="str">
        <f t="shared" si="1"/>
        <v>BASE FIJA SENCILLA 0.300 - 1.140X8 (9.69) D</v>
      </c>
      <c r="J109" s="12" t="str">
        <f t="shared" si="2"/>
        <v>AR-70345-021</v>
      </c>
    </row>
    <row r="110">
      <c r="A110" s="6" t="s">
        <v>248</v>
      </c>
      <c r="B110" s="7" t="s">
        <v>150</v>
      </c>
      <c r="C110" s="8" t="b">
        <v>1</v>
      </c>
      <c r="D110" s="9" t="s">
        <v>249</v>
      </c>
      <c r="E110" s="10">
        <v>132586.65</v>
      </c>
      <c r="F110" s="11" t="s">
        <v>37</v>
      </c>
      <c r="G110" s="11" t="s">
        <v>152</v>
      </c>
      <c r="H110" s="11" t="s">
        <v>153</v>
      </c>
      <c r="I110" s="12" t="str">
        <f t="shared" si="1"/>
        <v>BASE FIJA SENCILLA 0.300 - 1.140X8 (9.69) E</v>
      </c>
      <c r="J110" s="12" t="str">
        <f t="shared" si="2"/>
        <v>AR-70346-021</v>
      </c>
    </row>
    <row r="111">
      <c r="A111" s="6" t="s">
        <v>250</v>
      </c>
      <c r="B111" s="7" t="s">
        <v>150</v>
      </c>
      <c r="C111" s="8" t="b">
        <v>1</v>
      </c>
      <c r="D111" s="9" t="s">
        <v>251</v>
      </c>
      <c r="E111" s="10">
        <v>264568.5</v>
      </c>
      <c r="F111" s="11" t="s">
        <v>37</v>
      </c>
      <c r="G111" s="11" t="s">
        <v>152</v>
      </c>
      <c r="H111" s="11" t="s">
        <v>153</v>
      </c>
      <c r="I111" s="12" t="str">
        <f t="shared" si="1"/>
        <v>BASE FIJA SENCILLA 0.300 - 1.14X3 (3.81) A</v>
      </c>
      <c r="J111" s="12" t="str">
        <f t="shared" si="2"/>
        <v>AR-70272-021</v>
      </c>
    </row>
    <row r="112">
      <c r="A112" s="6" t="s">
        <v>252</v>
      </c>
      <c r="B112" s="7" t="s">
        <v>150</v>
      </c>
      <c r="C112" s="8" t="b">
        <v>1</v>
      </c>
      <c r="D112" s="9" t="s">
        <v>253</v>
      </c>
      <c r="E112" s="10">
        <v>291208.05</v>
      </c>
      <c r="F112" s="11" t="s">
        <v>37</v>
      </c>
      <c r="G112" s="11" t="s">
        <v>152</v>
      </c>
      <c r="H112" s="11" t="s">
        <v>153</v>
      </c>
      <c r="I112" s="12" t="str">
        <f t="shared" si="1"/>
        <v>BASE FIJA SENCILLA 0.300 - 1.14X3 (3.81) B</v>
      </c>
      <c r="J112" s="12" t="str">
        <f t="shared" si="2"/>
        <v>AR-70273-021</v>
      </c>
    </row>
    <row r="113">
      <c r="A113" s="6" t="s">
        <v>254</v>
      </c>
      <c r="B113" s="7" t="s">
        <v>150</v>
      </c>
      <c r="C113" s="8" t="b">
        <v>1</v>
      </c>
      <c r="D113" s="9" t="s">
        <v>255</v>
      </c>
      <c r="E113" s="10">
        <v>185179.05000000002</v>
      </c>
      <c r="F113" s="11" t="s">
        <v>37</v>
      </c>
      <c r="G113" s="11" t="s">
        <v>152</v>
      </c>
      <c r="H113" s="11" t="s">
        <v>153</v>
      </c>
      <c r="I113" s="12" t="str">
        <f t="shared" si="1"/>
        <v>BASE FIJA SENCILLA 0.400 - 0.750X1 (1.07)</v>
      </c>
      <c r="J113" s="12" t="str">
        <f t="shared" si="2"/>
        <v>AR-70158-021</v>
      </c>
    </row>
    <row r="114">
      <c r="A114" s="6" t="s">
        <v>256</v>
      </c>
      <c r="B114" s="7" t="s">
        <v>150</v>
      </c>
      <c r="C114" s="8" t="b">
        <v>1</v>
      </c>
      <c r="D114" s="9" t="s">
        <v>257</v>
      </c>
      <c r="E114" s="10">
        <v>320008.5</v>
      </c>
      <c r="F114" s="11" t="s">
        <v>37</v>
      </c>
      <c r="G114" s="11" t="s">
        <v>152</v>
      </c>
      <c r="H114" s="11" t="s">
        <v>153</v>
      </c>
      <c r="I114" s="12" t="str">
        <f t="shared" si="1"/>
        <v>BASE FIJA SENCILLA 0.400 - 0.750X2 (1.85)</v>
      </c>
      <c r="J114" s="12" t="str">
        <f t="shared" si="2"/>
        <v>AR-70161-021</v>
      </c>
    </row>
    <row r="115">
      <c r="A115" s="6" t="s">
        <v>258</v>
      </c>
      <c r="B115" s="7" t="s">
        <v>150</v>
      </c>
      <c r="C115" s="8" t="b">
        <v>1</v>
      </c>
      <c r="D115" s="9" t="s">
        <v>259</v>
      </c>
      <c r="E115" s="10">
        <v>357714.0</v>
      </c>
      <c r="F115" s="11" t="s">
        <v>37</v>
      </c>
      <c r="G115" s="11" t="s">
        <v>152</v>
      </c>
      <c r="H115" s="11" t="s">
        <v>153</v>
      </c>
      <c r="I115" s="12" t="str">
        <f t="shared" si="1"/>
        <v>BASE FIJA SENCILLA 0.400 - 0.750X4 (3.43) A</v>
      </c>
      <c r="J115" s="12" t="str">
        <f t="shared" si="2"/>
        <v>AR-70349-021</v>
      </c>
    </row>
    <row r="116">
      <c r="A116" s="6" t="s">
        <v>260</v>
      </c>
      <c r="B116" s="7" t="s">
        <v>150</v>
      </c>
      <c r="C116" s="8" t="b">
        <v>1</v>
      </c>
      <c r="D116" s="9" t="s">
        <v>261</v>
      </c>
      <c r="E116" s="10">
        <v>258983.55000000002</v>
      </c>
      <c r="F116" s="11" t="s">
        <v>37</v>
      </c>
      <c r="G116" s="11" t="s">
        <v>152</v>
      </c>
      <c r="H116" s="11" t="s">
        <v>153</v>
      </c>
      <c r="I116" s="12" t="str">
        <f t="shared" si="1"/>
        <v>BASE FIJA SENCILLA 0.400 - 0.750X4 (3.43) B</v>
      </c>
      <c r="J116" s="12" t="str">
        <f t="shared" si="2"/>
        <v>AR-70350-021</v>
      </c>
    </row>
    <row r="117">
      <c r="A117" s="6" t="s">
        <v>262</v>
      </c>
      <c r="B117" s="7" t="s">
        <v>150</v>
      </c>
      <c r="C117" s="8" t="b">
        <v>1</v>
      </c>
      <c r="D117" s="9" t="s">
        <v>263</v>
      </c>
      <c r="E117" s="10">
        <v>322263.9</v>
      </c>
      <c r="F117" s="11" t="s">
        <v>37</v>
      </c>
      <c r="G117" s="11" t="s">
        <v>152</v>
      </c>
      <c r="H117" s="11" t="s">
        <v>153</v>
      </c>
      <c r="I117" s="12" t="str">
        <f t="shared" si="1"/>
        <v>BASE FIJA SENCILLA 0.400 - 0.750X5 (4.21) A</v>
      </c>
      <c r="J117" s="12" t="str">
        <f t="shared" si="2"/>
        <v>AR-70355-021</v>
      </c>
    </row>
    <row r="118">
      <c r="A118" s="6" t="s">
        <v>264</v>
      </c>
      <c r="B118" s="7" t="s">
        <v>150</v>
      </c>
      <c r="C118" s="8" t="b">
        <v>1</v>
      </c>
      <c r="D118" s="9" t="s">
        <v>265</v>
      </c>
      <c r="E118" s="10">
        <v>438772.95</v>
      </c>
      <c r="F118" s="11" t="s">
        <v>37</v>
      </c>
      <c r="G118" s="11" t="s">
        <v>152</v>
      </c>
      <c r="H118" s="11" t="s">
        <v>153</v>
      </c>
      <c r="I118" s="12" t="str">
        <f t="shared" si="1"/>
        <v>BASE FIJA SENCILLA 0.400 - 0.750X5 (4.21) B</v>
      </c>
      <c r="J118" s="12" t="str">
        <f t="shared" si="2"/>
        <v>AR-70356-021</v>
      </c>
    </row>
    <row r="119">
      <c r="A119" s="6" t="s">
        <v>266</v>
      </c>
      <c r="B119" s="7" t="s">
        <v>150</v>
      </c>
      <c r="C119" s="8" t="b">
        <v>1</v>
      </c>
      <c r="D119" s="9" t="s">
        <v>267</v>
      </c>
      <c r="E119" s="10">
        <v>322263.9</v>
      </c>
      <c r="F119" s="11" t="s">
        <v>37</v>
      </c>
      <c r="G119" s="11" t="s">
        <v>152</v>
      </c>
      <c r="H119" s="11" t="s">
        <v>153</v>
      </c>
      <c r="I119" s="12" t="str">
        <f t="shared" si="1"/>
        <v>BASE FIJA SENCILLA 0.400 - 0.750X7 (5.79) A</v>
      </c>
      <c r="J119" s="12" t="str">
        <f t="shared" si="2"/>
        <v>AR-70366-021</v>
      </c>
    </row>
    <row r="120">
      <c r="A120" s="6" t="s">
        <v>268</v>
      </c>
      <c r="B120" s="7" t="s">
        <v>150</v>
      </c>
      <c r="C120" s="8" t="b">
        <v>1</v>
      </c>
      <c r="D120" s="9" t="s">
        <v>269</v>
      </c>
      <c r="E120" s="10">
        <v>442685.25</v>
      </c>
      <c r="F120" s="11" t="s">
        <v>37</v>
      </c>
      <c r="G120" s="11" t="s">
        <v>152</v>
      </c>
      <c r="H120" s="11" t="s">
        <v>153</v>
      </c>
      <c r="I120" s="12" t="str">
        <f t="shared" si="1"/>
        <v>BASE FIJA SENCILLA 0.400 - 0.750X7 (5.79) B</v>
      </c>
      <c r="J120" s="12" t="str">
        <f t="shared" si="2"/>
        <v>AR-70367-021</v>
      </c>
    </row>
    <row r="121">
      <c r="A121" s="6" t="s">
        <v>270</v>
      </c>
      <c r="B121" s="7" t="s">
        <v>150</v>
      </c>
      <c r="C121" s="8" t="b">
        <v>1</v>
      </c>
      <c r="D121" s="9" t="s">
        <v>271</v>
      </c>
      <c r="E121" s="10">
        <v>258983.55000000002</v>
      </c>
      <c r="F121" s="11" t="s">
        <v>37</v>
      </c>
      <c r="G121" s="11" t="s">
        <v>152</v>
      </c>
      <c r="H121" s="11" t="s">
        <v>153</v>
      </c>
      <c r="I121" s="12" t="str">
        <f t="shared" si="1"/>
        <v>BASE FIJA SENCILLA 0.400 - 0.750X7 (5.79) C</v>
      </c>
      <c r="J121" s="12" t="str">
        <f t="shared" si="2"/>
        <v>AR-70368-021</v>
      </c>
    </row>
    <row r="122">
      <c r="A122" s="6" t="s">
        <v>272</v>
      </c>
      <c r="B122" s="7" t="s">
        <v>150</v>
      </c>
      <c r="C122" s="8" t="b">
        <v>1</v>
      </c>
      <c r="D122" s="9" t="s">
        <v>273</v>
      </c>
      <c r="E122" s="10">
        <v>322263.9</v>
      </c>
      <c r="F122" s="11" t="s">
        <v>37</v>
      </c>
      <c r="G122" s="11" t="s">
        <v>152</v>
      </c>
      <c r="H122" s="11" t="s">
        <v>153</v>
      </c>
      <c r="I122" s="12" t="str">
        <f t="shared" si="1"/>
        <v>BASE FIJA SENCILLA 0.400 - 0.750X8 (6.57) A</v>
      </c>
      <c r="J122" s="12" t="str">
        <f t="shared" si="2"/>
        <v>AR-70375-021</v>
      </c>
    </row>
    <row r="123">
      <c r="A123" s="6" t="s">
        <v>274</v>
      </c>
      <c r="B123" s="7" t="s">
        <v>150</v>
      </c>
      <c r="C123" s="8" t="b">
        <v>1</v>
      </c>
      <c r="D123" s="9" t="s">
        <v>275</v>
      </c>
      <c r="E123" s="10">
        <v>442685.25</v>
      </c>
      <c r="F123" s="11" t="s">
        <v>37</v>
      </c>
      <c r="G123" s="11" t="s">
        <v>152</v>
      </c>
      <c r="H123" s="11" t="s">
        <v>153</v>
      </c>
      <c r="I123" s="12" t="str">
        <f t="shared" si="1"/>
        <v>BASE FIJA SENCILLA 0.400 - 0.750X8 (6.57) B</v>
      </c>
      <c r="J123" s="12" t="str">
        <f t="shared" si="2"/>
        <v>AR-70376-021</v>
      </c>
    </row>
    <row r="124">
      <c r="A124" s="6" t="s">
        <v>276</v>
      </c>
      <c r="B124" s="7" t="s">
        <v>150</v>
      </c>
      <c r="C124" s="8" t="b">
        <v>1</v>
      </c>
      <c r="D124" s="9" t="s">
        <v>277</v>
      </c>
      <c r="E124" s="10">
        <v>438772.95</v>
      </c>
      <c r="F124" s="11" t="s">
        <v>37</v>
      </c>
      <c r="G124" s="11" t="s">
        <v>152</v>
      </c>
      <c r="H124" s="11" t="s">
        <v>153</v>
      </c>
      <c r="I124" s="12" t="str">
        <f t="shared" si="1"/>
        <v>BASE FIJA SENCILLA 0.400 - 0.750X8 (6.57) C</v>
      </c>
      <c r="J124" s="12" t="str">
        <f t="shared" si="2"/>
        <v>AR-70377-021</v>
      </c>
    </row>
    <row r="125">
      <c r="A125" s="6" t="s">
        <v>278</v>
      </c>
      <c r="B125" s="7" t="s">
        <v>150</v>
      </c>
      <c r="C125" s="8" t="b">
        <v>1</v>
      </c>
      <c r="D125" s="9" t="s">
        <v>279</v>
      </c>
      <c r="E125" s="10">
        <v>204759.45</v>
      </c>
      <c r="F125" s="11" t="s">
        <v>37</v>
      </c>
      <c r="G125" s="11" t="s">
        <v>152</v>
      </c>
      <c r="H125" s="11" t="s">
        <v>153</v>
      </c>
      <c r="I125" s="12" t="str">
        <f t="shared" si="1"/>
        <v>BASE FIJA SENCILLA 0.400 - 0.900X1 (1.22)</v>
      </c>
      <c r="J125" s="12" t="str">
        <f t="shared" si="2"/>
        <v>AR-70159-021</v>
      </c>
    </row>
    <row r="126">
      <c r="A126" s="6" t="s">
        <v>280</v>
      </c>
      <c r="B126" s="7" t="s">
        <v>150</v>
      </c>
      <c r="C126" s="8" t="b">
        <v>1</v>
      </c>
      <c r="D126" s="9" t="s">
        <v>281</v>
      </c>
      <c r="E126" s="10">
        <v>323482.95</v>
      </c>
      <c r="F126" s="11" t="s">
        <v>37</v>
      </c>
      <c r="G126" s="11" t="s">
        <v>152</v>
      </c>
      <c r="H126" s="11" t="s">
        <v>153</v>
      </c>
      <c r="I126" s="12" t="str">
        <f t="shared" si="1"/>
        <v>BASE FIJA SENCILLA 0.400 - 0.900X2 (2.15)</v>
      </c>
      <c r="J126" s="12" t="str">
        <f t="shared" si="2"/>
        <v>AR-70162-021</v>
      </c>
    </row>
    <row r="127">
      <c r="A127" s="6" t="s">
        <v>282</v>
      </c>
      <c r="B127" s="7" t="s">
        <v>150</v>
      </c>
      <c r="C127" s="8" t="b">
        <v>1</v>
      </c>
      <c r="D127" s="9" t="s">
        <v>283</v>
      </c>
      <c r="E127" s="10">
        <v>451851.75</v>
      </c>
      <c r="F127" s="11" t="s">
        <v>37</v>
      </c>
      <c r="G127" s="11" t="s">
        <v>152</v>
      </c>
      <c r="H127" s="11" t="s">
        <v>153</v>
      </c>
      <c r="I127" s="12" t="str">
        <f t="shared" si="1"/>
        <v>BASE FIJA SENCILLA 0.400 - 0.900X3 (3.09) A</v>
      </c>
      <c r="J127" s="12" t="str">
        <f t="shared" si="2"/>
        <v>AR-70347-021</v>
      </c>
    </row>
    <row r="128">
      <c r="A128" s="6" t="s">
        <v>284</v>
      </c>
      <c r="B128" s="7" t="s">
        <v>150</v>
      </c>
      <c r="C128" s="8" t="b">
        <v>1</v>
      </c>
      <c r="D128" s="9" t="s">
        <v>285</v>
      </c>
      <c r="E128" s="10">
        <v>164735.55000000002</v>
      </c>
      <c r="F128" s="11" t="s">
        <v>37</v>
      </c>
      <c r="G128" s="11" t="s">
        <v>152</v>
      </c>
      <c r="H128" s="11" t="s">
        <v>153</v>
      </c>
      <c r="I128" s="12" t="str">
        <f t="shared" si="1"/>
        <v>BASE FIJA SENCILLA 0.400 - 0.900X3 (3.09) B</v>
      </c>
      <c r="J128" s="12" t="str">
        <f t="shared" si="2"/>
        <v>AR-70348-021</v>
      </c>
    </row>
    <row r="129">
      <c r="A129" s="6" t="s">
        <v>286</v>
      </c>
      <c r="B129" s="7" t="s">
        <v>150</v>
      </c>
      <c r="C129" s="8" t="b">
        <v>1</v>
      </c>
      <c r="D129" s="9" t="s">
        <v>287</v>
      </c>
      <c r="E129" s="10">
        <v>416401.65</v>
      </c>
      <c r="F129" s="11" t="s">
        <v>37</v>
      </c>
      <c r="G129" s="11" t="s">
        <v>152</v>
      </c>
      <c r="H129" s="11" t="s">
        <v>153</v>
      </c>
      <c r="I129" s="12" t="str">
        <f t="shared" si="1"/>
        <v>BASE FIJA SENCILLA 0.400 - 0.900X4 (4.03) A</v>
      </c>
      <c r="J129" s="12" t="str">
        <f t="shared" si="2"/>
        <v>AR-70353-021</v>
      </c>
    </row>
    <row r="130">
      <c r="A130" s="6" t="s">
        <v>288</v>
      </c>
      <c r="B130" s="7" t="s">
        <v>150</v>
      </c>
      <c r="C130" s="8" t="b">
        <v>1</v>
      </c>
      <c r="D130" s="9" t="s">
        <v>289</v>
      </c>
      <c r="E130" s="10">
        <v>261588.6</v>
      </c>
      <c r="F130" s="11" t="s">
        <v>37</v>
      </c>
      <c r="G130" s="11" t="s">
        <v>152</v>
      </c>
      <c r="H130" s="11" t="s">
        <v>153</v>
      </c>
      <c r="I130" s="12" t="str">
        <f t="shared" si="1"/>
        <v>BASE FIJA SENCILLA 0.400 - 0.900X4 (4.03) B</v>
      </c>
      <c r="J130" s="12" t="str">
        <f t="shared" si="2"/>
        <v>AR-70354-021</v>
      </c>
    </row>
    <row r="131">
      <c r="A131" s="6" t="s">
        <v>290</v>
      </c>
      <c r="B131" s="7" t="s">
        <v>150</v>
      </c>
      <c r="C131" s="8" t="b">
        <v>1</v>
      </c>
      <c r="D131" s="9" t="s">
        <v>291</v>
      </c>
      <c r="E131" s="10">
        <v>416401.65</v>
      </c>
      <c r="F131" s="11" t="s">
        <v>37</v>
      </c>
      <c r="G131" s="11" t="s">
        <v>152</v>
      </c>
      <c r="H131" s="11" t="s">
        <v>153</v>
      </c>
      <c r="I131" s="12" t="str">
        <f t="shared" si="1"/>
        <v>BASE FIJA SENCILLA 0.400 - 0.900X5 (4.96) A</v>
      </c>
      <c r="J131" s="12" t="str">
        <f t="shared" si="2"/>
        <v>AR-70359-021</v>
      </c>
    </row>
    <row r="132">
      <c r="A132" s="6" t="s">
        <v>292</v>
      </c>
      <c r="B132" s="7" t="s">
        <v>150</v>
      </c>
      <c r="C132" s="8" t="b">
        <v>1</v>
      </c>
      <c r="D132" s="9" t="s">
        <v>293</v>
      </c>
      <c r="E132" s="10">
        <v>443923.2</v>
      </c>
      <c r="F132" s="11" t="s">
        <v>37</v>
      </c>
      <c r="G132" s="11" t="s">
        <v>152</v>
      </c>
      <c r="H132" s="11" t="s">
        <v>153</v>
      </c>
      <c r="I132" s="12" t="str">
        <f t="shared" si="1"/>
        <v>BASE FIJA SENCILLA 0.400 - 0.900X5 (4.96) B</v>
      </c>
      <c r="J132" s="12" t="str">
        <f t="shared" si="2"/>
        <v>AR-70360-021</v>
      </c>
    </row>
    <row r="133">
      <c r="A133" s="6" t="s">
        <v>294</v>
      </c>
      <c r="B133" s="7" t="s">
        <v>150</v>
      </c>
      <c r="C133" s="8" t="b">
        <v>1</v>
      </c>
      <c r="D133" s="9" t="s">
        <v>295</v>
      </c>
      <c r="E133" s="10">
        <v>416401.65</v>
      </c>
      <c r="F133" s="11" t="s">
        <v>37</v>
      </c>
      <c r="G133" s="11" t="s">
        <v>152</v>
      </c>
      <c r="H133" s="11" t="s">
        <v>153</v>
      </c>
      <c r="I133" s="12" t="str">
        <f t="shared" si="1"/>
        <v>BASE FIJA SENCILLA 0.400 - 0.900X6 (5.9) A</v>
      </c>
      <c r="J133" s="12" t="str">
        <f t="shared" si="2"/>
        <v>AR-70369-021</v>
      </c>
    </row>
    <row r="134">
      <c r="A134" s="6" t="s">
        <v>296</v>
      </c>
      <c r="B134" s="7" t="s">
        <v>150</v>
      </c>
      <c r="C134" s="8" t="b">
        <v>1</v>
      </c>
      <c r="D134" s="9" t="s">
        <v>297</v>
      </c>
      <c r="E134" s="10">
        <v>311805.9</v>
      </c>
      <c r="F134" s="11" t="s">
        <v>37</v>
      </c>
      <c r="G134" s="11" t="s">
        <v>152</v>
      </c>
      <c r="H134" s="11" t="s">
        <v>153</v>
      </c>
      <c r="I134" s="12" t="str">
        <f t="shared" si="1"/>
        <v>BASE FIJA SENCILLA 0.400 - 0.900X6 (5.9) B</v>
      </c>
      <c r="J134" s="12" t="str">
        <f t="shared" si="2"/>
        <v>AR-70370-021</v>
      </c>
    </row>
    <row r="135">
      <c r="A135" s="6" t="s">
        <v>298</v>
      </c>
      <c r="B135" s="7" t="s">
        <v>150</v>
      </c>
      <c r="C135" s="8" t="b">
        <v>1</v>
      </c>
      <c r="D135" s="9" t="s">
        <v>299</v>
      </c>
      <c r="E135" s="10">
        <v>261588.6</v>
      </c>
      <c r="F135" s="11" t="s">
        <v>37</v>
      </c>
      <c r="G135" s="11" t="s">
        <v>152</v>
      </c>
      <c r="H135" s="11" t="s">
        <v>153</v>
      </c>
      <c r="I135" s="12" t="str">
        <f t="shared" si="1"/>
        <v>BASE FIJA SENCILLA 0.400 - 0.900X6 (5.9) C</v>
      </c>
      <c r="J135" s="12" t="str">
        <f t="shared" si="2"/>
        <v>AR-70371-021</v>
      </c>
    </row>
    <row r="136">
      <c r="A136" s="6" t="s">
        <v>300</v>
      </c>
      <c r="B136" s="7" t="s">
        <v>150</v>
      </c>
      <c r="C136" s="8" t="b">
        <v>1</v>
      </c>
      <c r="D136" s="9" t="s">
        <v>301</v>
      </c>
      <c r="E136" s="10">
        <v>416401.65</v>
      </c>
      <c r="F136" s="11" t="s">
        <v>37</v>
      </c>
      <c r="G136" s="11" t="s">
        <v>152</v>
      </c>
      <c r="H136" s="11" t="s">
        <v>153</v>
      </c>
      <c r="I136" s="12" t="str">
        <f t="shared" si="1"/>
        <v>BASE FIJA SENCILLA 0.400 - 0.900X7 (6.84) A</v>
      </c>
      <c r="J136" s="12" t="str">
        <f t="shared" si="2"/>
        <v>AR-70378-021</v>
      </c>
    </row>
    <row r="137">
      <c r="A137" s="6" t="s">
        <v>302</v>
      </c>
      <c r="B137" s="7" t="s">
        <v>150</v>
      </c>
      <c r="C137" s="8" t="b">
        <v>1</v>
      </c>
      <c r="D137" s="9" t="s">
        <v>303</v>
      </c>
      <c r="E137" s="10">
        <v>311805.9</v>
      </c>
      <c r="F137" s="11" t="s">
        <v>37</v>
      </c>
      <c r="G137" s="11" t="s">
        <v>152</v>
      </c>
      <c r="H137" s="11" t="s">
        <v>153</v>
      </c>
      <c r="I137" s="12" t="str">
        <f t="shared" si="1"/>
        <v>BASE FIJA SENCILLA 0.400 - 0.900X7 (6.84) B</v>
      </c>
      <c r="J137" s="12" t="str">
        <f t="shared" si="2"/>
        <v>AR-70379-021</v>
      </c>
    </row>
    <row r="138">
      <c r="A138" s="6" t="s">
        <v>304</v>
      </c>
      <c r="B138" s="7" t="s">
        <v>150</v>
      </c>
      <c r="C138" s="8" t="b">
        <v>1</v>
      </c>
      <c r="D138" s="9" t="s">
        <v>305</v>
      </c>
      <c r="E138" s="10">
        <v>443113.65</v>
      </c>
      <c r="F138" s="11" t="s">
        <v>37</v>
      </c>
      <c r="G138" s="11" t="s">
        <v>152</v>
      </c>
      <c r="H138" s="11" t="s">
        <v>153</v>
      </c>
      <c r="I138" s="12" t="str">
        <f t="shared" si="1"/>
        <v>BASE FIJA SENCILLA 0.400 - 0.900X7 (6.84) C</v>
      </c>
      <c r="J138" s="12" t="str">
        <f t="shared" si="2"/>
        <v>AR-70380-021</v>
      </c>
    </row>
    <row r="139">
      <c r="A139" s="6" t="s">
        <v>306</v>
      </c>
      <c r="B139" s="7" t="s">
        <v>150</v>
      </c>
      <c r="C139" s="8" t="b">
        <v>1</v>
      </c>
      <c r="D139" s="9" t="s">
        <v>307</v>
      </c>
      <c r="E139" s="10">
        <v>416401.65</v>
      </c>
      <c r="F139" s="11" t="s">
        <v>37</v>
      </c>
      <c r="G139" s="11" t="s">
        <v>152</v>
      </c>
      <c r="H139" s="11" t="s">
        <v>153</v>
      </c>
      <c r="I139" s="12" t="str">
        <f t="shared" si="1"/>
        <v>BASE FIJA SENCILLA 0.400 - 0.900X8 (7.77) A</v>
      </c>
      <c r="J139" s="12" t="str">
        <f t="shared" si="2"/>
        <v>AR-70388-021</v>
      </c>
    </row>
    <row r="140">
      <c r="A140" s="6" t="s">
        <v>308</v>
      </c>
      <c r="B140" s="7" t="s">
        <v>150</v>
      </c>
      <c r="C140" s="8" t="b">
        <v>1</v>
      </c>
      <c r="D140" s="9" t="s">
        <v>309</v>
      </c>
      <c r="E140" s="10">
        <v>311805.9</v>
      </c>
      <c r="F140" s="11" t="s">
        <v>37</v>
      </c>
      <c r="G140" s="11" t="s">
        <v>152</v>
      </c>
      <c r="H140" s="11" t="s">
        <v>153</v>
      </c>
      <c r="I140" s="12" t="str">
        <f t="shared" si="1"/>
        <v>BASE FIJA SENCILLA 0.400 - 0.900X8 (7.77) B</v>
      </c>
      <c r="J140" s="12" t="str">
        <f t="shared" si="2"/>
        <v>AR-70389-021</v>
      </c>
    </row>
    <row r="141">
      <c r="A141" s="6" t="s">
        <v>310</v>
      </c>
      <c r="B141" s="7" t="s">
        <v>150</v>
      </c>
      <c r="C141" s="8" t="b">
        <v>1</v>
      </c>
      <c r="D141" s="9" t="s">
        <v>311</v>
      </c>
      <c r="E141" s="10">
        <v>311805.9</v>
      </c>
      <c r="F141" s="11" t="s">
        <v>37</v>
      </c>
      <c r="G141" s="11" t="s">
        <v>152</v>
      </c>
      <c r="H141" s="11" t="s">
        <v>153</v>
      </c>
      <c r="I141" s="12" t="str">
        <f t="shared" si="1"/>
        <v>BASE FIJA SENCILLA 0.400 - 0.900X8 (7.77) C</v>
      </c>
      <c r="J141" s="12" t="str">
        <f t="shared" si="2"/>
        <v>AR-70390-021</v>
      </c>
    </row>
    <row r="142">
      <c r="A142" s="6" t="s">
        <v>312</v>
      </c>
      <c r="B142" s="7" t="s">
        <v>150</v>
      </c>
      <c r="C142" s="8" t="b">
        <v>1</v>
      </c>
      <c r="D142" s="9" t="s">
        <v>313</v>
      </c>
      <c r="E142" s="10">
        <v>261588.6</v>
      </c>
      <c r="F142" s="11" t="s">
        <v>37</v>
      </c>
      <c r="G142" s="11" t="s">
        <v>152</v>
      </c>
      <c r="H142" s="11" t="s">
        <v>153</v>
      </c>
      <c r="I142" s="12" t="str">
        <f t="shared" si="1"/>
        <v>BASE FIJA SENCILLA 0.400 - 0.900X8 (7.77) D</v>
      </c>
      <c r="J142" s="12" t="str">
        <f t="shared" si="2"/>
        <v>AR-70391-021</v>
      </c>
    </row>
    <row r="143">
      <c r="A143" s="6" t="s">
        <v>314</v>
      </c>
      <c r="B143" s="7" t="s">
        <v>150</v>
      </c>
      <c r="C143" s="8" t="b">
        <v>1</v>
      </c>
      <c r="D143" s="9" t="s">
        <v>315</v>
      </c>
      <c r="E143" s="10">
        <v>234586.80000000002</v>
      </c>
      <c r="F143" s="11" t="s">
        <v>37</v>
      </c>
      <c r="G143" s="11" t="s">
        <v>152</v>
      </c>
      <c r="H143" s="11" t="s">
        <v>153</v>
      </c>
      <c r="I143" s="12" t="str">
        <f t="shared" si="1"/>
        <v>BASE FIJA SENCILLA 0.400 - 1.140X1 (1.46)</v>
      </c>
      <c r="J143" s="12" t="str">
        <f t="shared" si="2"/>
        <v>AR-70160-021</v>
      </c>
    </row>
    <row r="144">
      <c r="A144" s="6" t="s">
        <v>316</v>
      </c>
      <c r="B144" s="7" t="s">
        <v>150</v>
      </c>
      <c r="C144" s="8" t="b">
        <v>1</v>
      </c>
      <c r="D144" s="9" t="s">
        <v>317</v>
      </c>
      <c r="E144" s="10">
        <v>418833.45</v>
      </c>
      <c r="F144" s="11" t="s">
        <v>37</v>
      </c>
      <c r="G144" s="11" t="s">
        <v>152</v>
      </c>
      <c r="H144" s="11" t="s">
        <v>153</v>
      </c>
      <c r="I144" s="12" t="str">
        <f t="shared" si="1"/>
        <v>BASE FIJA SENCILLA 0.400 - 1.140X2 (2.63)</v>
      </c>
      <c r="J144" s="12" t="str">
        <f t="shared" si="2"/>
        <v>AR-70164-021</v>
      </c>
    </row>
    <row r="145">
      <c r="A145" s="6" t="s">
        <v>318</v>
      </c>
      <c r="B145" s="7" t="s">
        <v>150</v>
      </c>
      <c r="C145" s="8" t="b">
        <v>1</v>
      </c>
      <c r="D145" s="9" t="s">
        <v>319</v>
      </c>
      <c r="E145" s="10">
        <v>284476.5</v>
      </c>
      <c r="F145" s="11" t="s">
        <v>37</v>
      </c>
      <c r="G145" s="11" t="s">
        <v>152</v>
      </c>
      <c r="H145" s="11" t="s">
        <v>153</v>
      </c>
      <c r="I145" s="12" t="str">
        <f t="shared" si="1"/>
        <v>BASE FIJA SENCILLA 0.400 - 1.140X5 (6.16) A</v>
      </c>
      <c r="J145" s="12" t="str">
        <f t="shared" si="2"/>
        <v>AR-70372-021</v>
      </c>
    </row>
    <row r="146">
      <c r="A146" s="6" t="s">
        <v>320</v>
      </c>
      <c r="B146" s="7" t="s">
        <v>150</v>
      </c>
      <c r="C146" s="8" t="b">
        <v>1</v>
      </c>
      <c r="D146" s="9" t="s">
        <v>321</v>
      </c>
      <c r="E146" s="10">
        <v>407153.25</v>
      </c>
      <c r="F146" s="11" t="s">
        <v>37</v>
      </c>
      <c r="G146" s="11" t="s">
        <v>152</v>
      </c>
      <c r="H146" s="11" t="s">
        <v>153</v>
      </c>
      <c r="I146" s="12" t="str">
        <f t="shared" si="1"/>
        <v>BASE FIJA SENCILLA 0.400 - 1.140X5 (6.16) B</v>
      </c>
      <c r="J146" s="12" t="str">
        <f t="shared" si="2"/>
        <v>AR-70373-021</v>
      </c>
    </row>
    <row r="147">
      <c r="A147" s="6" t="s">
        <v>322</v>
      </c>
      <c r="B147" s="7" t="s">
        <v>150</v>
      </c>
      <c r="C147" s="8" t="b">
        <v>1</v>
      </c>
      <c r="D147" s="9" t="s">
        <v>323</v>
      </c>
      <c r="E147" s="10">
        <v>311191.65</v>
      </c>
      <c r="F147" s="11" t="s">
        <v>37</v>
      </c>
      <c r="G147" s="11" t="s">
        <v>152</v>
      </c>
      <c r="H147" s="11" t="s">
        <v>153</v>
      </c>
      <c r="I147" s="12" t="str">
        <f t="shared" si="1"/>
        <v>BASE FIJA SENCILLA 0.400 - 1.140X5 (6.16) C</v>
      </c>
      <c r="J147" s="12" t="str">
        <f t="shared" si="2"/>
        <v>AR-70374-021</v>
      </c>
    </row>
    <row r="148">
      <c r="A148" s="6" t="s">
        <v>324</v>
      </c>
      <c r="B148" s="7" t="s">
        <v>150</v>
      </c>
      <c r="C148" s="8" t="b">
        <v>1</v>
      </c>
      <c r="D148" s="9" t="s">
        <v>325</v>
      </c>
      <c r="E148" s="10">
        <v>284476.5</v>
      </c>
      <c r="F148" s="11" t="s">
        <v>37</v>
      </c>
      <c r="G148" s="11" t="s">
        <v>152</v>
      </c>
      <c r="H148" s="11" t="s">
        <v>153</v>
      </c>
      <c r="I148" s="12" t="str">
        <f t="shared" si="1"/>
        <v>BASE FIJA SENCILLA 0.400 - 1.140X6 (7.34) A</v>
      </c>
      <c r="J148" s="12" t="str">
        <f t="shared" si="2"/>
        <v>AR-70384-021</v>
      </c>
    </row>
    <row r="149">
      <c r="A149" s="6" t="s">
        <v>326</v>
      </c>
      <c r="B149" s="7" t="s">
        <v>150</v>
      </c>
      <c r="C149" s="8" t="b">
        <v>1</v>
      </c>
      <c r="D149" s="9" t="s">
        <v>327</v>
      </c>
      <c r="E149" s="10">
        <v>407153.25</v>
      </c>
      <c r="F149" s="11" t="s">
        <v>37</v>
      </c>
      <c r="G149" s="11" t="s">
        <v>152</v>
      </c>
      <c r="H149" s="11" t="s">
        <v>153</v>
      </c>
      <c r="I149" s="12" t="str">
        <f t="shared" si="1"/>
        <v>BASE FIJA SENCILLA 0.400 - 1.140X6 (7.34) B</v>
      </c>
      <c r="J149" s="12" t="str">
        <f t="shared" si="2"/>
        <v>AR-70385-021</v>
      </c>
    </row>
    <row r="150">
      <c r="A150" s="6" t="s">
        <v>328</v>
      </c>
      <c r="B150" s="7" t="s">
        <v>150</v>
      </c>
      <c r="C150" s="8" t="b">
        <v>1</v>
      </c>
      <c r="D150" s="9" t="s">
        <v>329</v>
      </c>
      <c r="E150" s="10">
        <v>407153.25</v>
      </c>
      <c r="F150" s="11" t="s">
        <v>37</v>
      </c>
      <c r="G150" s="11" t="s">
        <v>152</v>
      </c>
      <c r="H150" s="11" t="s">
        <v>153</v>
      </c>
      <c r="I150" s="12" t="str">
        <f t="shared" si="1"/>
        <v>BASE FIJA SENCILLA 0.400 - 1.140X6 (7.34) C</v>
      </c>
      <c r="J150" s="12" t="str">
        <f t="shared" si="2"/>
        <v>AR-70386-021</v>
      </c>
    </row>
    <row r="151">
      <c r="A151" s="6" t="s">
        <v>330</v>
      </c>
      <c r="B151" s="7" t="s">
        <v>150</v>
      </c>
      <c r="C151" s="8" t="b">
        <v>1</v>
      </c>
      <c r="D151" s="9" t="s">
        <v>331</v>
      </c>
      <c r="E151" s="10">
        <v>142033.5</v>
      </c>
      <c r="F151" s="11" t="s">
        <v>37</v>
      </c>
      <c r="G151" s="11" t="s">
        <v>152</v>
      </c>
      <c r="H151" s="11" t="s">
        <v>153</v>
      </c>
      <c r="I151" s="12" t="str">
        <f t="shared" si="1"/>
        <v>BASE FIJA SENCILLA 0.400 - 1.140X6 (7.34) D</v>
      </c>
      <c r="J151" s="12" t="str">
        <f t="shared" si="2"/>
        <v>AR-70387-021</v>
      </c>
    </row>
    <row r="152">
      <c r="A152" s="6" t="s">
        <v>332</v>
      </c>
      <c r="B152" s="7" t="s">
        <v>150</v>
      </c>
      <c r="C152" s="8" t="b">
        <v>1</v>
      </c>
      <c r="D152" s="9" t="s">
        <v>333</v>
      </c>
      <c r="E152" s="10">
        <v>285216.75</v>
      </c>
      <c r="F152" s="11" t="s">
        <v>37</v>
      </c>
      <c r="G152" s="11" t="s">
        <v>152</v>
      </c>
      <c r="H152" s="11" t="s">
        <v>153</v>
      </c>
      <c r="I152" s="12" t="str">
        <f t="shared" si="1"/>
        <v>BASE FIJA SENCILLA 0.400 - 1.140X7 (8.52) A</v>
      </c>
      <c r="J152" s="12" t="str">
        <f t="shared" si="2"/>
        <v>AR-70400-021</v>
      </c>
    </row>
    <row r="153">
      <c r="A153" s="6" t="s">
        <v>334</v>
      </c>
      <c r="B153" s="7" t="s">
        <v>150</v>
      </c>
      <c r="C153" s="8" t="b">
        <v>1</v>
      </c>
      <c r="D153" s="9" t="s">
        <v>335</v>
      </c>
      <c r="E153" s="10">
        <v>407153.25</v>
      </c>
      <c r="F153" s="11" t="s">
        <v>37</v>
      </c>
      <c r="G153" s="11" t="s">
        <v>152</v>
      </c>
      <c r="H153" s="11" t="s">
        <v>153</v>
      </c>
      <c r="I153" s="12" t="str">
        <f t="shared" si="1"/>
        <v>BASE FIJA SENCILLA 0.400 - 1.140X7 (8.52) B</v>
      </c>
      <c r="J153" s="12" t="str">
        <f t="shared" si="2"/>
        <v>AR-70401-021</v>
      </c>
    </row>
    <row r="154">
      <c r="A154" s="6" t="s">
        <v>336</v>
      </c>
      <c r="B154" s="7" t="s">
        <v>150</v>
      </c>
      <c r="C154" s="8" t="b">
        <v>1</v>
      </c>
      <c r="D154" s="9" t="s">
        <v>337</v>
      </c>
      <c r="E154" s="10">
        <v>407153.25</v>
      </c>
      <c r="F154" s="11" t="s">
        <v>37</v>
      </c>
      <c r="G154" s="11" t="s">
        <v>152</v>
      </c>
      <c r="H154" s="11" t="s">
        <v>153</v>
      </c>
      <c r="I154" s="12" t="str">
        <f t="shared" si="1"/>
        <v>BASE FIJA SENCILLA 0.400 - 1.140X7 (8.52) C</v>
      </c>
      <c r="J154" s="12" t="str">
        <f t="shared" si="2"/>
        <v>AR-70402-021</v>
      </c>
    </row>
    <row r="155">
      <c r="A155" s="6" t="s">
        <v>338</v>
      </c>
      <c r="B155" s="7" t="s">
        <v>150</v>
      </c>
      <c r="C155" s="8" t="b">
        <v>1</v>
      </c>
      <c r="D155" s="9" t="s">
        <v>339</v>
      </c>
      <c r="E155" s="10">
        <v>311191.65</v>
      </c>
      <c r="F155" s="11" t="s">
        <v>37</v>
      </c>
      <c r="G155" s="11" t="s">
        <v>152</v>
      </c>
      <c r="H155" s="11" t="s">
        <v>153</v>
      </c>
      <c r="I155" s="12" t="str">
        <f t="shared" si="1"/>
        <v>BASE FIJA SENCILLA 0.400 - 1.140X7 (8.52) D</v>
      </c>
      <c r="J155" s="12" t="str">
        <f t="shared" si="2"/>
        <v>AR-70403-021</v>
      </c>
    </row>
    <row r="156">
      <c r="A156" s="6" t="s">
        <v>340</v>
      </c>
      <c r="B156" s="7" t="s">
        <v>150</v>
      </c>
      <c r="C156" s="8" t="b">
        <v>1</v>
      </c>
      <c r="D156" s="9" t="s">
        <v>341</v>
      </c>
      <c r="E156" s="10">
        <v>284476.5</v>
      </c>
      <c r="F156" s="11" t="s">
        <v>37</v>
      </c>
      <c r="G156" s="11" t="s">
        <v>152</v>
      </c>
      <c r="H156" s="11" t="s">
        <v>153</v>
      </c>
      <c r="I156" s="12" t="str">
        <f t="shared" si="1"/>
        <v>BASE FIJA SENCILLA 0.400 - 1.140X8 (9.69) A</v>
      </c>
      <c r="J156" s="12" t="str">
        <f t="shared" si="2"/>
        <v>AR-70421-021</v>
      </c>
    </row>
    <row r="157">
      <c r="A157" s="6" t="s">
        <v>342</v>
      </c>
      <c r="B157" s="7" t="s">
        <v>150</v>
      </c>
      <c r="C157" s="8" t="b">
        <v>1</v>
      </c>
      <c r="D157" s="9" t="s">
        <v>343</v>
      </c>
      <c r="E157" s="10">
        <v>407153.25</v>
      </c>
      <c r="F157" s="11" t="s">
        <v>37</v>
      </c>
      <c r="G157" s="11" t="s">
        <v>152</v>
      </c>
      <c r="H157" s="11" t="s">
        <v>153</v>
      </c>
      <c r="I157" s="12" t="str">
        <f t="shared" si="1"/>
        <v>BASE FIJA SENCILLA 0.400 - 1.140X8 (9.69) B</v>
      </c>
      <c r="J157" s="12" t="str">
        <f t="shared" si="2"/>
        <v>AR-70422-021</v>
      </c>
    </row>
    <row r="158">
      <c r="A158" s="6" t="s">
        <v>344</v>
      </c>
      <c r="B158" s="7" t="s">
        <v>150</v>
      </c>
      <c r="C158" s="8" t="b">
        <v>1</v>
      </c>
      <c r="D158" s="9" t="s">
        <v>345</v>
      </c>
      <c r="E158" s="10">
        <v>407153.25</v>
      </c>
      <c r="F158" s="11" t="s">
        <v>37</v>
      </c>
      <c r="G158" s="11" t="s">
        <v>152</v>
      </c>
      <c r="H158" s="11" t="s">
        <v>153</v>
      </c>
      <c r="I158" s="12" t="str">
        <f t="shared" si="1"/>
        <v>BASE FIJA SENCILLA 0.400 - 1.140X8 (9.69) C</v>
      </c>
      <c r="J158" s="12" t="str">
        <f t="shared" si="2"/>
        <v>AR-70423-021</v>
      </c>
    </row>
    <row r="159">
      <c r="A159" s="6" t="s">
        <v>346</v>
      </c>
      <c r="B159" s="7" t="s">
        <v>150</v>
      </c>
      <c r="C159" s="8" t="b">
        <v>1</v>
      </c>
      <c r="D159" s="9" t="s">
        <v>347</v>
      </c>
      <c r="E159" s="10">
        <v>407153.25</v>
      </c>
      <c r="F159" s="11" t="s">
        <v>37</v>
      </c>
      <c r="G159" s="11" t="s">
        <v>152</v>
      </c>
      <c r="H159" s="11" t="s">
        <v>153</v>
      </c>
      <c r="I159" s="12" t="str">
        <f t="shared" si="1"/>
        <v>BASE FIJA SENCILLA 0.400 - 1.140X8 (9.69) D</v>
      </c>
      <c r="J159" s="12" t="str">
        <f t="shared" si="2"/>
        <v>AR-70424-021</v>
      </c>
    </row>
    <row r="160">
      <c r="A160" s="6" t="s">
        <v>348</v>
      </c>
      <c r="B160" s="7" t="s">
        <v>150</v>
      </c>
      <c r="C160" s="8" t="b">
        <v>1</v>
      </c>
      <c r="D160" s="9" t="s">
        <v>349</v>
      </c>
      <c r="E160" s="10">
        <v>142033.5</v>
      </c>
      <c r="F160" s="11" t="s">
        <v>37</v>
      </c>
      <c r="G160" s="11" t="s">
        <v>152</v>
      </c>
      <c r="H160" s="11" t="s">
        <v>153</v>
      </c>
      <c r="I160" s="12" t="str">
        <f t="shared" si="1"/>
        <v>BASE FIJA SENCILLA 0.400 - 1.140X8 (9.69) E</v>
      </c>
      <c r="J160" s="12" t="str">
        <f t="shared" si="2"/>
        <v>AR-70425-021</v>
      </c>
    </row>
    <row r="161">
      <c r="A161" s="6" t="s">
        <v>350</v>
      </c>
      <c r="B161" s="7" t="s">
        <v>150</v>
      </c>
      <c r="C161" s="8" t="b">
        <v>1</v>
      </c>
      <c r="D161" s="9" t="s">
        <v>351</v>
      </c>
      <c r="E161" s="10">
        <v>284476.5</v>
      </c>
      <c r="F161" s="11" t="s">
        <v>37</v>
      </c>
      <c r="G161" s="11" t="s">
        <v>152</v>
      </c>
      <c r="H161" s="11" t="s">
        <v>153</v>
      </c>
      <c r="I161" s="12" t="str">
        <f t="shared" si="1"/>
        <v>BASE FIJA SENCILLA 0.400 - 1.14X3 (3.81) A</v>
      </c>
      <c r="J161" s="12" t="str">
        <f t="shared" si="2"/>
        <v>AR-70351-021</v>
      </c>
    </row>
    <row r="162">
      <c r="A162" s="6" t="s">
        <v>352</v>
      </c>
      <c r="B162" s="7" t="s">
        <v>150</v>
      </c>
      <c r="C162" s="8" t="b">
        <v>1</v>
      </c>
      <c r="D162" s="9" t="s">
        <v>353</v>
      </c>
      <c r="E162" s="10">
        <v>311191.65</v>
      </c>
      <c r="F162" s="11" t="s">
        <v>37</v>
      </c>
      <c r="G162" s="11" t="s">
        <v>152</v>
      </c>
      <c r="H162" s="11" t="s">
        <v>153</v>
      </c>
      <c r="I162" s="12" t="str">
        <f t="shared" si="1"/>
        <v>BASE FIJA SENCILLA 0.400 - 1.14X3 (3.81) B</v>
      </c>
      <c r="J162" s="12" t="str">
        <f t="shared" si="2"/>
        <v>AR-70352-021</v>
      </c>
    </row>
    <row r="163">
      <c r="A163" s="6" t="s">
        <v>354</v>
      </c>
      <c r="B163" s="7" t="s">
        <v>150</v>
      </c>
      <c r="C163" s="8" t="b">
        <v>1</v>
      </c>
      <c r="D163" s="9" t="s">
        <v>355</v>
      </c>
      <c r="E163" s="10">
        <v>661106.25</v>
      </c>
      <c r="F163" s="11" t="s">
        <v>37</v>
      </c>
      <c r="G163" s="11" t="s">
        <v>152</v>
      </c>
      <c r="H163" s="11" t="s">
        <v>356</v>
      </c>
      <c r="I163" s="12" t="str">
        <f t="shared" si="1"/>
        <v>BASE RODANTE MANUAL 0.300 - 0.750X1 (1.07)</v>
      </c>
      <c r="J163" s="12" t="str">
        <f t="shared" si="2"/>
        <v>AR-70134-021</v>
      </c>
    </row>
    <row r="164">
      <c r="A164" s="6" t="s">
        <v>357</v>
      </c>
      <c r="B164" s="7" t="s">
        <v>150</v>
      </c>
      <c r="C164" s="8" t="b">
        <v>1</v>
      </c>
      <c r="D164" s="9" t="s">
        <v>358</v>
      </c>
      <c r="E164" s="10">
        <v>671976.9</v>
      </c>
      <c r="F164" s="11" t="s">
        <v>37</v>
      </c>
      <c r="G164" s="11" t="s">
        <v>152</v>
      </c>
      <c r="H164" s="11" t="s">
        <v>356</v>
      </c>
      <c r="I164" s="12" t="str">
        <f t="shared" si="1"/>
        <v>BASE RODANTE MANUAL 0.300 - 0.900X1 (1.22)</v>
      </c>
      <c r="J164" s="12" t="str">
        <f t="shared" si="2"/>
        <v>AR-70135-021</v>
      </c>
    </row>
    <row r="165">
      <c r="A165" s="6" t="s">
        <v>359</v>
      </c>
      <c r="B165" s="7" t="s">
        <v>150</v>
      </c>
      <c r="C165" s="8" t="b">
        <v>1</v>
      </c>
      <c r="D165" s="9" t="s">
        <v>360</v>
      </c>
      <c r="E165" s="10">
        <v>690007.5</v>
      </c>
      <c r="F165" s="11" t="s">
        <v>37</v>
      </c>
      <c r="G165" s="11" t="s">
        <v>152</v>
      </c>
      <c r="H165" s="11" t="s">
        <v>356</v>
      </c>
      <c r="I165" s="12" t="str">
        <f t="shared" si="1"/>
        <v>BASE RODANTE MANUAL 0.300 - 1.140X1 (1.46)</v>
      </c>
      <c r="J165" s="12" t="str">
        <f t="shared" si="2"/>
        <v>AR-70136-021</v>
      </c>
    </row>
    <row r="166">
      <c r="A166" s="6" t="s">
        <v>361</v>
      </c>
      <c r="B166" s="7" t="s">
        <v>150</v>
      </c>
      <c r="C166" s="8" t="b">
        <v>1</v>
      </c>
      <c r="D166" s="9" t="s">
        <v>362</v>
      </c>
      <c r="E166" s="10">
        <v>683553.15</v>
      </c>
      <c r="F166" s="11" t="s">
        <v>37</v>
      </c>
      <c r="G166" s="11" t="s">
        <v>152</v>
      </c>
      <c r="H166" s="11" t="s">
        <v>356</v>
      </c>
      <c r="I166" s="12" t="str">
        <f t="shared" si="1"/>
        <v>BASE RODANTE MANUAL 0.400 - 0.750X1 (1.07)</v>
      </c>
      <c r="J166" s="12" t="str">
        <f t="shared" si="2"/>
        <v>AR-70142-021</v>
      </c>
    </row>
    <row r="167">
      <c r="A167" s="6" t="s">
        <v>363</v>
      </c>
      <c r="B167" s="7" t="s">
        <v>150</v>
      </c>
      <c r="C167" s="8" t="b">
        <v>1</v>
      </c>
      <c r="D167" s="9" t="s">
        <v>364</v>
      </c>
      <c r="E167" s="10">
        <v>694423.8</v>
      </c>
      <c r="F167" s="11" t="s">
        <v>37</v>
      </c>
      <c r="G167" s="11" t="s">
        <v>152</v>
      </c>
      <c r="H167" s="11" t="s">
        <v>356</v>
      </c>
      <c r="I167" s="12" t="str">
        <f t="shared" si="1"/>
        <v>BASE RODANTE MANUAL 0.400 - 0.900X1 (1.22)</v>
      </c>
      <c r="J167" s="12" t="str">
        <f t="shared" si="2"/>
        <v>AR-70143-021</v>
      </c>
    </row>
    <row r="168">
      <c r="A168" s="6" t="s">
        <v>365</v>
      </c>
      <c r="B168" s="7" t="s">
        <v>150</v>
      </c>
      <c r="C168" s="8" t="b">
        <v>1</v>
      </c>
      <c r="D168" s="9" t="s">
        <v>366</v>
      </c>
      <c r="E168" s="10">
        <v>712964.7000000001</v>
      </c>
      <c r="F168" s="11" t="s">
        <v>37</v>
      </c>
      <c r="G168" s="11" t="s">
        <v>152</v>
      </c>
      <c r="H168" s="11" t="s">
        <v>356</v>
      </c>
      <c r="I168" s="12" t="str">
        <f t="shared" si="1"/>
        <v>BASE RODANTE MANUAL 0.400 - 1.140X1 (1.46)</v>
      </c>
      <c r="J168" s="12" t="str">
        <f t="shared" si="2"/>
        <v>AR-70144-021</v>
      </c>
    </row>
    <row r="169">
      <c r="A169" s="6" t="s">
        <v>367</v>
      </c>
      <c r="B169" s="7" t="s">
        <v>150</v>
      </c>
      <c r="C169" s="8" t="b">
        <v>1</v>
      </c>
      <c r="D169" s="9" t="s">
        <v>368</v>
      </c>
      <c r="E169" s="10">
        <v>1316000.7</v>
      </c>
      <c r="F169" s="11" t="s">
        <v>37</v>
      </c>
      <c r="G169" s="11" t="s">
        <v>152</v>
      </c>
      <c r="H169" s="11" t="s">
        <v>356</v>
      </c>
      <c r="I169" s="12" t="str">
        <f t="shared" si="1"/>
        <v>BASE RODANTE MECANICA 0.300 - 0.750X2 (1.85)TS</v>
      </c>
      <c r="J169" s="12" t="str">
        <f t="shared" si="2"/>
        <v>AR-70255-021</v>
      </c>
    </row>
    <row r="170">
      <c r="A170" s="6" t="s">
        <v>369</v>
      </c>
      <c r="B170" s="7" t="s">
        <v>150</v>
      </c>
      <c r="C170" s="8" t="b">
        <v>1</v>
      </c>
      <c r="D170" s="9" t="s">
        <v>370</v>
      </c>
      <c r="E170" s="10">
        <v>1744863.75</v>
      </c>
      <c r="F170" s="11" t="s">
        <v>37</v>
      </c>
      <c r="G170" s="11" t="s">
        <v>152</v>
      </c>
      <c r="H170" s="11" t="s">
        <v>356</v>
      </c>
      <c r="I170" s="12" t="str">
        <f t="shared" si="1"/>
        <v>BASE RODANTE MECANICA 0.300 - 0.750X3 (2.60)TS</v>
      </c>
      <c r="J170" s="12" t="str">
        <f t="shared" si="2"/>
        <v>AR-70825-021</v>
      </c>
    </row>
    <row r="171">
      <c r="A171" s="6" t="s">
        <v>371</v>
      </c>
      <c r="B171" s="7" t="s">
        <v>150</v>
      </c>
      <c r="C171" s="8" t="b">
        <v>1</v>
      </c>
      <c r="D171" s="9" t="s">
        <v>372</v>
      </c>
      <c r="E171" s="10">
        <v>1346206.05</v>
      </c>
      <c r="F171" s="11" t="s">
        <v>37</v>
      </c>
      <c r="G171" s="11" t="s">
        <v>152</v>
      </c>
      <c r="H171" s="11" t="s">
        <v>356</v>
      </c>
      <c r="I171" s="12" t="str">
        <f t="shared" si="1"/>
        <v>BASE RODANTE MECANICA 0.300 - 0.750X4 (3.43) A-TS</v>
      </c>
      <c r="J171" s="12" t="str">
        <f t="shared" si="2"/>
        <v>AR-70602-021</v>
      </c>
    </row>
    <row r="172">
      <c r="A172" s="6" t="s">
        <v>373</v>
      </c>
      <c r="B172" s="7" t="s">
        <v>150</v>
      </c>
      <c r="C172" s="8" t="b">
        <v>1</v>
      </c>
      <c r="D172" s="9" t="s">
        <v>374</v>
      </c>
      <c r="E172" s="10">
        <v>950468.4</v>
      </c>
      <c r="F172" s="11" t="s">
        <v>37</v>
      </c>
      <c r="G172" s="11" t="s">
        <v>152</v>
      </c>
      <c r="H172" s="11" t="s">
        <v>356</v>
      </c>
      <c r="I172" s="12" t="str">
        <f t="shared" si="1"/>
        <v>BASE RODANTE MECANICA 0.300 - 0.750X4 (3.43) B-TS</v>
      </c>
      <c r="J172" s="12" t="str">
        <f t="shared" si="2"/>
        <v>AR-70603-021</v>
      </c>
    </row>
    <row r="173">
      <c r="A173" s="6" t="s">
        <v>375</v>
      </c>
      <c r="B173" s="7" t="s">
        <v>150</v>
      </c>
      <c r="C173" s="8" t="b">
        <v>1</v>
      </c>
      <c r="D173" s="9" t="s">
        <v>376</v>
      </c>
      <c r="E173" s="10">
        <v>1792611.4500000002</v>
      </c>
      <c r="F173" s="11" t="s">
        <v>37</v>
      </c>
      <c r="G173" s="11" t="s">
        <v>152</v>
      </c>
      <c r="H173" s="11" t="s">
        <v>356</v>
      </c>
      <c r="I173" s="12" t="str">
        <f t="shared" si="1"/>
        <v>BASE RODANTE MECANICA 0.300 - 0.750X5 (4.21) A-TD</v>
      </c>
      <c r="J173" s="12" t="str">
        <f t="shared" si="2"/>
        <v>AR-70608-021</v>
      </c>
    </row>
    <row r="174">
      <c r="A174" s="6" t="s">
        <v>377</v>
      </c>
      <c r="B174" s="7" t="s">
        <v>150</v>
      </c>
      <c r="C174" s="8" t="b">
        <v>1</v>
      </c>
      <c r="D174" s="9" t="s">
        <v>378</v>
      </c>
      <c r="E174" s="10">
        <v>1442923.6500000001</v>
      </c>
      <c r="F174" s="11" t="s">
        <v>37</v>
      </c>
      <c r="G174" s="11" t="s">
        <v>152</v>
      </c>
      <c r="H174" s="11" t="s">
        <v>356</v>
      </c>
      <c r="I174" s="12" t="str">
        <f t="shared" si="1"/>
        <v>BASE RODANTE MECANICA 0.300 - 0.750X5 (4.21) B-TD</v>
      </c>
      <c r="J174" s="12" t="str">
        <f t="shared" si="2"/>
        <v>AR-70609-021</v>
      </c>
    </row>
    <row r="175">
      <c r="A175" s="6" t="s">
        <v>379</v>
      </c>
      <c r="B175" s="7" t="s">
        <v>150</v>
      </c>
      <c r="C175" s="8" t="b">
        <v>1</v>
      </c>
      <c r="D175" s="9" t="s">
        <v>380</v>
      </c>
      <c r="E175" s="10">
        <v>1792611.4500000002</v>
      </c>
      <c r="F175" s="11" t="s">
        <v>37</v>
      </c>
      <c r="G175" s="11" t="s">
        <v>152</v>
      </c>
      <c r="H175" s="11" t="s">
        <v>356</v>
      </c>
      <c r="I175" s="12" t="str">
        <f t="shared" si="1"/>
        <v>BASE RODANTE MECANICA 0.300 - 0.750X7 (5.79) A-TD</v>
      </c>
      <c r="J175" s="12" t="str">
        <f t="shared" si="2"/>
        <v>AR-70619-021</v>
      </c>
    </row>
    <row r="176">
      <c r="A176" s="6" t="s">
        <v>381</v>
      </c>
      <c r="B176" s="7" t="s">
        <v>150</v>
      </c>
      <c r="C176" s="8" t="b">
        <v>1</v>
      </c>
      <c r="D176" s="9" t="s">
        <v>382</v>
      </c>
      <c r="E176" s="10">
        <v>1465817.85</v>
      </c>
      <c r="F176" s="11" t="s">
        <v>37</v>
      </c>
      <c r="G176" s="11" t="s">
        <v>152</v>
      </c>
      <c r="H176" s="11" t="s">
        <v>356</v>
      </c>
      <c r="I176" s="12" t="str">
        <f t="shared" si="1"/>
        <v>BASE RODANTE MECANICA 0.300 - 0.750X7 (5.79) B-TD</v>
      </c>
      <c r="J176" s="12" t="str">
        <f t="shared" si="2"/>
        <v>AR-70620-021</v>
      </c>
    </row>
    <row r="177">
      <c r="A177" s="6" t="s">
        <v>383</v>
      </c>
      <c r="B177" s="7" t="s">
        <v>150</v>
      </c>
      <c r="C177" s="8" t="b">
        <v>1</v>
      </c>
      <c r="D177" s="9" t="s">
        <v>384</v>
      </c>
      <c r="E177" s="10">
        <v>950468.4</v>
      </c>
      <c r="F177" s="11" t="s">
        <v>37</v>
      </c>
      <c r="G177" s="11" t="s">
        <v>152</v>
      </c>
      <c r="H177" s="11" t="s">
        <v>356</v>
      </c>
      <c r="I177" s="12" t="str">
        <f t="shared" si="1"/>
        <v>BASE RODANTE MECANICA 0.300 - 0.750X7 (5.79) C-TD</v>
      </c>
      <c r="J177" s="12" t="str">
        <f t="shared" si="2"/>
        <v>AR-70621-021</v>
      </c>
    </row>
    <row r="178">
      <c r="A178" s="6" t="s">
        <v>385</v>
      </c>
      <c r="B178" s="7" t="s">
        <v>150</v>
      </c>
      <c r="C178" s="8" t="b">
        <v>1</v>
      </c>
      <c r="D178" s="9" t="s">
        <v>386</v>
      </c>
      <c r="E178" s="10">
        <v>1792611.4500000002</v>
      </c>
      <c r="F178" s="11" t="s">
        <v>37</v>
      </c>
      <c r="G178" s="11" t="s">
        <v>152</v>
      </c>
      <c r="H178" s="11" t="s">
        <v>356</v>
      </c>
      <c r="I178" s="12" t="str">
        <f t="shared" si="1"/>
        <v>BASE RODANTE MECANICA 0.300 - 0.750X8 (6.57) A-TD</v>
      </c>
      <c r="J178" s="12" t="str">
        <f t="shared" si="2"/>
        <v>AR-70628-021</v>
      </c>
    </row>
    <row r="179">
      <c r="A179" s="6" t="s">
        <v>387</v>
      </c>
      <c r="B179" s="7" t="s">
        <v>150</v>
      </c>
      <c r="C179" s="8" t="b">
        <v>1</v>
      </c>
      <c r="D179" s="9" t="s">
        <v>388</v>
      </c>
      <c r="E179" s="10">
        <v>1465817.85</v>
      </c>
      <c r="F179" s="11" t="s">
        <v>37</v>
      </c>
      <c r="G179" s="11" t="s">
        <v>152</v>
      </c>
      <c r="H179" s="11" t="s">
        <v>356</v>
      </c>
      <c r="I179" s="12" t="str">
        <f t="shared" si="1"/>
        <v>BASE RODANTE MECANICA 0.300 - 0.750X8 (6.57) B-TD</v>
      </c>
      <c r="J179" s="12" t="str">
        <f t="shared" si="2"/>
        <v>AR-70629-021</v>
      </c>
    </row>
    <row r="180">
      <c r="A180" s="6" t="s">
        <v>389</v>
      </c>
      <c r="B180" s="7" t="s">
        <v>150</v>
      </c>
      <c r="C180" s="8" t="b">
        <v>1</v>
      </c>
      <c r="D180" s="9" t="s">
        <v>390</v>
      </c>
      <c r="E180" s="10">
        <v>1442923.6500000001</v>
      </c>
      <c r="F180" s="11" t="s">
        <v>37</v>
      </c>
      <c r="G180" s="11" t="s">
        <v>152</v>
      </c>
      <c r="H180" s="11" t="s">
        <v>356</v>
      </c>
      <c r="I180" s="12" t="str">
        <f t="shared" si="1"/>
        <v>BASE RODANTE MECANICA 0.300 - 0.750X8 (6.57) C-TD</v>
      </c>
      <c r="J180" s="12" t="str">
        <f t="shared" si="2"/>
        <v>AR-70630-021</v>
      </c>
    </row>
    <row r="181">
      <c r="A181" s="6" t="s">
        <v>391</v>
      </c>
      <c r="B181" s="7" t="s">
        <v>150</v>
      </c>
      <c r="C181" s="8" t="b">
        <v>1</v>
      </c>
      <c r="D181" s="9" t="s">
        <v>392</v>
      </c>
      <c r="E181" s="10">
        <v>1318738.05</v>
      </c>
      <c r="F181" s="11" t="s">
        <v>37</v>
      </c>
      <c r="G181" s="11" t="s">
        <v>152</v>
      </c>
      <c r="H181" s="11" t="s">
        <v>356</v>
      </c>
      <c r="I181" s="12" t="str">
        <f t="shared" si="1"/>
        <v>BASE RODANTE MECANICA 0.300 - 0.900X2 (2.15)TS</v>
      </c>
      <c r="J181" s="12" t="str">
        <f t="shared" si="2"/>
        <v>AR-70256-021</v>
      </c>
    </row>
    <row r="182">
      <c r="A182" s="6" t="s">
        <v>393</v>
      </c>
      <c r="B182" s="7" t="s">
        <v>150</v>
      </c>
      <c r="C182" s="8" t="b">
        <v>1</v>
      </c>
      <c r="D182" s="9" t="s">
        <v>394</v>
      </c>
      <c r="E182" s="10">
        <v>1428121.8</v>
      </c>
      <c r="F182" s="11" t="s">
        <v>37</v>
      </c>
      <c r="G182" s="11" t="s">
        <v>152</v>
      </c>
      <c r="H182" s="11" t="s">
        <v>356</v>
      </c>
      <c r="I182" s="12" t="str">
        <f t="shared" si="1"/>
        <v>BASE RODANTE MECANICA 0.300 - 0.900X3 (3.09) A-TS</v>
      </c>
      <c r="J182" s="12" t="str">
        <f t="shared" si="2"/>
        <v>AR-70600-021</v>
      </c>
    </row>
    <row r="183">
      <c r="A183" s="6" t="s">
        <v>395</v>
      </c>
      <c r="B183" s="7" t="s">
        <v>150</v>
      </c>
      <c r="C183" s="8" t="b">
        <v>1</v>
      </c>
      <c r="D183" s="9" t="s">
        <v>396</v>
      </c>
      <c r="E183" s="10">
        <v>501039.0</v>
      </c>
      <c r="F183" s="11" t="s">
        <v>37</v>
      </c>
      <c r="G183" s="11" t="s">
        <v>152</v>
      </c>
      <c r="H183" s="11" t="s">
        <v>356</v>
      </c>
      <c r="I183" s="12" t="str">
        <f t="shared" si="1"/>
        <v>BASE RODANTE MECANICA 0.300 - 0.900X3 (3.09) B-TS</v>
      </c>
      <c r="J183" s="12" t="str">
        <f t="shared" si="2"/>
        <v>AR-70601-021</v>
      </c>
    </row>
    <row r="184">
      <c r="A184" s="6" t="s">
        <v>397</v>
      </c>
      <c r="B184" s="7" t="s">
        <v>150</v>
      </c>
      <c r="C184" s="8" t="b">
        <v>1</v>
      </c>
      <c r="D184" s="9" t="s">
        <v>398</v>
      </c>
      <c r="E184" s="10">
        <v>1874495.7000000002</v>
      </c>
      <c r="F184" s="11" t="s">
        <v>37</v>
      </c>
      <c r="G184" s="11" t="s">
        <v>152</v>
      </c>
      <c r="H184" s="11" t="s">
        <v>356</v>
      </c>
      <c r="I184" s="12" t="str">
        <f t="shared" si="1"/>
        <v>BASE RODANTE MECANICA 0.300 - 0.900X4 (4.03) A-TD</v>
      </c>
      <c r="J184" s="12" t="str">
        <f t="shared" si="2"/>
        <v>AR-70606-021</v>
      </c>
    </row>
    <row r="185">
      <c r="A185" s="6" t="s">
        <v>399</v>
      </c>
      <c r="B185" s="7" t="s">
        <v>150</v>
      </c>
      <c r="C185" s="8" t="b">
        <v>1</v>
      </c>
      <c r="D185" s="9" t="s">
        <v>400</v>
      </c>
      <c r="E185" s="10">
        <v>953662.5</v>
      </c>
      <c r="F185" s="11" t="s">
        <v>37</v>
      </c>
      <c r="G185" s="11" t="s">
        <v>152</v>
      </c>
      <c r="H185" s="11" t="s">
        <v>356</v>
      </c>
      <c r="I185" s="12" t="str">
        <f t="shared" si="1"/>
        <v>BASE RODANTE MECANICA 0.300 - 0.900X4 (4.03) B-TD</v>
      </c>
      <c r="J185" s="12" t="str">
        <f t="shared" si="2"/>
        <v>AR-70607-021</v>
      </c>
    </row>
    <row r="186">
      <c r="A186" s="6" t="s">
        <v>401</v>
      </c>
      <c r="B186" s="7" t="s">
        <v>150</v>
      </c>
      <c r="C186" s="8" t="b">
        <v>1</v>
      </c>
      <c r="D186" s="9" t="s">
        <v>402</v>
      </c>
      <c r="E186" s="10">
        <v>1874495.7000000002</v>
      </c>
      <c r="F186" s="11" t="s">
        <v>37</v>
      </c>
      <c r="G186" s="11" t="s">
        <v>152</v>
      </c>
      <c r="H186" s="11" t="s">
        <v>356</v>
      </c>
      <c r="I186" s="12" t="str">
        <f t="shared" si="1"/>
        <v>BASE RODANTE MECANICA 0.300 - 0.900X6 (5.9) A-TD</v>
      </c>
      <c r="J186" s="12" t="str">
        <f t="shared" si="2"/>
        <v>AR-70622-021</v>
      </c>
    </row>
    <row r="187">
      <c r="A187" s="6" t="s">
        <v>403</v>
      </c>
      <c r="B187" s="7" t="s">
        <v>150</v>
      </c>
      <c r="C187" s="8" t="b">
        <v>1</v>
      </c>
      <c r="D187" s="9" t="s">
        <v>404</v>
      </c>
      <c r="E187" s="10">
        <v>1016366.4</v>
      </c>
      <c r="F187" s="11" t="s">
        <v>37</v>
      </c>
      <c r="G187" s="11" t="s">
        <v>152</v>
      </c>
      <c r="H187" s="11" t="s">
        <v>356</v>
      </c>
      <c r="I187" s="12" t="str">
        <f t="shared" si="1"/>
        <v>BASE RODANTE MECANICA 0.300 - 0.900X6 (5.9) B-TD</v>
      </c>
      <c r="J187" s="12" t="str">
        <f t="shared" si="2"/>
        <v>AR-70623-021</v>
      </c>
    </row>
    <row r="188">
      <c r="A188" s="6" t="s">
        <v>405</v>
      </c>
      <c r="B188" s="7" t="s">
        <v>150</v>
      </c>
      <c r="C188" s="8" t="b">
        <v>1</v>
      </c>
      <c r="D188" s="9" t="s">
        <v>406</v>
      </c>
      <c r="E188" s="10">
        <v>953662.5</v>
      </c>
      <c r="F188" s="11" t="s">
        <v>37</v>
      </c>
      <c r="G188" s="11" t="s">
        <v>152</v>
      </c>
      <c r="H188" s="11" t="s">
        <v>356</v>
      </c>
      <c r="I188" s="12" t="str">
        <f t="shared" si="1"/>
        <v>BASE RODANTE MECANICA 0.300 - 0.900X6 (5.9) C-TD</v>
      </c>
      <c r="J188" s="12" t="str">
        <f t="shared" si="2"/>
        <v>AR-70624-021</v>
      </c>
    </row>
    <row r="189">
      <c r="A189" s="6" t="s">
        <v>407</v>
      </c>
      <c r="B189" s="7" t="s">
        <v>150</v>
      </c>
      <c r="C189" s="8" t="b">
        <v>1</v>
      </c>
      <c r="D189" s="9" t="s">
        <v>408</v>
      </c>
      <c r="E189" s="10">
        <v>3317765.85</v>
      </c>
      <c r="F189" s="11" t="s">
        <v>37</v>
      </c>
      <c r="G189" s="11" t="s">
        <v>152</v>
      </c>
      <c r="H189" s="11" t="s">
        <v>356</v>
      </c>
      <c r="I189" s="12" t="str">
        <f t="shared" si="1"/>
        <v>BASE RODANTE MECANICA 0.300 - 0.900X7 (6.84) A-TC</v>
      </c>
      <c r="J189" s="12" t="str">
        <f t="shared" si="2"/>
        <v>AR-70631-021</v>
      </c>
    </row>
    <row r="190">
      <c r="A190" s="6" t="s">
        <v>409</v>
      </c>
      <c r="B190" s="7" t="s">
        <v>150</v>
      </c>
      <c r="C190" s="8" t="b">
        <v>1</v>
      </c>
      <c r="D190" s="9" t="s">
        <v>410</v>
      </c>
      <c r="E190" s="10">
        <v>1975298.85</v>
      </c>
      <c r="F190" s="11" t="s">
        <v>37</v>
      </c>
      <c r="G190" s="11" t="s">
        <v>152</v>
      </c>
      <c r="H190" s="11" t="s">
        <v>356</v>
      </c>
      <c r="I190" s="12" t="str">
        <f t="shared" si="1"/>
        <v>BASE RODANTE MECANICA 0.300 - 0.900X7 (6.84) B-TC</v>
      </c>
      <c r="J190" s="12" t="str">
        <f t="shared" si="2"/>
        <v>AR-70632-021</v>
      </c>
    </row>
    <row r="191">
      <c r="A191" s="6" t="s">
        <v>411</v>
      </c>
      <c r="B191" s="7" t="s">
        <v>150</v>
      </c>
      <c r="C191" s="8" t="b">
        <v>1</v>
      </c>
      <c r="D191" s="9" t="s">
        <v>412</v>
      </c>
      <c r="E191" s="10">
        <v>2866931.5500000003</v>
      </c>
      <c r="F191" s="11" t="s">
        <v>37</v>
      </c>
      <c r="G191" s="11" t="s">
        <v>152</v>
      </c>
      <c r="H191" s="11" t="s">
        <v>356</v>
      </c>
      <c r="I191" s="12" t="str">
        <f t="shared" si="1"/>
        <v>BASE RODANTE MECANICA 0.300 - 0.900X7 (6.84) C-TC</v>
      </c>
      <c r="J191" s="12" t="str">
        <f t="shared" si="2"/>
        <v>AR-70633-021</v>
      </c>
    </row>
    <row r="192">
      <c r="A192" s="6" t="s">
        <v>413</v>
      </c>
      <c r="B192" s="7" t="s">
        <v>150</v>
      </c>
      <c r="C192" s="8" t="b">
        <v>1</v>
      </c>
      <c r="D192" s="9" t="s">
        <v>414</v>
      </c>
      <c r="E192" s="10">
        <v>3317765.85</v>
      </c>
      <c r="F192" s="11" t="s">
        <v>37</v>
      </c>
      <c r="G192" s="11" t="s">
        <v>152</v>
      </c>
      <c r="H192" s="11" t="s">
        <v>356</v>
      </c>
      <c r="I192" s="12" t="str">
        <f t="shared" si="1"/>
        <v>BASE RODANTE MECANICA 0.300 - 0.900X8 (7.77) A-TC</v>
      </c>
      <c r="J192" s="12" t="str">
        <f t="shared" si="2"/>
        <v>AR-70641-021</v>
      </c>
    </row>
    <row r="193">
      <c r="A193" s="6" t="s">
        <v>415</v>
      </c>
      <c r="B193" s="7" t="s">
        <v>150</v>
      </c>
      <c r="C193" s="8" t="b">
        <v>1</v>
      </c>
      <c r="D193" s="9" t="s">
        <v>416</v>
      </c>
      <c r="E193" s="10">
        <v>1975298.85</v>
      </c>
      <c r="F193" s="11" t="s">
        <v>37</v>
      </c>
      <c r="G193" s="11" t="s">
        <v>152</v>
      </c>
      <c r="H193" s="11" t="s">
        <v>356</v>
      </c>
      <c r="I193" s="12" t="str">
        <f t="shared" si="1"/>
        <v>BASE RODANTE MECANICA 0.300 - 0.900X8 (7.77) B-TC</v>
      </c>
      <c r="J193" s="12" t="str">
        <f t="shared" si="2"/>
        <v>AR-70642-021</v>
      </c>
    </row>
    <row r="194">
      <c r="A194" s="6" t="s">
        <v>417</v>
      </c>
      <c r="B194" s="7" t="s">
        <v>150</v>
      </c>
      <c r="C194" s="8" t="b">
        <v>1</v>
      </c>
      <c r="D194" s="9" t="s">
        <v>418</v>
      </c>
      <c r="E194" s="10">
        <v>1975298.85</v>
      </c>
      <c r="F194" s="11" t="s">
        <v>37</v>
      </c>
      <c r="G194" s="11" t="s">
        <v>152</v>
      </c>
      <c r="H194" s="11" t="s">
        <v>356</v>
      </c>
      <c r="I194" s="12" t="str">
        <f t="shared" si="1"/>
        <v>BASE RODANTE MECANICA 0.300 - 0.900X8 (7.77) C-TC</v>
      </c>
      <c r="J194" s="12" t="str">
        <f t="shared" si="2"/>
        <v>AR-70643-021</v>
      </c>
    </row>
    <row r="195">
      <c r="A195" s="6" t="s">
        <v>419</v>
      </c>
      <c r="B195" s="7" t="s">
        <v>150</v>
      </c>
      <c r="C195" s="8" t="b">
        <v>1</v>
      </c>
      <c r="D195" s="9" t="s">
        <v>420</v>
      </c>
      <c r="E195" s="10">
        <v>1898977.5</v>
      </c>
      <c r="F195" s="11" t="s">
        <v>37</v>
      </c>
      <c r="G195" s="11" t="s">
        <v>152</v>
      </c>
      <c r="H195" s="11" t="s">
        <v>356</v>
      </c>
      <c r="I195" s="12" t="str">
        <f t="shared" si="1"/>
        <v>BASE RODANTE MECANICA 0.300 - 0.900X8 (7.77) D-TC</v>
      </c>
      <c r="J195" s="12" t="str">
        <f t="shared" si="2"/>
        <v>AR-70644-021</v>
      </c>
    </row>
    <row r="196">
      <c r="A196" s="6" t="s">
        <v>421</v>
      </c>
      <c r="B196" s="7" t="s">
        <v>150</v>
      </c>
      <c r="C196" s="8" t="b">
        <v>1</v>
      </c>
      <c r="D196" s="9" t="s">
        <v>422</v>
      </c>
      <c r="E196" s="10">
        <v>1399674.1500000001</v>
      </c>
      <c r="F196" s="11" t="s">
        <v>37</v>
      </c>
      <c r="G196" s="11" t="s">
        <v>152</v>
      </c>
      <c r="H196" s="11" t="s">
        <v>356</v>
      </c>
      <c r="I196" s="12" t="str">
        <f t="shared" si="1"/>
        <v>BASE RODANTE MECANICA 0.300 - 1.140X2 (2.63)TS</v>
      </c>
      <c r="J196" s="12" t="str">
        <f t="shared" si="2"/>
        <v>AR-70258-021</v>
      </c>
    </row>
    <row r="197">
      <c r="A197" s="6" t="s">
        <v>423</v>
      </c>
      <c r="B197" s="7" t="s">
        <v>150</v>
      </c>
      <c r="C197" s="8" t="b">
        <v>1</v>
      </c>
      <c r="D197" s="9" t="s">
        <v>424</v>
      </c>
      <c r="E197" s="10">
        <v>1423762.2</v>
      </c>
      <c r="F197" s="11" t="s">
        <v>37</v>
      </c>
      <c r="G197" s="11" t="s">
        <v>152</v>
      </c>
      <c r="H197" s="11" t="s">
        <v>356</v>
      </c>
      <c r="I197" s="12" t="str">
        <f t="shared" si="1"/>
        <v>BASE RODANTE MECANICA 0.300 - 1.140X5 (6.16) A-TD</v>
      </c>
      <c r="J197" s="12" t="str">
        <f t="shared" si="2"/>
        <v>AR-70625-021</v>
      </c>
    </row>
    <row r="198">
      <c r="A198" s="6" t="s">
        <v>425</v>
      </c>
      <c r="B198" s="7" t="s">
        <v>150</v>
      </c>
      <c r="C198" s="8" t="b">
        <v>1</v>
      </c>
      <c r="D198" s="9" t="s">
        <v>426</v>
      </c>
      <c r="E198" s="10">
        <v>1099737.45</v>
      </c>
      <c r="F198" s="11" t="s">
        <v>37</v>
      </c>
      <c r="G198" s="11" t="s">
        <v>152</v>
      </c>
      <c r="H198" s="11" t="s">
        <v>356</v>
      </c>
      <c r="I198" s="12" t="str">
        <f t="shared" si="1"/>
        <v>BASE RODANTE MECANICA 0.300 - 1.140X5 (6.16) B-TD</v>
      </c>
      <c r="J198" s="12" t="str">
        <f t="shared" si="2"/>
        <v>AR-70626-021</v>
      </c>
    </row>
    <row r="199">
      <c r="A199" s="6" t="s">
        <v>427</v>
      </c>
      <c r="B199" s="7" t="s">
        <v>150</v>
      </c>
      <c r="C199" s="8" t="b">
        <v>1</v>
      </c>
      <c r="D199" s="9" t="s">
        <v>428</v>
      </c>
      <c r="E199" s="10">
        <v>997519.9500000001</v>
      </c>
      <c r="F199" s="11" t="s">
        <v>37</v>
      </c>
      <c r="G199" s="11" t="s">
        <v>152</v>
      </c>
      <c r="H199" s="11" t="s">
        <v>356</v>
      </c>
      <c r="I199" s="12" t="str">
        <f t="shared" si="1"/>
        <v>BASE RODANTE MECANICA 0.300 - 1.140X5 (6.16) C-TD</v>
      </c>
      <c r="J199" s="12" t="str">
        <f t="shared" si="2"/>
        <v>AR-70627-021</v>
      </c>
    </row>
    <row r="200">
      <c r="A200" s="6" t="s">
        <v>429</v>
      </c>
      <c r="B200" s="7" t="s">
        <v>150</v>
      </c>
      <c r="C200" s="8" t="b">
        <v>1</v>
      </c>
      <c r="D200" s="9" t="s">
        <v>430</v>
      </c>
      <c r="E200" s="10">
        <v>2406272.4</v>
      </c>
      <c r="F200" s="11" t="s">
        <v>37</v>
      </c>
      <c r="G200" s="11" t="s">
        <v>152</v>
      </c>
      <c r="H200" s="11" t="s">
        <v>356</v>
      </c>
      <c r="I200" s="12" t="str">
        <f t="shared" si="1"/>
        <v>BASE RODANTE MECANICA 0.300 - 1.140X6 (7.34) A-TC</v>
      </c>
      <c r="J200" s="12" t="str">
        <f t="shared" si="2"/>
        <v>AR-70637-021</v>
      </c>
    </row>
    <row r="201">
      <c r="A201" s="6" t="s">
        <v>431</v>
      </c>
      <c r="B201" s="7" t="s">
        <v>150</v>
      </c>
      <c r="C201" s="8" t="b">
        <v>1</v>
      </c>
      <c r="D201" s="9" t="s">
        <v>432</v>
      </c>
      <c r="E201" s="10">
        <v>2083432.05</v>
      </c>
      <c r="F201" s="11" t="s">
        <v>37</v>
      </c>
      <c r="G201" s="11" t="s">
        <v>152</v>
      </c>
      <c r="H201" s="11" t="s">
        <v>356</v>
      </c>
      <c r="I201" s="12" t="str">
        <f t="shared" si="1"/>
        <v>BASE RODANTE MECANICA 0.300 - 1.140X6 (7.34) B-TC</v>
      </c>
      <c r="J201" s="12" t="str">
        <f t="shared" si="2"/>
        <v>AR-70638-021</v>
      </c>
    </row>
    <row r="202">
      <c r="A202" s="6" t="s">
        <v>433</v>
      </c>
      <c r="B202" s="7" t="s">
        <v>150</v>
      </c>
      <c r="C202" s="8" t="b">
        <v>1</v>
      </c>
      <c r="D202" s="9" t="s">
        <v>434</v>
      </c>
      <c r="E202" s="10">
        <v>2083432.05</v>
      </c>
      <c r="F202" s="11" t="s">
        <v>37</v>
      </c>
      <c r="G202" s="11" t="s">
        <v>152</v>
      </c>
      <c r="H202" s="11" t="s">
        <v>356</v>
      </c>
      <c r="I202" s="12" t="str">
        <f t="shared" si="1"/>
        <v>BASE RODANTE MECANICA 0.300 - 1.140X6 (7.34) C-TC</v>
      </c>
      <c r="J202" s="12" t="str">
        <f t="shared" si="2"/>
        <v>AR-70639-021</v>
      </c>
    </row>
    <row r="203">
      <c r="A203" s="6" t="s">
        <v>435</v>
      </c>
      <c r="B203" s="7" t="s">
        <v>150</v>
      </c>
      <c r="C203" s="8" t="b">
        <v>1</v>
      </c>
      <c r="D203" s="9" t="s">
        <v>436</v>
      </c>
      <c r="E203" s="10">
        <v>1000944.0</v>
      </c>
      <c r="F203" s="11" t="s">
        <v>37</v>
      </c>
      <c r="G203" s="11" t="s">
        <v>152</v>
      </c>
      <c r="H203" s="11" t="s">
        <v>356</v>
      </c>
      <c r="I203" s="12" t="str">
        <f t="shared" si="1"/>
        <v>BASE RODANTE MECANICA 0.300 - 1.140X6 (7.34) D-TC</v>
      </c>
      <c r="J203" s="12" t="str">
        <f t="shared" si="2"/>
        <v>AR-70640-021</v>
      </c>
    </row>
    <row r="204">
      <c r="A204" s="6" t="s">
        <v>437</v>
      </c>
      <c r="B204" s="7" t="s">
        <v>150</v>
      </c>
      <c r="C204" s="8" t="b">
        <v>1</v>
      </c>
      <c r="D204" s="9" t="s">
        <v>438</v>
      </c>
      <c r="E204" s="10">
        <v>2407185.9</v>
      </c>
      <c r="F204" s="11" t="s">
        <v>37</v>
      </c>
      <c r="G204" s="11" t="s">
        <v>152</v>
      </c>
      <c r="H204" s="11" t="s">
        <v>356</v>
      </c>
      <c r="I204" s="12" t="str">
        <f t="shared" si="1"/>
        <v>BASE RODANTE MECANICA 0.300 - 1.140X7 (8.52) A-TC</v>
      </c>
      <c r="J204" s="12" t="str">
        <f t="shared" si="2"/>
        <v>AR-70653-021</v>
      </c>
    </row>
    <row r="205">
      <c r="A205" s="6" t="s">
        <v>439</v>
      </c>
      <c r="B205" s="7" t="s">
        <v>150</v>
      </c>
      <c r="C205" s="8" t="b">
        <v>1</v>
      </c>
      <c r="D205" s="9" t="s">
        <v>440</v>
      </c>
      <c r="E205" s="10">
        <v>2083432.05</v>
      </c>
      <c r="F205" s="11" t="s">
        <v>37</v>
      </c>
      <c r="G205" s="11" t="s">
        <v>152</v>
      </c>
      <c r="H205" s="11" t="s">
        <v>356</v>
      </c>
      <c r="I205" s="12" t="str">
        <f t="shared" si="1"/>
        <v>BASE RODANTE MECANICA 0.300 - 1.140X7 (8.52) B-TC</v>
      </c>
      <c r="J205" s="12" t="str">
        <f t="shared" si="2"/>
        <v>AR-70654-021</v>
      </c>
    </row>
    <row r="206">
      <c r="A206" s="6" t="s">
        <v>441</v>
      </c>
      <c r="B206" s="7" t="s">
        <v>150</v>
      </c>
      <c r="C206" s="8" t="b">
        <v>1</v>
      </c>
      <c r="D206" s="9" t="s">
        <v>442</v>
      </c>
      <c r="E206" s="10">
        <v>2083432.05</v>
      </c>
      <c r="F206" s="11" t="s">
        <v>37</v>
      </c>
      <c r="G206" s="11" t="s">
        <v>152</v>
      </c>
      <c r="H206" s="11" t="s">
        <v>356</v>
      </c>
      <c r="I206" s="12" t="str">
        <f t="shared" si="1"/>
        <v>BASE RODANTE MECANICA 0.300 - 1.140X7 (8.52) C-TC</v>
      </c>
      <c r="J206" s="12" t="str">
        <f t="shared" si="2"/>
        <v>AR-70655-021</v>
      </c>
    </row>
    <row r="207">
      <c r="A207" s="6" t="s">
        <v>443</v>
      </c>
      <c r="B207" s="7" t="s">
        <v>150</v>
      </c>
      <c r="C207" s="8" t="b">
        <v>1</v>
      </c>
      <c r="D207" s="9" t="s">
        <v>444</v>
      </c>
      <c r="E207" s="10">
        <v>1955441.25</v>
      </c>
      <c r="F207" s="11" t="s">
        <v>37</v>
      </c>
      <c r="G207" s="11" t="s">
        <v>152</v>
      </c>
      <c r="H207" s="11" t="s">
        <v>356</v>
      </c>
      <c r="I207" s="12" t="str">
        <f t="shared" si="1"/>
        <v>BASE RODANTE MECANICA 0.300 - 1.140X7 (8.52) D-TC</v>
      </c>
      <c r="J207" s="12" t="str">
        <f t="shared" si="2"/>
        <v>AR-70656-021</v>
      </c>
    </row>
    <row r="208">
      <c r="A208" s="6" t="s">
        <v>445</v>
      </c>
      <c r="B208" s="7" t="s">
        <v>150</v>
      </c>
      <c r="C208" s="8" t="b">
        <v>1</v>
      </c>
      <c r="D208" s="9" t="s">
        <v>446</v>
      </c>
      <c r="E208" s="10">
        <v>2406272.4</v>
      </c>
      <c r="F208" s="11" t="s">
        <v>37</v>
      </c>
      <c r="G208" s="11" t="s">
        <v>152</v>
      </c>
      <c r="H208" s="11" t="s">
        <v>356</v>
      </c>
      <c r="I208" s="12" t="str">
        <f t="shared" si="1"/>
        <v>BASE RODANTE MECANICA 0.300 - 1.140X8 (9.69) A-TC</v>
      </c>
      <c r="J208" s="12" t="str">
        <f t="shared" si="2"/>
        <v>AR-70674-021</v>
      </c>
    </row>
    <row r="209">
      <c r="A209" s="6" t="s">
        <v>447</v>
      </c>
      <c r="B209" s="7" t="s">
        <v>150</v>
      </c>
      <c r="C209" s="8" t="b">
        <v>1</v>
      </c>
      <c r="D209" s="9" t="s">
        <v>448</v>
      </c>
      <c r="E209" s="10">
        <v>2083432.05</v>
      </c>
      <c r="F209" s="11" t="s">
        <v>37</v>
      </c>
      <c r="G209" s="11" t="s">
        <v>152</v>
      </c>
      <c r="H209" s="11" t="s">
        <v>356</v>
      </c>
      <c r="I209" s="12" t="str">
        <f t="shared" si="1"/>
        <v>BASE RODANTE MECANICA 0.300 - 1.140X8 (9.69) B-TC</v>
      </c>
      <c r="J209" s="12" t="str">
        <f t="shared" si="2"/>
        <v>AR-70675-021</v>
      </c>
    </row>
    <row r="210">
      <c r="A210" s="6" t="s">
        <v>449</v>
      </c>
      <c r="B210" s="7" t="s">
        <v>150</v>
      </c>
      <c r="C210" s="8" t="b">
        <v>1</v>
      </c>
      <c r="D210" s="9" t="s">
        <v>450</v>
      </c>
      <c r="E210" s="10">
        <v>2083432.05</v>
      </c>
      <c r="F210" s="11" t="s">
        <v>37</v>
      </c>
      <c r="G210" s="11" t="s">
        <v>152</v>
      </c>
      <c r="H210" s="11" t="s">
        <v>356</v>
      </c>
      <c r="I210" s="12" t="str">
        <f t="shared" si="1"/>
        <v>BASE RODANTE MECANICA 0.300 - 1.140X8 (9.69) C-TC</v>
      </c>
      <c r="J210" s="12" t="str">
        <f t="shared" si="2"/>
        <v>AR-70676-021</v>
      </c>
    </row>
    <row r="211">
      <c r="A211" s="6" t="s">
        <v>451</v>
      </c>
      <c r="B211" s="7" t="s">
        <v>150</v>
      </c>
      <c r="C211" s="8" t="b">
        <v>1</v>
      </c>
      <c r="D211" s="9" t="s">
        <v>452</v>
      </c>
      <c r="E211" s="10">
        <v>2083432.05</v>
      </c>
      <c r="F211" s="11" t="s">
        <v>37</v>
      </c>
      <c r="G211" s="11" t="s">
        <v>152</v>
      </c>
      <c r="H211" s="11" t="s">
        <v>356</v>
      </c>
      <c r="I211" s="12" t="str">
        <f t="shared" si="1"/>
        <v>BASE RODANTE MECANICA 0.300 - 1.140X8 (9.69) D-TC</v>
      </c>
      <c r="J211" s="12" t="str">
        <f t="shared" si="2"/>
        <v>AR-70677-021</v>
      </c>
    </row>
    <row r="212">
      <c r="A212" s="6" t="s">
        <v>453</v>
      </c>
      <c r="B212" s="7" t="s">
        <v>150</v>
      </c>
      <c r="C212" s="8" t="b">
        <v>1</v>
      </c>
      <c r="D212" s="9" t="s">
        <v>454</v>
      </c>
      <c r="E212" s="10">
        <v>1000944.0</v>
      </c>
      <c r="F212" s="11" t="s">
        <v>37</v>
      </c>
      <c r="G212" s="11" t="s">
        <v>152</v>
      </c>
      <c r="H212" s="11" t="s">
        <v>356</v>
      </c>
      <c r="I212" s="12" t="str">
        <f t="shared" si="1"/>
        <v>BASE RODANTE MECANICA 0.300 - 1.140X8 (9.69) E-TC</v>
      </c>
      <c r="J212" s="12" t="str">
        <f t="shared" si="2"/>
        <v>AR-70678-021</v>
      </c>
    </row>
    <row r="213">
      <c r="A213" s="6" t="s">
        <v>455</v>
      </c>
      <c r="B213" s="7" t="s">
        <v>150</v>
      </c>
      <c r="C213" s="8" t="b">
        <v>1</v>
      </c>
      <c r="D213" s="9" t="s">
        <v>456</v>
      </c>
      <c r="E213" s="10">
        <v>977356.8</v>
      </c>
      <c r="F213" s="11" t="s">
        <v>37</v>
      </c>
      <c r="G213" s="11" t="s">
        <v>152</v>
      </c>
      <c r="H213" s="11" t="s">
        <v>356</v>
      </c>
      <c r="I213" s="12" t="str">
        <f t="shared" si="1"/>
        <v>BASE RODANTE MECANICA 0.300 - 1.14X3 (3.81) A-TS</v>
      </c>
      <c r="J213" s="12" t="str">
        <f t="shared" si="2"/>
        <v>AR-70604-021</v>
      </c>
    </row>
    <row r="214">
      <c r="A214" s="6" t="s">
        <v>457</v>
      </c>
      <c r="B214" s="7" t="s">
        <v>150</v>
      </c>
      <c r="C214" s="8" t="b">
        <v>1</v>
      </c>
      <c r="D214" s="9" t="s">
        <v>458</v>
      </c>
      <c r="E214" s="10">
        <v>997519.9500000001</v>
      </c>
      <c r="F214" s="11" t="s">
        <v>37</v>
      </c>
      <c r="G214" s="11" t="s">
        <v>152</v>
      </c>
      <c r="H214" s="11" t="s">
        <v>356</v>
      </c>
      <c r="I214" s="12" t="str">
        <f t="shared" si="1"/>
        <v>BASE RODANTE MECANICA 0.300 - 1.14X3 (3.81) B-TS</v>
      </c>
      <c r="J214" s="12" t="str">
        <f t="shared" si="2"/>
        <v>AR-70605-021</v>
      </c>
    </row>
    <row r="215">
      <c r="A215" s="6" t="s">
        <v>459</v>
      </c>
      <c r="B215" s="7" t="s">
        <v>150</v>
      </c>
      <c r="C215" s="8" t="b">
        <v>1</v>
      </c>
      <c r="D215" s="9" t="s">
        <v>460</v>
      </c>
      <c r="E215" s="10">
        <v>1359902.25</v>
      </c>
      <c r="F215" s="11" t="s">
        <v>37</v>
      </c>
      <c r="G215" s="11" t="s">
        <v>152</v>
      </c>
      <c r="H215" s="11" t="s">
        <v>356</v>
      </c>
      <c r="I215" s="12" t="str">
        <f t="shared" si="1"/>
        <v>BASE RODANTE MECANICA 0.400 - 0.750X2 (1.85)TS</v>
      </c>
      <c r="J215" s="12" t="str">
        <f t="shared" si="2"/>
        <v>AR-70263-021</v>
      </c>
    </row>
    <row r="216">
      <c r="A216" s="6" t="s">
        <v>461</v>
      </c>
      <c r="B216" s="7" t="s">
        <v>150</v>
      </c>
      <c r="C216" s="8" t="b">
        <v>1</v>
      </c>
      <c r="D216" s="9" t="s">
        <v>462</v>
      </c>
      <c r="E216" s="10">
        <v>1798177.5</v>
      </c>
      <c r="F216" s="11" t="s">
        <v>37</v>
      </c>
      <c r="G216" s="11" t="s">
        <v>152</v>
      </c>
      <c r="H216" s="11" t="s">
        <v>356</v>
      </c>
      <c r="I216" s="12" t="str">
        <f t="shared" si="1"/>
        <v>BASE RODANTE MECANICA 0.400 - 0.750X3 (2.60)TS</v>
      </c>
      <c r="J216" s="12" t="str">
        <f t="shared" si="2"/>
        <v>AR-70826-021</v>
      </c>
    </row>
    <row r="217">
      <c r="A217" s="6" t="s">
        <v>463</v>
      </c>
      <c r="B217" s="7" t="s">
        <v>150</v>
      </c>
      <c r="C217" s="8" t="b">
        <v>1</v>
      </c>
      <c r="D217" s="9" t="s">
        <v>464</v>
      </c>
      <c r="E217" s="10">
        <v>1381171.05</v>
      </c>
      <c r="F217" s="11" t="s">
        <v>37</v>
      </c>
      <c r="G217" s="11" t="s">
        <v>152</v>
      </c>
      <c r="H217" s="11" t="s">
        <v>356</v>
      </c>
      <c r="I217" s="12" t="str">
        <f t="shared" si="1"/>
        <v>BASE RODANTE MECANICA 0.400 - 0.750X4 (3.43) A-TS</v>
      </c>
      <c r="J217" s="12" t="str">
        <f t="shared" si="2"/>
        <v>AR-70681-021</v>
      </c>
    </row>
    <row r="218">
      <c r="A218" s="6" t="s">
        <v>465</v>
      </c>
      <c r="B218" s="7" t="s">
        <v>150</v>
      </c>
      <c r="C218" s="8" t="b">
        <v>1</v>
      </c>
      <c r="D218" s="9" t="s">
        <v>466</v>
      </c>
      <c r="E218" s="10">
        <v>973479.15</v>
      </c>
      <c r="F218" s="11" t="s">
        <v>37</v>
      </c>
      <c r="G218" s="11" t="s">
        <v>152</v>
      </c>
      <c r="H218" s="11" t="s">
        <v>356</v>
      </c>
      <c r="I218" s="12" t="str">
        <f t="shared" si="1"/>
        <v>BASE RODANTE MECANICA 0.400 - 0.750X4 (3.43) B-TS</v>
      </c>
      <c r="J218" s="12" t="str">
        <f t="shared" si="2"/>
        <v>AR-70682-021</v>
      </c>
    </row>
    <row r="219">
      <c r="A219" s="6" t="s">
        <v>467</v>
      </c>
      <c r="B219" s="7" t="s">
        <v>150</v>
      </c>
      <c r="C219" s="8" t="b">
        <v>1</v>
      </c>
      <c r="D219" s="9" t="s">
        <v>468</v>
      </c>
      <c r="E219" s="10">
        <v>1832282.55</v>
      </c>
      <c r="F219" s="11" t="s">
        <v>37</v>
      </c>
      <c r="G219" s="11" t="s">
        <v>152</v>
      </c>
      <c r="H219" s="11" t="s">
        <v>356</v>
      </c>
      <c r="I219" s="12" t="str">
        <f t="shared" si="1"/>
        <v>BASE RODANTE MECANICA 0.400 - 0.750X5 (4.21) A-TD</v>
      </c>
      <c r="J219" s="12" t="str">
        <f t="shared" si="2"/>
        <v>AR-70687-021</v>
      </c>
    </row>
    <row r="220">
      <c r="A220" s="6" t="s">
        <v>469</v>
      </c>
      <c r="B220" s="7" t="s">
        <v>150</v>
      </c>
      <c r="C220" s="8" t="b">
        <v>1</v>
      </c>
      <c r="D220" s="9" t="s">
        <v>470</v>
      </c>
      <c r="E220" s="10">
        <v>1478014.6500000001</v>
      </c>
      <c r="F220" s="11" t="s">
        <v>37</v>
      </c>
      <c r="G220" s="11" t="s">
        <v>152</v>
      </c>
      <c r="H220" s="11" t="s">
        <v>356</v>
      </c>
      <c r="I220" s="12" t="str">
        <f t="shared" si="1"/>
        <v>BASE RODANTE MECANICA 0.400 - 0.750X5 (4.21) B-TD</v>
      </c>
      <c r="J220" s="12" t="str">
        <f t="shared" si="2"/>
        <v>AR-70688-021</v>
      </c>
    </row>
    <row r="221">
      <c r="A221" s="6" t="s">
        <v>471</v>
      </c>
      <c r="B221" s="7" t="s">
        <v>150</v>
      </c>
      <c r="C221" s="8" t="b">
        <v>1</v>
      </c>
      <c r="D221" s="9" t="s">
        <v>472</v>
      </c>
      <c r="E221" s="10">
        <v>1832282.55</v>
      </c>
      <c r="F221" s="11" t="s">
        <v>37</v>
      </c>
      <c r="G221" s="11" t="s">
        <v>152</v>
      </c>
      <c r="H221" s="11" t="s">
        <v>356</v>
      </c>
      <c r="I221" s="12" t="str">
        <f t="shared" si="1"/>
        <v>BASE RODANTE MECANICA 0.400 - 0.750X7 (5.79) A-TD</v>
      </c>
      <c r="J221" s="12" t="str">
        <f t="shared" si="2"/>
        <v>AR-70698-021</v>
      </c>
    </row>
    <row r="222">
      <c r="A222" s="6" t="s">
        <v>473</v>
      </c>
      <c r="B222" s="7" t="s">
        <v>150</v>
      </c>
      <c r="C222" s="8" t="b">
        <v>1</v>
      </c>
      <c r="D222" s="9" t="s">
        <v>474</v>
      </c>
      <c r="E222" s="10">
        <v>1502052.3</v>
      </c>
      <c r="F222" s="11" t="s">
        <v>37</v>
      </c>
      <c r="G222" s="11" t="s">
        <v>152</v>
      </c>
      <c r="H222" s="11" t="s">
        <v>356</v>
      </c>
      <c r="I222" s="12" t="str">
        <f t="shared" si="1"/>
        <v>BASE RODANTE MECANICA 0.400 - 0.750X7 (5.79) B-TD</v>
      </c>
      <c r="J222" s="12" t="str">
        <f t="shared" si="2"/>
        <v>AR-70699-021</v>
      </c>
    </row>
    <row r="223">
      <c r="A223" s="6" t="s">
        <v>475</v>
      </c>
      <c r="B223" s="7" t="s">
        <v>150</v>
      </c>
      <c r="C223" s="8" t="b">
        <v>1</v>
      </c>
      <c r="D223" s="9" t="s">
        <v>476</v>
      </c>
      <c r="E223" s="10">
        <v>973479.15</v>
      </c>
      <c r="F223" s="11" t="s">
        <v>37</v>
      </c>
      <c r="G223" s="11" t="s">
        <v>152</v>
      </c>
      <c r="H223" s="11" t="s">
        <v>356</v>
      </c>
      <c r="I223" s="12" t="str">
        <f t="shared" si="1"/>
        <v>BASE RODANTE MECANICA 0.400 - 0.750X7 (5.79) C-TD</v>
      </c>
      <c r="J223" s="12" t="str">
        <f t="shared" si="2"/>
        <v>AR-70700-021</v>
      </c>
    </row>
    <row r="224">
      <c r="A224" s="6" t="s">
        <v>477</v>
      </c>
      <c r="B224" s="7" t="s">
        <v>150</v>
      </c>
      <c r="C224" s="8" t="b">
        <v>1</v>
      </c>
      <c r="D224" s="9" t="s">
        <v>478</v>
      </c>
      <c r="E224" s="10">
        <v>1832282.55</v>
      </c>
      <c r="F224" s="11" t="s">
        <v>37</v>
      </c>
      <c r="G224" s="11" t="s">
        <v>152</v>
      </c>
      <c r="H224" s="11" t="s">
        <v>356</v>
      </c>
      <c r="I224" s="12" t="str">
        <f t="shared" si="1"/>
        <v>BASE RODANTE MECANICA 0.400 - 0.750X8 (6.57) A-TD</v>
      </c>
      <c r="J224" s="12" t="str">
        <f t="shared" si="2"/>
        <v>AR-70707-021</v>
      </c>
    </row>
    <row r="225">
      <c r="A225" s="6" t="s">
        <v>479</v>
      </c>
      <c r="B225" s="7" t="s">
        <v>150</v>
      </c>
      <c r="C225" s="8" t="b">
        <v>1</v>
      </c>
      <c r="D225" s="9" t="s">
        <v>480</v>
      </c>
      <c r="E225" s="10">
        <v>1502052.3</v>
      </c>
      <c r="F225" s="11" t="s">
        <v>37</v>
      </c>
      <c r="G225" s="11" t="s">
        <v>152</v>
      </c>
      <c r="H225" s="11" t="s">
        <v>356</v>
      </c>
      <c r="I225" s="12" t="str">
        <f t="shared" si="1"/>
        <v>BASE RODANTE MECANICA 0.400 - 0.750X8 (6.57) B-TD</v>
      </c>
      <c r="J225" s="12" t="str">
        <f t="shared" si="2"/>
        <v>AR-70708-021</v>
      </c>
    </row>
    <row r="226">
      <c r="A226" s="6" t="s">
        <v>481</v>
      </c>
      <c r="B226" s="7" t="s">
        <v>150</v>
      </c>
      <c r="C226" s="8" t="b">
        <v>1</v>
      </c>
      <c r="D226" s="9" t="s">
        <v>482</v>
      </c>
      <c r="E226" s="10">
        <v>1478014.6500000001</v>
      </c>
      <c r="F226" s="11" t="s">
        <v>37</v>
      </c>
      <c r="G226" s="11" t="s">
        <v>152</v>
      </c>
      <c r="H226" s="11" t="s">
        <v>356</v>
      </c>
      <c r="I226" s="12" t="str">
        <f t="shared" si="1"/>
        <v>BASE RODANTE MECANICA 0.400 - 0.750X8 (6.57) C-TD</v>
      </c>
      <c r="J226" s="12" t="str">
        <f t="shared" si="2"/>
        <v>AR-70709-021</v>
      </c>
    </row>
    <row r="227">
      <c r="A227" s="6" t="s">
        <v>483</v>
      </c>
      <c r="B227" s="7" t="s">
        <v>150</v>
      </c>
      <c r="C227" s="8" t="b">
        <v>1</v>
      </c>
      <c r="D227" s="9" t="s">
        <v>484</v>
      </c>
      <c r="E227" s="10">
        <v>1365181.6500000001</v>
      </c>
      <c r="F227" s="11" t="s">
        <v>37</v>
      </c>
      <c r="G227" s="11" t="s">
        <v>152</v>
      </c>
      <c r="H227" s="11" t="s">
        <v>356</v>
      </c>
      <c r="I227" s="12" t="str">
        <f t="shared" si="1"/>
        <v>BASE RODANTE MECANICA 0.400 - 0.900X2 (2.15)TS</v>
      </c>
      <c r="J227" s="12" t="str">
        <f t="shared" si="2"/>
        <v>AR-70264-021</v>
      </c>
    </row>
    <row r="228">
      <c r="A228" s="6" t="s">
        <v>485</v>
      </c>
      <c r="B228" s="7" t="s">
        <v>150</v>
      </c>
      <c r="C228" s="8" t="b">
        <v>1</v>
      </c>
      <c r="D228" s="9" t="s">
        <v>486</v>
      </c>
      <c r="E228" s="10">
        <v>1464356.25</v>
      </c>
      <c r="F228" s="11" t="s">
        <v>37</v>
      </c>
      <c r="G228" s="11" t="s">
        <v>152</v>
      </c>
      <c r="H228" s="11" t="s">
        <v>356</v>
      </c>
      <c r="I228" s="12" t="str">
        <f t="shared" si="1"/>
        <v>BASE RODANTE MECANICA 0.400 - 0.900X3 (3.09) A-TS</v>
      </c>
      <c r="J228" s="12" t="str">
        <f t="shared" si="2"/>
        <v>AR-70679-021</v>
      </c>
    </row>
    <row r="229">
      <c r="A229" s="6" t="s">
        <v>487</v>
      </c>
      <c r="B229" s="7" t="s">
        <v>150</v>
      </c>
      <c r="C229" s="8" t="b">
        <v>1</v>
      </c>
      <c r="D229" s="9" t="s">
        <v>488</v>
      </c>
      <c r="E229" s="10">
        <v>512224.65</v>
      </c>
      <c r="F229" s="11" t="s">
        <v>37</v>
      </c>
      <c r="G229" s="11" t="s">
        <v>152</v>
      </c>
      <c r="H229" s="11" t="s">
        <v>356</v>
      </c>
      <c r="I229" s="12" t="str">
        <f t="shared" si="1"/>
        <v>BASE RODANTE MECANICA 0.400 - 0.900X3 (3.09) B-TS</v>
      </c>
      <c r="J229" s="12" t="str">
        <f t="shared" si="2"/>
        <v>AR-70680-021</v>
      </c>
    </row>
    <row r="230">
      <c r="A230" s="6" t="s">
        <v>489</v>
      </c>
      <c r="B230" s="7" t="s">
        <v>150</v>
      </c>
      <c r="C230" s="8" t="b">
        <v>1</v>
      </c>
      <c r="D230" s="9" t="s">
        <v>490</v>
      </c>
      <c r="E230" s="10">
        <v>1915436.25</v>
      </c>
      <c r="F230" s="11" t="s">
        <v>37</v>
      </c>
      <c r="G230" s="11" t="s">
        <v>152</v>
      </c>
      <c r="H230" s="11" t="s">
        <v>356</v>
      </c>
      <c r="I230" s="12" t="str">
        <f t="shared" si="1"/>
        <v>BASE RODANTE MECANICA 0.400 - 0.900X4 (4.03) A-TD</v>
      </c>
      <c r="J230" s="12" t="str">
        <f t="shared" si="2"/>
        <v>AR-70685-021</v>
      </c>
    </row>
    <row r="231">
      <c r="A231" s="6" t="s">
        <v>491</v>
      </c>
      <c r="B231" s="7" t="s">
        <v>150</v>
      </c>
      <c r="C231" s="8" t="b">
        <v>1</v>
      </c>
      <c r="D231" s="9" t="s">
        <v>492</v>
      </c>
      <c r="E231" s="10">
        <v>977438.7000000001</v>
      </c>
      <c r="F231" s="11" t="s">
        <v>37</v>
      </c>
      <c r="G231" s="11" t="s">
        <v>152</v>
      </c>
      <c r="H231" s="11" t="s">
        <v>356</v>
      </c>
      <c r="I231" s="12" t="str">
        <f t="shared" si="1"/>
        <v>BASE RODANTE MECANICA 0.400 - 0.900X4 (4.03) B-TD</v>
      </c>
      <c r="J231" s="12" t="str">
        <f t="shared" si="2"/>
        <v>AR-70686-021</v>
      </c>
    </row>
    <row r="232">
      <c r="A232" s="6" t="s">
        <v>493</v>
      </c>
      <c r="B232" s="7" t="s">
        <v>150</v>
      </c>
      <c r="C232" s="8" t="b">
        <v>1</v>
      </c>
      <c r="D232" s="9" t="s">
        <v>494</v>
      </c>
      <c r="E232" s="10">
        <v>1915436.25</v>
      </c>
      <c r="F232" s="11" t="s">
        <v>37</v>
      </c>
      <c r="G232" s="11" t="s">
        <v>152</v>
      </c>
      <c r="H232" s="11" t="s">
        <v>356</v>
      </c>
      <c r="I232" s="12" t="str">
        <f t="shared" si="1"/>
        <v>BASE RODANTE MECANICA 0.400 - 0.900X5 (4.96) A-TD</v>
      </c>
      <c r="J232" s="12" t="str">
        <f t="shared" si="2"/>
        <v>AR-70691-021</v>
      </c>
    </row>
    <row r="233">
      <c r="A233" s="6" t="s">
        <v>495</v>
      </c>
      <c r="B233" s="7" t="s">
        <v>150</v>
      </c>
      <c r="C233" s="8" t="b">
        <v>1</v>
      </c>
      <c r="D233" s="9" t="s">
        <v>496</v>
      </c>
      <c r="E233" s="10">
        <v>1485423.45</v>
      </c>
      <c r="F233" s="11" t="s">
        <v>37</v>
      </c>
      <c r="G233" s="11" t="s">
        <v>152</v>
      </c>
      <c r="H233" s="11" t="s">
        <v>356</v>
      </c>
      <c r="I233" s="12" t="str">
        <f t="shared" si="1"/>
        <v>BASE RODANTE MECANICA 0.400 - 0.900X5 (4.96) B-TD</v>
      </c>
      <c r="J233" s="12" t="str">
        <f t="shared" si="2"/>
        <v>AR-70692-021</v>
      </c>
    </row>
    <row r="234">
      <c r="A234" s="6" t="s">
        <v>497</v>
      </c>
      <c r="B234" s="7" t="s">
        <v>150</v>
      </c>
      <c r="C234" s="8" t="b">
        <v>1</v>
      </c>
      <c r="D234" s="9" t="s">
        <v>498</v>
      </c>
      <c r="E234" s="10">
        <v>1915436.25</v>
      </c>
      <c r="F234" s="11" t="s">
        <v>37</v>
      </c>
      <c r="G234" s="11" t="s">
        <v>152</v>
      </c>
      <c r="H234" s="11" t="s">
        <v>356</v>
      </c>
      <c r="I234" s="12" t="str">
        <f t="shared" si="1"/>
        <v>BASE RODANTE MECANICA 0.400 - 0.900X6 (5.9) A-TD</v>
      </c>
      <c r="J234" s="12" t="str">
        <f t="shared" si="2"/>
        <v>AR-70701-021</v>
      </c>
    </row>
    <row r="235">
      <c r="A235" s="6" t="s">
        <v>499</v>
      </c>
      <c r="B235" s="7" t="s">
        <v>150</v>
      </c>
      <c r="C235" s="8" t="b">
        <v>1</v>
      </c>
      <c r="D235" s="9" t="s">
        <v>500</v>
      </c>
      <c r="E235" s="10">
        <v>1041538.05</v>
      </c>
      <c r="F235" s="11" t="s">
        <v>37</v>
      </c>
      <c r="G235" s="11" t="s">
        <v>152</v>
      </c>
      <c r="H235" s="11" t="s">
        <v>356</v>
      </c>
      <c r="I235" s="12" t="str">
        <f t="shared" si="1"/>
        <v>BASE RODANTE MECANICA 0.400 - 0.900X6 (5.9) B-TD</v>
      </c>
      <c r="J235" s="12" t="str">
        <f t="shared" si="2"/>
        <v>AR-70702-021</v>
      </c>
    </row>
    <row r="236">
      <c r="A236" s="6" t="s">
        <v>501</v>
      </c>
      <c r="B236" s="7" t="s">
        <v>150</v>
      </c>
      <c r="C236" s="8" t="b">
        <v>1</v>
      </c>
      <c r="D236" s="9" t="s">
        <v>502</v>
      </c>
      <c r="E236" s="10">
        <v>977438.7000000001</v>
      </c>
      <c r="F236" s="11" t="s">
        <v>37</v>
      </c>
      <c r="G236" s="11" t="s">
        <v>152</v>
      </c>
      <c r="H236" s="11" t="s">
        <v>356</v>
      </c>
      <c r="I236" s="12" t="str">
        <f t="shared" si="1"/>
        <v>BASE RODANTE MECANICA 0.400 - 0.900X6 (5.9) C-TD</v>
      </c>
      <c r="J236" s="12" t="str">
        <f t="shared" si="2"/>
        <v>AR-70703-021</v>
      </c>
    </row>
    <row r="237">
      <c r="A237" s="6" t="s">
        <v>503</v>
      </c>
      <c r="B237" s="7" t="s">
        <v>150</v>
      </c>
      <c r="C237" s="8" t="b">
        <v>1</v>
      </c>
      <c r="D237" s="9" t="s">
        <v>504</v>
      </c>
      <c r="E237" s="10">
        <v>3358706.4000000004</v>
      </c>
      <c r="F237" s="11" t="s">
        <v>37</v>
      </c>
      <c r="G237" s="11" t="s">
        <v>152</v>
      </c>
      <c r="H237" s="11" t="s">
        <v>356</v>
      </c>
      <c r="I237" s="12" t="str">
        <f t="shared" si="1"/>
        <v>BASE RODANTE MECANICA 0.400 - 0.900X7 (6.84) A-TC</v>
      </c>
      <c r="J237" s="12" t="str">
        <f t="shared" si="2"/>
        <v>AR-70710-021</v>
      </c>
    </row>
    <row r="238">
      <c r="A238" s="6" t="s">
        <v>505</v>
      </c>
      <c r="B238" s="7" t="s">
        <v>150</v>
      </c>
      <c r="C238" s="8" t="b">
        <v>1</v>
      </c>
      <c r="D238" s="9" t="s">
        <v>506</v>
      </c>
      <c r="E238" s="10">
        <v>2000473.6500000001</v>
      </c>
      <c r="F238" s="11" t="s">
        <v>37</v>
      </c>
      <c r="G238" s="11" t="s">
        <v>152</v>
      </c>
      <c r="H238" s="11" t="s">
        <v>356</v>
      </c>
      <c r="I238" s="12" t="str">
        <f t="shared" si="1"/>
        <v>BASE RODANTE MECANICA 0.400 - 0.900X7 (6.84) B-TC</v>
      </c>
      <c r="J238" s="12" t="str">
        <f t="shared" si="2"/>
        <v>AR-70711-021</v>
      </c>
    </row>
    <row r="239">
      <c r="A239" s="6" t="s">
        <v>507</v>
      </c>
      <c r="B239" s="7" t="s">
        <v>150</v>
      </c>
      <c r="C239" s="8" t="b">
        <v>1</v>
      </c>
      <c r="D239" s="9" t="s">
        <v>508</v>
      </c>
      <c r="E239" s="10">
        <v>2903292.0</v>
      </c>
      <c r="F239" s="11" t="s">
        <v>37</v>
      </c>
      <c r="G239" s="11" t="s">
        <v>152</v>
      </c>
      <c r="H239" s="11" t="s">
        <v>356</v>
      </c>
      <c r="I239" s="12" t="str">
        <f t="shared" si="1"/>
        <v>BASE RODANTE MECANICA 0.400 - 0.900X7 (6.84) C-TC</v>
      </c>
      <c r="J239" s="12" t="str">
        <f t="shared" si="2"/>
        <v>AR-70712-021</v>
      </c>
    </row>
    <row r="240">
      <c r="A240" s="6" t="s">
        <v>509</v>
      </c>
      <c r="B240" s="7" t="s">
        <v>150</v>
      </c>
      <c r="C240" s="8" t="b">
        <v>1</v>
      </c>
      <c r="D240" s="9" t="s">
        <v>510</v>
      </c>
      <c r="E240" s="10">
        <v>3358706.4000000004</v>
      </c>
      <c r="F240" s="11" t="s">
        <v>37</v>
      </c>
      <c r="G240" s="11" t="s">
        <v>152</v>
      </c>
      <c r="H240" s="11" t="s">
        <v>356</v>
      </c>
      <c r="I240" s="12" t="str">
        <f t="shared" si="1"/>
        <v>BASE RODANTE MECANICA 0.400 - 0.900X8 (7.77) A-TC</v>
      </c>
      <c r="J240" s="12" t="str">
        <f t="shared" si="2"/>
        <v>AR-70720-021</v>
      </c>
    </row>
    <row r="241">
      <c r="A241" s="6" t="s">
        <v>511</v>
      </c>
      <c r="B241" s="7" t="s">
        <v>150</v>
      </c>
      <c r="C241" s="8" t="b">
        <v>1</v>
      </c>
      <c r="D241" s="9" t="s">
        <v>512</v>
      </c>
      <c r="E241" s="10">
        <v>2000473.6500000001</v>
      </c>
      <c r="F241" s="11" t="s">
        <v>37</v>
      </c>
      <c r="G241" s="11" t="s">
        <v>152</v>
      </c>
      <c r="H241" s="11" t="s">
        <v>356</v>
      </c>
      <c r="I241" s="12" t="str">
        <f t="shared" si="1"/>
        <v>BASE RODANTE MECANICA 0.400 - 0.900X8 (7.77) B-TC</v>
      </c>
      <c r="J241" s="12" t="str">
        <f t="shared" si="2"/>
        <v>AR-70721-021</v>
      </c>
    </row>
    <row r="242">
      <c r="A242" s="6" t="s">
        <v>513</v>
      </c>
      <c r="B242" s="7" t="s">
        <v>150</v>
      </c>
      <c r="C242" s="8" t="b">
        <v>1</v>
      </c>
      <c r="D242" s="9" t="s">
        <v>514</v>
      </c>
      <c r="E242" s="10">
        <v>2000473.6500000001</v>
      </c>
      <c r="F242" s="11" t="s">
        <v>37</v>
      </c>
      <c r="G242" s="11" t="s">
        <v>152</v>
      </c>
      <c r="H242" s="11" t="s">
        <v>356</v>
      </c>
      <c r="I242" s="12" t="str">
        <f t="shared" si="1"/>
        <v>BASE RODANTE MECANICA 0.400 - 0.900X8 (7.77) C-TC</v>
      </c>
      <c r="J242" s="12" t="str">
        <f t="shared" si="2"/>
        <v>AR-70722-021</v>
      </c>
    </row>
    <row r="243">
      <c r="A243" s="6" t="s">
        <v>515</v>
      </c>
      <c r="B243" s="7" t="s">
        <v>150</v>
      </c>
      <c r="C243" s="8" t="b">
        <v>1</v>
      </c>
      <c r="D243" s="9" t="s">
        <v>516</v>
      </c>
      <c r="E243" s="10">
        <v>1922750.55</v>
      </c>
      <c r="F243" s="11" t="s">
        <v>37</v>
      </c>
      <c r="G243" s="11" t="s">
        <v>152</v>
      </c>
      <c r="H243" s="11" t="s">
        <v>356</v>
      </c>
      <c r="I243" s="12" t="str">
        <f t="shared" si="1"/>
        <v>BASE RODANTE MECANICA 0.400 - 0.900X8 (7.77) D-TC</v>
      </c>
      <c r="J243" s="12" t="str">
        <f t="shared" si="2"/>
        <v>AR-70723-021</v>
      </c>
    </row>
    <row r="244">
      <c r="A244" s="6" t="s">
        <v>517</v>
      </c>
      <c r="B244" s="7" t="s">
        <v>150</v>
      </c>
      <c r="C244" s="8" t="b">
        <v>1</v>
      </c>
      <c r="D244" s="9" t="s">
        <v>518</v>
      </c>
      <c r="E244" s="10">
        <v>1450181.25</v>
      </c>
      <c r="F244" s="11" t="s">
        <v>37</v>
      </c>
      <c r="G244" s="11" t="s">
        <v>152</v>
      </c>
      <c r="H244" s="11" t="s">
        <v>356</v>
      </c>
      <c r="I244" s="12" t="str">
        <f t="shared" si="1"/>
        <v>BASE RODANTE MECANICA 0.400 - 1.140X2 (2.63)TS</v>
      </c>
      <c r="J244" s="12" t="str">
        <f t="shared" si="2"/>
        <v>AR-70266-021</v>
      </c>
    </row>
    <row r="245">
      <c r="A245" s="6" t="s">
        <v>519</v>
      </c>
      <c r="B245" s="7" t="s">
        <v>150</v>
      </c>
      <c r="C245" s="8" t="b">
        <v>1</v>
      </c>
      <c r="D245" s="9" t="s">
        <v>520</v>
      </c>
      <c r="E245" s="10">
        <v>1453337.55</v>
      </c>
      <c r="F245" s="11" t="s">
        <v>37</v>
      </c>
      <c r="G245" s="11" t="s">
        <v>152</v>
      </c>
      <c r="H245" s="11" t="s">
        <v>356</v>
      </c>
      <c r="I245" s="12" t="str">
        <f t="shared" si="1"/>
        <v>BASE RODANTE MECANICA 0.400 - 1.140X5 (6.16) A-TD</v>
      </c>
      <c r="J245" s="12" t="str">
        <f t="shared" si="2"/>
        <v>AR-70704-021</v>
      </c>
    </row>
    <row r="246">
      <c r="A246" s="6" t="s">
        <v>521</v>
      </c>
      <c r="B246" s="7" t="s">
        <v>150</v>
      </c>
      <c r="C246" s="8" t="b">
        <v>1</v>
      </c>
      <c r="D246" s="9" t="s">
        <v>522</v>
      </c>
      <c r="E246" s="10">
        <v>1126537.6500000001</v>
      </c>
      <c r="F246" s="11" t="s">
        <v>37</v>
      </c>
      <c r="G246" s="11" t="s">
        <v>152</v>
      </c>
      <c r="H246" s="11" t="s">
        <v>356</v>
      </c>
      <c r="I246" s="12" t="str">
        <f t="shared" si="1"/>
        <v>BASE RODANTE MECANICA 0.400 - 1.140X5 (6.16) B-TD</v>
      </c>
      <c r="J246" s="12" t="str">
        <f t="shared" si="2"/>
        <v>AR-70705-021</v>
      </c>
    </row>
    <row r="247">
      <c r="A247" s="6" t="s">
        <v>523</v>
      </c>
      <c r="B247" s="7" t="s">
        <v>150</v>
      </c>
      <c r="C247" s="8" t="b">
        <v>1</v>
      </c>
      <c r="D247" s="9" t="s">
        <v>524</v>
      </c>
      <c r="E247" s="10">
        <v>1022515.2000000001</v>
      </c>
      <c r="F247" s="11" t="s">
        <v>37</v>
      </c>
      <c r="G247" s="11" t="s">
        <v>152</v>
      </c>
      <c r="H247" s="11" t="s">
        <v>356</v>
      </c>
      <c r="I247" s="12" t="str">
        <f t="shared" si="1"/>
        <v>BASE RODANTE MECANICA 0.400 - 1.140X5 (6.16) C-TD</v>
      </c>
      <c r="J247" s="12" t="str">
        <f t="shared" si="2"/>
        <v>AR-70706-021</v>
      </c>
    </row>
    <row r="248">
      <c r="A248" s="6" t="s">
        <v>525</v>
      </c>
      <c r="B248" s="7" t="s">
        <v>150</v>
      </c>
      <c r="C248" s="8" t="b">
        <v>1</v>
      </c>
      <c r="D248" s="9" t="s">
        <v>526</v>
      </c>
      <c r="E248" s="10">
        <v>2435847.75</v>
      </c>
      <c r="F248" s="11" t="s">
        <v>37</v>
      </c>
      <c r="G248" s="11" t="s">
        <v>152</v>
      </c>
      <c r="H248" s="11" t="s">
        <v>356</v>
      </c>
      <c r="I248" s="12" t="str">
        <f t="shared" si="1"/>
        <v>BASE RODANTE MECANICA 0.400 - 1.140X6 (7.34) A-TC</v>
      </c>
      <c r="J248" s="12" t="str">
        <f t="shared" si="2"/>
        <v>AR-70716-021</v>
      </c>
    </row>
    <row r="249">
      <c r="A249" s="6" t="s">
        <v>527</v>
      </c>
      <c r="B249" s="7" t="s">
        <v>150</v>
      </c>
      <c r="C249" s="8" t="b">
        <v>1</v>
      </c>
      <c r="D249" s="9" t="s">
        <v>528</v>
      </c>
      <c r="E249" s="10">
        <v>2110229.1</v>
      </c>
      <c r="F249" s="11" t="s">
        <v>37</v>
      </c>
      <c r="G249" s="11" t="s">
        <v>152</v>
      </c>
      <c r="H249" s="11" t="s">
        <v>356</v>
      </c>
      <c r="I249" s="12" t="str">
        <f t="shared" si="1"/>
        <v>BASE RODANTE MECANICA 0.400 - 1.140X6 (7.34) B-TC</v>
      </c>
      <c r="J249" s="12" t="str">
        <f t="shared" si="2"/>
        <v>AR-70717-021</v>
      </c>
    </row>
    <row r="250">
      <c r="A250" s="6" t="s">
        <v>529</v>
      </c>
      <c r="B250" s="7" t="s">
        <v>150</v>
      </c>
      <c r="C250" s="8" t="b">
        <v>1</v>
      </c>
      <c r="D250" s="9" t="s">
        <v>530</v>
      </c>
      <c r="E250" s="10">
        <v>2110229.1</v>
      </c>
      <c r="F250" s="11" t="s">
        <v>37</v>
      </c>
      <c r="G250" s="11" t="s">
        <v>152</v>
      </c>
      <c r="H250" s="11" t="s">
        <v>356</v>
      </c>
      <c r="I250" s="12" t="str">
        <f t="shared" si="1"/>
        <v>BASE RODANTE MECANICA 0.400 - 1.140X6 (7.34) C-TC</v>
      </c>
      <c r="J250" s="12" t="str">
        <f t="shared" si="2"/>
        <v>AR-70718-021</v>
      </c>
    </row>
    <row r="251">
      <c r="A251" s="6" t="s">
        <v>531</v>
      </c>
      <c r="B251" s="7" t="s">
        <v>150</v>
      </c>
      <c r="C251" s="8" t="b">
        <v>1</v>
      </c>
      <c r="D251" s="9" t="s">
        <v>532</v>
      </c>
      <c r="E251" s="10">
        <v>1012536.0</v>
      </c>
      <c r="F251" s="11" t="s">
        <v>37</v>
      </c>
      <c r="G251" s="11" t="s">
        <v>152</v>
      </c>
      <c r="H251" s="11" t="s">
        <v>356</v>
      </c>
      <c r="I251" s="12" t="str">
        <f t="shared" si="1"/>
        <v>BASE RODANTE MECANICA 0.400 - 1.140X6 (7.34) D-TC</v>
      </c>
      <c r="J251" s="12" t="str">
        <f t="shared" si="2"/>
        <v>AR-70719-021</v>
      </c>
    </row>
    <row r="252">
      <c r="A252" s="6" t="s">
        <v>533</v>
      </c>
      <c r="B252" s="7" t="s">
        <v>150</v>
      </c>
      <c r="C252" s="8" t="b">
        <v>1</v>
      </c>
      <c r="D252" s="9" t="s">
        <v>534</v>
      </c>
      <c r="E252" s="10">
        <v>2437066.8000000003</v>
      </c>
      <c r="F252" s="11" t="s">
        <v>37</v>
      </c>
      <c r="G252" s="11" t="s">
        <v>152</v>
      </c>
      <c r="H252" s="11" t="s">
        <v>356</v>
      </c>
      <c r="I252" s="12" t="str">
        <f t="shared" si="1"/>
        <v>BASE RODANTE MECANICA 0.400 - 1.140X7 (8.52) A-TC</v>
      </c>
      <c r="J252" s="12" t="str">
        <f t="shared" si="2"/>
        <v>AR-70732-021</v>
      </c>
    </row>
    <row r="253">
      <c r="A253" s="6" t="s">
        <v>535</v>
      </c>
      <c r="B253" s="7" t="s">
        <v>150</v>
      </c>
      <c r="C253" s="8" t="b">
        <v>1</v>
      </c>
      <c r="D253" s="9" t="s">
        <v>536</v>
      </c>
      <c r="E253" s="10">
        <v>2110229.1</v>
      </c>
      <c r="F253" s="11" t="s">
        <v>37</v>
      </c>
      <c r="G253" s="11" t="s">
        <v>152</v>
      </c>
      <c r="H253" s="11" t="s">
        <v>356</v>
      </c>
      <c r="I253" s="12" t="str">
        <f t="shared" si="1"/>
        <v>BASE RODANTE MECANICA 0.400 - 1.140X7 (8.52) B-TC</v>
      </c>
      <c r="J253" s="12" t="str">
        <f t="shared" si="2"/>
        <v>AR-70733-021</v>
      </c>
    </row>
    <row r="254">
      <c r="A254" s="6" t="s">
        <v>537</v>
      </c>
      <c r="B254" s="7" t="s">
        <v>150</v>
      </c>
      <c r="C254" s="8" t="b">
        <v>1</v>
      </c>
      <c r="D254" s="9" t="s">
        <v>538</v>
      </c>
      <c r="E254" s="10">
        <v>2110229.1</v>
      </c>
      <c r="F254" s="11" t="s">
        <v>37</v>
      </c>
      <c r="G254" s="11" t="s">
        <v>152</v>
      </c>
      <c r="H254" s="11" t="s">
        <v>356</v>
      </c>
      <c r="I254" s="12" t="str">
        <f t="shared" si="1"/>
        <v>BASE RODANTE MECANICA 0.400 - 1.140X7 (8.52) C-TC</v>
      </c>
      <c r="J254" s="12" t="str">
        <f t="shared" si="2"/>
        <v>AR-70734-021</v>
      </c>
    </row>
    <row r="255">
      <c r="A255" s="6" t="s">
        <v>539</v>
      </c>
      <c r="B255" s="7" t="s">
        <v>150</v>
      </c>
      <c r="C255" s="8" t="b">
        <v>1</v>
      </c>
      <c r="D255" s="9" t="s">
        <v>540</v>
      </c>
      <c r="E255" s="10">
        <v>1980433.35</v>
      </c>
      <c r="F255" s="11" t="s">
        <v>37</v>
      </c>
      <c r="G255" s="11" t="s">
        <v>152</v>
      </c>
      <c r="H255" s="11" t="s">
        <v>356</v>
      </c>
      <c r="I255" s="12" t="str">
        <f t="shared" si="1"/>
        <v>BASE RODANTE MECANICA 0.400 - 1.140X7 (8.52) D-TC</v>
      </c>
      <c r="J255" s="12" t="str">
        <f t="shared" si="2"/>
        <v>AR-70735-021</v>
      </c>
    </row>
    <row r="256">
      <c r="A256" s="6" t="s">
        <v>541</v>
      </c>
      <c r="B256" s="7" t="s">
        <v>150</v>
      </c>
      <c r="C256" s="8" t="b">
        <v>1</v>
      </c>
      <c r="D256" s="9" t="s">
        <v>542</v>
      </c>
      <c r="E256" s="10">
        <v>2435847.75</v>
      </c>
      <c r="F256" s="11" t="s">
        <v>37</v>
      </c>
      <c r="G256" s="11" t="s">
        <v>152</v>
      </c>
      <c r="H256" s="11" t="s">
        <v>356</v>
      </c>
      <c r="I256" s="12" t="str">
        <f t="shared" si="1"/>
        <v>BASE RODANTE MECANICA 0.400 - 1.140X8 (9.69) A-TC</v>
      </c>
      <c r="J256" s="12" t="str">
        <f t="shared" si="2"/>
        <v>AR-70753-021</v>
      </c>
    </row>
    <row r="257">
      <c r="A257" s="6" t="s">
        <v>543</v>
      </c>
      <c r="B257" s="7" t="s">
        <v>150</v>
      </c>
      <c r="C257" s="8" t="b">
        <v>1</v>
      </c>
      <c r="D257" s="9" t="s">
        <v>544</v>
      </c>
      <c r="E257" s="10">
        <v>2110229.1</v>
      </c>
      <c r="F257" s="11" t="s">
        <v>37</v>
      </c>
      <c r="G257" s="11" t="s">
        <v>152</v>
      </c>
      <c r="H257" s="11" t="s">
        <v>356</v>
      </c>
      <c r="I257" s="12" t="str">
        <f t="shared" si="1"/>
        <v>BASE RODANTE MECANICA 0.400 - 1.140X8 (9.69) B-TC</v>
      </c>
      <c r="J257" s="12" t="str">
        <f t="shared" si="2"/>
        <v>AR-70754-021</v>
      </c>
    </row>
    <row r="258">
      <c r="A258" s="6" t="s">
        <v>545</v>
      </c>
      <c r="B258" s="7" t="s">
        <v>150</v>
      </c>
      <c r="C258" s="8" t="b">
        <v>1</v>
      </c>
      <c r="D258" s="9" t="s">
        <v>546</v>
      </c>
      <c r="E258" s="10">
        <v>2110229.1</v>
      </c>
      <c r="F258" s="11" t="s">
        <v>37</v>
      </c>
      <c r="G258" s="11" t="s">
        <v>152</v>
      </c>
      <c r="H258" s="11" t="s">
        <v>356</v>
      </c>
      <c r="I258" s="12" t="str">
        <f t="shared" si="1"/>
        <v>BASE RODANTE MECANICA 0.400 - 1.140X8 (9.69) C-TC</v>
      </c>
      <c r="J258" s="12" t="str">
        <f t="shared" si="2"/>
        <v>AR-70755-021</v>
      </c>
    </row>
    <row r="259">
      <c r="A259" s="6" t="s">
        <v>547</v>
      </c>
      <c r="B259" s="7" t="s">
        <v>150</v>
      </c>
      <c r="C259" s="8" t="b">
        <v>1</v>
      </c>
      <c r="D259" s="9" t="s">
        <v>548</v>
      </c>
      <c r="E259" s="10">
        <v>2110229.1</v>
      </c>
      <c r="F259" s="11" t="s">
        <v>37</v>
      </c>
      <c r="G259" s="11" t="s">
        <v>152</v>
      </c>
      <c r="H259" s="11" t="s">
        <v>356</v>
      </c>
      <c r="I259" s="12" t="str">
        <f t="shared" si="1"/>
        <v>BASE RODANTE MECANICA 0.400 - 1.140X8 (9.69) D-TC</v>
      </c>
      <c r="J259" s="12" t="str">
        <f t="shared" si="2"/>
        <v>AR-70756-021</v>
      </c>
    </row>
    <row r="260">
      <c r="A260" s="6" t="s">
        <v>549</v>
      </c>
      <c r="B260" s="7" t="s">
        <v>150</v>
      </c>
      <c r="C260" s="8" t="b">
        <v>1</v>
      </c>
      <c r="D260" s="9" t="s">
        <v>550</v>
      </c>
      <c r="E260" s="10">
        <v>1012536.0</v>
      </c>
      <c r="F260" s="11" t="s">
        <v>37</v>
      </c>
      <c r="G260" s="11" t="s">
        <v>152</v>
      </c>
      <c r="H260" s="11" t="s">
        <v>356</v>
      </c>
      <c r="I260" s="12" t="str">
        <f t="shared" si="1"/>
        <v>BASE RODANTE MECANICA 0.400 - 1.140X8 (9.69) E-TC</v>
      </c>
      <c r="J260" s="12" t="str">
        <f t="shared" si="2"/>
        <v>AR-70757-021</v>
      </c>
    </row>
    <row r="261">
      <c r="A261" s="6" t="s">
        <v>551</v>
      </c>
      <c r="B261" s="7" t="s">
        <v>150</v>
      </c>
      <c r="C261" s="8" t="b">
        <v>1</v>
      </c>
      <c r="D261" s="9" t="s">
        <v>552</v>
      </c>
      <c r="E261" s="10">
        <v>1002226.05</v>
      </c>
      <c r="F261" s="11" t="s">
        <v>37</v>
      </c>
      <c r="G261" s="11" t="s">
        <v>152</v>
      </c>
      <c r="H261" s="11" t="s">
        <v>356</v>
      </c>
      <c r="I261" s="12" t="str">
        <f t="shared" si="1"/>
        <v>BASE RODANTE MECANICA 0.400 - 1.14X3 (3.81) A-TS</v>
      </c>
      <c r="J261" s="12" t="str">
        <f t="shared" si="2"/>
        <v>AR-70683-021</v>
      </c>
    </row>
    <row r="262">
      <c r="A262" s="6" t="s">
        <v>553</v>
      </c>
      <c r="B262" s="7" t="s">
        <v>150</v>
      </c>
      <c r="C262" s="8" t="b">
        <v>1</v>
      </c>
      <c r="D262" s="9" t="s">
        <v>554</v>
      </c>
      <c r="E262" s="10">
        <v>1022515.2000000001</v>
      </c>
      <c r="F262" s="11" t="s">
        <v>37</v>
      </c>
      <c r="G262" s="11" t="s">
        <v>152</v>
      </c>
      <c r="H262" s="11" t="s">
        <v>356</v>
      </c>
      <c r="I262" s="12" t="str">
        <f t="shared" si="1"/>
        <v>BASE RODANTE MECANICA 0.400 - 1.14X3 (3.81) B-TS</v>
      </c>
      <c r="J262" s="12" t="str">
        <f t="shared" si="2"/>
        <v>AR-70684-021</v>
      </c>
    </row>
    <row r="263">
      <c r="A263" s="6" t="s">
        <v>555</v>
      </c>
      <c r="B263" s="7" t="s">
        <v>85</v>
      </c>
      <c r="C263" s="8" t="b">
        <v>1</v>
      </c>
      <c r="D263" s="9" t="s">
        <v>556</v>
      </c>
      <c r="E263" s="10">
        <v>91718.55</v>
      </c>
      <c r="F263" s="11" t="s">
        <v>37</v>
      </c>
      <c r="G263" s="11" t="s">
        <v>557</v>
      </c>
      <c r="H263" s="11" t="s">
        <v>557</v>
      </c>
      <c r="I263" s="12" t="str">
        <f t="shared" si="1"/>
        <v>BASURERA PENTAGONAL (METALICA)</v>
      </c>
      <c r="J263" s="12" t="str">
        <f t="shared" si="2"/>
        <v>AC-70002-021</v>
      </c>
    </row>
    <row r="264">
      <c r="A264" s="6" t="s">
        <v>558</v>
      </c>
      <c r="B264" s="7" t="s">
        <v>85</v>
      </c>
      <c r="C264" s="8" t="b">
        <v>1</v>
      </c>
      <c r="D264" s="9" t="s">
        <v>559</v>
      </c>
      <c r="E264" s="10">
        <v>78901.2</v>
      </c>
      <c r="F264" s="11" t="s">
        <v>37</v>
      </c>
      <c r="G264" s="11" t="s">
        <v>557</v>
      </c>
      <c r="H264" s="11" t="s">
        <v>557</v>
      </c>
      <c r="I264" s="12" t="str">
        <f t="shared" si="1"/>
        <v>BASURERA REDONDA (METALICA)</v>
      </c>
      <c r="J264" s="12" t="str">
        <f t="shared" si="2"/>
        <v>AC-70008-021</v>
      </c>
    </row>
    <row r="265">
      <c r="A265" s="6" t="s">
        <v>560</v>
      </c>
      <c r="B265" s="7" t="s">
        <v>89</v>
      </c>
      <c r="C265" s="8" t="b">
        <v>1</v>
      </c>
      <c r="D265" s="9" t="s">
        <v>561</v>
      </c>
      <c r="E265" s="10">
        <v>1709986.9500000002</v>
      </c>
      <c r="F265" s="11" t="s">
        <v>37</v>
      </c>
      <c r="G265" s="11" t="s">
        <v>38</v>
      </c>
      <c r="H265" s="11" t="s">
        <v>562</v>
      </c>
      <c r="I265" s="12" t="str">
        <f t="shared" si="1"/>
        <v>BIBLIOTECA F-0,75 H-1,00 E-2 (LDAP)</v>
      </c>
      <c r="J265" s="12" t="str">
        <f t="shared" si="2"/>
        <v>AL-70065-032</v>
      </c>
    </row>
    <row r="266">
      <c r="A266" s="6" t="s">
        <v>563</v>
      </c>
      <c r="B266" s="7" t="s">
        <v>89</v>
      </c>
      <c r="C266" s="8" t="b">
        <v>1</v>
      </c>
      <c r="D266" s="9" t="s">
        <v>564</v>
      </c>
      <c r="E266" s="10">
        <v>1444801.05</v>
      </c>
      <c r="F266" s="11" t="s">
        <v>37</v>
      </c>
      <c r="G266" s="11" t="s">
        <v>38</v>
      </c>
      <c r="H266" s="11" t="s">
        <v>562</v>
      </c>
      <c r="I266" s="12" t="str">
        <f t="shared" si="1"/>
        <v>BIBLIOTECA F-0,75 H-1,00 E-2 (MELAMINA)</v>
      </c>
      <c r="J266" s="12" t="str">
        <f t="shared" si="2"/>
        <v>AL-70066-033</v>
      </c>
    </row>
    <row r="267">
      <c r="A267" s="6" t="s">
        <v>565</v>
      </c>
      <c r="B267" s="7" t="s">
        <v>89</v>
      </c>
      <c r="C267" s="8" t="b">
        <v>1</v>
      </c>
      <c r="D267" s="9" t="s">
        <v>566</v>
      </c>
      <c r="E267" s="10">
        <v>1640138.85</v>
      </c>
      <c r="F267" s="11" t="s">
        <v>37</v>
      </c>
      <c r="G267" s="11" t="s">
        <v>38</v>
      </c>
      <c r="H267" s="11" t="s">
        <v>562</v>
      </c>
      <c r="I267" s="12" t="str">
        <f t="shared" si="1"/>
        <v>BIBLIOTECA F-0,75 H-1,00 E-2 (METALICA)</v>
      </c>
      <c r="J267" s="12" t="str">
        <f t="shared" si="2"/>
        <v>AL-70064-021</v>
      </c>
    </row>
    <row r="268">
      <c r="A268" s="6" t="s">
        <v>567</v>
      </c>
      <c r="B268" s="7" t="s">
        <v>89</v>
      </c>
      <c r="C268" s="8" t="b">
        <v>1</v>
      </c>
      <c r="D268" s="9" t="s">
        <v>568</v>
      </c>
      <c r="E268" s="10">
        <v>2219193.9</v>
      </c>
      <c r="F268" s="11" t="s">
        <v>37</v>
      </c>
      <c r="G268" s="11" t="s">
        <v>38</v>
      </c>
      <c r="H268" s="11" t="s">
        <v>562</v>
      </c>
      <c r="I268" s="12" t="str">
        <f t="shared" si="1"/>
        <v>BIBLIOTECA F-0,75 H-1,30 E-3 (LDAP)</v>
      </c>
      <c r="J268" s="12" t="str">
        <f t="shared" si="2"/>
        <v>AL-70071-032</v>
      </c>
    </row>
    <row r="269">
      <c r="A269" s="6" t="s">
        <v>569</v>
      </c>
      <c r="B269" s="7" t="s">
        <v>89</v>
      </c>
      <c r="C269" s="8" t="b">
        <v>1</v>
      </c>
      <c r="D269" s="9" t="s">
        <v>570</v>
      </c>
      <c r="E269" s="10">
        <v>1842315.3</v>
      </c>
      <c r="F269" s="11" t="s">
        <v>37</v>
      </c>
      <c r="G269" s="11" t="s">
        <v>38</v>
      </c>
      <c r="H269" s="11" t="s">
        <v>562</v>
      </c>
      <c r="I269" s="12" t="str">
        <f t="shared" si="1"/>
        <v>BIBLIOTECA F-0,75 H-1,30 E-3 (MELAMINA)</v>
      </c>
      <c r="J269" s="12" t="str">
        <f t="shared" si="2"/>
        <v>AL-70072-033</v>
      </c>
    </row>
    <row r="270">
      <c r="A270" s="6" t="s">
        <v>571</v>
      </c>
      <c r="B270" s="7" t="s">
        <v>89</v>
      </c>
      <c r="C270" s="8" t="b">
        <v>1</v>
      </c>
      <c r="D270" s="9" t="s">
        <v>572</v>
      </c>
      <c r="E270" s="10">
        <v>2321653.95</v>
      </c>
      <c r="F270" s="11" t="s">
        <v>37</v>
      </c>
      <c r="G270" s="11" t="s">
        <v>38</v>
      </c>
      <c r="H270" s="11" t="s">
        <v>562</v>
      </c>
      <c r="I270" s="12" t="str">
        <f t="shared" si="1"/>
        <v>BIBLIOTECA F-0,75 H-1,30 E-3 (METALICA)</v>
      </c>
      <c r="J270" s="12" t="str">
        <f t="shared" si="2"/>
        <v>AL-70070-021</v>
      </c>
    </row>
    <row r="271">
      <c r="A271" s="6" t="s">
        <v>573</v>
      </c>
      <c r="B271" s="7" t="s">
        <v>89</v>
      </c>
      <c r="C271" s="8" t="b">
        <v>1</v>
      </c>
      <c r="D271" s="9" t="s">
        <v>574</v>
      </c>
      <c r="E271" s="10">
        <v>2813901.3000000003</v>
      </c>
      <c r="F271" s="11" t="s">
        <v>37</v>
      </c>
      <c r="G271" s="11" t="s">
        <v>38</v>
      </c>
      <c r="H271" s="11" t="s">
        <v>562</v>
      </c>
      <c r="I271" s="12" t="str">
        <f t="shared" si="1"/>
        <v>BIBLIOTECA F-0,75 H-1,70 E-4 (LDAP)</v>
      </c>
      <c r="J271" s="12" t="str">
        <f t="shared" si="2"/>
        <v>AL-70077-032</v>
      </c>
    </row>
    <row r="272">
      <c r="A272" s="6" t="s">
        <v>575</v>
      </c>
      <c r="B272" s="7" t="s">
        <v>89</v>
      </c>
      <c r="C272" s="8" t="b">
        <v>1</v>
      </c>
      <c r="D272" s="9" t="s">
        <v>576</v>
      </c>
      <c r="E272" s="10">
        <v>2386370.7</v>
      </c>
      <c r="F272" s="11" t="s">
        <v>37</v>
      </c>
      <c r="G272" s="11" t="s">
        <v>38</v>
      </c>
      <c r="H272" s="11" t="s">
        <v>562</v>
      </c>
      <c r="I272" s="12" t="str">
        <f t="shared" si="1"/>
        <v>BIBLIOTECA F-0,75 H-1,70 E-4 (MELAMINA)</v>
      </c>
      <c r="J272" s="12" t="str">
        <f t="shared" si="2"/>
        <v>AL-70078-033</v>
      </c>
    </row>
    <row r="273">
      <c r="A273" s="6" t="s">
        <v>577</v>
      </c>
      <c r="B273" s="7" t="s">
        <v>89</v>
      </c>
      <c r="C273" s="8" t="b">
        <v>1</v>
      </c>
      <c r="D273" s="9" t="s">
        <v>578</v>
      </c>
      <c r="E273" s="10">
        <v>2804719.0500000003</v>
      </c>
      <c r="F273" s="11" t="s">
        <v>37</v>
      </c>
      <c r="G273" s="11" t="s">
        <v>38</v>
      </c>
      <c r="H273" s="11" t="s">
        <v>562</v>
      </c>
      <c r="I273" s="12" t="str">
        <f t="shared" si="1"/>
        <v>BIBLIOTECA F-0,75 H-1,70 E-4 (METALICA)</v>
      </c>
      <c r="J273" s="12" t="str">
        <f t="shared" si="2"/>
        <v>AL-70076-021</v>
      </c>
    </row>
    <row r="274">
      <c r="A274" s="6" t="s">
        <v>579</v>
      </c>
      <c r="B274" s="7" t="s">
        <v>89</v>
      </c>
      <c r="C274" s="8" t="b">
        <v>1</v>
      </c>
      <c r="D274" s="9" t="s">
        <v>580</v>
      </c>
      <c r="E274" s="10">
        <v>3154901.4</v>
      </c>
      <c r="F274" s="11" t="s">
        <v>37</v>
      </c>
      <c r="G274" s="11" t="s">
        <v>38</v>
      </c>
      <c r="H274" s="11" t="s">
        <v>562</v>
      </c>
      <c r="I274" s="12" t="str">
        <f t="shared" si="1"/>
        <v>BIBLIOTECA F-0,75 H-2,00 E-5 (LDAP)</v>
      </c>
      <c r="J274" s="12" t="str">
        <f t="shared" si="2"/>
        <v>AL-70083-032</v>
      </c>
    </row>
    <row r="275">
      <c r="A275" s="6" t="s">
        <v>581</v>
      </c>
      <c r="B275" s="7" t="s">
        <v>89</v>
      </c>
      <c r="C275" s="8" t="b">
        <v>1</v>
      </c>
      <c r="D275" s="9" t="s">
        <v>582</v>
      </c>
      <c r="E275" s="10">
        <v>2595329.1</v>
      </c>
      <c r="F275" s="11" t="s">
        <v>37</v>
      </c>
      <c r="G275" s="11" t="s">
        <v>38</v>
      </c>
      <c r="H275" s="11" t="s">
        <v>562</v>
      </c>
      <c r="I275" s="12" t="str">
        <f t="shared" si="1"/>
        <v>BIBLIOTECA F-0,75 H-2,00 E-5 (MELAMINA)</v>
      </c>
      <c r="J275" s="12" t="str">
        <f t="shared" si="2"/>
        <v>AL-70084-033</v>
      </c>
    </row>
    <row r="276">
      <c r="A276" s="6" t="s">
        <v>583</v>
      </c>
      <c r="B276" s="7" t="s">
        <v>89</v>
      </c>
      <c r="C276" s="8" t="b">
        <v>1</v>
      </c>
      <c r="D276" s="9" t="s">
        <v>584</v>
      </c>
      <c r="E276" s="10">
        <v>2991271.5</v>
      </c>
      <c r="F276" s="11" t="s">
        <v>37</v>
      </c>
      <c r="G276" s="11" t="s">
        <v>38</v>
      </c>
      <c r="H276" s="11" t="s">
        <v>562</v>
      </c>
      <c r="I276" s="12" t="str">
        <f t="shared" si="1"/>
        <v>BIBLIOTECA F-0,75 H-2,00 E-5 (METALICA)</v>
      </c>
      <c r="J276" s="12" t="str">
        <f t="shared" si="2"/>
        <v>AL-70082-021</v>
      </c>
    </row>
    <row r="277">
      <c r="A277" s="6" t="s">
        <v>585</v>
      </c>
      <c r="B277" s="7" t="s">
        <v>89</v>
      </c>
      <c r="C277" s="8" t="b">
        <v>1</v>
      </c>
      <c r="D277" s="9" t="s">
        <v>586</v>
      </c>
      <c r="E277" s="10">
        <v>1322404.6500000001</v>
      </c>
      <c r="F277" s="11" t="s">
        <v>37</v>
      </c>
      <c r="G277" s="11" t="s">
        <v>38</v>
      </c>
      <c r="H277" s="11" t="s">
        <v>562</v>
      </c>
      <c r="I277" s="12" t="str">
        <f t="shared" si="1"/>
        <v>BIBLIOTECA F-0,75 H-0,70 E-2 (LDAP)</v>
      </c>
      <c r="J277" s="12" t="str">
        <f t="shared" si="2"/>
        <v>AL-70062-032</v>
      </c>
    </row>
    <row r="278">
      <c r="A278" s="6" t="s">
        <v>587</v>
      </c>
      <c r="B278" s="7" t="s">
        <v>89</v>
      </c>
      <c r="C278" s="8" t="b">
        <v>1</v>
      </c>
      <c r="D278" s="9" t="s">
        <v>588</v>
      </c>
      <c r="E278" s="10">
        <v>1147504.05</v>
      </c>
      <c r="F278" s="11" t="s">
        <v>37</v>
      </c>
      <c r="G278" s="11" t="s">
        <v>38</v>
      </c>
      <c r="H278" s="11" t="s">
        <v>562</v>
      </c>
      <c r="I278" s="12" t="str">
        <f t="shared" si="1"/>
        <v>BIBLIOTECA F-0,75 H-0,70 E-2 (MELAMINA)</v>
      </c>
      <c r="J278" s="12" t="str">
        <f t="shared" si="2"/>
        <v>AL-70063-033</v>
      </c>
    </row>
    <row r="279">
      <c r="A279" s="6" t="s">
        <v>589</v>
      </c>
      <c r="B279" s="7" t="s">
        <v>89</v>
      </c>
      <c r="C279" s="8" t="b">
        <v>1</v>
      </c>
      <c r="D279" s="9" t="s">
        <v>590</v>
      </c>
      <c r="E279" s="10">
        <v>1283596.6500000001</v>
      </c>
      <c r="F279" s="11" t="s">
        <v>37</v>
      </c>
      <c r="G279" s="11" t="s">
        <v>38</v>
      </c>
      <c r="H279" s="11" t="s">
        <v>562</v>
      </c>
      <c r="I279" s="12" t="str">
        <f t="shared" si="1"/>
        <v>BIBLIOTECA F-0,75 H-0,70 E-2 (METALICA)</v>
      </c>
      <c r="J279" s="12" t="str">
        <f t="shared" si="2"/>
        <v>AL-70061-021</v>
      </c>
    </row>
    <row r="280">
      <c r="A280" s="6" t="s">
        <v>591</v>
      </c>
      <c r="B280" s="7" t="s">
        <v>89</v>
      </c>
      <c r="C280" s="8" t="b">
        <v>1</v>
      </c>
      <c r="D280" s="9" t="s">
        <v>592</v>
      </c>
      <c r="E280" s="10">
        <v>1949465.7000000002</v>
      </c>
      <c r="F280" s="11" t="s">
        <v>37</v>
      </c>
      <c r="G280" s="11" t="s">
        <v>38</v>
      </c>
      <c r="H280" s="11" t="s">
        <v>562</v>
      </c>
      <c r="I280" s="12" t="str">
        <f t="shared" si="1"/>
        <v>BIBLIOTECA F-0,90 H-1,00 E-2 (LDAP)</v>
      </c>
      <c r="J280" s="12" t="str">
        <f t="shared" si="2"/>
        <v>AL-70068-032</v>
      </c>
    </row>
    <row r="281">
      <c r="A281" s="6" t="s">
        <v>593</v>
      </c>
      <c r="B281" s="7" t="s">
        <v>89</v>
      </c>
      <c r="C281" s="8" t="b">
        <v>1</v>
      </c>
      <c r="D281" s="9" t="s">
        <v>594</v>
      </c>
      <c r="E281" s="10">
        <v>1571761.8</v>
      </c>
      <c r="F281" s="11" t="s">
        <v>37</v>
      </c>
      <c r="G281" s="11" t="s">
        <v>38</v>
      </c>
      <c r="H281" s="11" t="s">
        <v>562</v>
      </c>
      <c r="I281" s="12" t="str">
        <f t="shared" si="1"/>
        <v>BIBLIOTECA F-0,90 H-1,00 E-2 (MELAMINA)</v>
      </c>
      <c r="J281" s="12" t="str">
        <f t="shared" si="2"/>
        <v>AL-70069-033</v>
      </c>
    </row>
    <row r="282">
      <c r="A282" s="6" t="s">
        <v>595</v>
      </c>
      <c r="B282" s="7" t="s">
        <v>89</v>
      </c>
      <c r="C282" s="8" t="b">
        <v>1</v>
      </c>
      <c r="D282" s="9" t="s">
        <v>596</v>
      </c>
      <c r="E282" s="10">
        <v>1766812.9500000002</v>
      </c>
      <c r="F282" s="11" t="s">
        <v>37</v>
      </c>
      <c r="G282" s="11" t="s">
        <v>38</v>
      </c>
      <c r="H282" s="11" t="s">
        <v>562</v>
      </c>
      <c r="I282" s="12" t="str">
        <f t="shared" si="1"/>
        <v>BIBLIOTECA F-0,90 H-1,00 E-2 (METALICA)</v>
      </c>
      <c r="J282" s="12" t="str">
        <f t="shared" si="2"/>
        <v>AL-70067-021</v>
      </c>
    </row>
    <row r="283">
      <c r="A283" s="6" t="s">
        <v>597</v>
      </c>
      <c r="B283" s="7" t="s">
        <v>89</v>
      </c>
      <c r="C283" s="8" t="b">
        <v>1</v>
      </c>
      <c r="D283" s="9" t="s">
        <v>598</v>
      </c>
      <c r="E283" s="10">
        <v>2599254.0</v>
      </c>
      <c r="F283" s="11" t="s">
        <v>37</v>
      </c>
      <c r="G283" s="11" t="s">
        <v>38</v>
      </c>
      <c r="H283" s="11" t="s">
        <v>562</v>
      </c>
      <c r="I283" s="12" t="str">
        <f t="shared" si="1"/>
        <v>BIBLIOTECA F-0,90 H-1,30 E-3 (LDAP)</v>
      </c>
      <c r="J283" s="12" t="str">
        <f t="shared" si="2"/>
        <v>AL-70074-032</v>
      </c>
    </row>
    <row r="284">
      <c r="A284" s="6" t="s">
        <v>599</v>
      </c>
      <c r="B284" s="7" t="s">
        <v>89</v>
      </c>
      <c r="C284" s="8" t="b">
        <v>1</v>
      </c>
      <c r="D284" s="9" t="s">
        <v>600</v>
      </c>
      <c r="E284" s="10">
        <v>2030301.0</v>
      </c>
      <c r="F284" s="11" t="s">
        <v>37</v>
      </c>
      <c r="G284" s="11" t="s">
        <v>38</v>
      </c>
      <c r="H284" s="11" t="s">
        <v>562</v>
      </c>
      <c r="I284" s="12" t="str">
        <f t="shared" si="1"/>
        <v>BIBLIOTECA F-0,90 H-1,30 E-3 (MELAMINA)</v>
      </c>
      <c r="J284" s="12" t="str">
        <f t="shared" si="2"/>
        <v>AL-70075-033</v>
      </c>
    </row>
    <row r="285">
      <c r="A285" s="6" t="s">
        <v>601</v>
      </c>
      <c r="B285" s="7" t="s">
        <v>89</v>
      </c>
      <c r="C285" s="8" t="b">
        <v>1</v>
      </c>
      <c r="D285" s="9" t="s">
        <v>602</v>
      </c>
      <c r="E285" s="10">
        <v>2510776.8000000003</v>
      </c>
      <c r="F285" s="11" t="s">
        <v>37</v>
      </c>
      <c r="G285" s="11" t="s">
        <v>38</v>
      </c>
      <c r="H285" s="11" t="s">
        <v>562</v>
      </c>
      <c r="I285" s="12" t="str">
        <f t="shared" si="1"/>
        <v>BIBLIOTECA F-0,90 H-1,30 E-3 (METALICA)</v>
      </c>
      <c r="J285" s="12" t="str">
        <f t="shared" si="2"/>
        <v>AL-70073-021</v>
      </c>
    </row>
    <row r="286">
      <c r="A286" s="6" t="s">
        <v>603</v>
      </c>
      <c r="B286" s="7" t="s">
        <v>89</v>
      </c>
      <c r="C286" s="8" t="b">
        <v>1</v>
      </c>
      <c r="D286" s="9" t="s">
        <v>604</v>
      </c>
      <c r="E286" s="10">
        <v>3284019.9</v>
      </c>
      <c r="F286" s="11" t="s">
        <v>37</v>
      </c>
      <c r="G286" s="11" t="s">
        <v>38</v>
      </c>
      <c r="H286" s="11" t="s">
        <v>562</v>
      </c>
      <c r="I286" s="12" t="str">
        <f t="shared" si="1"/>
        <v>BIBLIOTECA F-0,90 H-1,70 E-4 (LDAP)</v>
      </c>
      <c r="J286" s="12" t="str">
        <f t="shared" si="2"/>
        <v>AL-70080-032</v>
      </c>
    </row>
    <row r="287">
      <c r="A287" s="6" t="s">
        <v>605</v>
      </c>
      <c r="B287" s="7" t="s">
        <v>89</v>
      </c>
      <c r="C287" s="8" t="b">
        <v>1</v>
      </c>
      <c r="D287" s="9" t="s">
        <v>606</v>
      </c>
      <c r="E287" s="10">
        <v>2616292.35</v>
      </c>
      <c r="F287" s="11" t="s">
        <v>37</v>
      </c>
      <c r="G287" s="11" t="s">
        <v>38</v>
      </c>
      <c r="H287" s="11" t="s">
        <v>562</v>
      </c>
      <c r="I287" s="12" t="str">
        <f t="shared" si="1"/>
        <v>BIBLIOTECA F-0,90 H-1,70 E-4 (MELAMINA)</v>
      </c>
      <c r="J287" s="12" t="str">
        <f t="shared" si="2"/>
        <v>AL-70081-033</v>
      </c>
    </row>
    <row r="288">
      <c r="A288" s="6" t="s">
        <v>607</v>
      </c>
      <c r="B288" s="7" t="s">
        <v>89</v>
      </c>
      <c r="C288" s="8" t="b">
        <v>1</v>
      </c>
      <c r="D288" s="9" t="s">
        <v>608</v>
      </c>
      <c r="E288" s="10">
        <v>3038209.65</v>
      </c>
      <c r="F288" s="11" t="s">
        <v>37</v>
      </c>
      <c r="G288" s="11" t="s">
        <v>38</v>
      </c>
      <c r="H288" s="11" t="s">
        <v>562</v>
      </c>
      <c r="I288" s="12" t="str">
        <f t="shared" si="1"/>
        <v>BIBLIOTECA F-0,90 H-1,70 E-4 (METALICA)</v>
      </c>
      <c r="J288" s="12" t="str">
        <f t="shared" si="2"/>
        <v>AL-70079-021</v>
      </c>
    </row>
    <row r="289">
      <c r="A289" s="6" t="s">
        <v>609</v>
      </c>
      <c r="B289" s="7" t="s">
        <v>89</v>
      </c>
      <c r="C289" s="8" t="b">
        <v>1</v>
      </c>
      <c r="D289" s="9" t="s">
        <v>610</v>
      </c>
      <c r="E289" s="10">
        <v>4030371.45</v>
      </c>
      <c r="F289" s="11" t="s">
        <v>37</v>
      </c>
      <c r="G289" s="11" t="s">
        <v>38</v>
      </c>
      <c r="H289" s="11" t="s">
        <v>562</v>
      </c>
      <c r="I289" s="12" t="str">
        <f t="shared" si="1"/>
        <v>BIBLIOTECA F-0,90 H-2,00 E-5 (LDAP)</v>
      </c>
      <c r="J289" s="12" t="str">
        <f t="shared" si="2"/>
        <v>AL-70086-032</v>
      </c>
    </row>
    <row r="290">
      <c r="A290" s="6" t="s">
        <v>611</v>
      </c>
      <c r="B290" s="7" t="s">
        <v>89</v>
      </c>
      <c r="C290" s="8" t="b">
        <v>1</v>
      </c>
      <c r="D290" s="9" t="s">
        <v>612</v>
      </c>
      <c r="E290" s="10">
        <v>2921647.0500000003</v>
      </c>
      <c r="F290" s="11" t="s">
        <v>37</v>
      </c>
      <c r="G290" s="11" t="s">
        <v>38</v>
      </c>
      <c r="H290" s="11" t="s">
        <v>562</v>
      </c>
      <c r="I290" s="12" t="str">
        <f t="shared" si="1"/>
        <v>BIBLIOTECA F-0,90 H-2,00 E-5 (MELAMINA)</v>
      </c>
      <c r="J290" s="12" t="str">
        <f t="shared" si="2"/>
        <v>AL-70087-033</v>
      </c>
    </row>
    <row r="291">
      <c r="A291" s="6" t="s">
        <v>613</v>
      </c>
      <c r="B291" s="7" t="s">
        <v>89</v>
      </c>
      <c r="C291" s="8" t="b">
        <v>1</v>
      </c>
      <c r="D291" s="9" t="s">
        <v>614</v>
      </c>
      <c r="E291" s="10">
        <v>3299618.7</v>
      </c>
      <c r="F291" s="11" t="s">
        <v>37</v>
      </c>
      <c r="G291" s="11" t="s">
        <v>38</v>
      </c>
      <c r="H291" s="11" t="s">
        <v>562</v>
      </c>
      <c r="I291" s="12" t="str">
        <f t="shared" si="1"/>
        <v>BIBLIOTECA F-0,90 H-2,00 E-5 (METALICA)</v>
      </c>
      <c r="J291" s="12" t="str">
        <f t="shared" si="2"/>
        <v>AL-70085-021</v>
      </c>
    </row>
    <row r="292">
      <c r="A292" s="6" t="s">
        <v>615</v>
      </c>
      <c r="B292" s="7" t="s">
        <v>89</v>
      </c>
      <c r="C292" s="8" t="b">
        <v>1</v>
      </c>
      <c r="D292" s="9" t="s">
        <v>616</v>
      </c>
      <c r="E292" s="10">
        <v>1477545.3</v>
      </c>
      <c r="F292" s="11" t="s">
        <v>37</v>
      </c>
      <c r="G292" s="11" t="s">
        <v>38</v>
      </c>
      <c r="H292" s="11" t="s">
        <v>562</v>
      </c>
      <c r="I292" s="12" t="str">
        <f t="shared" si="1"/>
        <v>BIBLIOTECA F-0,90 H-0,70 E-2 (LDAP)</v>
      </c>
      <c r="J292" s="12" t="str">
        <f t="shared" si="2"/>
        <v>AL-70059-032</v>
      </c>
    </row>
    <row r="293">
      <c r="A293" s="6" t="s">
        <v>617</v>
      </c>
      <c r="B293" s="7" t="s">
        <v>89</v>
      </c>
      <c r="C293" s="8" t="b">
        <v>1</v>
      </c>
      <c r="D293" s="9" t="s">
        <v>618</v>
      </c>
      <c r="E293" s="10">
        <v>1227555.0</v>
      </c>
      <c r="F293" s="11" t="s">
        <v>37</v>
      </c>
      <c r="G293" s="11" t="s">
        <v>38</v>
      </c>
      <c r="H293" s="11" t="s">
        <v>562</v>
      </c>
      <c r="I293" s="12" t="str">
        <f t="shared" si="1"/>
        <v>BIBLIOTECA F-0,90 H-0,70 E-2 (MELAMINA)</v>
      </c>
      <c r="J293" s="12" t="str">
        <f t="shared" si="2"/>
        <v>AL-70060-033</v>
      </c>
    </row>
    <row r="294">
      <c r="A294" s="6" t="s">
        <v>619</v>
      </c>
      <c r="B294" s="7" t="s">
        <v>89</v>
      </c>
      <c r="C294" s="8" t="b">
        <v>1</v>
      </c>
      <c r="D294" s="9" t="s">
        <v>620</v>
      </c>
      <c r="E294" s="10">
        <v>1350616.05</v>
      </c>
      <c r="F294" s="11" t="s">
        <v>37</v>
      </c>
      <c r="G294" s="11" t="s">
        <v>38</v>
      </c>
      <c r="H294" s="11" t="s">
        <v>562</v>
      </c>
      <c r="I294" s="12" t="str">
        <f t="shared" si="1"/>
        <v>BIBLIOTECA F-0,90 H-0,70 E-2 (METALICA)</v>
      </c>
      <c r="J294" s="12" t="str">
        <f t="shared" si="2"/>
        <v>AL-70058-021</v>
      </c>
    </row>
    <row r="295">
      <c r="A295" s="6" t="s">
        <v>621</v>
      </c>
      <c r="B295" s="7" t="s">
        <v>89</v>
      </c>
      <c r="C295" s="8" t="b">
        <v>1</v>
      </c>
      <c r="D295" s="9" t="s">
        <v>622</v>
      </c>
      <c r="E295" s="10">
        <v>969702.3</v>
      </c>
      <c r="F295" s="11" t="s">
        <v>37</v>
      </c>
      <c r="G295" s="11" t="s">
        <v>38</v>
      </c>
      <c r="H295" s="11" t="s">
        <v>623</v>
      </c>
      <c r="I295" s="12" t="str">
        <f t="shared" si="1"/>
        <v>CAJONERA RODANTE 1x1 F-38 ( LDAP)</v>
      </c>
      <c r="J295" s="12" t="str">
        <f t="shared" si="2"/>
        <v>AL-70015-032</v>
      </c>
    </row>
    <row r="296">
      <c r="A296" s="6" t="s">
        <v>624</v>
      </c>
      <c r="B296" s="7" t="s">
        <v>89</v>
      </c>
      <c r="C296" s="8" t="b">
        <v>1</v>
      </c>
      <c r="D296" s="9" t="s">
        <v>625</v>
      </c>
      <c r="E296" s="10">
        <v>889600.9500000001</v>
      </c>
      <c r="F296" s="11" t="s">
        <v>37</v>
      </c>
      <c r="G296" s="11" t="s">
        <v>38</v>
      </c>
      <c r="H296" s="11" t="s">
        <v>623</v>
      </c>
      <c r="I296" s="12" t="str">
        <f t="shared" si="1"/>
        <v>CAJONERA RODANTE 1x1 F-38 ( MELAMINA)</v>
      </c>
      <c r="J296" s="12" t="str">
        <f t="shared" si="2"/>
        <v>AL-70014-033</v>
      </c>
    </row>
    <row r="297">
      <c r="A297" s="6" t="s">
        <v>626</v>
      </c>
      <c r="B297" s="7" t="s">
        <v>89</v>
      </c>
      <c r="C297" s="8" t="b">
        <v>1</v>
      </c>
      <c r="D297" s="9" t="s">
        <v>627</v>
      </c>
      <c r="E297" s="10">
        <v>836512.9500000001</v>
      </c>
      <c r="F297" s="11" t="s">
        <v>37</v>
      </c>
      <c r="G297" s="11" t="s">
        <v>38</v>
      </c>
      <c r="H297" s="11" t="s">
        <v>623</v>
      </c>
      <c r="I297" s="12" t="str">
        <f t="shared" si="1"/>
        <v>CAJONERA RODANTE 1x1 F-38 ( METALICA)</v>
      </c>
      <c r="J297" s="12" t="str">
        <f t="shared" si="2"/>
        <v>AL-70013-021</v>
      </c>
    </row>
    <row r="298">
      <c r="A298" s="6" t="s">
        <v>628</v>
      </c>
      <c r="B298" s="7" t="s">
        <v>89</v>
      </c>
      <c r="C298" s="8" t="b">
        <v>1</v>
      </c>
      <c r="D298" s="9" t="s">
        <v>629</v>
      </c>
      <c r="E298" s="10">
        <v>851170.9500000001</v>
      </c>
      <c r="F298" s="11" t="s">
        <v>37</v>
      </c>
      <c r="G298" s="11" t="s">
        <v>38</v>
      </c>
      <c r="H298" s="11" t="s">
        <v>623</v>
      </c>
      <c r="I298" s="12" t="str">
        <f t="shared" si="1"/>
        <v>CAJONERA 2x1 F-30 (LDAP)</v>
      </c>
      <c r="J298" s="12" t="str">
        <f t="shared" si="2"/>
        <v>AL-70224-032</v>
      </c>
    </row>
    <row r="299">
      <c r="A299" s="6" t="s">
        <v>630</v>
      </c>
      <c r="B299" s="7" t="s">
        <v>89</v>
      </c>
      <c r="C299" s="8" t="b">
        <v>1</v>
      </c>
      <c r="D299" s="9" t="s">
        <v>631</v>
      </c>
      <c r="E299" s="10">
        <v>763950.6</v>
      </c>
      <c r="F299" s="11" t="s">
        <v>37</v>
      </c>
      <c r="G299" s="11" t="s">
        <v>38</v>
      </c>
      <c r="H299" s="11" t="s">
        <v>623</v>
      </c>
      <c r="I299" s="12" t="str">
        <f t="shared" si="1"/>
        <v>CAJONERA 2x1 F-30 (MELAMINA)</v>
      </c>
      <c r="J299" s="12" t="str">
        <f t="shared" si="2"/>
        <v>AL-70223-033</v>
      </c>
    </row>
    <row r="300">
      <c r="A300" s="6" t="s">
        <v>632</v>
      </c>
      <c r="B300" s="7" t="s">
        <v>89</v>
      </c>
      <c r="C300" s="8" t="b">
        <v>1</v>
      </c>
      <c r="D300" s="9" t="s">
        <v>633</v>
      </c>
      <c r="E300" s="10">
        <v>718825.8</v>
      </c>
      <c r="F300" s="11" t="s">
        <v>37</v>
      </c>
      <c r="G300" s="11" t="s">
        <v>38</v>
      </c>
      <c r="H300" s="11" t="s">
        <v>623</v>
      </c>
      <c r="I300" s="12" t="str">
        <f t="shared" si="1"/>
        <v>CAJONERA 2x1 F-30 (METALICA)</v>
      </c>
      <c r="J300" s="12" t="str">
        <f t="shared" si="2"/>
        <v>AL-70222-021</v>
      </c>
    </row>
    <row r="301">
      <c r="A301" s="6" t="s">
        <v>634</v>
      </c>
      <c r="B301" s="7" t="s">
        <v>89</v>
      </c>
      <c r="C301" s="8" t="b">
        <v>1</v>
      </c>
      <c r="D301" s="9" t="s">
        <v>635</v>
      </c>
      <c r="E301" s="10">
        <v>929451.6000000001</v>
      </c>
      <c r="F301" s="11" t="s">
        <v>37</v>
      </c>
      <c r="G301" s="11" t="s">
        <v>38</v>
      </c>
      <c r="H301" s="11" t="s">
        <v>623</v>
      </c>
      <c r="I301" s="12" t="str">
        <f t="shared" si="1"/>
        <v>CAJONERA 2x1 F-38 (LDAP)</v>
      </c>
      <c r="J301" s="12" t="str">
        <f t="shared" si="2"/>
        <v>AL-70218-032</v>
      </c>
    </row>
    <row r="302">
      <c r="A302" s="6" t="s">
        <v>636</v>
      </c>
      <c r="B302" s="7" t="s">
        <v>89</v>
      </c>
      <c r="C302" s="8" t="b">
        <v>1</v>
      </c>
      <c r="D302" s="9" t="s">
        <v>637</v>
      </c>
      <c r="E302" s="10">
        <v>824024.25</v>
      </c>
      <c r="F302" s="11" t="s">
        <v>37</v>
      </c>
      <c r="G302" s="11" t="s">
        <v>38</v>
      </c>
      <c r="H302" s="11" t="s">
        <v>623</v>
      </c>
      <c r="I302" s="12" t="str">
        <f t="shared" si="1"/>
        <v>CAJONERA 2x1 F-38 (MELAMINA)</v>
      </c>
      <c r="J302" s="12" t="str">
        <f t="shared" si="2"/>
        <v>AL-70217-033</v>
      </c>
    </row>
    <row r="303">
      <c r="A303" s="6" t="s">
        <v>638</v>
      </c>
      <c r="B303" s="7" t="s">
        <v>89</v>
      </c>
      <c r="C303" s="8" t="b">
        <v>1</v>
      </c>
      <c r="D303" s="9" t="s">
        <v>639</v>
      </c>
      <c r="E303" s="10">
        <v>790919.85</v>
      </c>
      <c r="F303" s="11" t="s">
        <v>37</v>
      </c>
      <c r="G303" s="11" t="s">
        <v>38</v>
      </c>
      <c r="H303" s="11" t="s">
        <v>623</v>
      </c>
      <c r="I303" s="12" t="str">
        <f t="shared" si="1"/>
        <v>CAJONERA 2x1 F-38 (METALICA)</v>
      </c>
      <c r="J303" s="12" t="str">
        <f t="shared" si="2"/>
        <v>AL-70216-021</v>
      </c>
    </row>
    <row r="304">
      <c r="A304" s="6" t="s">
        <v>640</v>
      </c>
      <c r="B304" s="7" t="s">
        <v>89</v>
      </c>
      <c r="C304" s="8" t="b">
        <v>1</v>
      </c>
      <c r="D304" s="9" t="s">
        <v>641</v>
      </c>
      <c r="E304" s="10">
        <v>1248392.25</v>
      </c>
      <c r="F304" s="11" t="s">
        <v>37</v>
      </c>
      <c r="G304" s="11" t="s">
        <v>38</v>
      </c>
      <c r="H304" s="11" t="s">
        <v>623</v>
      </c>
      <c r="I304" s="12" t="str">
        <f t="shared" si="1"/>
        <v>CAJONERA 2x1 F-47 (LDAP)</v>
      </c>
      <c r="J304" s="12" t="str">
        <f t="shared" si="2"/>
        <v>AL-70221-032</v>
      </c>
    </row>
    <row r="305">
      <c r="A305" s="6" t="s">
        <v>642</v>
      </c>
      <c r="B305" s="7" t="s">
        <v>89</v>
      </c>
      <c r="C305" s="8" t="b">
        <v>1</v>
      </c>
      <c r="D305" s="9" t="s">
        <v>643</v>
      </c>
      <c r="E305" s="10">
        <v>1121894.55</v>
      </c>
      <c r="F305" s="11" t="s">
        <v>37</v>
      </c>
      <c r="G305" s="11" t="s">
        <v>38</v>
      </c>
      <c r="H305" s="11" t="s">
        <v>623</v>
      </c>
      <c r="I305" s="12" t="str">
        <f t="shared" si="1"/>
        <v>CAJONERA 2x1 F-47 (MELAMINA)</v>
      </c>
      <c r="J305" s="12" t="str">
        <f t="shared" si="2"/>
        <v>AL-70220-033</v>
      </c>
    </row>
    <row r="306">
      <c r="A306" s="6" t="s">
        <v>644</v>
      </c>
      <c r="B306" s="7" t="s">
        <v>89</v>
      </c>
      <c r="C306" s="8" t="b">
        <v>1</v>
      </c>
      <c r="D306" s="9" t="s">
        <v>645</v>
      </c>
      <c r="E306" s="10">
        <v>1101478.35</v>
      </c>
      <c r="F306" s="11" t="s">
        <v>37</v>
      </c>
      <c r="G306" s="11" t="s">
        <v>38</v>
      </c>
      <c r="H306" s="11" t="s">
        <v>623</v>
      </c>
      <c r="I306" s="12" t="str">
        <f t="shared" si="1"/>
        <v>CAJONERA 2x1 F-47 (METALICA)</v>
      </c>
      <c r="J306" s="12" t="str">
        <f t="shared" si="2"/>
        <v>AL-70219-021</v>
      </c>
    </row>
    <row r="307">
      <c r="A307" s="6" t="s">
        <v>646</v>
      </c>
      <c r="B307" s="7" t="s">
        <v>47</v>
      </c>
      <c r="C307" s="8" t="b">
        <v>1</v>
      </c>
      <c r="D307" s="9" t="s">
        <v>647</v>
      </c>
      <c r="E307" s="10">
        <v>88001.55</v>
      </c>
      <c r="F307" s="11" t="s">
        <v>37</v>
      </c>
      <c r="G307" s="11" t="s">
        <v>105</v>
      </c>
      <c r="H307" s="13" t="s">
        <v>118</v>
      </c>
      <c r="I307" s="12" t="str">
        <f t="shared" si="1"/>
        <v>CANALETA QUICK SUP 1.20</v>
      </c>
      <c r="J307" s="12" t="str">
        <f t="shared" si="2"/>
        <v>QC-70212-021</v>
      </c>
    </row>
    <row r="308">
      <c r="A308" s="6" t="s">
        <v>648</v>
      </c>
      <c r="B308" s="7" t="s">
        <v>47</v>
      </c>
      <c r="C308" s="8" t="b">
        <v>1</v>
      </c>
      <c r="D308" s="9" t="s">
        <v>649</v>
      </c>
      <c r="E308" s="10">
        <v>156807.0</v>
      </c>
      <c r="F308" s="11" t="s">
        <v>37</v>
      </c>
      <c r="G308" s="11" t="s">
        <v>105</v>
      </c>
      <c r="H308" s="13" t="s">
        <v>118</v>
      </c>
      <c r="I308" s="12" t="str">
        <f t="shared" si="1"/>
        <v>CANALETA QUICK SUP 1.50</v>
      </c>
      <c r="J308" s="12" t="str">
        <f t="shared" si="2"/>
        <v>QC-70214-021</v>
      </c>
    </row>
    <row r="309">
      <c r="A309" s="6" t="s">
        <v>650</v>
      </c>
      <c r="B309" s="7" t="s">
        <v>103</v>
      </c>
      <c r="C309" s="8" t="b">
        <v>1</v>
      </c>
      <c r="D309" s="9" t="s">
        <v>651</v>
      </c>
      <c r="E309" s="10">
        <v>114696.75</v>
      </c>
      <c r="F309" s="11" t="s">
        <v>37</v>
      </c>
      <c r="G309" s="11" t="s">
        <v>131</v>
      </c>
      <c r="H309" s="11" t="s">
        <v>652</v>
      </c>
      <c r="I309" s="12" t="str">
        <f t="shared" si="1"/>
        <v>COSTADO DOBLE GIRO TERMINAL SUP-0,60</v>
      </c>
      <c r="J309" s="12" t="str">
        <f t="shared" si="2"/>
        <v>GI-70002-021</v>
      </c>
    </row>
    <row r="310">
      <c r="A310" s="6" t="s">
        <v>653</v>
      </c>
      <c r="B310" s="7" t="s">
        <v>35</v>
      </c>
      <c r="C310" s="8" t="b">
        <v>1</v>
      </c>
      <c r="D310" s="9" t="s">
        <v>654</v>
      </c>
      <c r="E310" s="10">
        <v>589270.5</v>
      </c>
      <c r="F310" s="11" t="s">
        <v>37</v>
      </c>
      <c r="G310" s="11" t="s">
        <v>131</v>
      </c>
      <c r="H310" s="11" t="s">
        <v>132</v>
      </c>
      <c r="I310" s="12" t="str">
        <f t="shared" si="1"/>
        <v>COSTADO EQUILATERO SUP-0,60 CON TAPAS (LDAP)</v>
      </c>
      <c r="J310" s="12" t="str">
        <f t="shared" si="2"/>
        <v>EQ-70027-032</v>
      </c>
    </row>
    <row r="311">
      <c r="A311" s="6" t="s">
        <v>655</v>
      </c>
      <c r="B311" s="7" t="s">
        <v>35</v>
      </c>
      <c r="C311" s="8" t="b">
        <v>1</v>
      </c>
      <c r="D311" s="9" t="s">
        <v>656</v>
      </c>
      <c r="E311" s="10">
        <v>449322.30000000005</v>
      </c>
      <c r="F311" s="11" t="s">
        <v>37</v>
      </c>
      <c r="G311" s="11" t="s">
        <v>131</v>
      </c>
      <c r="H311" s="11" t="s">
        <v>132</v>
      </c>
      <c r="I311" s="12" t="str">
        <f t="shared" si="1"/>
        <v>COSTADO EQUILATERO SUP-0,60 CON TAPAS (MELAMINA)</v>
      </c>
      <c r="J311" s="12" t="str">
        <f t="shared" si="2"/>
        <v>EQ-70027-033</v>
      </c>
    </row>
    <row r="312">
      <c r="A312" s="6" t="s">
        <v>657</v>
      </c>
      <c r="B312" s="7" t="s">
        <v>35</v>
      </c>
      <c r="C312" s="8" t="b">
        <v>1</v>
      </c>
      <c r="D312" s="9" t="s">
        <v>658</v>
      </c>
      <c r="E312" s="10">
        <v>816095.7000000001</v>
      </c>
      <c r="F312" s="11" t="s">
        <v>37</v>
      </c>
      <c r="G312" s="11" t="s">
        <v>131</v>
      </c>
      <c r="H312" s="11" t="s">
        <v>132</v>
      </c>
      <c r="I312" s="12" t="str">
        <f t="shared" si="1"/>
        <v>COSTADO EQUILATERO SUP-0,70 CON TAPAS (LDAP)</v>
      </c>
      <c r="J312" s="12" t="str">
        <f t="shared" si="2"/>
        <v>EQ-70028-032</v>
      </c>
    </row>
    <row r="313">
      <c r="A313" s="6" t="s">
        <v>659</v>
      </c>
      <c r="B313" s="7" t="s">
        <v>35</v>
      </c>
      <c r="C313" s="8" t="b">
        <v>1</v>
      </c>
      <c r="D313" s="9" t="s">
        <v>660</v>
      </c>
      <c r="E313" s="10">
        <v>457965.9</v>
      </c>
      <c r="F313" s="11" t="s">
        <v>37</v>
      </c>
      <c r="G313" s="11" t="s">
        <v>131</v>
      </c>
      <c r="H313" s="11" t="s">
        <v>132</v>
      </c>
      <c r="I313" s="12" t="str">
        <f t="shared" si="1"/>
        <v>COSTADO EQUILATERO SUP-0,70 CON TAPAS (MELAMINA)</v>
      </c>
      <c r="J313" s="12" t="str">
        <f t="shared" si="2"/>
        <v>EQ-70028-033</v>
      </c>
    </row>
    <row r="314">
      <c r="A314" s="6" t="s">
        <v>661</v>
      </c>
      <c r="B314" s="7" t="s">
        <v>35</v>
      </c>
      <c r="C314" s="8" t="b">
        <v>1</v>
      </c>
      <c r="D314" s="9" t="s">
        <v>662</v>
      </c>
      <c r="E314" s="10">
        <v>1096527.6</v>
      </c>
      <c r="F314" s="11" t="s">
        <v>37</v>
      </c>
      <c r="G314" s="11" t="s">
        <v>131</v>
      </c>
      <c r="H314" s="11" t="s">
        <v>132</v>
      </c>
      <c r="I314" s="12" t="str">
        <f t="shared" si="1"/>
        <v>COSTADO EQUILATERO SUP-1,20 CON TAPAS (LDAP)</v>
      </c>
      <c r="J314" s="12" t="str">
        <f t="shared" si="2"/>
        <v>EQ-70030-032</v>
      </c>
    </row>
    <row r="315">
      <c r="A315" s="6" t="s">
        <v>663</v>
      </c>
      <c r="B315" s="7" t="s">
        <v>35</v>
      </c>
      <c r="C315" s="8" t="b">
        <v>1</v>
      </c>
      <c r="D315" s="9" t="s">
        <v>664</v>
      </c>
      <c r="E315" s="10">
        <v>712416.6</v>
      </c>
      <c r="F315" s="11" t="s">
        <v>37</v>
      </c>
      <c r="G315" s="11" t="s">
        <v>131</v>
      </c>
      <c r="H315" s="11" t="s">
        <v>132</v>
      </c>
      <c r="I315" s="12" t="str">
        <f t="shared" si="1"/>
        <v>COSTADO EQUILATERO SUP-1,20 CON TAPAS (MELAMINA)</v>
      </c>
      <c r="J315" s="12" t="str">
        <f t="shared" si="2"/>
        <v>EQ-70030-033</v>
      </c>
    </row>
    <row r="316">
      <c r="A316" s="6" t="s">
        <v>665</v>
      </c>
      <c r="B316" s="7" t="s">
        <v>35</v>
      </c>
      <c r="C316" s="8" t="b">
        <v>1</v>
      </c>
      <c r="D316" s="9" t="s">
        <v>666</v>
      </c>
      <c r="E316" s="10">
        <v>195952.05000000002</v>
      </c>
      <c r="F316" s="11" t="s">
        <v>37</v>
      </c>
      <c r="G316" s="11" t="s">
        <v>131</v>
      </c>
      <c r="H316" s="11" t="s">
        <v>132</v>
      </c>
      <c r="I316" s="12" t="str">
        <f t="shared" si="1"/>
        <v>COSTADO 2" EQUILATERO CENTRAL SUP-0,50 </v>
      </c>
      <c r="J316" s="12" t="str">
        <f t="shared" si="2"/>
        <v>EQ-70670-021</v>
      </c>
    </row>
    <row r="317">
      <c r="A317" s="6" t="s">
        <v>667</v>
      </c>
      <c r="B317" s="7" t="s">
        <v>35</v>
      </c>
      <c r="C317" s="8" t="b">
        <v>1</v>
      </c>
      <c r="D317" s="9" t="s">
        <v>668</v>
      </c>
      <c r="E317" s="10">
        <v>200497.5</v>
      </c>
      <c r="F317" s="11" t="s">
        <v>37</v>
      </c>
      <c r="G317" s="11" t="s">
        <v>131</v>
      </c>
      <c r="H317" s="11" t="s">
        <v>132</v>
      </c>
      <c r="I317" s="12" t="str">
        <f t="shared" si="1"/>
        <v>COSTADO 2" EQUILATERO CENTRAL SUP-0,60</v>
      </c>
      <c r="J317" s="12" t="str">
        <f t="shared" si="2"/>
        <v>EQ-70671-021</v>
      </c>
    </row>
    <row r="318">
      <c r="A318" s="6" t="s">
        <v>669</v>
      </c>
      <c r="B318" s="7" t="s">
        <v>35</v>
      </c>
      <c r="C318" s="8" t="b">
        <v>1</v>
      </c>
      <c r="D318" s="9" t="s">
        <v>670</v>
      </c>
      <c r="E318" s="10">
        <v>209979.0</v>
      </c>
      <c r="F318" s="11" t="s">
        <v>37</v>
      </c>
      <c r="G318" s="11" t="s">
        <v>131</v>
      </c>
      <c r="H318" s="11" t="s">
        <v>132</v>
      </c>
      <c r="I318" s="12" t="str">
        <f t="shared" si="1"/>
        <v>COSTADO 2" EQUILATERO CENTRAL SUP-0,70 </v>
      </c>
      <c r="J318" s="12" t="str">
        <f t="shared" si="2"/>
        <v>EQ-70672-021</v>
      </c>
    </row>
    <row r="319">
      <c r="A319" s="6" t="s">
        <v>671</v>
      </c>
      <c r="B319" s="7" t="s">
        <v>35</v>
      </c>
      <c r="C319" s="8" t="b">
        <v>1</v>
      </c>
      <c r="D319" s="9" t="s">
        <v>672</v>
      </c>
      <c r="E319" s="10">
        <v>284684.4</v>
      </c>
      <c r="F319" s="11" t="s">
        <v>37</v>
      </c>
      <c r="G319" s="11" t="s">
        <v>131</v>
      </c>
      <c r="H319" s="11" t="s">
        <v>132</v>
      </c>
      <c r="I319" s="12" t="str">
        <f t="shared" si="1"/>
        <v>COSTADO 2" EQUILATERO CENTRAL SUP-1,20</v>
      </c>
      <c r="J319" s="12" t="str">
        <f t="shared" si="2"/>
        <v>EQ-70674-021</v>
      </c>
    </row>
    <row r="320">
      <c r="A320" s="6" t="s">
        <v>673</v>
      </c>
      <c r="B320" s="7" t="s">
        <v>35</v>
      </c>
      <c r="C320" s="8" t="b">
        <v>1</v>
      </c>
      <c r="D320" s="9" t="s">
        <v>674</v>
      </c>
      <c r="E320" s="10">
        <v>293554.8</v>
      </c>
      <c r="F320" s="11" t="s">
        <v>37</v>
      </c>
      <c r="G320" s="11" t="s">
        <v>131</v>
      </c>
      <c r="H320" s="11" t="s">
        <v>132</v>
      </c>
      <c r="I320" s="12" t="str">
        <f t="shared" si="1"/>
        <v>COSTADO 2" EQUILATERO CENTRAL SUP-1,35</v>
      </c>
      <c r="J320" s="12" t="str">
        <f t="shared" si="2"/>
        <v>EQ-70675-021</v>
      </c>
    </row>
    <row r="321">
      <c r="A321" s="6" t="s">
        <v>675</v>
      </c>
      <c r="B321" s="7" t="s">
        <v>35</v>
      </c>
      <c r="C321" s="8" t="b">
        <v>1</v>
      </c>
      <c r="D321" s="9" t="s">
        <v>676</v>
      </c>
      <c r="E321" s="10">
        <v>293769.0</v>
      </c>
      <c r="F321" s="11" t="s">
        <v>37</v>
      </c>
      <c r="G321" s="11" t="s">
        <v>131</v>
      </c>
      <c r="H321" s="11" t="s">
        <v>132</v>
      </c>
      <c r="I321" s="12" t="str">
        <f t="shared" si="1"/>
        <v>COSTADO 2" EQUILATERO CENTRAL SUP-1,40</v>
      </c>
      <c r="J321" s="12" t="str">
        <f t="shared" si="2"/>
        <v>EQ-70676-021</v>
      </c>
    </row>
    <row r="322">
      <c r="A322" s="6" t="s">
        <v>677</v>
      </c>
      <c r="B322" s="7" t="s">
        <v>35</v>
      </c>
      <c r="C322" s="8" t="b">
        <v>1</v>
      </c>
      <c r="D322" s="9" t="s">
        <v>678</v>
      </c>
      <c r="E322" s="10">
        <v>303464.7</v>
      </c>
      <c r="F322" s="11" t="s">
        <v>37</v>
      </c>
      <c r="G322" s="11" t="s">
        <v>131</v>
      </c>
      <c r="H322" s="11" t="s">
        <v>132</v>
      </c>
      <c r="I322" s="12" t="str">
        <f t="shared" si="1"/>
        <v>COSTADO 2" EQUILATERO CENTRAL SUP-1,55</v>
      </c>
      <c r="J322" s="12" t="str">
        <f t="shared" si="2"/>
        <v>EQ-70677-021</v>
      </c>
    </row>
    <row r="323">
      <c r="A323" s="6" t="s">
        <v>679</v>
      </c>
      <c r="B323" s="7" t="s">
        <v>35</v>
      </c>
      <c r="C323" s="8" t="b">
        <v>1</v>
      </c>
      <c r="D323" s="9" t="s">
        <v>680</v>
      </c>
      <c r="E323" s="10">
        <v>189229.95</v>
      </c>
      <c r="F323" s="11" t="s">
        <v>37</v>
      </c>
      <c r="G323" s="11" t="s">
        <v>131</v>
      </c>
      <c r="H323" s="11" t="s">
        <v>132</v>
      </c>
      <c r="I323" s="12" t="str">
        <f t="shared" si="1"/>
        <v>COSTADO 3" EQUILATERO CENTRAL SUP-0,50 </v>
      </c>
      <c r="J323" s="12" t="str">
        <f t="shared" si="2"/>
        <v>EQ-70007-021</v>
      </c>
    </row>
    <row r="324">
      <c r="A324" s="6" t="s">
        <v>681</v>
      </c>
      <c r="B324" s="7" t="s">
        <v>35</v>
      </c>
      <c r="C324" s="8" t="b">
        <v>1</v>
      </c>
      <c r="D324" s="9" t="s">
        <v>682</v>
      </c>
      <c r="E324" s="10">
        <v>199253.25</v>
      </c>
      <c r="F324" s="11" t="s">
        <v>37</v>
      </c>
      <c r="G324" s="11" t="s">
        <v>131</v>
      </c>
      <c r="H324" s="11" t="s">
        <v>132</v>
      </c>
      <c r="I324" s="12" t="str">
        <f t="shared" si="1"/>
        <v>COSTADO 3" EQUILATERO CENTRAL SUP-0,60 </v>
      </c>
      <c r="J324" s="12" t="str">
        <f t="shared" si="2"/>
        <v>EQ-70009-021</v>
      </c>
    </row>
    <row r="325">
      <c r="A325" s="6" t="s">
        <v>683</v>
      </c>
      <c r="B325" s="7" t="s">
        <v>35</v>
      </c>
      <c r="C325" s="8" t="b">
        <v>1</v>
      </c>
      <c r="D325" s="9" t="s">
        <v>684</v>
      </c>
      <c r="E325" s="10">
        <v>203871.15</v>
      </c>
      <c r="F325" s="11" t="s">
        <v>37</v>
      </c>
      <c r="G325" s="11" t="s">
        <v>131</v>
      </c>
      <c r="H325" s="11" t="s">
        <v>132</v>
      </c>
      <c r="I325" s="12" t="str">
        <f t="shared" si="1"/>
        <v>COSTADO 3" EQUILATERO CENTRAL SUP-0,70 </v>
      </c>
      <c r="J325" s="12" t="str">
        <f t="shared" si="2"/>
        <v>EQ-70010-021</v>
      </c>
    </row>
    <row r="326">
      <c r="A326" s="6" t="s">
        <v>685</v>
      </c>
      <c r="B326" s="7" t="s">
        <v>35</v>
      </c>
      <c r="C326" s="8" t="b">
        <v>1</v>
      </c>
      <c r="D326" s="9" t="s">
        <v>686</v>
      </c>
      <c r="E326" s="10">
        <v>244600.65000000002</v>
      </c>
      <c r="F326" s="11" t="s">
        <v>37</v>
      </c>
      <c r="G326" s="11" t="s">
        <v>131</v>
      </c>
      <c r="H326" s="11" t="s">
        <v>132</v>
      </c>
      <c r="I326" s="12" t="str">
        <f t="shared" si="1"/>
        <v>COSTADO 3" EQUILATERO CENTRAL SUP-1,20 </v>
      </c>
      <c r="J326" s="12" t="str">
        <f t="shared" si="2"/>
        <v>EQ-70012-021</v>
      </c>
    </row>
    <row r="327">
      <c r="A327" s="6" t="s">
        <v>687</v>
      </c>
      <c r="B327" s="7" t="s">
        <v>35</v>
      </c>
      <c r="C327" s="8" t="b">
        <v>1</v>
      </c>
      <c r="D327" s="9" t="s">
        <v>688</v>
      </c>
      <c r="E327" s="10">
        <v>172588.5</v>
      </c>
      <c r="F327" s="11" t="s">
        <v>37</v>
      </c>
      <c r="G327" s="11" t="s">
        <v>131</v>
      </c>
      <c r="H327" s="11" t="s">
        <v>132</v>
      </c>
      <c r="I327" s="12" t="str">
        <f t="shared" si="1"/>
        <v>COSTADO 3" EQUILATERO TERMINAL SUP-0,50 </v>
      </c>
      <c r="J327" s="12" t="str">
        <f t="shared" si="2"/>
        <v>EQ-70001-021</v>
      </c>
    </row>
    <row r="328">
      <c r="A328" s="6" t="s">
        <v>689</v>
      </c>
      <c r="B328" s="7" t="s">
        <v>35</v>
      </c>
      <c r="C328" s="8" t="b">
        <v>1</v>
      </c>
      <c r="D328" s="9" t="s">
        <v>690</v>
      </c>
      <c r="E328" s="10">
        <v>182608.65</v>
      </c>
      <c r="F328" s="11" t="s">
        <v>37</v>
      </c>
      <c r="G328" s="11" t="s">
        <v>131</v>
      </c>
      <c r="H328" s="11" t="s">
        <v>132</v>
      </c>
      <c r="I328" s="12" t="str">
        <f t="shared" si="1"/>
        <v>COSTADO 3" EQUILATERO TERMINAL SUP-0,60 </v>
      </c>
      <c r="J328" s="12" t="str">
        <f t="shared" si="2"/>
        <v>EQ-70003-021</v>
      </c>
    </row>
    <row r="329">
      <c r="A329" s="6" t="s">
        <v>691</v>
      </c>
      <c r="B329" s="7" t="s">
        <v>35</v>
      </c>
      <c r="C329" s="8" t="b">
        <v>1</v>
      </c>
      <c r="D329" s="9" t="s">
        <v>692</v>
      </c>
      <c r="E329" s="10">
        <v>187226.55000000002</v>
      </c>
      <c r="F329" s="11" t="s">
        <v>37</v>
      </c>
      <c r="G329" s="11" t="s">
        <v>131</v>
      </c>
      <c r="H329" s="11" t="s">
        <v>132</v>
      </c>
      <c r="I329" s="12" t="str">
        <f t="shared" si="1"/>
        <v>COSTADO 3" EQUILATERO TERMINAL SUP-0,70 </v>
      </c>
      <c r="J329" s="12" t="str">
        <f t="shared" si="2"/>
        <v>EQ-70004-021</v>
      </c>
    </row>
    <row r="330">
      <c r="A330" s="6" t="s">
        <v>693</v>
      </c>
      <c r="B330" s="7" t="s">
        <v>35</v>
      </c>
      <c r="C330" s="8" t="b">
        <v>1</v>
      </c>
      <c r="D330" s="9" t="s">
        <v>694</v>
      </c>
      <c r="E330" s="10">
        <v>227956.05000000002</v>
      </c>
      <c r="F330" s="11" t="s">
        <v>37</v>
      </c>
      <c r="G330" s="11" t="s">
        <v>131</v>
      </c>
      <c r="H330" s="11" t="s">
        <v>132</v>
      </c>
      <c r="I330" s="12" t="str">
        <f t="shared" si="1"/>
        <v>COSTADO 3" EQUILATERO TERMINAL SUP-1,20 </v>
      </c>
      <c r="J330" s="12" t="str">
        <f t="shared" si="2"/>
        <v>EQ-70006-021</v>
      </c>
    </row>
    <row r="331">
      <c r="A331" s="6" t="s">
        <v>695</v>
      </c>
      <c r="B331" s="7" t="s">
        <v>35</v>
      </c>
      <c r="C331" s="8" t="b">
        <v>1</v>
      </c>
      <c r="D331" s="9" t="s">
        <v>696</v>
      </c>
      <c r="E331" s="10">
        <v>180088.65</v>
      </c>
      <c r="F331" s="11" t="s">
        <v>37</v>
      </c>
      <c r="G331" s="11" t="s">
        <v>131</v>
      </c>
      <c r="H331" s="11" t="s">
        <v>132</v>
      </c>
      <c r="I331" s="12" t="str">
        <f t="shared" si="1"/>
        <v>COSTADO 2" EQUILATERO TERMINAL SUP-0,50 </v>
      </c>
      <c r="J331" s="12" t="str">
        <f t="shared" si="2"/>
        <v>EQ-70662-021</v>
      </c>
    </row>
    <row r="332">
      <c r="A332" s="6" t="s">
        <v>697</v>
      </c>
      <c r="B332" s="7" t="s">
        <v>35</v>
      </c>
      <c r="C332" s="8" t="b">
        <v>1</v>
      </c>
      <c r="D332" s="9" t="s">
        <v>698</v>
      </c>
      <c r="E332" s="10">
        <v>184630.95</v>
      </c>
      <c r="F332" s="11" t="s">
        <v>37</v>
      </c>
      <c r="G332" s="11" t="s">
        <v>131</v>
      </c>
      <c r="H332" s="11" t="s">
        <v>132</v>
      </c>
      <c r="I332" s="12" t="str">
        <f t="shared" si="1"/>
        <v>COSTADO 2" EQUILATERO TERMINAL SUP-0,60</v>
      </c>
      <c r="J332" s="12" t="str">
        <f t="shared" si="2"/>
        <v>EQ-70663-021</v>
      </c>
    </row>
    <row r="333">
      <c r="A333" s="6" t="s">
        <v>699</v>
      </c>
      <c r="B333" s="7" t="s">
        <v>35</v>
      </c>
      <c r="C333" s="8" t="b">
        <v>1</v>
      </c>
      <c r="D333" s="9" t="s">
        <v>700</v>
      </c>
      <c r="E333" s="10">
        <v>194115.6</v>
      </c>
      <c r="F333" s="11" t="s">
        <v>37</v>
      </c>
      <c r="G333" s="11" t="s">
        <v>131</v>
      </c>
      <c r="H333" s="11" t="s">
        <v>132</v>
      </c>
      <c r="I333" s="12" t="str">
        <f t="shared" si="1"/>
        <v>COSTADO 2" EQUILATERO TERMINAL SUP-0,70 </v>
      </c>
      <c r="J333" s="12" t="str">
        <f t="shared" si="2"/>
        <v>EQ-70664-021</v>
      </c>
    </row>
    <row r="334">
      <c r="A334" s="6" t="s">
        <v>701</v>
      </c>
      <c r="B334" s="7" t="s">
        <v>35</v>
      </c>
      <c r="C334" s="8" t="b">
        <v>1</v>
      </c>
      <c r="D334" s="9" t="s">
        <v>702</v>
      </c>
      <c r="E334" s="10">
        <v>252954.45</v>
      </c>
      <c r="F334" s="11" t="s">
        <v>37</v>
      </c>
      <c r="G334" s="11" t="s">
        <v>131</v>
      </c>
      <c r="H334" s="11" t="s">
        <v>132</v>
      </c>
      <c r="I334" s="12" t="str">
        <f t="shared" si="1"/>
        <v>COSTADO 2" EQUILATERO TERMINAL SUP-1,20</v>
      </c>
      <c r="J334" s="12" t="str">
        <f t="shared" si="2"/>
        <v>EQ-70666-021</v>
      </c>
    </row>
    <row r="335">
      <c r="A335" s="6" t="s">
        <v>703</v>
      </c>
      <c r="B335" s="7" t="s">
        <v>35</v>
      </c>
      <c r="C335" s="8" t="b">
        <v>1</v>
      </c>
      <c r="D335" s="9" t="s">
        <v>704</v>
      </c>
      <c r="E335" s="10">
        <v>261824.85</v>
      </c>
      <c r="F335" s="11" t="s">
        <v>37</v>
      </c>
      <c r="G335" s="11" t="s">
        <v>131</v>
      </c>
      <c r="H335" s="11" t="s">
        <v>132</v>
      </c>
      <c r="I335" s="12" t="str">
        <f t="shared" si="1"/>
        <v>COSTADO 2" EQUILATERO TERMINAL SUP-1,35</v>
      </c>
      <c r="J335" s="12" t="str">
        <f t="shared" si="2"/>
        <v>EQ-70667-021</v>
      </c>
    </row>
    <row r="336">
      <c r="A336" s="6" t="s">
        <v>705</v>
      </c>
      <c r="B336" s="7" t="s">
        <v>35</v>
      </c>
      <c r="C336" s="8" t="b">
        <v>1</v>
      </c>
      <c r="D336" s="9" t="s">
        <v>706</v>
      </c>
      <c r="E336" s="10">
        <v>262039.05000000002</v>
      </c>
      <c r="F336" s="11" t="s">
        <v>37</v>
      </c>
      <c r="G336" s="11" t="s">
        <v>131</v>
      </c>
      <c r="H336" s="11" t="s">
        <v>132</v>
      </c>
      <c r="I336" s="12" t="str">
        <f t="shared" si="1"/>
        <v>COSTADO 2" EQUILATERO TERMINAL SUP-1,40</v>
      </c>
      <c r="J336" s="12" t="str">
        <f t="shared" si="2"/>
        <v>EQ-70668-021</v>
      </c>
    </row>
    <row r="337">
      <c r="A337" s="6" t="s">
        <v>707</v>
      </c>
      <c r="B337" s="7" t="s">
        <v>35</v>
      </c>
      <c r="C337" s="8" t="b">
        <v>1</v>
      </c>
      <c r="D337" s="9" t="s">
        <v>708</v>
      </c>
      <c r="E337" s="10">
        <v>271734.75</v>
      </c>
      <c r="F337" s="11" t="s">
        <v>37</v>
      </c>
      <c r="G337" s="11" t="s">
        <v>131</v>
      </c>
      <c r="H337" s="11" t="s">
        <v>132</v>
      </c>
      <c r="I337" s="12" t="str">
        <f t="shared" si="1"/>
        <v>COSTADO 2" EQUILATERO TERMINAL SUP-1,55</v>
      </c>
      <c r="J337" s="12" t="str">
        <f t="shared" si="2"/>
        <v>EQ-70669-021</v>
      </c>
    </row>
    <row r="338">
      <c r="A338" s="6" t="s">
        <v>709</v>
      </c>
      <c r="B338" s="7" t="s">
        <v>35</v>
      </c>
      <c r="C338" s="8" t="b">
        <v>1</v>
      </c>
      <c r="D338" s="9" t="s">
        <v>710</v>
      </c>
      <c r="E338" s="10">
        <v>219851.1</v>
      </c>
      <c r="F338" s="11" t="s">
        <v>37</v>
      </c>
      <c r="G338" s="11" t="s">
        <v>131</v>
      </c>
      <c r="H338" s="11" t="s">
        <v>132</v>
      </c>
      <c r="I338" s="12" t="str">
        <f t="shared" si="1"/>
        <v>COSTADO "O" EQUILATERO CENTRAL SUP-0,50</v>
      </c>
      <c r="J338" s="12" t="str">
        <f t="shared" si="2"/>
        <v>EQ-70019-021</v>
      </c>
    </row>
    <row r="339">
      <c r="A339" s="6" t="s">
        <v>711</v>
      </c>
      <c r="B339" s="7" t="s">
        <v>35</v>
      </c>
      <c r="C339" s="8" t="b">
        <v>1</v>
      </c>
      <c r="D339" s="9" t="s">
        <v>712</v>
      </c>
      <c r="E339" s="10">
        <v>238448.7</v>
      </c>
      <c r="F339" s="11" t="s">
        <v>37</v>
      </c>
      <c r="G339" s="11" t="s">
        <v>131</v>
      </c>
      <c r="H339" s="11" t="s">
        <v>132</v>
      </c>
      <c r="I339" s="12" t="str">
        <f t="shared" si="1"/>
        <v>COSTADO "O" EQUILATERO CENTRAL SUP-0,60</v>
      </c>
      <c r="J339" s="12" t="str">
        <f t="shared" si="2"/>
        <v>EQ-70021-021</v>
      </c>
    </row>
    <row r="340">
      <c r="A340" s="6" t="s">
        <v>713</v>
      </c>
      <c r="B340" s="7" t="s">
        <v>35</v>
      </c>
      <c r="C340" s="8" t="b">
        <v>1</v>
      </c>
      <c r="D340" s="9" t="s">
        <v>714</v>
      </c>
      <c r="E340" s="10">
        <v>247183.65000000002</v>
      </c>
      <c r="F340" s="11" t="s">
        <v>37</v>
      </c>
      <c r="G340" s="11" t="s">
        <v>131</v>
      </c>
      <c r="H340" s="11" t="s">
        <v>132</v>
      </c>
      <c r="I340" s="12" t="str">
        <f t="shared" si="1"/>
        <v>COSTADO "O" EQUILATERO CENTRAL SUP-0,70</v>
      </c>
      <c r="J340" s="12" t="str">
        <f t="shared" si="2"/>
        <v>EQ-70022-021</v>
      </c>
    </row>
    <row r="341">
      <c r="A341" s="6" t="s">
        <v>715</v>
      </c>
      <c r="B341" s="7" t="s">
        <v>35</v>
      </c>
      <c r="C341" s="8" t="b">
        <v>1</v>
      </c>
      <c r="D341" s="9" t="s">
        <v>716</v>
      </c>
      <c r="E341" s="10">
        <v>326346.3</v>
      </c>
      <c r="F341" s="11" t="s">
        <v>37</v>
      </c>
      <c r="G341" s="11" t="s">
        <v>131</v>
      </c>
      <c r="H341" s="11" t="s">
        <v>132</v>
      </c>
      <c r="I341" s="12" t="str">
        <f t="shared" si="1"/>
        <v>COSTADO "O" EQUILATERO CENTRAL SUP-1,20</v>
      </c>
      <c r="J341" s="12" t="str">
        <f t="shared" si="2"/>
        <v>EQ-70024-021</v>
      </c>
    </row>
    <row r="342">
      <c r="A342" s="6" t="s">
        <v>717</v>
      </c>
      <c r="B342" s="7" t="s">
        <v>35</v>
      </c>
      <c r="C342" s="8" t="b">
        <v>1</v>
      </c>
      <c r="D342" s="9" t="s">
        <v>718</v>
      </c>
      <c r="E342" s="10">
        <v>203209.65</v>
      </c>
      <c r="F342" s="11" t="s">
        <v>37</v>
      </c>
      <c r="G342" s="11" t="s">
        <v>131</v>
      </c>
      <c r="H342" s="11" t="s">
        <v>132</v>
      </c>
      <c r="I342" s="12" t="str">
        <f t="shared" si="1"/>
        <v>COSTADO "O" EQUILATERO TERMINAL SUP-0,50</v>
      </c>
      <c r="J342" s="12" t="str">
        <f t="shared" si="2"/>
        <v>EQ-70013-021</v>
      </c>
    </row>
    <row r="343">
      <c r="A343" s="6" t="s">
        <v>719</v>
      </c>
      <c r="B343" s="7" t="s">
        <v>35</v>
      </c>
      <c r="C343" s="8" t="b">
        <v>1</v>
      </c>
      <c r="D343" s="9" t="s">
        <v>720</v>
      </c>
      <c r="E343" s="10">
        <v>221804.1</v>
      </c>
      <c r="F343" s="11" t="s">
        <v>37</v>
      </c>
      <c r="G343" s="11" t="s">
        <v>131</v>
      </c>
      <c r="H343" s="11" t="s">
        <v>132</v>
      </c>
      <c r="I343" s="12" t="str">
        <f t="shared" si="1"/>
        <v>COSTADO "O" EQUILATERO TERMINAL SUP-0,60</v>
      </c>
      <c r="J343" s="12" t="str">
        <f t="shared" si="2"/>
        <v>EQ-70015-021</v>
      </c>
    </row>
    <row r="344">
      <c r="A344" s="6" t="s">
        <v>721</v>
      </c>
      <c r="B344" s="7" t="s">
        <v>35</v>
      </c>
      <c r="C344" s="8" t="b">
        <v>1</v>
      </c>
      <c r="D344" s="9" t="s">
        <v>722</v>
      </c>
      <c r="E344" s="10">
        <v>230539.05000000002</v>
      </c>
      <c r="F344" s="11" t="s">
        <v>37</v>
      </c>
      <c r="G344" s="11" t="s">
        <v>131</v>
      </c>
      <c r="H344" s="11" t="s">
        <v>132</v>
      </c>
      <c r="I344" s="12" t="str">
        <f t="shared" si="1"/>
        <v>COSTADO "O" EQUILATERO TERMINAL SUP-0,70</v>
      </c>
      <c r="J344" s="12" t="str">
        <f t="shared" si="2"/>
        <v>EQ-70016-021</v>
      </c>
    </row>
    <row r="345">
      <c r="A345" s="6" t="s">
        <v>723</v>
      </c>
      <c r="B345" s="7" t="s">
        <v>35</v>
      </c>
      <c r="C345" s="8" t="b">
        <v>1</v>
      </c>
      <c r="D345" s="9" t="s">
        <v>724</v>
      </c>
      <c r="E345" s="10">
        <v>309701.7</v>
      </c>
      <c r="F345" s="11" t="s">
        <v>37</v>
      </c>
      <c r="G345" s="11" t="s">
        <v>131</v>
      </c>
      <c r="H345" s="11" t="s">
        <v>132</v>
      </c>
      <c r="I345" s="12" t="str">
        <f t="shared" si="1"/>
        <v>COSTADO "O" EQUILATERO TERMINAL SUP-1,20</v>
      </c>
      <c r="J345" s="12" t="str">
        <f t="shared" si="2"/>
        <v>EQ-70018-021</v>
      </c>
    </row>
    <row r="346">
      <c r="A346" s="6" t="s">
        <v>725</v>
      </c>
      <c r="B346" s="7" t="s">
        <v>47</v>
      </c>
      <c r="C346" s="8" t="b">
        <v>1</v>
      </c>
      <c r="D346" s="9" t="s">
        <v>726</v>
      </c>
      <c r="E346" s="10">
        <v>437919.30000000005</v>
      </c>
      <c r="F346" s="11" t="s">
        <v>37</v>
      </c>
      <c r="G346" s="11" t="s">
        <v>131</v>
      </c>
      <c r="H346" s="11" t="s">
        <v>727</v>
      </c>
      <c r="I346" s="12" t="str">
        <f t="shared" si="1"/>
        <v>COSTADO QUICK CENTRAL SUP-1,20</v>
      </c>
      <c r="J346" s="12" t="str">
        <f t="shared" si="2"/>
        <v>QC-70008-021</v>
      </c>
    </row>
    <row r="347">
      <c r="A347" s="6" t="s">
        <v>728</v>
      </c>
      <c r="B347" s="7" t="s">
        <v>47</v>
      </c>
      <c r="C347" s="8" t="b">
        <v>1</v>
      </c>
      <c r="D347" s="9" t="s">
        <v>729</v>
      </c>
      <c r="E347" s="10">
        <v>513906.75</v>
      </c>
      <c r="F347" s="11" t="s">
        <v>37</v>
      </c>
      <c r="G347" s="11" t="s">
        <v>131</v>
      </c>
      <c r="H347" s="11" t="s">
        <v>727</v>
      </c>
      <c r="I347" s="12" t="str">
        <f t="shared" si="1"/>
        <v>COSTADO QUICK CENTRAL SUP-1,40</v>
      </c>
      <c r="J347" s="12" t="str">
        <f t="shared" si="2"/>
        <v>QC-70010-021</v>
      </c>
    </row>
    <row r="348">
      <c r="A348" s="6" t="s">
        <v>730</v>
      </c>
      <c r="B348" s="7" t="s">
        <v>47</v>
      </c>
      <c r="C348" s="8" t="b">
        <v>1</v>
      </c>
      <c r="D348" s="9" t="s">
        <v>731</v>
      </c>
      <c r="E348" s="10">
        <v>607033.35</v>
      </c>
      <c r="F348" s="11" t="s">
        <v>37</v>
      </c>
      <c r="G348" s="11" t="s">
        <v>131</v>
      </c>
      <c r="H348" s="11" t="s">
        <v>727</v>
      </c>
      <c r="I348" s="12" t="str">
        <f t="shared" si="1"/>
        <v>COSTADO QUICK TERMINAL SUP-1,20</v>
      </c>
      <c r="J348" s="12" t="str">
        <f t="shared" si="2"/>
        <v>QC-70007-021</v>
      </c>
    </row>
    <row r="349">
      <c r="A349" s="6" t="s">
        <v>732</v>
      </c>
      <c r="B349" s="7" t="s">
        <v>47</v>
      </c>
      <c r="C349" s="8" t="b">
        <v>1</v>
      </c>
      <c r="D349" s="9" t="s">
        <v>733</v>
      </c>
      <c r="E349" s="10">
        <v>308218.05</v>
      </c>
      <c r="F349" s="11" t="s">
        <v>37</v>
      </c>
      <c r="G349" s="11" t="s">
        <v>131</v>
      </c>
      <c r="H349" s="11" t="s">
        <v>727</v>
      </c>
      <c r="I349" s="12" t="str">
        <f t="shared" si="1"/>
        <v>COSTADO QUICK TERMINAL SUP-1,40</v>
      </c>
      <c r="J349" s="12" t="str">
        <f t="shared" si="2"/>
        <v>QC-70009-021</v>
      </c>
    </row>
    <row r="350">
      <c r="A350" s="6" t="s">
        <v>734</v>
      </c>
      <c r="B350" s="7" t="s">
        <v>47</v>
      </c>
      <c r="C350" s="8" t="b">
        <v>1</v>
      </c>
      <c r="D350" s="9" t="s">
        <v>735</v>
      </c>
      <c r="E350" s="10">
        <v>228938.85</v>
      </c>
      <c r="F350" s="11" t="s">
        <v>37</v>
      </c>
      <c r="G350" s="11" t="s">
        <v>131</v>
      </c>
      <c r="H350" s="11" t="s">
        <v>727</v>
      </c>
      <c r="I350" s="12" t="str">
        <f t="shared" si="1"/>
        <v>COSTADO QUICK CENTRAL SUP-0,60</v>
      </c>
      <c r="J350" s="12" t="str">
        <f t="shared" si="2"/>
        <v>QC-70003-021</v>
      </c>
    </row>
    <row r="351">
      <c r="A351" s="6" t="s">
        <v>736</v>
      </c>
      <c r="B351" s="7" t="s">
        <v>47</v>
      </c>
      <c r="C351" s="8" t="b">
        <v>1</v>
      </c>
      <c r="D351" s="9" t="s">
        <v>737</v>
      </c>
      <c r="E351" s="10">
        <v>285585.3</v>
      </c>
      <c r="F351" s="11" t="s">
        <v>37</v>
      </c>
      <c r="G351" s="11" t="s">
        <v>131</v>
      </c>
      <c r="H351" s="11" t="s">
        <v>727</v>
      </c>
      <c r="I351" s="12" t="str">
        <f t="shared" si="1"/>
        <v>COSTADO QUICK CENTRAL SUP-0,70</v>
      </c>
      <c r="J351" s="12" t="str">
        <f t="shared" si="2"/>
        <v>QC-70006-021</v>
      </c>
    </row>
    <row r="352">
      <c r="A352" s="6" t="s">
        <v>738</v>
      </c>
      <c r="B352" s="7" t="s">
        <v>47</v>
      </c>
      <c r="C352" s="8" t="b">
        <v>1</v>
      </c>
      <c r="D352" s="9" t="s">
        <v>739</v>
      </c>
      <c r="E352" s="10">
        <v>207421.2</v>
      </c>
      <c r="F352" s="11" t="s">
        <v>37</v>
      </c>
      <c r="G352" s="11" t="s">
        <v>131</v>
      </c>
      <c r="H352" s="11" t="s">
        <v>727</v>
      </c>
      <c r="I352" s="12" t="str">
        <f t="shared" si="1"/>
        <v>COSTADO QUICK TERMINAL SUP-0,60</v>
      </c>
      <c r="J352" s="12" t="str">
        <f t="shared" si="2"/>
        <v>QC-70001-021</v>
      </c>
    </row>
    <row r="353">
      <c r="A353" s="6" t="s">
        <v>740</v>
      </c>
      <c r="B353" s="7" t="s">
        <v>47</v>
      </c>
      <c r="C353" s="8" t="b">
        <v>1</v>
      </c>
      <c r="D353" s="9" t="s">
        <v>741</v>
      </c>
      <c r="E353" s="10">
        <v>235015.2</v>
      </c>
      <c r="F353" s="11" t="s">
        <v>37</v>
      </c>
      <c r="G353" s="11" t="s">
        <v>131</v>
      </c>
      <c r="H353" s="11" t="s">
        <v>727</v>
      </c>
      <c r="I353" s="12" t="str">
        <f t="shared" si="1"/>
        <v>COSTADO QUICK TERMINAL SUP-0,70</v>
      </c>
      <c r="J353" s="12" t="str">
        <f t="shared" si="2"/>
        <v>QC-70004-021</v>
      </c>
    </row>
    <row r="354">
      <c r="A354" s="6" t="s">
        <v>742</v>
      </c>
      <c r="B354" s="7" t="s">
        <v>47</v>
      </c>
      <c r="C354" s="8" t="b">
        <v>1</v>
      </c>
      <c r="D354" s="9" t="s">
        <v>743</v>
      </c>
      <c r="E354" s="10">
        <v>110376.0</v>
      </c>
      <c r="F354" s="11" t="s">
        <v>37</v>
      </c>
      <c r="G354" s="11" t="s">
        <v>131</v>
      </c>
      <c r="H354" s="11" t="s">
        <v>727</v>
      </c>
      <c r="I354" s="12" t="str">
        <f t="shared" si="1"/>
        <v>COSTADO QUICK TERMINAL SUP-0,50</v>
      </c>
      <c r="J354" s="12" t="str">
        <f t="shared" si="2"/>
        <v>QC-70234-021</v>
      </c>
    </row>
    <row r="355">
      <c r="A355" s="6" t="s">
        <v>744</v>
      </c>
      <c r="B355" s="7" t="s">
        <v>103</v>
      </c>
      <c r="C355" s="8" t="b">
        <v>1</v>
      </c>
      <c r="D355" s="9" t="s">
        <v>745</v>
      </c>
      <c r="E355" s="10">
        <v>100835.7</v>
      </c>
      <c r="F355" s="11" t="s">
        <v>37</v>
      </c>
      <c r="G355" s="11" t="s">
        <v>131</v>
      </c>
      <c r="H355" s="11" t="s">
        <v>652</v>
      </c>
      <c r="I355" s="12" t="str">
        <f t="shared" si="1"/>
        <v>COSTADO GIRO TERMINAL SUP-0,60</v>
      </c>
      <c r="J355" s="12" t="str">
        <f t="shared" si="2"/>
        <v>GI-70001-021</v>
      </c>
    </row>
    <row r="356">
      <c r="A356" s="6" t="s">
        <v>746</v>
      </c>
      <c r="B356" s="7" t="s">
        <v>150</v>
      </c>
      <c r="C356" s="8" t="b">
        <v>1</v>
      </c>
      <c r="D356" s="9" t="s">
        <v>747</v>
      </c>
      <c r="E356" s="10">
        <v>18052.65</v>
      </c>
      <c r="F356" s="11" t="s">
        <v>37</v>
      </c>
      <c r="G356" s="11" t="s">
        <v>557</v>
      </c>
      <c r="H356" s="11" t="s">
        <v>557</v>
      </c>
      <c r="I356" s="12" t="str">
        <f t="shared" si="1"/>
        <v>DIVISOR LIBROS ENTREPAÑO 0,30</v>
      </c>
      <c r="J356" s="12" t="str">
        <f t="shared" si="2"/>
        <v>AR-70820-021</v>
      </c>
    </row>
    <row r="357">
      <c r="A357" s="6" t="s">
        <v>748</v>
      </c>
      <c r="B357" s="7" t="s">
        <v>150</v>
      </c>
      <c r="C357" s="8" t="b">
        <v>1</v>
      </c>
      <c r="D357" s="9" t="s">
        <v>749</v>
      </c>
      <c r="E357" s="10">
        <v>24759.0</v>
      </c>
      <c r="F357" s="11" t="s">
        <v>37</v>
      </c>
      <c r="G357" s="11" t="s">
        <v>557</v>
      </c>
      <c r="H357" s="11" t="s">
        <v>557</v>
      </c>
      <c r="I357" s="12" t="str">
        <f t="shared" si="1"/>
        <v>DIVISOR LIBROS ENTREPAÑO 0,40</v>
      </c>
      <c r="J357" s="12" t="str">
        <f t="shared" si="2"/>
        <v>AR-70821-021</v>
      </c>
    </row>
    <row r="358">
      <c r="A358" s="6" t="s">
        <v>750</v>
      </c>
      <c r="B358" s="7" t="s">
        <v>35</v>
      </c>
      <c r="C358" s="8" t="b">
        <v>1</v>
      </c>
      <c r="D358" s="9" t="s">
        <v>751</v>
      </c>
      <c r="E358" s="10">
        <v>713015.1</v>
      </c>
      <c r="F358" s="11" t="s">
        <v>37</v>
      </c>
      <c r="G358" s="11" t="s">
        <v>105</v>
      </c>
      <c r="H358" s="11" t="s">
        <v>109</v>
      </c>
      <c r="I358" s="12" t="str">
        <f t="shared" si="1"/>
        <v>DUCTO EQUILATERO DOBLE SUP-1,20</v>
      </c>
      <c r="J358" s="12" t="str">
        <f t="shared" si="2"/>
        <v>EQ-70089-057</v>
      </c>
    </row>
    <row r="359">
      <c r="A359" s="6" t="s">
        <v>752</v>
      </c>
      <c r="B359" s="7" t="s">
        <v>35</v>
      </c>
      <c r="C359" s="8" t="b">
        <v>1</v>
      </c>
      <c r="D359" s="9" t="s">
        <v>753</v>
      </c>
      <c r="E359" s="10">
        <v>784980.0</v>
      </c>
      <c r="F359" s="11" t="s">
        <v>37</v>
      </c>
      <c r="G359" s="11" t="s">
        <v>105</v>
      </c>
      <c r="H359" s="11" t="s">
        <v>109</v>
      </c>
      <c r="I359" s="12" t="str">
        <f t="shared" si="1"/>
        <v>DUCTO EQUILATERO DOBLE SUP-1,50</v>
      </c>
      <c r="J359" s="12" t="str">
        <f t="shared" si="2"/>
        <v>EQ-70090-057</v>
      </c>
    </row>
    <row r="360">
      <c r="A360" s="6" t="s">
        <v>754</v>
      </c>
      <c r="B360" s="7" t="s">
        <v>103</v>
      </c>
      <c r="C360" s="8" t="b">
        <v>1</v>
      </c>
      <c r="D360" s="9" t="s">
        <v>755</v>
      </c>
      <c r="E360" s="10">
        <v>167205.15</v>
      </c>
      <c r="F360" s="11" t="s">
        <v>37</v>
      </c>
      <c r="G360" s="11" t="s">
        <v>105</v>
      </c>
      <c r="H360" s="11" t="s">
        <v>106</v>
      </c>
      <c r="I360" s="12" t="str">
        <f t="shared" si="1"/>
        <v>DUCTO GIRO SUP-1,50</v>
      </c>
      <c r="J360" s="12" t="str">
        <f t="shared" si="2"/>
        <v>GI-70004-021</v>
      </c>
    </row>
    <row r="361">
      <c r="A361" s="6" t="s">
        <v>756</v>
      </c>
      <c r="B361" s="7" t="s">
        <v>35</v>
      </c>
      <c r="C361" s="8" t="b">
        <v>1</v>
      </c>
      <c r="D361" s="9" t="s">
        <v>757</v>
      </c>
      <c r="E361" s="10">
        <v>434879.55000000005</v>
      </c>
      <c r="F361" s="11" t="s">
        <v>37</v>
      </c>
      <c r="G361" s="11" t="s">
        <v>105</v>
      </c>
      <c r="H361" s="11" t="s">
        <v>109</v>
      </c>
      <c r="I361" s="12" t="str">
        <f t="shared" si="1"/>
        <v>DUCTO EQUILATERO DOBLE TERMINAL SUP-1,20</v>
      </c>
      <c r="J361" s="12" t="str">
        <f t="shared" si="2"/>
        <v>EQ-70691-057</v>
      </c>
    </row>
    <row r="362">
      <c r="A362" s="6" t="s">
        <v>758</v>
      </c>
      <c r="B362" s="7" t="s">
        <v>35</v>
      </c>
      <c r="C362" s="8" t="b">
        <v>1</v>
      </c>
      <c r="D362" s="9" t="s">
        <v>759</v>
      </c>
      <c r="E362" s="10">
        <v>627675.3</v>
      </c>
      <c r="F362" s="11" t="s">
        <v>37</v>
      </c>
      <c r="G362" s="11" t="s">
        <v>105</v>
      </c>
      <c r="H362" s="11" t="s">
        <v>109</v>
      </c>
      <c r="I362" s="12" t="str">
        <f t="shared" si="1"/>
        <v>DUCTO EQUILATERO DOBLE TERMINAL SUP-1,50</v>
      </c>
      <c r="J362" s="12" t="str">
        <f t="shared" si="2"/>
        <v>EQ-70692-057</v>
      </c>
    </row>
    <row r="363">
      <c r="A363" s="6" t="s">
        <v>760</v>
      </c>
      <c r="B363" s="7" t="s">
        <v>47</v>
      </c>
      <c r="C363" s="8" t="b">
        <v>1</v>
      </c>
      <c r="D363" s="9" t="s">
        <v>761</v>
      </c>
      <c r="E363" s="10">
        <v>151263.0</v>
      </c>
      <c r="F363" s="11" t="s">
        <v>37</v>
      </c>
      <c r="G363" s="11" t="s">
        <v>105</v>
      </c>
      <c r="H363" s="13" t="s">
        <v>118</v>
      </c>
      <c r="I363" s="12" t="str">
        <f t="shared" si="1"/>
        <v>DUCTO QUICK DOBLE CENTRAL SUP-1,20</v>
      </c>
      <c r="J363" s="12" t="str">
        <f t="shared" si="2"/>
        <v>QC-70018-021</v>
      </c>
    </row>
    <row r="364">
      <c r="A364" s="6" t="s">
        <v>762</v>
      </c>
      <c r="B364" s="7" t="s">
        <v>47</v>
      </c>
      <c r="C364" s="8" t="b">
        <v>1</v>
      </c>
      <c r="D364" s="9" t="s">
        <v>761</v>
      </c>
      <c r="E364" s="10">
        <v>226066.05000000002</v>
      </c>
      <c r="F364" s="11" t="s">
        <v>37</v>
      </c>
      <c r="G364" s="11" t="s">
        <v>105</v>
      </c>
      <c r="H364" s="13" t="s">
        <v>118</v>
      </c>
      <c r="I364" s="12" t="str">
        <f t="shared" si="1"/>
        <v>DUCTO QUICK DOBLE CENTRAL SUP-1,20</v>
      </c>
      <c r="J364" s="12" t="str">
        <f t="shared" si="2"/>
        <v>QC-70022-021</v>
      </c>
    </row>
    <row r="365">
      <c r="A365" s="6" t="s">
        <v>763</v>
      </c>
      <c r="B365" s="7" t="s">
        <v>47</v>
      </c>
      <c r="C365" s="8" t="b">
        <v>1</v>
      </c>
      <c r="D365" s="9" t="s">
        <v>764</v>
      </c>
      <c r="E365" s="10">
        <v>192562.65</v>
      </c>
      <c r="F365" s="11" t="s">
        <v>37</v>
      </c>
      <c r="G365" s="11" t="s">
        <v>105</v>
      </c>
      <c r="H365" s="13" t="s">
        <v>118</v>
      </c>
      <c r="I365" s="12" t="str">
        <f t="shared" si="1"/>
        <v>DUCTO QUICK DOBLE SUP-1,20</v>
      </c>
      <c r="J365" s="12" t="str">
        <f t="shared" si="2"/>
        <v>QC-70097-021</v>
      </c>
    </row>
    <row r="366">
      <c r="A366" s="6" t="s">
        <v>765</v>
      </c>
      <c r="B366" s="7" t="s">
        <v>47</v>
      </c>
      <c r="C366" s="8" t="b">
        <v>1</v>
      </c>
      <c r="D366" s="9" t="s">
        <v>766</v>
      </c>
      <c r="E366" s="10">
        <v>267674.4</v>
      </c>
      <c r="F366" s="11" t="s">
        <v>37</v>
      </c>
      <c r="G366" s="11" t="s">
        <v>105</v>
      </c>
      <c r="H366" s="13" t="s">
        <v>118</v>
      </c>
      <c r="I366" s="12" t="str">
        <f t="shared" si="1"/>
        <v>DUCTO QUICK DOBLE SUP-1,50</v>
      </c>
      <c r="J366" s="12" t="str">
        <f t="shared" si="2"/>
        <v>QC-70095-021</v>
      </c>
    </row>
    <row r="367">
      <c r="A367" s="6" t="s">
        <v>767</v>
      </c>
      <c r="B367" s="7" t="s">
        <v>47</v>
      </c>
      <c r="C367" s="8" t="b">
        <v>1</v>
      </c>
      <c r="D367" s="9" t="s">
        <v>768</v>
      </c>
      <c r="E367" s="10">
        <v>156347.1</v>
      </c>
      <c r="F367" s="11" t="s">
        <v>37</v>
      </c>
      <c r="G367" s="11" t="s">
        <v>105</v>
      </c>
      <c r="H367" s="13" t="s">
        <v>118</v>
      </c>
      <c r="I367" s="12" t="str">
        <f t="shared" si="1"/>
        <v>DUCTO QUICK DOBLE TERMINAL SUP-1,20</v>
      </c>
      <c r="J367" s="12" t="str">
        <f t="shared" si="2"/>
        <v>QC-70017-021</v>
      </c>
    </row>
    <row r="368">
      <c r="A368" s="6" t="s">
        <v>769</v>
      </c>
      <c r="B368" s="7" t="s">
        <v>47</v>
      </c>
      <c r="C368" s="8" t="b">
        <v>1</v>
      </c>
      <c r="D368" s="9" t="s">
        <v>770</v>
      </c>
      <c r="E368" s="10">
        <v>231093.45</v>
      </c>
      <c r="F368" s="11" t="s">
        <v>37</v>
      </c>
      <c r="G368" s="11" t="s">
        <v>105</v>
      </c>
      <c r="H368" s="13" t="s">
        <v>118</v>
      </c>
      <c r="I368" s="12" t="str">
        <f t="shared" si="1"/>
        <v>DUCTO QUICK DOBLE TERMINAL SUP-1,50</v>
      </c>
      <c r="J368" s="12" t="str">
        <f t="shared" si="2"/>
        <v>QC-70021-021</v>
      </c>
    </row>
    <row r="369">
      <c r="A369" s="6" t="s">
        <v>771</v>
      </c>
      <c r="B369" s="7" t="s">
        <v>47</v>
      </c>
      <c r="C369" s="8" t="b">
        <v>1</v>
      </c>
      <c r="D369" s="9" t="s">
        <v>761</v>
      </c>
      <c r="E369" s="10">
        <v>103405.05</v>
      </c>
      <c r="F369" s="11" t="s">
        <v>37</v>
      </c>
      <c r="G369" s="11" t="s">
        <v>105</v>
      </c>
      <c r="H369" s="13" t="s">
        <v>118</v>
      </c>
      <c r="I369" s="12" t="str">
        <f t="shared" si="1"/>
        <v>DUCTO QUICK DOBLE CENTRAL SUP-1,20</v>
      </c>
      <c r="J369" s="12" t="str">
        <f t="shared" si="2"/>
        <v>QC-70012-021</v>
      </c>
    </row>
    <row r="370">
      <c r="A370" s="6" t="s">
        <v>772</v>
      </c>
      <c r="B370" s="7" t="s">
        <v>47</v>
      </c>
      <c r="C370" s="8" t="b">
        <v>1</v>
      </c>
      <c r="D370" s="9" t="s">
        <v>773</v>
      </c>
      <c r="E370" s="10">
        <v>148418.55000000002</v>
      </c>
      <c r="F370" s="11" t="s">
        <v>37</v>
      </c>
      <c r="G370" s="11" t="s">
        <v>105</v>
      </c>
      <c r="H370" s="13" t="s">
        <v>118</v>
      </c>
      <c r="I370" s="12" t="str">
        <f t="shared" si="1"/>
        <v>DUCTO QUICK DOBLE CENTRAL SUP-1,50</v>
      </c>
      <c r="J370" s="12" t="str">
        <f t="shared" si="2"/>
        <v>QC-70016-021</v>
      </c>
    </row>
    <row r="371">
      <c r="A371" s="6" t="s">
        <v>774</v>
      </c>
      <c r="B371" s="7" t="s">
        <v>47</v>
      </c>
      <c r="C371" s="8" t="b">
        <v>1</v>
      </c>
      <c r="D371" s="9" t="s">
        <v>775</v>
      </c>
      <c r="E371" s="10">
        <v>129739.05</v>
      </c>
      <c r="F371" s="11" t="s">
        <v>37</v>
      </c>
      <c r="G371" s="11" t="s">
        <v>105</v>
      </c>
      <c r="H371" s="13" t="s">
        <v>118</v>
      </c>
      <c r="I371" s="12" t="str">
        <f t="shared" si="1"/>
        <v>DUCTO QUICK SENCILLO SUP-1,20</v>
      </c>
      <c r="J371" s="12" t="str">
        <f t="shared" si="2"/>
        <v>QC-70127-021</v>
      </c>
    </row>
    <row r="372">
      <c r="A372" s="6" t="s">
        <v>776</v>
      </c>
      <c r="B372" s="7" t="s">
        <v>47</v>
      </c>
      <c r="C372" s="8" t="b">
        <v>1</v>
      </c>
      <c r="D372" s="9" t="s">
        <v>777</v>
      </c>
      <c r="E372" s="10">
        <v>162417.15</v>
      </c>
      <c r="F372" s="11" t="s">
        <v>37</v>
      </c>
      <c r="G372" s="11" t="s">
        <v>105</v>
      </c>
      <c r="H372" s="13" t="s">
        <v>118</v>
      </c>
      <c r="I372" s="12" t="str">
        <f t="shared" si="1"/>
        <v>DUCTO QUICK SENCILLO SUP-1,50</v>
      </c>
      <c r="J372" s="12" t="str">
        <f t="shared" si="2"/>
        <v>QC-70125-021</v>
      </c>
    </row>
    <row r="373">
      <c r="A373" s="6" t="s">
        <v>778</v>
      </c>
      <c r="B373" s="7" t="s">
        <v>47</v>
      </c>
      <c r="C373" s="8" t="b">
        <v>1</v>
      </c>
      <c r="D373" s="9" t="s">
        <v>779</v>
      </c>
      <c r="E373" s="10">
        <v>107147.25</v>
      </c>
      <c r="F373" s="11" t="s">
        <v>37</v>
      </c>
      <c r="G373" s="11" t="s">
        <v>105</v>
      </c>
      <c r="H373" s="13" t="s">
        <v>118</v>
      </c>
      <c r="I373" s="12" t="str">
        <f t="shared" si="1"/>
        <v>DUCTO QUICK SENCILLO TERMINAL SUP-1,20</v>
      </c>
      <c r="J373" s="12" t="str">
        <f t="shared" si="2"/>
        <v>QC-70011-021</v>
      </c>
    </row>
    <row r="374">
      <c r="A374" s="6" t="s">
        <v>780</v>
      </c>
      <c r="B374" s="7" t="s">
        <v>47</v>
      </c>
      <c r="C374" s="8" t="b">
        <v>1</v>
      </c>
      <c r="D374" s="9" t="s">
        <v>781</v>
      </c>
      <c r="E374" s="10">
        <v>152138.7</v>
      </c>
      <c r="F374" s="11" t="s">
        <v>37</v>
      </c>
      <c r="G374" s="11" t="s">
        <v>105</v>
      </c>
      <c r="H374" s="13" t="s">
        <v>118</v>
      </c>
      <c r="I374" s="12" t="str">
        <f t="shared" si="1"/>
        <v>DUCTO QUICK SENCILLO TERMINAL SUP-1,50</v>
      </c>
      <c r="J374" s="12" t="str">
        <f t="shared" si="2"/>
        <v>QC-70015-021</v>
      </c>
    </row>
    <row r="375">
      <c r="A375" s="6" t="s">
        <v>782</v>
      </c>
      <c r="B375" s="7" t="s">
        <v>35</v>
      </c>
      <c r="C375" s="8" t="b">
        <v>1</v>
      </c>
      <c r="D375" s="9" t="s">
        <v>783</v>
      </c>
      <c r="E375" s="10">
        <v>503968.5</v>
      </c>
      <c r="F375" s="11" t="s">
        <v>37</v>
      </c>
      <c r="G375" s="11" t="s">
        <v>105</v>
      </c>
      <c r="H375" s="13" t="s">
        <v>118</v>
      </c>
      <c r="I375" s="12" t="str">
        <f t="shared" si="1"/>
        <v>DUCTO QUICK SUP-1,20</v>
      </c>
      <c r="J375" s="12" t="str">
        <f t="shared" si="2"/>
        <v>EQ-70093-057</v>
      </c>
    </row>
    <row r="376">
      <c r="A376" s="6" t="s">
        <v>784</v>
      </c>
      <c r="B376" s="7" t="s">
        <v>35</v>
      </c>
      <c r="C376" s="8" t="b">
        <v>1</v>
      </c>
      <c r="D376" s="9" t="s">
        <v>785</v>
      </c>
      <c r="E376" s="10">
        <v>552825.0</v>
      </c>
      <c r="F376" s="11" t="s">
        <v>37</v>
      </c>
      <c r="G376" s="11" t="s">
        <v>105</v>
      </c>
      <c r="H376" s="13" t="s">
        <v>118</v>
      </c>
      <c r="I376" s="12" t="str">
        <f t="shared" si="1"/>
        <v>DUCTO QUICK SUP-1,50</v>
      </c>
      <c r="J376" s="12" t="str">
        <f t="shared" si="2"/>
        <v>EQ-70094-057</v>
      </c>
    </row>
    <row r="377">
      <c r="A377" s="6" t="s">
        <v>786</v>
      </c>
      <c r="B377" s="7" t="s">
        <v>150</v>
      </c>
      <c r="C377" s="8" t="b">
        <v>1</v>
      </c>
      <c r="D377" s="9" t="s">
        <v>787</v>
      </c>
      <c r="E377" s="10">
        <v>116266.5</v>
      </c>
      <c r="F377" s="11" t="s">
        <v>37</v>
      </c>
      <c r="G377" s="11" t="s">
        <v>152</v>
      </c>
      <c r="H377" s="11" t="s">
        <v>788</v>
      </c>
      <c r="I377" s="12" t="str">
        <f t="shared" si="1"/>
        <v>ENTREPAÑO CON ALETA 0.300 X 0.750</v>
      </c>
      <c r="J377" s="12" t="str">
        <f t="shared" si="2"/>
        <v>AR-70007-021</v>
      </c>
    </row>
    <row r="378">
      <c r="A378" s="6" t="s">
        <v>789</v>
      </c>
      <c r="B378" s="7" t="s">
        <v>150</v>
      </c>
      <c r="C378" s="8" t="b">
        <v>1</v>
      </c>
      <c r="D378" s="9" t="s">
        <v>790</v>
      </c>
      <c r="E378" s="10">
        <v>127162.35</v>
      </c>
      <c r="F378" s="11" t="s">
        <v>37</v>
      </c>
      <c r="G378" s="11" t="s">
        <v>152</v>
      </c>
      <c r="H378" s="11" t="s">
        <v>788</v>
      </c>
      <c r="I378" s="12" t="str">
        <f t="shared" si="1"/>
        <v>ENTREPAÑO CON ALETA 0.300 X 0.900</v>
      </c>
      <c r="J378" s="12" t="str">
        <f t="shared" si="2"/>
        <v>AR-70008-021</v>
      </c>
    </row>
    <row r="379">
      <c r="A379" s="6" t="s">
        <v>791</v>
      </c>
      <c r="B379" s="7" t="s">
        <v>150</v>
      </c>
      <c r="C379" s="8" t="b">
        <v>1</v>
      </c>
      <c r="D379" s="9" t="s">
        <v>792</v>
      </c>
      <c r="E379" s="10">
        <v>132255.9</v>
      </c>
      <c r="F379" s="11" t="s">
        <v>37</v>
      </c>
      <c r="G379" s="11" t="s">
        <v>152</v>
      </c>
      <c r="H379" s="11" t="s">
        <v>788</v>
      </c>
      <c r="I379" s="12" t="str">
        <f t="shared" si="1"/>
        <v>ENTREPAÑO CON ALETA 0.300 X 1.140</v>
      </c>
      <c r="J379" s="12" t="str">
        <f t="shared" si="2"/>
        <v>AR-70009-021</v>
      </c>
    </row>
    <row r="380">
      <c r="A380" s="6" t="s">
        <v>793</v>
      </c>
      <c r="B380" s="7" t="s">
        <v>150</v>
      </c>
      <c r="C380" s="8" t="b">
        <v>1</v>
      </c>
      <c r="D380" s="9" t="s">
        <v>794</v>
      </c>
      <c r="E380" s="10">
        <v>122443.65000000001</v>
      </c>
      <c r="F380" s="11" t="s">
        <v>37</v>
      </c>
      <c r="G380" s="11" t="s">
        <v>152</v>
      </c>
      <c r="H380" s="11" t="s">
        <v>788</v>
      </c>
      <c r="I380" s="12" t="str">
        <f t="shared" si="1"/>
        <v>ENTREPAÑO CON ALETA 0.400 X 0.750</v>
      </c>
      <c r="J380" s="12" t="str">
        <f t="shared" si="2"/>
        <v>AR-70013-021</v>
      </c>
    </row>
    <row r="381">
      <c r="A381" s="6" t="s">
        <v>795</v>
      </c>
      <c r="B381" s="7" t="s">
        <v>150</v>
      </c>
      <c r="C381" s="8" t="b">
        <v>1</v>
      </c>
      <c r="D381" s="9" t="s">
        <v>796</v>
      </c>
      <c r="E381" s="10">
        <v>133985.25</v>
      </c>
      <c r="F381" s="11" t="s">
        <v>37</v>
      </c>
      <c r="G381" s="11" t="s">
        <v>152</v>
      </c>
      <c r="H381" s="11" t="s">
        <v>788</v>
      </c>
      <c r="I381" s="12" t="str">
        <f t="shared" si="1"/>
        <v>ENTREPAÑO CON ALETA 0.400 X 0.900</v>
      </c>
      <c r="J381" s="12" t="str">
        <f t="shared" si="2"/>
        <v>AR-70014-021</v>
      </c>
    </row>
    <row r="382">
      <c r="A382" s="6" t="s">
        <v>797</v>
      </c>
      <c r="B382" s="7" t="s">
        <v>150</v>
      </c>
      <c r="C382" s="8" t="b">
        <v>1</v>
      </c>
      <c r="D382" s="9" t="s">
        <v>798</v>
      </c>
      <c r="E382" s="10">
        <v>171725.4</v>
      </c>
      <c r="F382" s="11" t="s">
        <v>37</v>
      </c>
      <c r="G382" s="11" t="s">
        <v>152</v>
      </c>
      <c r="H382" s="11" t="s">
        <v>788</v>
      </c>
      <c r="I382" s="12" t="str">
        <f t="shared" si="1"/>
        <v>ENTREPAÑO CON ALETA 0.400 X 1.140</v>
      </c>
      <c r="J382" s="12" t="str">
        <f t="shared" si="2"/>
        <v>AR-70015-021</v>
      </c>
    </row>
    <row r="383">
      <c r="A383" s="6" t="s">
        <v>799</v>
      </c>
      <c r="B383" s="7" t="s">
        <v>150</v>
      </c>
      <c r="C383" s="8" t="b">
        <v>1</v>
      </c>
      <c r="D383" s="9" t="s">
        <v>800</v>
      </c>
      <c r="E383" s="10">
        <v>1128440.25</v>
      </c>
      <c r="F383" s="11" t="s">
        <v>37</v>
      </c>
      <c r="G383" s="11" t="s">
        <v>801</v>
      </c>
      <c r="H383" s="11" t="s">
        <v>801</v>
      </c>
      <c r="I383" s="12" t="str">
        <f t="shared" si="1"/>
        <v>ESTANTERIA ADOSADA 2,00x0,30x0,75</v>
      </c>
      <c r="J383" s="12" t="str">
        <f t="shared" si="2"/>
        <v>AR-70813-021</v>
      </c>
    </row>
    <row r="384">
      <c r="A384" s="6" t="s">
        <v>802</v>
      </c>
      <c r="B384" s="7" t="s">
        <v>150</v>
      </c>
      <c r="C384" s="8" t="b">
        <v>1</v>
      </c>
      <c r="D384" s="9" t="s">
        <v>803</v>
      </c>
      <c r="E384" s="10">
        <v>1195925.85</v>
      </c>
      <c r="F384" s="11" t="s">
        <v>37</v>
      </c>
      <c r="G384" s="11" t="s">
        <v>801</v>
      </c>
      <c r="H384" s="11" t="s">
        <v>801</v>
      </c>
      <c r="I384" s="12" t="str">
        <f t="shared" si="1"/>
        <v>ESTANTERIA ADOSADA 2,00x0,30x0,90</v>
      </c>
      <c r="J384" s="12" t="str">
        <f t="shared" si="2"/>
        <v>AR-70814-021</v>
      </c>
    </row>
    <row r="385">
      <c r="A385" s="6" t="s">
        <v>804</v>
      </c>
      <c r="B385" s="7" t="s">
        <v>150</v>
      </c>
      <c r="C385" s="8" t="b">
        <v>1</v>
      </c>
      <c r="D385" s="9" t="s">
        <v>805</v>
      </c>
      <c r="E385" s="10">
        <v>1229697.0</v>
      </c>
      <c r="F385" s="11" t="s">
        <v>37</v>
      </c>
      <c r="G385" s="11" t="s">
        <v>801</v>
      </c>
      <c r="H385" s="11" t="s">
        <v>801</v>
      </c>
      <c r="I385" s="12" t="str">
        <f t="shared" si="1"/>
        <v>ESTANTERIA ADOSADA 2,00x0,30x1,14</v>
      </c>
      <c r="J385" s="12" t="str">
        <f t="shared" si="2"/>
        <v>AR-70815-021</v>
      </c>
    </row>
    <row r="386">
      <c r="A386" s="6" t="s">
        <v>806</v>
      </c>
      <c r="B386" s="7" t="s">
        <v>150</v>
      </c>
      <c r="C386" s="8" t="b">
        <v>1</v>
      </c>
      <c r="D386" s="9" t="s">
        <v>807</v>
      </c>
      <c r="E386" s="10">
        <v>1165988.25</v>
      </c>
      <c r="F386" s="11" t="s">
        <v>37</v>
      </c>
      <c r="G386" s="11" t="s">
        <v>801</v>
      </c>
      <c r="H386" s="11" t="s">
        <v>801</v>
      </c>
      <c r="I386" s="12" t="str">
        <f t="shared" si="1"/>
        <v>ESTANTERIA ADOSADA 2,00x0,40x0,75</v>
      </c>
      <c r="J386" s="12" t="str">
        <f t="shared" si="2"/>
        <v>AR-70816-021</v>
      </c>
    </row>
    <row r="387">
      <c r="A387" s="6" t="s">
        <v>808</v>
      </c>
      <c r="B387" s="7" t="s">
        <v>150</v>
      </c>
      <c r="C387" s="8" t="b">
        <v>1</v>
      </c>
      <c r="D387" s="9" t="s">
        <v>809</v>
      </c>
      <c r="E387" s="10">
        <v>1237981.5</v>
      </c>
      <c r="F387" s="11" t="s">
        <v>37</v>
      </c>
      <c r="G387" s="11" t="s">
        <v>801</v>
      </c>
      <c r="H387" s="11" t="s">
        <v>801</v>
      </c>
      <c r="I387" s="12" t="str">
        <f t="shared" si="1"/>
        <v>ESTANTERIA ADOSADA 2,00x0,40x0,90</v>
      </c>
      <c r="J387" s="12" t="str">
        <f t="shared" si="2"/>
        <v>AR-70817-021</v>
      </c>
    </row>
    <row r="388">
      <c r="A388" s="6" t="s">
        <v>810</v>
      </c>
      <c r="B388" s="7" t="s">
        <v>150</v>
      </c>
      <c r="C388" s="8" t="b">
        <v>1</v>
      </c>
      <c r="D388" s="9" t="s">
        <v>811</v>
      </c>
      <c r="E388" s="10">
        <v>1500288.3</v>
      </c>
      <c r="F388" s="11" t="s">
        <v>37</v>
      </c>
      <c r="G388" s="11" t="s">
        <v>801</v>
      </c>
      <c r="H388" s="11" t="s">
        <v>801</v>
      </c>
      <c r="I388" s="12" t="str">
        <f t="shared" si="1"/>
        <v>ESTANTERIA ADOSADA 2,00x0,40x1,14</v>
      </c>
      <c r="J388" s="12" t="str">
        <f t="shared" si="2"/>
        <v>AR-70818-021</v>
      </c>
    </row>
    <row r="389">
      <c r="A389" s="6" t="s">
        <v>812</v>
      </c>
      <c r="B389" s="7" t="s">
        <v>150</v>
      </c>
      <c r="C389" s="8" t="b">
        <v>1</v>
      </c>
      <c r="D389" s="9" t="s">
        <v>813</v>
      </c>
      <c r="E389" s="10">
        <v>1280260.8</v>
      </c>
      <c r="F389" s="11" t="s">
        <v>37</v>
      </c>
      <c r="G389" s="11" t="s">
        <v>801</v>
      </c>
      <c r="H389" s="11" t="s">
        <v>801</v>
      </c>
      <c r="I389" s="12" t="str">
        <f t="shared" si="1"/>
        <v>ESTANTERIA ADOSADA 2,20x0,30x0,75</v>
      </c>
      <c r="J389" s="12" t="str">
        <f t="shared" si="2"/>
        <v>AR-70827-021</v>
      </c>
    </row>
    <row r="390">
      <c r="A390" s="6" t="s">
        <v>814</v>
      </c>
      <c r="B390" s="7" t="s">
        <v>150</v>
      </c>
      <c r="C390" s="8" t="b">
        <v>1</v>
      </c>
      <c r="D390" s="9" t="s">
        <v>815</v>
      </c>
      <c r="E390" s="10">
        <v>1358642.25</v>
      </c>
      <c r="F390" s="11" t="s">
        <v>37</v>
      </c>
      <c r="G390" s="11" t="s">
        <v>801</v>
      </c>
      <c r="H390" s="11" t="s">
        <v>801</v>
      </c>
      <c r="I390" s="12" t="str">
        <f t="shared" si="1"/>
        <v>ESTANTERIA ADOSADA 2,20x0,30x0,90</v>
      </c>
      <c r="J390" s="12" t="str">
        <f t="shared" si="2"/>
        <v>AR-70828-021</v>
      </c>
    </row>
    <row r="391">
      <c r="A391" s="6" t="s">
        <v>816</v>
      </c>
      <c r="B391" s="7" t="s">
        <v>150</v>
      </c>
      <c r="C391" s="8" t="b">
        <v>1</v>
      </c>
      <c r="D391" s="9" t="s">
        <v>817</v>
      </c>
      <c r="E391" s="10">
        <v>1397506.95</v>
      </c>
      <c r="F391" s="11" t="s">
        <v>37</v>
      </c>
      <c r="G391" s="11" t="s">
        <v>801</v>
      </c>
      <c r="H391" s="11" t="s">
        <v>801</v>
      </c>
      <c r="I391" s="12" t="str">
        <f t="shared" si="1"/>
        <v>ESTANTERIA ADOSADA 2,20x0,30x1,14</v>
      </c>
      <c r="J391" s="12" t="str">
        <f t="shared" si="2"/>
        <v>AR-70829-021</v>
      </c>
    </row>
    <row r="392">
      <c r="A392" s="6" t="s">
        <v>818</v>
      </c>
      <c r="B392" s="7" t="s">
        <v>150</v>
      </c>
      <c r="C392" s="8" t="b">
        <v>1</v>
      </c>
      <c r="D392" s="9" t="s">
        <v>819</v>
      </c>
      <c r="E392" s="10">
        <v>1323985.95</v>
      </c>
      <c r="F392" s="11" t="s">
        <v>37</v>
      </c>
      <c r="G392" s="11" t="s">
        <v>801</v>
      </c>
      <c r="H392" s="11" t="s">
        <v>801</v>
      </c>
      <c r="I392" s="12" t="str">
        <f t="shared" si="1"/>
        <v>ESTANTERIA ADOSADA 2,20x0,40x0,75</v>
      </c>
      <c r="J392" s="12" t="str">
        <f t="shared" si="2"/>
        <v>AR-70830-021</v>
      </c>
    </row>
    <row r="393">
      <c r="A393" s="6" t="s">
        <v>820</v>
      </c>
      <c r="B393" s="7" t="s">
        <v>150</v>
      </c>
      <c r="C393" s="8" t="b">
        <v>1</v>
      </c>
      <c r="D393" s="9" t="s">
        <v>821</v>
      </c>
      <c r="E393" s="10">
        <v>1407520.8</v>
      </c>
      <c r="F393" s="11" t="s">
        <v>37</v>
      </c>
      <c r="G393" s="11" t="s">
        <v>801</v>
      </c>
      <c r="H393" s="11" t="s">
        <v>801</v>
      </c>
      <c r="I393" s="12" t="str">
        <f t="shared" si="1"/>
        <v>ESTANTERIA ADOSADA 2,20x0,40x0,90</v>
      </c>
      <c r="J393" s="12" t="str">
        <f t="shared" si="2"/>
        <v>AR-70831-021</v>
      </c>
    </row>
    <row r="394">
      <c r="A394" s="6" t="s">
        <v>822</v>
      </c>
      <c r="B394" s="7" t="s">
        <v>150</v>
      </c>
      <c r="C394" s="8" t="b">
        <v>1</v>
      </c>
      <c r="D394" s="9" t="s">
        <v>823</v>
      </c>
      <c r="E394" s="10">
        <v>1707567.75</v>
      </c>
      <c r="F394" s="11" t="s">
        <v>37</v>
      </c>
      <c r="G394" s="11" t="s">
        <v>801</v>
      </c>
      <c r="H394" s="11" t="s">
        <v>801</v>
      </c>
      <c r="I394" s="12" t="str">
        <f t="shared" si="1"/>
        <v>ESTANTERIA ADOSADA 2,20x0,40x1,14</v>
      </c>
      <c r="J394" s="12" t="str">
        <f t="shared" si="2"/>
        <v>AR-70832-021</v>
      </c>
    </row>
    <row r="395">
      <c r="A395" s="6" t="s">
        <v>824</v>
      </c>
      <c r="B395" s="7" t="s">
        <v>825</v>
      </c>
      <c r="C395" s="8" t="b">
        <v>1</v>
      </c>
      <c r="D395" s="9" t="s">
        <v>826</v>
      </c>
      <c r="E395" s="10">
        <v>385230.384</v>
      </c>
      <c r="F395" s="11" t="s">
        <v>37</v>
      </c>
      <c r="G395" s="11" t="s">
        <v>827</v>
      </c>
      <c r="H395" s="11" t="s">
        <v>828</v>
      </c>
      <c r="I395" s="12" t="str">
        <f t="shared" si="1"/>
        <v>ESTRUCTURA LAMBDA PARA SUP-0,60x1,00</v>
      </c>
      <c r="J395" s="12" t="str">
        <f t="shared" si="2"/>
        <v>AU-70013-021</v>
      </c>
    </row>
    <row r="396">
      <c r="A396" s="6" t="s">
        <v>829</v>
      </c>
      <c r="B396" s="7" t="s">
        <v>825</v>
      </c>
      <c r="C396" s="8" t="b">
        <v>1</v>
      </c>
      <c r="D396" s="9" t="s">
        <v>830</v>
      </c>
      <c r="E396" s="10">
        <v>410777.136</v>
      </c>
      <c r="F396" s="11" t="s">
        <v>37</v>
      </c>
      <c r="G396" s="11" t="s">
        <v>827</v>
      </c>
      <c r="H396" s="11" t="s">
        <v>828</v>
      </c>
      <c r="I396" s="12" t="str">
        <f t="shared" si="1"/>
        <v>ESTRUCTURA LAMBDA PARA SUP-0,60x1,20</v>
      </c>
      <c r="J396" s="12" t="str">
        <f t="shared" si="2"/>
        <v>AU-70014-021</v>
      </c>
    </row>
    <row r="397">
      <c r="A397" s="6" t="s">
        <v>831</v>
      </c>
      <c r="B397" s="7" t="s">
        <v>825</v>
      </c>
      <c r="C397" s="8" t="b">
        <v>1</v>
      </c>
      <c r="D397" s="9" t="s">
        <v>832</v>
      </c>
      <c r="E397" s="10">
        <v>414414.0</v>
      </c>
      <c r="F397" s="11" t="s">
        <v>37</v>
      </c>
      <c r="G397" s="11" t="s">
        <v>827</v>
      </c>
      <c r="H397" s="11" t="s">
        <v>828</v>
      </c>
      <c r="I397" s="12" t="str">
        <f t="shared" si="1"/>
        <v>ESTRUCTURA LAMBDA PARA SUP-0,60x1,30</v>
      </c>
      <c r="J397" s="12" t="str">
        <f t="shared" si="2"/>
        <v>AU-70015-021</v>
      </c>
    </row>
    <row r="398">
      <c r="A398" s="6" t="s">
        <v>833</v>
      </c>
      <c r="B398" s="7" t="s">
        <v>825</v>
      </c>
      <c r="C398" s="8" t="b">
        <v>1</v>
      </c>
      <c r="D398" s="9" t="s">
        <v>834</v>
      </c>
      <c r="E398" s="10">
        <v>492373.728</v>
      </c>
      <c r="F398" s="11" t="s">
        <v>37</v>
      </c>
      <c r="G398" s="11" t="s">
        <v>827</v>
      </c>
      <c r="H398" s="11" t="s">
        <v>828</v>
      </c>
      <c r="I398" s="12" t="str">
        <f t="shared" si="1"/>
        <v>ESTRUCTURA LAMBDA PARA SUP-0,60x1,50</v>
      </c>
      <c r="J398" s="12" t="str">
        <f t="shared" si="2"/>
        <v>AU-70017-021</v>
      </c>
    </row>
    <row r="399">
      <c r="A399" s="6" t="s">
        <v>835</v>
      </c>
      <c r="B399" s="7" t="s">
        <v>825</v>
      </c>
      <c r="C399" s="8" t="b">
        <v>1</v>
      </c>
      <c r="D399" s="9" t="s">
        <v>826</v>
      </c>
      <c r="E399" s="10">
        <v>401219.27999999997</v>
      </c>
      <c r="F399" s="11" t="s">
        <v>37</v>
      </c>
      <c r="G399" s="11" t="s">
        <v>827</v>
      </c>
      <c r="H399" s="11" t="s">
        <v>828</v>
      </c>
      <c r="I399" s="12" t="str">
        <f t="shared" si="1"/>
        <v>ESTRUCTURA LAMBDA PARA SUP-0,60x1,00</v>
      </c>
      <c r="J399" s="12" t="str">
        <f t="shared" si="2"/>
        <v>AU-70019-021</v>
      </c>
    </row>
    <row r="400">
      <c r="A400" s="6" t="s">
        <v>836</v>
      </c>
      <c r="B400" s="7" t="s">
        <v>825</v>
      </c>
      <c r="C400" s="8" t="b">
        <v>1</v>
      </c>
      <c r="D400" s="9" t="s">
        <v>830</v>
      </c>
      <c r="E400" s="10">
        <v>426766.03200000006</v>
      </c>
      <c r="F400" s="11" t="s">
        <v>37</v>
      </c>
      <c r="G400" s="11" t="s">
        <v>827</v>
      </c>
      <c r="H400" s="11" t="s">
        <v>828</v>
      </c>
      <c r="I400" s="12" t="str">
        <f t="shared" si="1"/>
        <v>ESTRUCTURA LAMBDA PARA SUP-0,60x1,20</v>
      </c>
      <c r="J400" s="12" t="str">
        <f t="shared" si="2"/>
        <v>AU-70020-021</v>
      </c>
    </row>
    <row r="401">
      <c r="A401" s="6" t="s">
        <v>837</v>
      </c>
      <c r="B401" s="7" t="s">
        <v>825</v>
      </c>
      <c r="C401" s="8" t="b">
        <v>1</v>
      </c>
      <c r="D401" s="9" t="s">
        <v>832</v>
      </c>
      <c r="E401" s="10">
        <v>430402.89600000007</v>
      </c>
      <c r="F401" s="11" t="s">
        <v>37</v>
      </c>
      <c r="G401" s="11" t="s">
        <v>827</v>
      </c>
      <c r="H401" s="11" t="s">
        <v>828</v>
      </c>
      <c r="I401" s="12" t="str">
        <f t="shared" si="1"/>
        <v>ESTRUCTURA LAMBDA PARA SUP-0,60x1,30</v>
      </c>
      <c r="J401" s="12" t="str">
        <f t="shared" si="2"/>
        <v>AU-70021-021</v>
      </c>
    </row>
    <row r="402">
      <c r="A402" s="6" t="s">
        <v>838</v>
      </c>
      <c r="B402" s="7" t="s">
        <v>825</v>
      </c>
      <c r="C402" s="8" t="b">
        <v>1</v>
      </c>
      <c r="D402" s="9" t="s">
        <v>834</v>
      </c>
      <c r="E402" s="10">
        <v>512454.096</v>
      </c>
      <c r="F402" s="11" t="s">
        <v>37</v>
      </c>
      <c r="G402" s="11" t="s">
        <v>827</v>
      </c>
      <c r="H402" s="11" t="s">
        <v>828</v>
      </c>
      <c r="I402" s="12" t="str">
        <f t="shared" si="1"/>
        <v>ESTRUCTURA LAMBDA PARA SUP-0,60x1,50</v>
      </c>
      <c r="J402" s="12" t="str">
        <f t="shared" si="2"/>
        <v>AU-70023-021</v>
      </c>
    </row>
    <row r="403">
      <c r="A403" s="6" t="s">
        <v>839</v>
      </c>
      <c r="B403" s="7" t="s">
        <v>825</v>
      </c>
      <c r="C403" s="8" t="b">
        <v>1</v>
      </c>
      <c r="D403" s="9" t="s">
        <v>840</v>
      </c>
      <c r="E403" s="10">
        <v>956853.4500000001</v>
      </c>
      <c r="F403" s="11" t="s">
        <v>37</v>
      </c>
      <c r="G403" s="11" t="s">
        <v>827</v>
      </c>
      <c r="H403" s="11" t="s">
        <v>828</v>
      </c>
      <c r="I403" s="12" t="str">
        <f t="shared" si="1"/>
        <v>ESTRUCTURA TALÓN PARA SUP-0,60x1,30</v>
      </c>
      <c r="J403" s="12" t="str">
        <f t="shared" si="2"/>
        <v>AU-70012-021</v>
      </c>
    </row>
    <row r="404">
      <c r="A404" s="6" t="s">
        <v>841</v>
      </c>
      <c r="B404" s="7" t="s">
        <v>842</v>
      </c>
      <c r="C404" s="8" t="b">
        <v>1</v>
      </c>
      <c r="D404" s="9" t="s">
        <v>843</v>
      </c>
      <c r="E404" s="10">
        <v>115945.20000000001</v>
      </c>
      <c r="F404" s="11" t="s">
        <v>37</v>
      </c>
      <c r="G404" s="11" t="s">
        <v>105</v>
      </c>
      <c r="H404" s="11" t="s">
        <v>844</v>
      </c>
      <c r="I404" s="12" t="str">
        <f t="shared" si="1"/>
        <v>DUCTO EURO SENCILLO TERMINAL SUP-1,20</v>
      </c>
      <c r="J404" s="12" t="str">
        <f t="shared" si="2"/>
        <v>EB-70069-021</v>
      </c>
    </row>
    <row r="405">
      <c r="A405" s="6" t="s">
        <v>845</v>
      </c>
      <c r="B405" s="7" t="s">
        <v>842</v>
      </c>
      <c r="C405" s="8" t="b">
        <v>1</v>
      </c>
      <c r="D405" s="9" t="s">
        <v>846</v>
      </c>
      <c r="E405" s="10">
        <v>161390.88</v>
      </c>
      <c r="F405" s="11" t="s">
        <v>37</v>
      </c>
      <c r="G405" s="11" t="s">
        <v>105</v>
      </c>
      <c r="H405" s="11" t="s">
        <v>844</v>
      </c>
      <c r="I405" s="12" t="str">
        <f t="shared" si="1"/>
        <v>DUCTO EURO SENCILLO TERMINAL SUP-1,50</v>
      </c>
      <c r="J405" s="12" t="str">
        <f t="shared" si="2"/>
        <v>EB-70071-021</v>
      </c>
    </row>
    <row r="406">
      <c r="A406" s="6" t="s">
        <v>847</v>
      </c>
      <c r="B406" s="7" t="s">
        <v>842</v>
      </c>
      <c r="C406" s="8" t="b">
        <v>1</v>
      </c>
      <c r="D406" s="9" t="s">
        <v>848</v>
      </c>
      <c r="E406" s="10">
        <v>123946.20000000001</v>
      </c>
      <c r="F406" s="11" t="s">
        <v>37</v>
      </c>
      <c r="G406" s="11" t="s">
        <v>105</v>
      </c>
      <c r="H406" s="11" t="s">
        <v>844</v>
      </c>
      <c r="I406" s="12" t="str">
        <f t="shared" si="1"/>
        <v>BAJANTE EURO DOBLE</v>
      </c>
      <c r="J406" s="12" t="str">
        <f t="shared" si="2"/>
        <v>EB-70083-021</v>
      </c>
    </row>
    <row r="407">
      <c r="A407" s="6" t="s">
        <v>849</v>
      </c>
      <c r="B407" s="7" t="s">
        <v>842</v>
      </c>
      <c r="C407" s="8" t="b">
        <v>1</v>
      </c>
      <c r="D407" s="9" t="s">
        <v>850</v>
      </c>
      <c r="E407" s="10">
        <v>90864.90000000001</v>
      </c>
      <c r="F407" s="11" t="s">
        <v>37</v>
      </c>
      <c r="G407" s="11" t="s">
        <v>105</v>
      </c>
      <c r="H407" s="11" t="s">
        <v>844</v>
      </c>
      <c r="I407" s="12" t="str">
        <f t="shared" si="1"/>
        <v>BAJANTE EURO SENCILLA</v>
      </c>
      <c r="J407" s="12" t="str">
        <f t="shared" si="2"/>
        <v>EB-70084-021</v>
      </c>
    </row>
    <row r="408">
      <c r="A408" s="6" t="s">
        <v>851</v>
      </c>
      <c r="B408" s="7" t="s">
        <v>842</v>
      </c>
      <c r="C408" s="8" t="b">
        <v>1</v>
      </c>
      <c r="D408" s="9" t="s">
        <v>852</v>
      </c>
      <c r="E408" s="10">
        <v>329682.15</v>
      </c>
      <c r="F408" s="11" t="s">
        <v>37</v>
      </c>
      <c r="G408" s="11" t="s">
        <v>105</v>
      </c>
      <c r="H408" s="11" t="s">
        <v>844</v>
      </c>
      <c r="I408" s="12" t="str">
        <f t="shared" si="1"/>
        <v>BASE EURO DOBLE CENTRAL SUP-0,60</v>
      </c>
      <c r="J408" s="12" t="str">
        <f t="shared" si="2"/>
        <v>EB-70340-021</v>
      </c>
    </row>
    <row r="409">
      <c r="A409" s="6" t="s">
        <v>853</v>
      </c>
      <c r="B409" s="7" t="s">
        <v>842</v>
      </c>
      <c r="C409" s="8" t="b">
        <v>1</v>
      </c>
      <c r="D409" s="9" t="s">
        <v>854</v>
      </c>
      <c r="E409" s="10">
        <v>391661.55</v>
      </c>
      <c r="F409" s="11" t="s">
        <v>37</v>
      </c>
      <c r="G409" s="11" t="s">
        <v>105</v>
      </c>
      <c r="H409" s="11" t="s">
        <v>844</v>
      </c>
      <c r="I409" s="12" t="str">
        <f t="shared" si="1"/>
        <v>BASE EURO DOBLE CENTRAL SUP-0,70</v>
      </c>
      <c r="J409" s="12" t="str">
        <f t="shared" si="2"/>
        <v>EB-70341-021</v>
      </c>
    </row>
    <row r="410">
      <c r="A410" s="6" t="s">
        <v>855</v>
      </c>
      <c r="B410" s="7" t="s">
        <v>842</v>
      </c>
      <c r="C410" s="8" t="b">
        <v>1</v>
      </c>
      <c r="D410" s="9" t="s">
        <v>856</v>
      </c>
      <c r="E410" s="10">
        <v>265567.05</v>
      </c>
      <c r="F410" s="11" t="s">
        <v>37</v>
      </c>
      <c r="G410" s="11" t="s">
        <v>827</v>
      </c>
      <c r="H410" s="11" t="s">
        <v>828</v>
      </c>
      <c r="I410" s="12" t="str">
        <f t="shared" si="1"/>
        <v>ESTRUCTURA EURO PARA SUP-0,60 A SUP-1,20 </v>
      </c>
      <c r="J410" s="12" t="str">
        <f t="shared" si="2"/>
        <v>EB-70308-021</v>
      </c>
    </row>
    <row r="411">
      <c r="A411" s="6" t="s">
        <v>857</v>
      </c>
      <c r="B411" s="7" t="s">
        <v>842</v>
      </c>
      <c r="C411" s="8" t="b">
        <v>1</v>
      </c>
      <c r="D411" s="9" t="s">
        <v>858</v>
      </c>
      <c r="E411" s="10">
        <v>553061.25</v>
      </c>
      <c r="F411" s="11" t="s">
        <v>37</v>
      </c>
      <c r="G411" s="11" t="s">
        <v>38</v>
      </c>
      <c r="H411" s="11" t="s">
        <v>859</v>
      </c>
      <c r="I411" s="12" t="str">
        <f t="shared" si="1"/>
        <v>CAJON EURO ARCHIVO COLGANTE F-30 (LDAP)</v>
      </c>
      <c r="J411" s="12" t="str">
        <f t="shared" si="2"/>
        <v>EB-70036-032</v>
      </c>
    </row>
    <row r="412">
      <c r="A412" s="6" t="s">
        <v>860</v>
      </c>
      <c r="B412" s="7" t="s">
        <v>842</v>
      </c>
      <c r="C412" s="8" t="b">
        <v>1</v>
      </c>
      <c r="D412" s="9" t="s">
        <v>861</v>
      </c>
      <c r="E412" s="10">
        <v>501221.7</v>
      </c>
      <c r="F412" s="11" t="s">
        <v>37</v>
      </c>
      <c r="G412" s="11" t="s">
        <v>38</v>
      </c>
      <c r="H412" s="11" t="s">
        <v>859</v>
      </c>
      <c r="I412" s="12" t="str">
        <f t="shared" si="1"/>
        <v>CAJON EURO ARCHIVO COLGANTE F-30 (MELAMINA)</v>
      </c>
      <c r="J412" s="12" t="str">
        <f t="shared" si="2"/>
        <v>EB-70093-033</v>
      </c>
    </row>
    <row r="413">
      <c r="A413" s="6" t="s">
        <v>862</v>
      </c>
      <c r="B413" s="7" t="s">
        <v>842</v>
      </c>
      <c r="C413" s="8" t="b">
        <v>1</v>
      </c>
      <c r="D413" s="9" t="s">
        <v>863</v>
      </c>
      <c r="E413" s="10">
        <v>254715.30000000002</v>
      </c>
      <c r="F413" s="11" t="s">
        <v>37</v>
      </c>
      <c r="G413" s="11" t="s">
        <v>38</v>
      </c>
      <c r="H413" s="11" t="s">
        <v>859</v>
      </c>
      <c r="I413" s="12" t="str">
        <f t="shared" si="1"/>
        <v>CAJON EURO MEDIANO COLGANTE F-30 (LDAP)</v>
      </c>
      <c r="J413" s="12" t="str">
        <f t="shared" si="2"/>
        <v>EB-70094-033</v>
      </c>
    </row>
    <row r="414">
      <c r="A414" s="6" t="s">
        <v>864</v>
      </c>
      <c r="B414" s="7" t="s">
        <v>842</v>
      </c>
      <c r="C414" s="8" t="b">
        <v>1</v>
      </c>
      <c r="D414" s="9" t="s">
        <v>865</v>
      </c>
      <c r="E414" s="10">
        <v>229726.35</v>
      </c>
      <c r="F414" s="11" t="s">
        <v>37</v>
      </c>
      <c r="G414" s="11" t="s">
        <v>38</v>
      </c>
      <c r="H414" s="11" t="s">
        <v>859</v>
      </c>
      <c r="I414" s="12" t="str">
        <f t="shared" si="1"/>
        <v>CAJON EURO MEDIANO COLGANTE F-30 (METALICO)</v>
      </c>
      <c r="J414" s="12" t="str">
        <f t="shared" si="2"/>
        <v>EB-70195-021</v>
      </c>
    </row>
    <row r="415">
      <c r="A415" s="6" t="s">
        <v>866</v>
      </c>
      <c r="B415" s="7" t="s">
        <v>842</v>
      </c>
      <c r="C415" s="8" t="b">
        <v>1</v>
      </c>
      <c r="D415" s="9" t="s">
        <v>867</v>
      </c>
      <c r="E415" s="10">
        <v>270729.9</v>
      </c>
      <c r="F415" s="11" t="s">
        <v>37</v>
      </c>
      <c r="G415" s="11" t="s">
        <v>131</v>
      </c>
      <c r="H415" s="11" t="s">
        <v>868</v>
      </c>
      <c r="I415" s="12" t="str">
        <f t="shared" si="1"/>
        <v>COSTADO EURO CENTRAL SUP-1,20</v>
      </c>
      <c r="J415" s="12" t="str">
        <f t="shared" si="2"/>
        <v>EB-70057-021</v>
      </c>
    </row>
    <row r="416">
      <c r="A416" s="6" t="s">
        <v>869</v>
      </c>
      <c r="B416" s="7" t="s">
        <v>842</v>
      </c>
      <c r="C416" s="8" t="b">
        <v>1</v>
      </c>
      <c r="D416" s="9" t="s">
        <v>870</v>
      </c>
      <c r="E416" s="10">
        <v>272084.4</v>
      </c>
      <c r="F416" s="11" t="s">
        <v>37</v>
      </c>
      <c r="G416" s="11" t="s">
        <v>131</v>
      </c>
      <c r="H416" s="11" t="s">
        <v>868</v>
      </c>
      <c r="I416" s="12" t="str">
        <f t="shared" si="1"/>
        <v>COSTADO EURO CENTRAL SUP-1,40</v>
      </c>
      <c r="J416" s="12" t="str">
        <f t="shared" si="2"/>
        <v>EB-70034-021</v>
      </c>
    </row>
    <row r="417">
      <c r="A417" s="6" t="s">
        <v>871</v>
      </c>
      <c r="B417" s="7" t="s">
        <v>842</v>
      </c>
      <c r="C417" s="8" t="b">
        <v>1</v>
      </c>
      <c r="D417" s="9" t="s">
        <v>872</v>
      </c>
      <c r="E417" s="10">
        <v>196153.65</v>
      </c>
      <c r="F417" s="11" t="s">
        <v>37</v>
      </c>
      <c r="G417" s="11" t="s">
        <v>131</v>
      </c>
      <c r="H417" s="11" t="s">
        <v>868</v>
      </c>
      <c r="I417" s="12" t="str">
        <f t="shared" si="1"/>
        <v>COSTADO EURO CENTRAL SUP-0,60</v>
      </c>
      <c r="J417" s="12" t="str">
        <f t="shared" si="2"/>
        <v>EB-70058-021</v>
      </c>
    </row>
    <row r="418">
      <c r="A418" s="6" t="s">
        <v>873</v>
      </c>
      <c r="B418" s="7" t="s">
        <v>842</v>
      </c>
      <c r="C418" s="8" t="b">
        <v>1</v>
      </c>
      <c r="D418" s="9" t="s">
        <v>874</v>
      </c>
      <c r="E418" s="10">
        <v>196865.55000000002</v>
      </c>
      <c r="F418" s="11" t="s">
        <v>37</v>
      </c>
      <c r="G418" s="11" t="s">
        <v>131</v>
      </c>
      <c r="H418" s="11" t="s">
        <v>868</v>
      </c>
      <c r="I418" s="12" t="str">
        <f t="shared" si="1"/>
        <v>COSTADO EURO CENTRAL SUP-0,70</v>
      </c>
      <c r="J418" s="12" t="str">
        <f t="shared" si="2"/>
        <v>EB-70059-021</v>
      </c>
    </row>
    <row r="419">
      <c r="A419" s="6" t="s">
        <v>875</v>
      </c>
      <c r="B419" s="7" t="s">
        <v>842</v>
      </c>
      <c r="C419" s="8" t="b">
        <v>1</v>
      </c>
      <c r="D419" s="9" t="s">
        <v>876</v>
      </c>
      <c r="E419" s="10">
        <v>257899.95</v>
      </c>
      <c r="F419" s="11" t="s">
        <v>37</v>
      </c>
      <c r="G419" s="11" t="s">
        <v>131</v>
      </c>
      <c r="H419" s="11" t="s">
        <v>868</v>
      </c>
      <c r="I419" s="12" t="str">
        <f t="shared" si="1"/>
        <v>COSTADO EURO TERMINAL SUP-1,20</v>
      </c>
      <c r="J419" s="12" t="str">
        <f t="shared" si="2"/>
        <v>EB-70040-021</v>
      </c>
    </row>
    <row r="420">
      <c r="A420" s="6" t="s">
        <v>877</v>
      </c>
      <c r="B420" s="7" t="s">
        <v>842</v>
      </c>
      <c r="C420" s="8" t="b">
        <v>1</v>
      </c>
      <c r="D420" s="9" t="s">
        <v>878</v>
      </c>
      <c r="E420" s="10">
        <v>249628.05000000002</v>
      </c>
      <c r="F420" s="11" t="s">
        <v>37</v>
      </c>
      <c r="G420" s="11" t="s">
        <v>131</v>
      </c>
      <c r="H420" s="11" t="s">
        <v>868</v>
      </c>
      <c r="I420" s="12" t="str">
        <f t="shared" si="1"/>
        <v>COSTADO EURO TERMINAL SUP-1,40</v>
      </c>
      <c r="J420" s="12" t="str">
        <f t="shared" si="2"/>
        <v>EB-70033-021</v>
      </c>
    </row>
    <row r="421">
      <c r="A421" s="6" t="s">
        <v>879</v>
      </c>
      <c r="B421" s="7" t="s">
        <v>842</v>
      </c>
      <c r="C421" s="8" t="b">
        <v>1</v>
      </c>
      <c r="D421" s="9" t="s">
        <v>880</v>
      </c>
      <c r="E421" s="10">
        <v>188896.05000000002</v>
      </c>
      <c r="F421" s="11" t="s">
        <v>37</v>
      </c>
      <c r="G421" s="11" t="s">
        <v>131</v>
      </c>
      <c r="H421" s="11" t="s">
        <v>868</v>
      </c>
      <c r="I421" s="12" t="str">
        <f t="shared" si="1"/>
        <v>COSTADO EURO TERMINAL DERECHO SUP-0,60</v>
      </c>
      <c r="J421" s="12" t="str">
        <f t="shared" si="2"/>
        <v>EB-70060-021</v>
      </c>
    </row>
    <row r="422">
      <c r="A422" s="6" t="s">
        <v>881</v>
      </c>
      <c r="B422" s="7" t="s">
        <v>842</v>
      </c>
      <c r="C422" s="8" t="b">
        <v>1</v>
      </c>
      <c r="D422" s="9" t="s">
        <v>882</v>
      </c>
      <c r="E422" s="10">
        <v>189611.1</v>
      </c>
      <c r="F422" s="11" t="s">
        <v>37</v>
      </c>
      <c r="G422" s="11" t="s">
        <v>131</v>
      </c>
      <c r="H422" s="11" t="s">
        <v>868</v>
      </c>
      <c r="I422" s="12" t="str">
        <f t="shared" si="1"/>
        <v>COSTADO EURO TERMINAL DERECHO SUP-0,70</v>
      </c>
      <c r="J422" s="12" t="str">
        <f t="shared" si="2"/>
        <v>EB-70061-021</v>
      </c>
    </row>
    <row r="423">
      <c r="A423" s="6" t="s">
        <v>883</v>
      </c>
      <c r="B423" s="7" t="s">
        <v>842</v>
      </c>
      <c r="C423" s="8" t="b">
        <v>1</v>
      </c>
      <c r="D423" s="9" t="s">
        <v>884</v>
      </c>
      <c r="E423" s="10">
        <v>279471.15</v>
      </c>
      <c r="F423" s="11" t="s">
        <v>37</v>
      </c>
      <c r="G423" s="11" t="s">
        <v>131</v>
      </c>
      <c r="H423" s="11" t="s">
        <v>868</v>
      </c>
      <c r="I423" s="12" t="str">
        <f t="shared" si="1"/>
        <v>COSTADO EURO TERMINAL "A" SUP-0,60</v>
      </c>
      <c r="J423" s="12" t="str">
        <f t="shared" si="2"/>
        <v>EB-70331-021</v>
      </c>
    </row>
    <row r="424">
      <c r="A424" s="6" t="s">
        <v>885</v>
      </c>
      <c r="B424" s="7" t="s">
        <v>842</v>
      </c>
      <c r="C424" s="8" t="b">
        <v>1</v>
      </c>
      <c r="D424" s="9" t="s">
        <v>886</v>
      </c>
      <c r="E424" s="10">
        <v>279471.15</v>
      </c>
      <c r="F424" s="11" t="s">
        <v>37</v>
      </c>
      <c r="G424" s="11" t="s">
        <v>131</v>
      </c>
      <c r="H424" s="11" t="s">
        <v>868</v>
      </c>
      <c r="I424" s="12" t="str">
        <f t="shared" si="1"/>
        <v>COSTADO EURO TERMINAL "A" SUP-0,70</v>
      </c>
      <c r="J424" s="12" t="str">
        <f t="shared" si="2"/>
        <v>EB-70240-021</v>
      </c>
    </row>
    <row r="425">
      <c r="A425" s="6" t="s">
        <v>887</v>
      </c>
      <c r="B425" s="7" t="s">
        <v>842</v>
      </c>
      <c r="C425" s="8" t="b">
        <v>1</v>
      </c>
      <c r="D425" s="9" t="s">
        <v>888</v>
      </c>
      <c r="E425" s="10">
        <v>188896.05000000002</v>
      </c>
      <c r="F425" s="11" t="s">
        <v>37</v>
      </c>
      <c r="G425" s="11" t="s">
        <v>131</v>
      </c>
      <c r="H425" s="11" t="s">
        <v>868</v>
      </c>
      <c r="I425" s="12" t="str">
        <f t="shared" si="1"/>
        <v>COSTADO EURO TERMINAL IZQUIERDO SUP-0,60</v>
      </c>
      <c r="J425" s="12" t="str">
        <f t="shared" si="2"/>
        <v>EB-70161-021</v>
      </c>
    </row>
    <row r="426">
      <c r="A426" s="6" t="s">
        <v>889</v>
      </c>
      <c r="B426" s="7" t="s">
        <v>842</v>
      </c>
      <c r="C426" s="8" t="b">
        <v>1</v>
      </c>
      <c r="D426" s="9" t="s">
        <v>890</v>
      </c>
      <c r="E426" s="10">
        <v>189611.1</v>
      </c>
      <c r="F426" s="11" t="s">
        <v>37</v>
      </c>
      <c r="G426" s="11" t="s">
        <v>131</v>
      </c>
      <c r="H426" s="11" t="s">
        <v>868</v>
      </c>
      <c r="I426" s="12" t="str">
        <f t="shared" si="1"/>
        <v>COSTADO EURO TERMINAL IZQUIERDO SUP-0,70</v>
      </c>
      <c r="J426" s="12" t="str">
        <f t="shared" si="2"/>
        <v>EB-70162-021</v>
      </c>
    </row>
    <row r="427">
      <c r="A427" s="6" t="s">
        <v>891</v>
      </c>
      <c r="B427" s="7" t="s">
        <v>842</v>
      </c>
      <c r="C427" s="8" t="b">
        <v>1</v>
      </c>
      <c r="D427" s="9" t="s">
        <v>892</v>
      </c>
      <c r="E427" s="10">
        <v>178038.0</v>
      </c>
      <c r="F427" s="11" t="s">
        <v>37</v>
      </c>
      <c r="G427" s="11" t="s">
        <v>105</v>
      </c>
      <c r="H427" s="11" t="s">
        <v>844</v>
      </c>
      <c r="I427" s="12" t="str">
        <f t="shared" si="1"/>
        <v>DUCTO EURO DOBLE CENTRAL SUP-1,20</v>
      </c>
      <c r="J427" s="12" t="str">
        <f t="shared" si="2"/>
        <v>EB-70063-021</v>
      </c>
    </row>
    <row r="428">
      <c r="A428" s="6" t="s">
        <v>893</v>
      </c>
      <c r="B428" s="7" t="s">
        <v>842</v>
      </c>
      <c r="C428" s="8" t="b">
        <v>1</v>
      </c>
      <c r="D428" s="9" t="s">
        <v>894</v>
      </c>
      <c r="E428" s="10">
        <v>289258.2</v>
      </c>
      <c r="F428" s="11" t="s">
        <v>37</v>
      </c>
      <c r="G428" s="11" t="s">
        <v>105</v>
      </c>
      <c r="H428" s="11" t="s">
        <v>844</v>
      </c>
      <c r="I428" s="12" t="str">
        <f t="shared" si="1"/>
        <v>DUCTO EURO DOBLE CENTRAL SUP-1,50</v>
      </c>
      <c r="J428" s="12" t="str">
        <f t="shared" si="2"/>
        <v>EB-70065-021</v>
      </c>
    </row>
    <row r="429">
      <c r="A429" s="6" t="s">
        <v>895</v>
      </c>
      <c r="B429" s="7" t="s">
        <v>842</v>
      </c>
      <c r="C429" s="8" t="b">
        <v>1</v>
      </c>
      <c r="D429" s="9" t="s">
        <v>896</v>
      </c>
      <c r="E429" s="10">
        <v>178368.75</v>
      </c>
      <c r="F429" s="11" t="s">
        <v>37</v>
      </c>
      <c r="G429" s="11" t="s">
        <v>105</v>
      </c>
      <c r="H429" s="11" t="s">
        <v>844</v>
      </c>
      <c r="I429" s="12" t="str">
        <f t="shared" si="1"/>
        <v>DUCTO EURO DOBLE TERMINAL SUP-1,20</v>
      </c>
      <c r="J429" s="12" t="str">
        <f t="shared" si="2"/>
        <v>EB-70062-021</v>
      </c>
    </row>
    <row r="430">
      <c r="A430" s="6" t="s">
        <v>897</v>
      </c>
      <c r="B430" s="7" t="s">
        <v>842</v>
      </c>
      <c r="C430" s="8" t="b">
        <v>1</v>
      </c>
      <c r="D430" s="9" t="s">
        <v>898</v>
      </c>
      <c r="E430" s="10">
        <v>295542.45</v>
      </c>
      <c r="F430" s="11" t="s">
        <v>37</v>
      </c>
      <c r="G430" s="11" t="s">
        <v>105</v>
      </c>
      <c r="H430" s="11" t="s">
        <v>844</v>
      </c>
      <c r="I430" s="12" t="str">
        <f t="shared" si="1"/>
        <v>DUCTO EURO DOBLE TERMINAL SUP-1,50</v>
      </c>
      <c r="J430" s="12" t="str">
        <f t="shared" si="2"/>
        <v>EB-70041-021</v>
      </c>
    </row>
    <row r="431">
      <c r="A431" s="6" t="s">
        <v>899</v>
      </c>
      <c r="B431" s="7" t="s">
        <v>842</v>
      </c>
      <c r="C431" s="8" t="b">
        <v>1</v>
      </c>
      <c r="D431" s="9" t="s">
        <v>900</v>
      </c>
      <c r="E431" s="10">
        <v>116505.90000000001</v>
      </c>
      <c r="F431" s="11" t="s">
        <v>37</v>
      </c>
      <c r="G431" s="11" t="s">
        <v>105</v>
      </c>
      <c r="H431" s="11" t="s">
        <v>844</v>
      </c>
      <c r="I431" s="12" t="str">
        <f t="shared" si="1"/>
        <v>DUCTO EURO SENCILLO CENTRAL SUP-1,20</v>
      </c>
      <c r="J431" s="12" t="str">
        <f t="shared" si="2"/>
        <v>EB-70066-021</v>
      </c>
    </row>
    <row r="432">
      <c r="A432" s="6" t="s">
        <v>901</v>
      </c>
      <c r="B432" s="7" t="s">
        <v>842</v>
      </c>
      <c r="C432" s="8" t="b">
        <v>1</v>
      </c>
      <c r="D432" s="9" t="s">
        <v>902</v>
      </c>
      <c r="E432" s="10">
        <v>201215.7</v>
      </c>
      <c r="F432" s="11" t="s">
        <v>37</v>
      </c>
      <c r="G432" s="11" t="s">
        <v>105</v>
      </c>
      <c r="H432" s="11" t="s">
        <v>844</v>
      </c>
      <c r="I432" s="12" t="str">
        <f t="shared" si="1"/>
        <v>DUCTO EURO SENCILLO CENTRAL SUP-1,50</v>
      </c>
      <c r="J432" s="12" t="str">
        <f t="shared" si="2"/>
        <v>EB-70068-021</v>
      </c>
    </row>
    <row r="433">
      <c r="A433" s="6" t="s">
        <v>903</v>
      </c>
      <c r="B433" s="7" t="s">
        <v>842</v>
      </c>
      <c r="C433" s="8" t="b">
        <v>1</v>
      </c>
      <c r="D433" s="9" t="s">
        <v>904</v>
      </c>
      <c r="E433" s="10">
        <v>2647143.45</v>
      </c>
      <c r="F433" s="11" t="s">
        <v>37</v>
      </c>
      <c r="G433" s="11" t="s">
        <v>827</v>
      </c>
      <c r="H433" s="11" t="s">
        <v>905</v>
      </c>
      <c r="I433" s="12" t="str">
        <f t="shared" si="1"/>
        <v>MESA DE JUNTAS EURO BOTE 1,20x1,80 (MELAMINA)</v>
      </c>
      <c r="J433" s="12" t="str">
        <f t="shared" si="2"/>
        <v>EB-70242-033</v>
      </c>
    </row>
    <row r="434">
      <c r="A434" s="6" t="s">
        <v>906</v>
      </c>
      <c r="B434" s="7" t="s">
        <v>842</v>
      </c>
      <c r="C434" s="8" t="b">
        <v>1</v>
      </c>
      <c r="D434" s="9" t="s">
        <v>907</v>
      </c>
      <c r="E434" s="10">
        <v>3325158.9000000004</v>
      </c>
      <c r="F434" s="11" t="s">
        <v>37</v>
      </c>
      <c r="G434" s="11" t="s">
        <v>827</v>
      </c>
      <c r="H434" s="11" t="s">
        <v>905</v>
      </c>
      <c r="I434" s="12" t="str">
        <f t="shared" si="1"/>
        <v>MESA DE JUNTAS EURO BOTE 1,20x1,80 (LDAP)</v>
      </c>
      <c r="J434" s="12" t="str">
        <f t="shared" si="2"/>
        <v>EB-70243-032</v>
      </c>
    </row>
    <row r="435">
      <c r="A435" s="6" t="s">
        <v>908</v>
      </c>
      <c r="B435" s="7" t="s">
        <v>842</v>
      </c>
      <c r="C435" s="8" t="b">
        <v>1</v>
      </c>
      <c r="D435" s="9" t="s">
        <v>909</v>
      </c>
      <c r="E435" s="10">
        <v>2870963.5500000003</v>
      </c>
      <c r="F435" s="11" t="s">
        <v>37</v>
      </c>
      <c r="G435" s="11" t="s">
        <v>827</v>
      </c>
      <c r="H435" s="11" t="s">
        <v>905</v>
      </c>
      <c r="I435" s="12" t="str">
        <f t="shared" si="1"/>
        <v>MESA DE JUNTAS EURO BOTE 1,20x2,40 (MELAMINA)</v>
      </c>
      <c r="J435" s="12" t="str">
        <f t="shared" si="2"/>
        <v>EB-70244-033</v>
      </c>
    </row>
    <row r="436">
      <c r="A436" s="6" t="s">
        <v>910</v>
      </c>
      <c r="B436" s="7" t="s">
        <v>842</v>
      </c>
      <c r="C436" s="8" t="b">
        <v>1</v>
      </c>
      <c r="D436" s="9" t="s">
        <v>911</v>
      </c>
      <c r="E436" s="10">
        <v>3544017.75</v>
      </c>
      <c r="F436" s="11" t="s">
        <v>37</v>
      </c>
      <c r="G436" s="11" t="s">
        <v>827</v>
      </c>
      <c r="H436" s="11" t="s">
        <v>905</v>
      </c>
      <c r="I436" s="12" t="str">
        <f t="shared" si="1"/>
        <v>MESA DE JUNTAS EURO BOTE 1,20x2,40 (LDAP)</v>
      </c>
      <c r="J436" s="12" t="str">
        <f t="shared" si="2"/>
        <v>EB-70245-032</v>
      </c>
    </row>
    <row r="437">
      <c r="A437" s="6" t="s">
        <v>912</v>
      </c>
      <c r="B437" s="7" t="s">
        <v>842</v>
      </c>
      <c r="C437" s="8" t="b">
        <v>1</v>
      </c>
      <c r="D437" s="9" t="s">
        <v>913</v>
      </c>
      <c r="E437" s="10">
        <v>3559333.0500000003</v>
      </c>
      <c r="F437" s="11" t="s">
        <v>37</v>
      </c>
      <c r="G437" s="11" t="s">
        <v>827</v>
      </c>
      <c r="H437" s="11" t="s">
        <v>905</v>
      </c>
      <c r="I437" s="12" t="str">
        <f t="shared" si="1"/>
        <v>MESA DE JUNTAS EURO BOTE 1,20x3,20 (MELAMINA)</v>
      </c>
      <c r="J437" s="12" t="str">
        <f t="shared" si="2"/>
        <v>EB-70246-033</v>
      </c>
    </row>
    <row r="438">
      <c r="A438" s="6" t="s">
        <v>914</v>
      </c>
      <c r="B438" s="7" t="s">
        <v>842</v>
      </c>
      <c r="C438" s="8" t="b">
        <v>1</v>
      </c>
      <c r="D438" s="9" t="s">
        <v>915</v>
      </c>
      <c r="E438" s="10">
        <v>4915307.25</v>
      </c>
      <c r="F438" s="11" t="s">
        <v>37</v>
      </c>
      <c r="G438" s="11" t="s">
        <v>827</v>
      </c>
      <c r="H438" s="11" t="s">
        <v>905</v>
      </c>
      <c r="I438" s="12" t="str">
        <f t="shared" si="1"/>
        <v>MESA DE JUNTAS EURO BOTE 1,20x3,20 (LDAP)</v>
      </c>
      <c r="J438" s="12" t="str">
        <f t="shared" si="2"/>
        <v>EB-70247-032</v>
      </c>
    </row>
    <row r="439">
      <c r="A439" s="6" t="s">
        <v>916</v>
      </c>
      <c r="B439" s="7" t="s">
        <v>842</v>
      </c>
      <c r="C439" s="8" t="b">
        <v>1</v>
      </c>
      <c r="D439" s="9" t="s">
        <v>917</v>
      </c>
      <c r="E439" s="10">
        <v>2961778.0500000003</v>
      </c>
      <c r="F439" s="11" t="s">
        <v>37</v>
      </c>
      <c r="G439" s="11" t="s">
        <v>38</v>
      </c>
      <c r="H439" s="11" t="s">
        <v>39</v>
      </c>
      <c r="I439" s="12" t="str">
        <f t="shared" si="1"/>
        <v>MUEBLE DIRECTOR EURO DERECHO (LDAP)</v>
      </c>
      <c r="J439" s="12" t="str">
        <f t="shared" si="2"/>
        <v>EB-70233-060</v>
      </c>
    </row>
    <row r="440">
      <c r="A440" s="6" t="s">
        <v>918</v>
      </c>
      <c r="B440" s="7" t="s">
        <v>842</v>
      </c>
      <c r="C440" s="8" t="b">
        <v>1</v>
      </c>
      <c r="D440" s="9" t="s">
        <v>919</v>
      </c>
      <c r="E440" s="10">
        <v>1388989.35</v>
      </c>
      <c r="F440" s="11" t="s">
        <v>37</v>
      </c>
      <c r="G440" s="11" t="s">
        <v>38</v>
      </c>
      <c r="H440" s="11" t="s">
        <v>39</v>
      </c>
      <c r="I440" s="12" t="str">
        <f t="shared" si="1"/>
        <v>MUEBLE DIRECTOR EURO DERECHO (MELAMINA)</v>
      </c>
      <c r="J440" s="12" t="str">
        <f t="shared" si="2"/>
        <v>EB-70306-014</v>
      </c>
    </row>
    <row r="441">
      <c r="A441" s="6" t="s">
        <v>920</v>
      </c>
      <c r="B441" s="7" t="s">
        <v>842</v>
      </c>
      <c r="C441" s="8" t="b">
        <v>1</v>
      </c>
      <c r="D441" s="9" t="s">
        <v>921</v>
      </c>
      <c r="E441" s="10">
        <v>2961778.0500000003</v>
      </c>
      <c r="F441" s="11" t="s">
        <v>37</v>
      </c>
      <c r="G441" s="11" t="s">
        <v>38</v>
      </c>
      <c r="H441" s="11" t="s">
        <v>39</v>
      </c>
      <c r="I441" s="12" t="str">
        <f t="shared" si="1"/>
        <v>MUEBLE DIRECTOR EURO IZQUIERDO (LDAP)</v>
      </c>
      <c r="J441" s="12" t="str">
        <f t="shared" si="2"/>
        <v>EB-70241-060</v>
      </c>
    </row>
    <row r="442">
      <c r="A442" s="6" t="s">
        <v>922</v>
      </c>
      <c r="B442" s="7" t="s">
        <v>842</v>
      </c>
      <c r="C442" s="8" t="b">
        <v>1</v>
      </c>
      <c r="D442" s="9" t="s">
        <v>923</v>
      </c>
      <c r="E442" s="10">
        <v>1388989.35</v>
      </c>
      <c r="F442" s="11" t="s">
        <v>37</v>
      </c>
      <c r="G442" s="11" t="s">
        <v>38</v>
      </c>
      <c r="H442" s="11" t="s">
        <v>39</v>
      </c>
      <c r="I442" s="12" t="str">
        <f t="shared" si="1"/>
        <v>MUEBLE DIRECTOR EURO IZQUIERDO (MELAMINA)</v>
      </c>
      <c r="J442" s="12" t="str">
        <f t="shared" si="2"/>
        <v>EB-70307-014</v>
      </c>
    </row>
    <row r="443">
      <c r="A443" s="6" t="s">
        <v>924</v>
      </c>
      <c r="B443" s="7" t="s">
        <v>842</v>
      </c>
      <c r="C443" s="8" t="b">
        <v>1</v>
      </c>
      <c r="D443" s="9" t="s">
        <v>925</v>
      </c>
      <c r="E443" s="10">
        <v>451952.55000000005</v>
      </c>
      <c r="F443" s="11" t="s">
        <v>37</v>
      </c>
      <c r="G443" s="11" t="s">
        <v>926</v>
      </c>
      <c r="H443" s="11" t="s">
        <v>927</v>
      </c>
      <c r="I443" s="12" t="str">
        <f t="shared" si="1"/>
        <v>PANTALLA EURO 1,00x0,38 (SUP-1,20 ESPECIAL)</v>
      </c>
      <c r="J443" s="12" t="str">
        <f t="shared" si="2"/>
        <v>EB-70227-044</v>
      </c>
    </row>
    <row r="444">
      <c r="A444" s="6" t="s">
        <v>928</v>
      </c>
      <c r="B444" s="7" t="s">
        <v>842</v>
      </c>
      <c r="C444" s="8" t="b">
        <v>1</v>
      </c>
      <c r="D444" s="9" t="s">
        <v>929</v>
      </c>
      <c r="E444" s="10">
        <v>569075.85</v>
      </c>
      <c r="F444" s="11" t="s">
        <v>37</v>
      </c>
      <c r="G444" s="11" t="s">
        <v>926</v>
      </c>
      <c r="H444" s="11" t="s">
        <v>927</v>
      </c>
      <c r="I444" s="12" t="str">
        <f t="shared" si="1"/>
        <v>PANTALLA EURO 1,30x0,38 (SUP-1,50 ESPECIAL)</v>
      </c>
      <c r="J444" s="12" t="str">
        <f t="shared" si="2"/>
        <v>EB-70225-044</v>
      </c>
    </row>
    <row r="445">
      <c r="A445" s="6" t="s">
        <v>930</v>
      </c>
      <c r="B445" s="7" t="s">
        <v>842</v>
      </c>
      <c r="C445" s="8" t="b">
        <v>1</v>
      </c>
      <c r="D445" s="9" t="s">
        <v>931</v>
      </c>
      <c r="E445" s="10">
        <v>223305.6</v>
      </c>
      <c r="F445" s="11" t="s">
        <v>37</v>
      </c>
      <c r="G445" s="11" t="s">
        <v>926</v>
      </c>
      <c r="H445" s="11" t="s">
        <v>927</v>
      </c>
      <c r="I445" s="12" t="str">
        <f t="shared" si="1"/>
        <v>PANTALLA EURO 1,00x0,38 (SUP-1,20 HIELO)</v>
      </c>
      <c r="J445" s="12" t="str">
        <f t="shared" si="2"/>
        <v>EB-70218-000</v>
      </c>
    </row>
    <row r="446">
      <c r="A446" s="6" t="s">
        <v>932</v>
      </c>
      <c r="B446" s="7" t="s">
        <v>842</v>
      </c>
      <c r="C446" s="8" t="b">
        <v>1</v>
      </c>
      <c r="D446" s="9" t="s">
        <v>933</v>
      </c>
      <c r="E446" s="10">
        <v>285172.65</v>
      </c>
      <c r="F446" s="11" t="s">
        <v>37</v>
      </c>
      <c r="G446" s="11" t="s">
        <v>926</v>
      </c>
      <c r="H446" s="11" t="s">
        <v>927</v>
      </c>
      <c r="I446" s="12" t="str">
        <f t="shared" si="1"/>
        <v>PANTALLA EURO 1,30x0,38 (SUP-1,50 HIELO)</v>
      </c>
      <c r="J446" s="12" t="str">
        <f t="shared" si="2"/>
        <v>EB-70216-000</v>
      </c>
    </row>
    <row r="447">
      <c r="A447" s="6" t="s">
        <v>934</v>
      </c>
      <c r="B447" s="7" t="s">
        <v>842</v>
      </c>
      <c r="C447" s="8" t="b">
        <v>1</v>
      </c>
      <c r="D447" s="9" t="s">
        <v>935</v>
      </c>
      <c r="E447" s="10">
        <v>203077.35</v>
      </c>
      <c r="F447" s="11" t="s">
        <v>37</v>
      </c>
      <c r="G447" s="11" t="s">
        <v>926</v>
      </c>
      <c r="H447" s="11" t="s">
        <v>927</v>
      </c>
      <c r="I447" s="12" t="str">
        <f t="shared" si="1"/>
        <v>PANTALLA EURO 1,00x0,38 (SUP-1,20 INCOLORO)</v>
      </c>
      <c r="J447" s="12" t="str">
        <f t="shared" si="2"/>
        <v>EB-70221-001</v>
      </c>
    </row>
    <row r="448">
      <c r="A448" s="6" t="s">
        <v>936</v>
      </c>
      <c r="B448" s="7" t="s">
        <v>842</v>
      </c>
      <c r="C448" s="8" t="b">
        <v>1</v>
      </c>
      <c r="D448" s="9" t="s">
        <v>937</v>
      </c>
      <c r="E448" s="10">
        <v>262435.95</v>
      </c>
      <c r="F448" s="11" t="s">
        <v>37</v>
      </c>
      <c r="G448" s="11" t="s">
        <v>926</v>
      </c>
      <c r="H448" s="11" t="s">
        <v>927</v>
      </c>
      <c r="I448" s="12" t="str">
        <f t="shared" si="1"/>
        <v>PANTALLA EURO 1,30x0,38 (SUP-1,50 INCOLORO)</v>
      </c>
      <c r="J448" s="12" t="str">
        <f t="shared" si="2"/>
        <v>EB-70219-001</v>
      </c>
    </row>
    <row r="449">
      <c r="A449" s="6" t="s">
        <v>938</v>
      </c>
      <c r="B449" s="7" t="s">
        <v>842</v>
      </c>
      <c r="C449" s="8" t="b">
        <v>1</v>
      </c>
      <c r="D449" s="9" t="s">
        <v>939</v>
      </c>
      <c r="E449" s="10">
        <v>512142.75</v>
      </c>
      <c r="F449" s="11" t="s">
        <v>37</v>
      </c>
      <c r="G449" s="11" t="s">
        <v>926</v>
      </c>
      <c r="H449" s="11" t="s">
        <v>927</v>
      </c>
      <c r="I449" s="12" t="str">
        <f t="shared" si="1"/>
        <v>PANTALLA EURO 1,25x0,38 (SUP-1,20 ESPECIAL)</v>
      </c>
      <c r="J449" s="12" t="str">
        <f t="shared" si="2"/>
        <v>EB-70199-044</v>
      </c>
    </row>
    <row r="450">
      <c r="A450" s="6" t="s">
        <v>940</v>
      </c>
      <c r="B450" s="7" t="s">
        <v>842</v>
      </c>
      <c r="C450" s="8" t="b">
        <v>1</v>
      </c>
      <c r="D450" s="9" t="s">
        <v>941</v>
      </c>
      <c r="E450" s="10">
        <v>512142.75</v>
      </c>
      <c r="F450" s="11" t="s">
        <v>37</v>
      </c>
      <c r="G450" s="11" t="s">
        <v>926</v>
      </c>
      <c r="H450" s="11" t="s">
        <v>927</v>
      </c>
      <c r="I450" s="12" t="str">
        <f t="shared" si="1"/>
        <v>PANTALLA EURO 1,45x0,38 (SUP-1,40 ESPECIAL)</v>
      </c>
      <c r="J450" s="12" t="str">
        <f t="shared" si="2"/>
        <v>EB-70204-044</v>
      </c>
    </row>
    <row r="451">
      <c r="A451" s="6" t="s">
        <v>942</v>
      </c>
      <c r="B451" s="7" t="s">
        <v>842</v>
      </c>
      <c r="C451" s="8" t="b">
        <v>1</v>
      </c>
      <c r="D451" s="9" t="s">
        <v>943</v>
      </c>
      <c r="E451" s="10">
        <v>481773.60000000003</v>
      </c>
      <c r="F451" s="11" t="s">
        <v>37</v>
      </c>
      <c r="G451" s="11" t="s">
        <v>926</v>
      </c>
      <c r="H451" s="11" t="s">
        <v>927</v>
      </c>
      <c r="I451" s="12" t="str">
        <f t="shared" si="1"/>
        <v>PANTALLA EURO 0,60x0,38 (SUP-0,60 ESPECIAL)</v>
      </c>
      <c r="J451" s="12" t="str">
        <f t="shared" si="2"/>
        <v>EB-70209-044</v>
      </c>
    </row>
    <row r="452">
      <c r="A452" s="6" t="s">
        <v>944</v>
      </c>
      <c r="B452" s="7" t="s">
        <v>842</v>
      </c>
      <c r="C452" s="8" t="b">
        <v>1</v>
      </c>
      <c r="D452" s="9" t="s">
        <v>945</v>
      </c>
      <c r="E452" s="10">
        <v>481773.60000000003</v>
      </c>
      <c r="F452" s="11" t="s">
        <v>37</v>
      </c>
      <c r="G452" s="11" t="s">
        <v>926</v>
      </c>
      <c r="H452" s="11" t="s">
        <v>927</v>
      </c>
      <c r="I452" s="12" t="str">
        <f t="shared" si="1"/>
        <v>PANTALLA EURO 0,70x0,38 (SUP-0,70 ESPECIAL)</v>
      </c>
      <c r="J452" s="12" t="str">
        <f t="shared" si="2"/>
        <v>EB-70214-044</v>
      </c>
    </row>
    <row r="453">
      <c r="A453" s="6" t="s">
        <v>946</v>
      </c>
      <c r="B453" s="7" t="s">
        <v>842</v>
      </c>
      <c r="C453" s="8" t="b">
        <v>1</v>
      </c>
      <c r="D453" s="9" t="s">
        <v>947</v>
      </c>
      <c r="E453" s="10">
        <v>285172.65</v>
      </c>
      <c r="F453" s="11" t="s">
        <v>37</v>
      </c>
      <c r="G453" s="11" t="s">
        <v>926</v>
      </c>
      <c r="H453" s="11" t="s">
        <v>927</v>
      </c>
      <c r="I453" s="12" t="str">
        <f t="shared" si="1"/>
        <v>PANTALLA EURO 1,25x0,38 (SUP-1,20 HIELO)</v>
      </c>
      <c r="J453" s="12" t="str">
        <f t="shared" si="2"/>
        <v>EB-70196-000</v>
      </c>
    </row>
    <row r="454">
      <c r="A454" s="6" t="s">
        <v>948</v>
      </c>
      <c r="B454" s="7" t="s">
        <v>842</v>
      </c>
      <c r="C454" s="8" t="b">
        <v>1</v>
      </c>
      <c r="D454" s="9" t="s">
        <v>949</v>
      </c>
      <c r="E454" s="10">
        <v>285172.65</v>
      </c>
      <c r="F454" s="11" t="s">
        <v>37</v>
      </c>
      <c r="G454" s="11" t="s">
        <v>926</v>
      </c>
      <c r="H454" s="11" t="s">
        <v>927</v>
      </c>
      <c r="I454" s="12" t="str">
        <f t="shared" si="1"/>
        <v>PANTALLA EURO 1,45x0,38 (SUP-1,40 HIELO)</v>
      </c>
      <c r="J454" s="12" t="str">
        <f t="shared" si="2"/>
        <v>EB-70201-000</v>
      </c>
    </row>
    <row r="455">
      <c r="A455" s="6" t="s">
        <v>950</v>
      </c>
      <c r="B455" s="7" t="s">
        <v>842</v>
      </c>
      <c r="C455" s="8" t="b">
        <v>1</v>
      </c>
      <c r="D455" s="9" t="s">
        <v>951</v>
      </c>
      <c r="E455" s="10">
        <v>254803.5</v>
      </c>
      <c r="F455" s="11" t="s">
        <v>37</v>
      </c>
      <c r="G455" s="11" t="s">
        <v>926</v>
      </c>
      <c r="H455" s="11" t="s">
        <v>927</v>
      </c>
      <c r="I455" s="12" t="str">
        <f t="shared" si="1"/>
        <v>PANTALLA EURO 0,60x0,38 (SUP-0,60 HIELO)</v>
      </c>
      <c r="J455" s="12" t="str">
        <f t="shared" si="2"/>
        <v>EB-70206-000</v>
      </c>
    </row>
    <row r="456">
      <c r="A456" s="6" t="s">
        <v>952</v>
      </c>
      <c r="B456" s="7" t="s">
        <v>842</v>
      </c>
      <c r="C456" s="8" t="b">
        <v>1</v>
      </c>
      <c r="D456" s="9" t="s">
        <v>953</v>
      </c>
      <c r="E456" s="10">
        <v>254803.5</v>
      </c>
      <c r="F456" s="11" t="s">
        <v>37</v>
      </c>
      <c r="G456" s="11" t="s">
        <v>926</v>
      </c>
      <c r="H456" s="11" t="s">
        <v>927</v>
      </c>
      <c r="I456" s="12" t="str">
        <f t="shared" si="1"/>
        <v>PANTALLA EURO 0,70x0,38 (SUP-0,70 HIELO)</v>
      </c>
      <c r="J456" s="12" t="str">
        <f t="shared" si="2"/>
        <v>EB-70211-000</v>
      </c>
    </row>
    <row r="457">
      <c r="A457" s="6" t="s">
        <v>954</v>
      </c>
      <c r="B457" s="7" t="s">
        <v>842</v>
      </c>
      <c r="C457" s="8" t="b">
        <v>1</v>
      </c>
      <c r="D457" s="9" t="s">
        <v>955</v>
      </c>
      <c r="E457" s="10">
        <v>262435.95</v>
      </c>
      <c r="F457" s="11" t="s">
        <v>37</v>
      </c>
      <c r="G457" s="11" t="s">
        <v>926</v>
      </c>
      <c r="H457" s="11" t="s">
        <v>927</v>
      </c>
      <c r="I457" s="12" t="str">
        <f t="shared" si="1"/>
        <v>PANTALLA EURO 1,25x0,38 (SUP-1,20 INCOLORO)</v>
      </c>
      <c r="J457" s="12" t="str">
        <f t="shared" si="2"/>
        <v>EB-70197-001</v>
      </c>
    </row>
    <row r="458">
      <c r="A458" s="6" t="s">
        <v>956</v>
      </c>
      <c r="B458" s="7" t="s">
        <v>842</v>
      </c>
      <c r="C458" s="8" t="b">
        <v>1</v>
      </c>
      <c r="D458" s="9" t="s">
        <v>957</v>
      </c>
      <c r="E458" s="10">
        <v>262435.95</v>
      </c>
      <c r="F458" s="11" t="s">
        <v>37</v>
      </c>
      <c r="G458" s="11" t="s">
        <v>926</v>
      </c>
      <c r="H458" s="11" t="s">
        <v>927</v>
      </c>
      <c r="I458" s="12" t="str">
        <f t="shared" si="1"/>
        <v>PANTALLA EURO 1,45x0,38 (SUP-1,40 INCOLORO)</v>
      </c>
      <c r="J458" s="12" t="str">
        <f t="shared" si="2"/>
        <v>EB-70202-001</v>
      </c>
    </row>
    <row r="459">
      <c r="A459" s="6" t="s">
        <v>958</v>
      </c>
      <c r="B459" s="7" t="s">
        <v>842</v>
      </c>
      <c r="C459" s="8" t="b">
        <v>1</v>
      </c>
      <c r="D459" s="9" t="s">
        <v>959</v>
      </c>
      <c r="E459" s="10">
        <v>232066.80000000002</v>
      </c>
      <c r="F459" s="11" t="s">
        <v>37</v>
      </c>
      <c r="G459" s="11" t="s">
        <v>926</v>
      </c>
      <c r="H459" s="11" t="s">
        <v>927</v>
      </c>
      <c r="I459" s="12" t="str">
        <f t="shared" si="1"/>
        <v>PANTALLA EURO 0,60x0,38 (SUP-0,60 INCOLORO)</v>
      </c>
      <c r="J459" s="12" t="str">
        <f t="shared" si="2"/>
        <v>EB-70207-001</v>
      </c>
    </row>
    <row r="460">
      <c r="A460" s="6" t="s">
        <v>960</v>
      </c>
      <c r="B460" s="7" t="s">
        <v>842</v>
      </c>
      <c r="C460" s="8" t="b">
        <v>1</v>
      </c>
      <c r="D460" s="9" t="s">
        <v>961</v>
      </c>
      <c r="E460" s="10">
        <v>232066.80000000002</v>
      </c>
      <c r="F460" s="11" t="s">
        <v>37</v>
      </c>
      <c r="G460" s="11" t="s">
        <v>926</v>
      </c>
      <c r="H460" s="11" t="s">
        <v>927</v>
      </c>
      <c r="I460" s="12" t="str">
        <f t="shared" si="1"/>
        <v>PANTALLA EURO 0,70x0,38 (SUP-0,70 INCOLORO)</v>
      </c>
      <c r="J460" s="12" t="str">
        <f t="shared" si="2"/>
        <v>EB-70212-001</v>
      </c>
    </row>
    <row r="461">
      <c r="A461" s="6" t="s">
        <v>962</v>
      </c>
      <c r="B461" s="7" t="s">
        <v>842</v>
      </c>
      <c r="C461" s="8" t="b">
        <v>1</v>
      </c>
      <c r="D461" s="9" t="s">
        <v>963</v>
      </c>
      <c r="E461" s="10">
        <v>391214.25</v>
      </c>
      <c r="F461" s="11" t="s">
        <v>37</v>
      </c>
      <c r="G461" s="11" t="s">
        <v>926</v>
      </c>
      <c r="H461" s="11" t="s">
        <v>927</v>
      </c>
      <c r="I461" s="12" t="str">
        <f t="shared" si="1"/>
        <v>PANTALLA EURO 1,00x0,52 (SUP-1,20 ESPECIAL)</v>
      </c>
      <c r="J461" s="12" t="str">
        <f t="shared" si="2"/>
        <v>EB-70174-044</v>
      </c>
    </row>
    <row r="462">
      <c r="A462" s="6" t="s">
        <v>964</v>
      </c>
      <c r="B462" s="7" t="s">
        <v>842</v>
      </c>
      <c r="C462" s="8" t="b">
        <v>1</v>
      </c>
      <c r="D462" s="9" t="s">
        <v>965</v>
      </c>
      <c r="E462" s="10">
        <v>508337.55000000005</v>
      </c>
      <c r="F462" s="11" t="s">
        <v>37</v>
      </c>
      <c r="G462" s="11" t="s">
        <v>926</v>
      </c>
      <c r="H462" s="11" t="s">
        <v>927</v>
      </c>
      <c r="I462" s="12" t="str">
        <f t="shared" si="1"/>
        <v>PANTALLA EURO 1,30x0,52 (SUP-1,50 ESPECIAL)</v>
      </c>
      <c r="J462" s="12" t="str">
        <f t="shared" si="2"/>
        <v>EB-70172-044</v>
      </c>
    </row>
    <row r="463">
      <c r="A463" s="6" t="s">
        <v>966</v>
      </c>
      <c r="B463" s="7" t="s">
        <v>842</v>
      </c>
      <c r="C463" s="8" t="b">
        <v>1</v>
      </c>
      <c r="D463" s="9" t="s">
        <v>967</v>
      </c>
      <c r="E463" s="10">
        <v>175949.55000000002</v>
      </c>
      <c r="F463" s="11" t="s">
        <v>37</v>
      </c>
      <c r="G463" s="11" t="s">
        <v>926</v>
      </c>
      <c r="H463" s="11" t="s">
        <v>927</v>
      </c>
      <c r="I463" s="12" t="str">
        <f t="shared" si="1"/>
        <v>PANTALLA EURO 1,00x0,52 (SUP-1,20 HIELO)</v>
      </c>
      <c r="J463" s="12" t="str">
        <f t="shared" si="2"/>
        <v>EB-70165-000</v>
      </c>
    </row>
    <row r="464">
      <c r="A464" s="6" t="s">
        <v>968</v>
      </c>
      <c r="B464" s="7" t="s">
        <v>842</v>
      </c>
      <c r="C464" s="8" t="b">
        <v>1</v>
      </c>
      <c r="D464" s="9" t="s">
        <v>969</v>
      </c>
      <c r="E464" s="10">
        <v>228733.05000000002</v>
      </c>
      <c r="F464" s="11" t="s">
        <v>37</v>
      </c>
      <c r="G464" s="11" t="s">
        <v>926</v>
      </c>
      <c r="H464" s="11" t="s">
        <v>927</v>
      </c>
      <c r="I464" s="12" t="str">
        <f t="shared" si="1"/>
        <v>PANTALLA EURO 1,30x0,52 (SUP-1,50 HIELO)</v>
      </c>
      <c r="J464" s="12" t="str">
        <f t="shared" si="2"/>
        <v>EB-70163-000</v>
      </c>
    </row>
    <row r="465">
      <c r="A465" s="6" t="s">
        <v>970</v>
      </c>
      <c r="B465" s="7" t="s">
        <v>842</v>
      </c>
      <c r="C465" s="8" t="b">
        <v>1</v>
      </c>
      <c r="D465" s="9" t="s">
        <v>971</v>
      </c>
      <c r="E465" s="10">
        <v>142339.05000000002</v>
      </c>
      <c r="F465" s="11" t="s">
        <v>37</v>
      </c>
      <c r="G465" s="11" t="s">
        <v>926</v>
      </c>
      <c r="H465" s="11" t="s">
        <v>927</v>
      </c>
      <c r="I465" s="12" t="str">
        <f t="shared" si="1"/>
        <v>PANTALLA EURO 1,00x0,52 (SUP-1,20 INCOLORO)</v>
      </c>
      <c r="J465" s="12" t="str">
        <f t="shared" si="2"/>
        <v>EB-70168-001</v>
      </c>
    </row>
    <row r="466">
      <c r="A466" s="6" t="s">
        <v>972</v>
      </c>
      <c r="B466" s="7" t="s">
        <v>842</v>
      </c>
      <c r="C466" s="8" t="b">
        <v>1</v>
      </c>
      <c r="D466" s="9" t="s">
        <v>973</v>
      </c>
      <c r="E466" s="10">
        <v>201697.65</v>
      </c>
      <c r="F466" s="11" t="s">
        <v>37</v>
      </c>
      <c r="G466" s="11" t="s">
        <v>926</v>
      </c>
      <c r="H466" s="11" t="s">
        <v>927</v>
      </c>
      <c r="I466" s="12" t="str">
        <f t="shared" si="1"/>
        <v>PANTALLA EURO 1,30x0,52 (SUP-1,50 INCOLORO)</v>
      </c>
      <c r="J466" s="12" t="str">
        <f t="shared" si="2"/>
        <v>EB-70166-001</v>
      </c>
    </row>
    <row r="467">
      <c r="A467" s="6" t="s">
        <v>974</v>
      </c>
      <c r="B467" s="7" t="s">
        <v>842</v>
      </c>
      <c r="C467" s="8" t="b">
        <v>1</v>
      </c>
      <c r="D467" s="9" t="s">
        <v>975</v>
      </c>
      <c r="E467" s="10">
        <v>75754.35</v>
      </c>
      <c r="F467" s="11" t="s">
        <v>37</v>
      </c>
      <c r="G467" s="11" t="s">
        <v>131</v>
      </c>
      <c r="H467" s="11" t="s">
        <v>868</v>
      </c>
      <c r="I467" s="12" t="str">
        <f t="shared" si="1"/>
        <v>VIGA EURO CENTRAL SUP-1,20</v>
      </c>
      <c r="J467" s="12" t="str">
        <f t="shared" si="2"/>
        <v>EB-70073-021</v>
      </c>
    </row>
    <row r="468">
      <c r="A468" s="6" t="s">
        <v>976</v>
      </c>
      <c r="B468" s="7" t="s">
        <v>842</v>
      </c>
      <c r="C468" s="8" t="b">
        <v>1</v>
      </c>
      <c r="D468" s="9" t="s">
        <v>977</v>
      </c>
      <c r="E468" s="10">
        <v>139400.1</v>
      </c>
      <c r="F468" s="11" t="s">
        <v>37</v>
      </c>
      <c r="G468" s="11" t="s">
        <v>131</v>
      </c>
      <c r="H468" s="11" t="s">
        <v>868</v>
      </c>
      <c r="I468" s="12" t="str">
        <f t="shared" si="1"/>
        <v>VIGA EURO CENTRAL SUP-1,50</v>
      </c>
      <c r="J468" s="12" t="str">
        <f t="shared" si="2"/>
        <v>EB-70075-021</v>
      </c>
    </row>
    <row r="469">
      <c r="A469" s="6" t="s">
        <v>978</v>
      </c>
      <c r="B469" s="7" t="s">
        <v>842</v>
      </c>
      <c r="C469" s="8" t="b">
        <v>1</v>
      </c>
      <c r="D469" s="9" t="s">
        <v>979</v>
      </c>
      <c r="E469" s="10">
        <v>143202.15</v>
      </c>
      <c r="F469" s="11" t="s">
        <v>37</v>
      </c>
      <c r="G469" s="11" t="s">
        <v>131</v>
      </c>
      <c r="H469" s="11" t="s">
        <v>868</v>
      </c>
      <c r="I469" s="12" t="str">
        <f t="shared" si="1"/>
        <v>VIGA EURO TERMINAL SUP-1,50</v>
      </c>
      <c r="J469" s="12" t="str">
        <f t="shared" si="2"/>
        <v>EB-70043-021</v>
      </c>
    </row>
    <row r="470">
      <c r="A470" s="6" t="s">
        <v>980</v>
      </c>
      <c r="B470" s="7" t="s">
        <v>842</v>
      </c>
      <c r="C470" s="8" t="b">
        <v>1</v>
      </c>
      <c r="D470" s="9" t="s">
        <v>981</v>
      </c>
      <c r="E470" s="10">
        <v>74888.1</v>
      </c>
      <c r="F470" s="11" t="s">
        <v>37</v>
      </c>
      <c r="G470" s="11" t="s">
        <v>131</v>
      </c>
      <c r="H470" s="11" t="s">
        <v>868</v>
      </c>
      <c r="I470" s="12" t="str">
        <f t="shared" si="1"/>
        <v>VIGA EURO TERMINAL SUP-1,20</v>
      </c>
      <c r="J470" s="12" t="str">
        <f t="shared" si="2"/>
        <v>EB-70072-021</v>
      </c>
    </row>
    <row r="471">
      <c r="A471" s="6" t="s">
        <v>982</v>
      </c>
      <c r="B471" s="7" t="s">
        <v>842</v>
      </c>
      <c r="C471" s="8" t="b">
        <v>1</v>
      </c>
      <c r="D471" s="9" t="s">
        <v>983</v>
      </c>
      <c r="E471" s="10">
        <v>226809.45</v>
      </c>
      <c r="F471" s="11" t="s">
        <v>37</v>
      </c>
      <c r="G471" s="11" t="s">
        <v>131</v>
      </c>
      <c r="H471" s="11" t="s">
        <v>868</v>
      </c>
      <c r="I471" s="12" t="str">
        <f t="shared" si="1"/>
        <v>VIGA EURO PUESTO DIRECTOR SUP-1,50</v>
      </c>
      <c r="J471" s="12" t="str">
        <f t="shared" si="2"/>
        <v>EB-70236-021</v>
      </c>
    </row>
    <row r="472">
      <c r="A472" s="6" t="s">
        <v>984</v>
      </c>
      <c r="B472" s="7" t="s">
        <v>842</v>
      </c>
      <c r="C472" s="8" t="b">
        <v>1</v>
      </c>
      <c r="D472" s="9" t="s">
        <v>985</v>
      </c>
      <c r="E472" s="10">
        <v>228825.45</v>
      </c>
      <c r="F472" s="11" t="s">
        <v>37</v>
      </c>
      <c r="G472" s="11" t="s">
        <v>131</v>
      </c>
      <c r="H472" s="11" t="s">
        <v>868</v>
      </c>
      <c r="I472" s="12" t="str">
        <f t="shared" si="1"/>
        <v>VIGA EURO PUESTO DIRECTOR SUP-1,80</v>
      </c>
      <c r="J472" s="12" t="str">
        <f t="shared" si="2"/>
        <v>EB-70237-021</v>
      </c>
    </row>
    <row r="473">
      <c r="A473" s="6" t="s">
        <v>986</v>
      </c>
      <c r="B473" s="7" t="s">
        <v>47</v>
      </c>
      <c r="C473" s="8" t="b">
        <v>1</v>
      </c>
      <c r="D473" s="9" t="s">
        <v>987</v>
      </c>
      <c r="E473" s="10">
        <v>74853.45</v>
      </c>
      <c r="F473" s="11" t="s">
        <v>37</v>
      </c>
      <c r="G473" s="11" t="s">
        <v>557</v>
      </c>
      <c r="H473" s="11" t="s">
        <v>557</v>
      </c>
      <c r="I473" s="12" t="str">
        <f t="shared" si="1"/>
        <v>GROMMET</v>
      </c>
      <c r="J473" s="12" t="str">
        <f t="shared" si="2"/>
        <v>QC-70082-021</v>
      </c>
    </row>
    <row r="474">
      <c r="A474" s="6" t="s">
        <v>988</v>
      </c>
      <c r="B474" s="7" t="s">
        <v>35</v>
      </c>
      <c r="C474" s="8" t="b">
        <v>1</v>
      </c>
      <c r="D474" s="9" t="s">
        <v>989</v>
      </c>
      <c r="E474" s="10">
        <v>15510.6</v>
      </c>
      <c r="F474" s="11" t="s">
        <v>37</v>
      </c>
      <c r="G474" s="11" t="s">
        <v>87</v>
      </c>
      <c r="H474" s="11" t="s">
        <v>87</v>
      </c>
      <c r="I474" s="12" t="str">
        <f t="shared" si="1"/>
        <v>JUEGO DE HERRAJE Z PARA FALDA</v>
      </c>
      <c r="J474" s="12" t="str">
        <f t="shared" si="2"/>
        <v>EQ-70177-021</v>
      </c>
    </row>
    <row r="475">
      <c r="A475" s="6" t="s">
        <v>990</v>
      </c>
      <c r="B475" s="7" t="s">
        <v>150</v>
      </c>
      <c r="C475" s="8" t="b">
        <v>1</v>
      </c>
      <c r="D475" s="9" t="s">
        <v>991</v>
      </c>
      <c r="E475" s="10">
        <v>11421.9</v>
      </c>
      <c r="F475" s="11" t="s">
        <v>37</v>
      </c>
      <c r="G475" s="11" t="s">
        <v>152</v>
      </c>
      <c r="H475" s="11" t="s">
        <v>992</v>
      </c>
      <c r="I475" s="12" t="str">
        <f t="shared" si="1"/>
        <v>L DE FIJACION</v>
      </c>
      <c r="J475" s="12" t="str">
        <f t="shared" si="2"/>
        <v>AR-70096-021</v>
      </c>
    </row>
    <row r="476">
      <c r="A476" s="6" t="s">
        <v>993</v>
      </c>
      <c r="B476" s="7" t="s">
        <v>35</v>
      </c>
      <c r="C476" s="8" t="b">
        <v>1</v>
      </c>
      <c r="D476" s="9" t="s">
        <v>994</v>
      </c>
      <c r="E476" s="10">
        <v>296632.35000000003</v>
      </c>
      <c r="F476" s="11" t="s">
        <v>37</v>
      </c>
      <c r="G476" s="11" t="s">
        <v>131</v>
      </c>
      <c r="H476" s="11" t="s">
        <v>995</v>
      </c>
      <c r="I476" s="12" t="str">
        <f t="shared" si="1"/>
        <v>LATERAL EQUILATERO 0,73x0,50 (LDAP)</v>
      </c>
      <c r="J476" s="12" t="str">
        <f t="shared" si="2"/>
        <v>EQ-70261-011</v>
      </c>
    </row>
    <row r="477">
      <c r="A477" s="6" t="s">
        <v>996</v>
      </c>
      <c r="B477" s="7" t="s">
        <v>35</v>
      </c>
      <c r="C477" s="8" t="b">
        <v>1</v>
      </c>
      <c r="D477" s="9" t="s">
        <v>997</v>
      </c>
      <c r="E477" s="10">
        <v>150185.7</v>
      </c>
      <c r="F477" s="11" t="s">
        <v>37</v>
      </c>
      <c r="G477" s="11" t="s">
        <v>131</v>
      </c>
      <c r="H477" s="11" t="s">
        <v>995</v>
      </c>
      <c r="I477" s="12" t="str">
        <f t="shared" si="1"/>
        <v>LATERAL EQUILATERO 0,73x0,50 (MELAMINA)</v>
      </c>
      <c r="J477" s="12" t="str">
        <f t="shared" si="2"/>
        <v>EQ-70261-014</v>
      </c>
    </row>
    <row r="478">
      <c r="A478" s="6" t="s">
        <v>998</v>
      </c>
      <c r="B478" s="7" t="s">
        <v>35</v>
      </c>
      <c r="C478" s="8" t="b">
        <v>1</v>
      </c>
      <c r="D478" s="9" t="s">
        <v>999</v>
      </c>
      <c r="E478" s="10">
        <v>367173.45</v>
      </c>
      <c r="F478" s="11" t="s">
        <v>37</v>
      </c>
      <c r="G478" s="11" t="s">
        <v>131</v>
      </c>
      <c r="H478" s="11" t="s">
        <v>995</v>
      </c>
      <c r="I478" s="12" t="str">
        <f t="shared" si="1"/>
        <v>LATERAL EQUILATERO 0,73x0,60 (LDAP)</v>
      </c>
      <c r="J478" s="12" t="str">
        <f t="shared" si="2"/>
        <v>EQ-70262-011</v>
      </c>
    </row>
    <row r="479">
      <c r="A479" s="6" t="s">
        <v>1000</v>
      </c>
      <c r="B479" s="7" t="s">
        <v>35</v>
      </c>
      <c r="C479" s="8" t="b">
        <v>1</v>
      </c>
      <c r="D479" s="9" t="s">
        <v>1001</v>
      </c>
      <c r="E479" s="10">
        <v>152913.6</v>
      </c>
      <c r="F479" s="11" t="s">
        <v>37</v>
      </c>
      <c r="G479" s="11" t="s">
        <v>131</v>
      </c>
      <c r="H479" s="11" t="s">
        <v>995</v>
      </c>
      <c r="I479" s="12" t="str">
        <f t="shared" si="1"/>
        <v>LATERAL EQUILATERO 0,73x0,60 (MELAMINA)</v>
      </c>
      <c r="J479" s="12" t="str">
        <f t="shared" si="2"/>
        <v>EQ-70262-014</v>
      </c>
    </row>
    <row r="480">
      <c r="A480" s="6" t="s">
        <v>1002</v>
      </c>
      <c r="B480" s="7" t="s">
        <v>35</v>
      </c>
      <c r="C480" s="8" t="b">
        <v>1</v>
      </c>
      <c r="D480" s="9" t="s">
        <v>1003</v>
      </c>
      <c r="E480" s="10">
        <v>386218.35000000003</v>
      </c>
      <c r="F480" s="11" t="s">
        <v>37</v>
      </c>
      <c r="G480" s="11" t="s">
        <v>131</v>
      </c>
      <c r="H480" s="11" t="s">
        <v>995</v>
      </c>
      <c r="I480" s="12" t="str">
        <f t="shared" si="1"/>
        <v>LATERAL EQUILATERO 0,73x0,70 (LDAP)</v>
      </c>
      <c r="J480" s="12" t="str">
        <f t="shared" si="2"/>
        <v>EQ-70114-011</v>
      </c>
    </row>
    <row r="481">
      <c r="A481" s="6" t="s">
        <v>1004</v>
      </c>
      <c r="B481" s="7" t="s">
        <v>35</v>
      </c>
      <c r="C481" s="8" t="b">
        <v>1</v>
      </c>
      <c r="D481" s="9" t="s">
        <v>1005</v>
      </c>
      <c r="E481" s="10">
        <v>155641.5</v>
      </c>
      <c r="F481" s="11" t="s">
        <v>37</v>
      </c>
      <c r="G481" s="11" t="s">
        <v>131</v>
      </c>
      <c r="H481" s="11" t="s">
        <v>995</v>
      </c>
      <c r="I481" s="12" t="str">
        <f t="shared" si="1"/>
        <v>LATERAL EQUILATERO 0,73x0,70 (MELAMINA)</v>
      </c>
      <c r="J481" s="12" t="str">
        <f t="shared" si="2"/>
        <v>EQ-70115-014</v>
      </c>
    </row>
    <row r="482">
      <c r="A482" s="6" t="s">
        <v>1006</v>
      </c>
      <c r="B482" s="7" t="s">
        <v>35</v>
      </c>
      <c r="C482" s="8" t="b">
        <v>1</v>
      </c>
      <c r="D482" s="9" t="s">
        <v>1007</v>
      </c>
      <c r="E482" s="10">
        <v>562158.4500000001</v>
      </c>
      <c r="F482" s="11" t="s">
        <v>37</v>
      </c>
      <c r="G482" s="11" t="s">
        <v>131</v>
      </c>
      <c r="H482" s="11" t="s">
        <v>995</v>
      </c>
      <c r="I482" s="12" t="str">
        <f t="shared" si="1"/>
        <v>LATERAL EQUILATERO 0,73x1,20 (LDAP)</v>
      </c>
      <c r="J482" s="12" t="str">
        <f t="shared" si="2"/>
        <v>EQ-70576-011</v>
      </c>
    </row>
    <row r="483">
      <c r="A483" s="6" t="s">
        <v>1008</v>
      </c>
      <c r="B483" s="7" t="s">
        <v>35</v>
      </c>
      <c r="C483" s="8" t="b">
        <v>1</v>
      </c>
      <c r="D483" s="9" t="s">
        <v>1009</v>
      </c>
      <c r="E483" s="10">
        <v>162810.9</v>
      </c>
      <c r="F483" s="11" t="s">
        <v>37</v>
      </c>
      <c r="G483" s="11" t="s">
        <v>131</v>
      </c>
      <c r="H483" s="11" t="s">
        <v>995</v>
      </c>
      <c r="I483" s="12" t="str">
        <f t="shared" si="1"/>
        <v>LATERAL EQUILATERO 0,73x1,20 (MELAMINA)</v>
      </c>
      <c r="J483" s="12" t="str">
        <f t="shared" si="2"/>
        <v>EQ-70577-014</v>
      </c>
    </row>
    <row r="484">
      <c r="A484" s="6" t="s">
        <v>1010</v>
      </c>
      <c r="B484" s="7" t="s">
        <v>35</v>
      </c>
      <c r="C484" s="8" t="b">
        <v>1</v>
      </c>
      <c r="D484" s="9" t="s">
        <v>1011</v>
      </c>
      <c r="E484" s="10">
        <v>934239.6000000001</v>
      </c>
      <c r="F484" s="11" t="s">
        <v>37</v>
      </c>
      <c r="G484" s="11" t="s">
        <v>131</v>
      </c>
      <c r="H484" s="11" t="s">
        <v>995</v>
      </c>
      <c r="I484" s="12" t="str">
        <f t="shared" si="1"/>
        <v>LATERAL EQUILATERO 0,73x1,35 (LDAP)</v>
      </c>
      <c r="J484" s="12" t="str">
        <f t="shared" si="2"/>
        <v>EQ-70052-032</v>
      </c>
    </row>
    <row r="485">
      <c r="A485" s="6" t="s">
        <v>1012</v>
      </c>
      <c r="B485" s="7" t="s">
        <v>35</v>
      </c>
      <c r="C485" s="8" t="b">
        <v>1</v>
      </c>
      <c r="D485" s="9" t="s">
        <v>1013</v>
      </c>
      <c r="E485" s="10">
        <v>480932.55000000005</v>
      </c>
      <c r="F485" s="11" t="s">
        <v>37</v>
      </c>
      <c r="G485" s="11" t="s">
        <v>131</v>
      </c>
      <c r="H485" s="11" t="s">
        <v>995</v>
      </c>
      <c r="I485" s="12" t="str">
        <f t="shared" si="1"/>
        <v>LATERAL EQUILATERO 0,73x1,35 (MELAMINA)</v>
      </c>
      <c r="J485" s="12" t="str">
        <f t="shared" si="2"/>
        <v>EQ-70052-033</v>
      </c>
    </row>
    <row r="486">
      <c r="A486" s="6" t="s">
        <v>1014</v>
      </c>
      <c r="B486" s="7" t="s">
        <v>35</v>
      </c>
      <c r="C486" s="8" t="b">
        <v>1</v>
      </c>
      <c r="D486" s="9" t="s">
        <v>1015</v>
      </c>
      <c r="E486" s="10">
        <v>1003054.5</v>
      </c>
      <c r="F486" s="11" t="s">
        <v>37</v>
      </c>
      <c r="G486" s="11" t="s">
        <v>131</v>
      </c>
      <c r="H486" s="11" t="s">
        <v>995</v>
      </c>
      <c r="I486" s="12" t="str">
        <f t="shared" si="1"/>
        <v>LATERAL EQUILATERO 0,73x1,55 (LDAP)</v>
      </c>
      <c r="J486" s="12" t="str">
        <f t="shared" si="2"/>
        <v>EQ-70147-032</v>
      </c>
    </row>
    <row r="487">
      <c r="A487" s="6" t="s">
        <v>1016</v>
      </c>
      <c r="B487" s="7" t="s">
        <v>35</v>
      </c>
      <c r="C487" s="8" t="b">
        <v>1</v>
      </c>
      <c r="D487" s="9" t="s">
        <v>1017</v>
      </c>
      <c r="E487" s="10">
        <v>486388.35000000003</v>
      </c>
      <c r="F487" s="11" t="s">
        <v>37</v>
      </c>
      <c r="G487" s="11" t="s">
        <v>131</v>
      </c>
      <c r="H487" s="11" t="s">
        <v>995</v>
      </c>
      <c r="I487" s="12" t="str">
        <f t="shared" si="1"/>
        <v>LATERAL EQUILATERO 0,73x1,55 (MELAMINA)</v>
      </c>
      <c r="J487" s="12" t="str">
        <f t="shared" si="2"/>
        <v>EQ-70148-033</v>
      </c>
    </row>
    <row r="488">
      <c r="A488" s="6" t="s">
        <v>1018</v>
      </c>
      <c r="B488" s="7" t="s">
        <v>35</v>
      </c>
      <c r="C488" s="8" t="b">
        <v>1</v>
      </c>
      <c r="D488" s="9" t="s">
        <v>1019</v>
      </c>
      <c r="E488" s="10">
        <v>357871.5</v>
      </c>
      <c r="F488" s="11" t="s">
        <v>37</v>
      </c>
      <c r="G488" s="11" t="s">
        <v>131</v>
      </c>
      <c r="H488" s="11" t="s">
        <v>995</v>
      </c>
      <c r="I488" s="12" t="str">
        <f t="shared" si="1"/>
        <v>LATERAL EQUILATERO 1,20x0,50 (LDAP)</v>
      </c>
      <c r="J488" s="12" t="str">
        <f t="shared" si="2"/>
        <v>EQ-70263-011</v>
      </c>
    </row>
    <row r="489">
      <c r="A489" s="6" t="s">
        <v>1020</v>
      </c>
      <c r="B489" s="7" t="s">
        <v>35</v>
      </c>
      <c r="C489" s="8" t="b">
        <v>1</v>
      </c>
      <c r="D489" s="9" t="s">
        <v>1021</v>
      </c>
      <c r="E489" s="10">
        <v>162892.80000000002</v>
      </c>
      <c r="F489" s="11" t="s">
        <v>37</v>
      </c>
      <c r="G489" s="11" t="s">
        <v>131</v>
      </c>
      <c r="H489" s="11" t="s">
        <v>995</v>
      </c>
      <c r="I489" s="12" t="str">
        <f t="shared" si="1"/>
        <v>LATERAL EQUILATERO 1,20x0,50 (MELAMINA)</v>
      </c>
      <c r="J489" s="12" t="str">
        <f t="shared" si="2"/>
        <v>EQ-70263-014</v>
      </c>
    </row>
    <row r="490">
      <c r="A490" s="6" t="s">
        <v>1022</v>
      </c>
      <c r="B490" s="7" t="s">
        <v>35</v>
      </c>
      <c r="C490" s="8" t="b">
        <v>1</v>
      </c>
      <c r="D490" s="9" t="s">
        <v>1023</v>
      </c>
      <c r="E490" s="10">
        <v>360293.85000000003</v>
      </c>
      <c r="F490" s="11" t="s">
        <v>37</v>
      </c>
      <c r="G490" s="11" t="s">
        <v>131</v>
      </c>
      <c r="H490" s="11" t="s">
        <v>995</v>
      </c>
      <c r="I490" s="12" t="str">
        <f t="shared" si="1"/>
        <v>LATERAL EQUILATERO 1,20x0,60 (LDAP)</v>
      </c>
      <c r="J490" s="12" t="str">
        <f t="shared" si="2"/>
        <v>EQ-70264-011</v>
      </c>
    </row>
    <row r="491">
      <c r="A491" s="6" t="s">
        <v>1024</v>
      </c>
      <c r="B491" s="7" t="s">
        <v>35</v>
      </c>
      <c r="C491" s="8" t="b">
        <v>1</v>
      </c>
      <c r="D491" s="9" t="s">
        <v>1025</v>
      </c>
      <c r="E491" s="10">
        <v>165078.9</v>
      </c>
      <c r="F491" s="11" t="s">
        <v>37</v>
      </c>
      <c r="G491" s="11" t="s">
        <v>131</v>
      </c>
      <c r="H491" s="11" t="s">
        <v>995</v>
      </c>
      <c r="I491" s="12" t="str">
        <f t="shared" si="1"/>
        <v>LATERAL EQUILATERO 1,20x0,60 (MELAMINA)</v>
      </c>
      <c r="J491" s="12" t="str">
        <f t="shared" si="2"/>
        <v>EQ-70264-014</v>
      </c>
    </row>
    <row r="492">
      <c r="A492" s="6" t="s">
        <v>1026</v>
      </c>
      <c r="B492" s="7" t="s">
        <v>35</v>
      </c>
      <c r="C492" s="8" t="b">
        <v>1</v>
      </c>
      <c r="D492" s="9" t="s">
        <v>1027</v>
      </c>
      <c r="E492" s="10">
        <v>456340.5</v>
      </c>
      <c r="F492" s="11" t="s">
        <v>37</v>
      </c>
      <c r="G492" s="11" t="s">
        <v>131</v>
      </c>
      <c r="H492" s="11" t="s">
        <v>995</v>
      </c>
      <c r="I492" s="12" t="str">
        <f t="shared" si="1"/>
        <v>LATERAL EQUILATERO 1,20x0,70 (LDAP)</v>
      </c>
      <c r="J492" s="12" t="str">
        <f t="shared" si="2"/>
        <v>EQ-70120-011</v>
      </c>
    </row>
    <row r="493">
      <c r="A493" s="6" t="s">
        <v>1028</v>
      </c>
      <c r="B493" s="7" t="s">
        <v>35</v>
      </c>
      <c r="C493" s="8" t="b">
        <v>1</v>
      </c>
      <c r="D493" s="9" t="s">
        <v>1029</v>
      </c>
      <c r="E493" s="10">
        <v>297479.7</v>
      </c>
      <c r="F493" s="11" t="s">
        <v>37</v>
      </c>
      <c r="G493" s="11" t="s">
        <v>131</v>
      </c>
      <c r="H493" s="11" t="s">
        <v>995</v>
      </c>
      <c r="I493" s="12" t="str">
        <f t="shared" si="1"/>
        <v>LATERAL EQUILATERO 1,20x0,70 (MELAMINA)</v>
      </c>
      <c r="J493" s="12" t="str">
        <f t="shared" si="2"/>
        <v>EQ-70121-014</v>
      </c>
    </row>
    <row r="494">
      <c r="A494" s="6" t="s">
        <v>1030</v>
      </c>
      <c r="B494" s="7" t="s">
        <v>35</v>
      </c>
      <c r="C494" s="8" t="b">
        <v>1</v>
      </c>
      <c r="D494" s="9" t="s">
        <v>1031</v>
      </c>
      <c r="E494" s="10">
        <v>1013143.9500000001</v>
      </c>
      <c r="F494" s="11" t="s">
        <v>37</v>
      </c>
      <c r="G494" s="11" t="s">
        <v>131</v>
      </c>
      <c r="H494" s="11" t="s">
        <v>995</v>
      </c>
      <c r="I494" s="12" t="str">
        <f t="shared" si="1"/>
        <v>LATERAL EQUILATERO 1,20x1,35 (LDAP)</v>
      </c>
      <c r="J494" s="12" t="str">
        <f t="shared" si="2"/>
        <v>EQ-70053-032</v>
      </c>
    </row>
    <row r="495">
      <c r="A495" s="6" t="s">
        <v>1032</v>
      </c>
      <c r="B495" s="7" t="s">
        <v>35</v>
      </c>
      <c r="C495" s="8" t="b">
        <v>1</v>
      </c>
      <c r="D495" s="9" t="s">
        <v>1033</v>
      </c>
      <c r="E495" s="10">
        <v>491270.85000000003</v>
      </c>
      <c r="F495" s="11" t="s">
        <v>37</v>
      </c>
      <c r="G495" s="11" t="s">
        <v>131</v>
      </c>
      <c r="H495" s="11" t="s">
        <v>995</v>
      </c>
      <c r="I495" s="12" t="str">
        <f t="shared" si="1"/>
        <v>LATERAL EQUILATERO 1,20x1,35 (MELAMINA)</v>
      </c>
      <c r="J495" s="12" t="str">
        <f t="shared" si="2"/>
        <v>EQ-70053-033</v>
      </c>
    </row>
    <row r="496">
      <c r="A496" s="6" t="s">
        <v>1034</v>
      </c>
      <c r="B496" s="7" t="s">
        <v>35</v>
      </c>
      <c r="C496" s="8" t="b">
        <v>1</v>
      </c>
      <c r="D496" s="9" t="s">
        <v>1035</v>
      </c>
      <c r="E496" s="10">
        <v>1207442.25</v>
      </c>
      <c r="F496" s="11" t="s">
        <v>37</v>
      </c>
      <c r="G496" s="11" t="s">
        <v>131</v>
      </c>
      <c r="H496" s="11" t="s">
        <v>995</v>
      </c>
      <c r="I496" s="12" t="str">
        <f t="shared" si="1"/>
        <v>LATERAL EQUILATERO 1,20x1,55 (LDAP)</v>
      </c>
      <c r="J496" s="12" t="str">
        <f t="shared" si="2"/>
        <v>EQ-70149-032</v>
      </c>
    </row>
    <row r="497">
      <c r="A497" s="6" t="s">
        <v>1036</v>
      </c>
      <c r="B497" s="7" t="s">
        <v>35</v>
      </c>
      <c r="C497" s="8" t="b">
        <v>1</v>
      </c>
      <c r="D497" s="9" t="s">
        <v>1037</v>
      </c>
      <c r="E497" s="10">
        <v>593239.5</v>
      </c>
      <c r="F497" s="11" t="s">
        <v>37</v>
      </c>
      <c r="G497" s="11" t="s">
        <v>131</v>
      </c>
      <c r="H497" s="11" t="s">
        <v>995</v>
      </c>
      <c r="I497" s="12" t="str">
        <f t="shared" si="1"/>
        <v>LATERAL EQUILATERO 1,20x1,55 (MELAMINA)</v>
      </c>
      <c r="J497" s="12" t="str">
        <f t="shared" si="2"/>
        <v>EQ-70150-033</v>
      </c>
    </row>
    <row r="498">
      <c r="A498" s="6" t="s">
        <v>1038</v>
      </c>
      <c r="B498" s="7" t="s">
        <v>150</v>
      </c>
      <c r="C498" s="8" t="b">
        <v>1</v>
      </c>
      <c r="D498" s="9" t="s">
        <v>1039</v>
      </c>
      <c r="E498" s="10">
        <v>125020.35</v>
      </c>
      <c r="F498" s="11" t="s">
        <v>37</v>
      </c>
      <c r="G498" s="11" t="s">
        <v>152</v>
      </c>
      <c r="H498" s="11" t="s">
        <v>788</v>
      </c>
      <c r="I498" s="12" t="str">
        <f t="shared" si="1"/>
        <v>LATERAL INTERNO 0.300 X 2.000</v>
      </c>
      <c r="J498" s="12" t="str">
        <f t="shared" si="2"/>
        <v>AR-70082-021</v>
      </c>
    </row>
    <row r="499">
      <c r="A499" s="6" t="s">
        <v>1040</v>
      </c>
      <c r="B499" s="7" t="s">
        <v>150</v>
      </c>
      <c r="C499" s="8" t="b">
        <v>1</v>
      </c>
      <c r="D499" s="9" t="s">
        <v>1041</v>
      </c>
      <c r="E499" s="10">
        <v>127285.20000000001</v>
      </c>
      <c r="F499" s="11" t="s">
        <v>37</v>
      </c>
      <c r="G499" s="11" t="s">
        <v>152</v>
      </c>
      <c r="H499" s="11" t="s">
        <v>788</v>
      </c>
      <c r="I499" s="12" t="str">
        <f t="shared" si="1"/>
        <v>LATERAL INTERNO 0.300 X 2.200</v>
      </c>
      <c r="J499" s="12" t="str">
        <f t="shared" si="2"/>
        <v>AR-70084-021</v>
      </c>
    </row>
    <row r="500">
      <c r="A500" s="6" t="s">
        <v>1042</v>
      </c>
      <c r="B500" s="7" t="s">
        <v>150</v>
      </c>
      <c r="C500" s="8" t="b">
        <v>1</v>
      </c>
      <c r="D500" s="9" t="s">
        <v>1043</v>
      </c>
      <c r="E500" s="10">
        <v>129546.90000000001</v>
      </c>
      <c r="F500" s="11" t="s">
        <v>37</v>
      </c>
      <c r="G500" s="11" t="s">
        <v>152</v>
      </c>
      <c r="H500" s="11" t="s">
        <v>788</v>
      </c>
      <c r="I500" s="12" t="str">
        <f t="shared" si="1"/>
        <v>LATERAL INTERNO 0.300 X 2.400</v>
      </c>
      <c r="J500" s="12" t="str">
        <f t="shared" si="2"/>
        <v>AR-70086-021</v>
      </c>
    </row>
    <row r="501">
      <c r="A501" s="6" t="s">
        <v>1044</v>
      </c>
      <c r="B501" s="7" t="s">
        <v>150</v>
      </c>
      <c r="C501" s="8" t="b">
        <v>1</v>
      </c>
      <c r="D501" s="9" t="s">
        <v>1045</v>
      </c>
      <c r="E501" s="10">
        <v>165182.85</v>
      </c>
      <c r="F501" s="11" t="s">
        <v>37</v>
      </c>
      <c r="G501" s="11" t="s">
        <v>152</v>
      </c>
      <c r="H501" s="11" t="s">
        <v>788</v>
      </c>
      <c r="I501" s="12" t="str">
        <f t="shared" si="1"/>
        <v>LATERAL INTERNO 0.400 X 2.000</v>
      </c>
      <c r="J501" s="12" t="str">
        <f t="shared" si="2"/>
        <v>AR-70083-021</v>
      </c>
    </row>
    <row r="502">
      <c r="A502" s="6" t="s">
        <v>1046</v>
      </c>
      <c r="B502" s="7" t="s">
        <v>150</v>
      </c>
      <c r="C502" s="8" t="b">
        <v>1</v>
      </c>
      <c r="D502" s="9" t="s">
        <v>1047</v>
      </c>
      <c r="E502" s="10">
        <v>168304.5</v>
      </c>
      <c r="F502" s="11" t="s">
        <v>37</v>
      </c>
      <c r="G502" s="11" t="s">
        <v>152</v>
      </c>
      <c r="H502" s="11" t="s">
        <v>788</v>
      </c>
      <c r="I502" s="12" t="str">
        <f t="shared" si="1"/>
        <v>LATERAL INTERNO 0.400 X 2.200</v>
      </c>
      <c r="J502" s="12" t="str">
        <f t="shared" si="2"/>
        <v>AR-70085-021</v>
      </c>
    </row>
    <row r="503">
      <c r="A503" s="6" t="s">
        <v>1048</v>
      </c>
      <c r="B503" s="7" t="s">
        <v>150</v>
      </c>
      <c r="C503" s="8" t="b">
        <v>1</v>
      </c>
      <c r="D503" s="9" t="s">
        <v>1049</v>
      </c>
      <c r="E503" s="10">
        <v>171423.0</v>
      </c>
      <c r="F503" s="11" t="s">
        <v>37</v>
      </c>
      <c r="G503" s="11" t="s">
        <v>152</v>
      </c>
      <c r="H503" s="11" t="s">
        <v>788</v>
      </c>
      <c r="I503" s="12" t="str">
        <f t="shared" si="1"/>
        <v>LATERAL INTERNO 0.400 X 2.400</v>
      </c>
      <c r="J503" s="12" t="str">
        <f t="shared" si="2"/>
        <v>AR-70087-021</v>
      </c>
    </row>
    <row r="504">
      <c r="A504" s="6" t="s">
        <v>1050</v>
      </c>
      <c r="B504" s="7" t="s">
        <v>47</v>
      </c>
      <c r="C504" s="8" t="b">
        <v>1</v>
      </c>
      <c r="D504" s="9" t="s">
        <v>1051</v>
      </c>
      <c r="E504" s="10">
        <v>188779.5</v>
      </c>
      <c r="F504" s="11" t="s">
        <v>37</v>
      </c>
      <c r="G504" s="11" t="s">
        <v>131</v>
      </c>
      <c r="H504" s="11" t="s">
        <v>995</v>
      </c>
      <c r="I504" s="12" t="str">
        <f t="shared" si="1"/>
        <v>LATERAL QUICK DOBLE SUP-1,20</v>
      </c>
      <c r="J504" s="12" t="str">
        <f t="shared" si="2"/>
        <v>QC-70113-033</v>
      </c>
    </row>
    <row r="505">
      <c r="A505" s="6" t="s">
        <v>1052</v>
      </c>
      <c r="B505" s="7" t="s">
        <v>47</v>
      </c>
      <c r="C505" s="8" t="b">
        <v>1</v>
      </c>
      <c r="D505" s="9" t="s">
        <v>1053</v>
      </c>
      <c r="E505" s="10">
        <v>344288.7</v>
      </c>
      <c r="F505" s="11" t="s">
        <v>37</v>
      </c>
      <c r="G505" s="11" t="s">
        <v>131</v>
      </c>
      <c r="H505" s="11" t="s">
        <v>995</v>
      </c>
      <c r="I505" s="12" t="str">
        <f t="shared" si="1"/>
        <v>LATERAL QUICK DOBLE SUP-1,70</v>
      </c>
      <c r="J505" s="12" t="str">
        <f t="shared" si="2"/>
        <v>QC-70114-033</v>
      </c>
    </row>
    <row r="506">
      <c r="A506" s="6" t="s">
        <v>1054</v>
      </c>
      <c r="B506" s="7" t="s">
        <v>47</v>
      </c>
      <c r="C506" s="8" t="b">
        <v>1</v>
      </c>
      <c r="D506" s="9" t="s">
        <v>1055</v>
      </c>
      <c r="E506" s="10">
        <v>101874.15000000001</v>
      </c>
      <c r="F506" s="11" t="s">
        <v>37</v>
      </c>
      <c r="G506" s="11" t="s">
        <v>131</v>
      </c>
      <c r="H506" s="11" t="s">
        <v>995</v>
      </c>
      <c r="I506" s="12" t="str">
        <f t="shared" si="1"/>
        <v>LATERAL QUICK DSENCILLO SUP-0,60</v>
      </c>
      <c r="J506" s="12" t="str">
        <f t="shared" si="2"/>
        <v>QC-70181-033</v>
      </c>
    </row>
    <row r="507">
      <c r="A507" s="6" t="s">
        <v>1056</v>
      </c>
      <c r="B507" s="7" t="s">
        <v>47</v>
      </c>
      <c r="C507" s="8" t="b">
        <v>1</v>
      </c>
      <c r="D507" s="9" t="s">
        <v>1057</v>
      </c>
      <c r="E507" s="10">
        <v>103635.0</v>
      </c>
      <c r="F507" s="11" t="s">
        <v>37</v>
      </c>
      <c r="G507" s="11" t="s">
        <v>131</v>
      </c>
      <c r="H507" s="11" t="s">
        <v>995</v>
      </c>
      <c r="I507" s="12" t="str">
        <f t="shared" si="1"/>
        <v>LATERAL QUICK DSENCILLO SUP-0,70</v>
      </c>
      <c r="J507" s="12" t="str">
        <f t="shared" si="2"/>
        <v>QC-70182-033</v>
      </c>
    </row>
    <row r="508">
      <c r="A508" s="6" t="s">
        <v>1058</v>
      </c>
      <c r="B508" s="7" t="s">
        <v>1059</v>
      </c>
      <c r="C508" s="8" t="b">
        <v>1</v>
      </c>
      <c r="D508" s="9" t="s">
        <v>1060</v>
      </c>
      <c r="E508" s="10">
        <v>1768983.3</v>
      </c>
      <c r="F508" s="11" t="s">
        <v>37</v>
      </c>
      <c r="G508" s="11" t="s">
        <v>1061</v>
      </c>
      <c r="H508" s="11" t="s">
        <v>1061</v>
      </c>
      <c r="I508" s="12" t="str">
        <f t="shared" si="1"/>
        <v>LOCKER 3 COMPARTIMIENTO PUERTA CON P. CANDADO 0,31x0,40x1,80 (LDAP "CASILLERO UTIL 0,27x0,53")</v>
      </c>
      <c r="J508" s="12" t="str">
        <f t="shared" si="2"/>
        <v>LK-70016-032</v>
      </c>
    </row>
    <row r="509">
      <c r="A509" s="6" t="s">
        <v>1062</v>
      </c>
      <c r="B509" s="7" t="s">
        <v>1059</v>
      </c>
      <c r="C509" s="8" t="b">
        <v>1</v>
      </c>
      <c r="D509" s="9" t="s">
        <v>1063</v>
      </c>
      <c r="E509" s="10">
        <v>1441562.85</v>
      </c>
      <c r="F509" s="11" t="s">
        <v>37</v>
      </c>
      <c r="G509" s="11" t="s">
        <v>1061</v>
      </c>
      <c r="H509" s="11" t="s">
        <v>1061</v>
      </c>
      <c r="I509" s="12" t="str">
        <f t="shared" si="1"/>
        <v>LOCKER 3 COMPARTIMIENTO PUERTA CON CERRADURA 0,31x0,30x1,80 (LDAP "CASILLERO UTIL 0,27x0,53")</v>
      </c>
      <c r="J509" s="12" t="str">
        <f t="shared" si="2"/>
        <v>LK-70010-032</v>
      </c>
    </row>
    <row r="510">
      <c r="A510" s="6" t="s">
        <v>1064</v>
      </c>
      <c r="B510" s="7" t="s">
        <v>1059</v>
      </c>
      <c r="C510" s="8" t="b">
        <v>1</v>
      </c>
      <c r="D510" s="9" t="s">
        <v>1065</v>
      </c>
      <c r="E510" s="10">
        <v>1602738.9000000001</v>
      </c>
      <c r="F510" s="11" t="s">
        <v>37</v>
      </c>
      <c r="G510" s="11" t="s">
        <v>1061</v>
      </c>
      <c r="H510" s="11" t="s">
        <v>1061</v>
      </c>
      <c r="I510" s="12" t="str">
        <f t="shared" si="1"/>
        <v>LOCKER 3 COMPARTIMIENTO PUERTA CON P. CANDADO 0,31x0,40x1,80 (MELAMINA "CASILLERO UTIL 0,27x0,53")</v>
      </c>
      <c r="J510" s="12" t="str">
        <f t="shared" si="2"/>
        <v>LK-70013-033</v>
      </c>
    </row>
    <row r="511">
      <c r="A511" s="6" t="s">
        <v>1066</v>
      </c>
      <c r="B511" s="7" t="s">
        <v>1059</v>
      </c>
      <c r="C511" s="8" t="b">
        <v>1</v>
      </c>
      <c r="D511" s="9" t="s">
        <v>1067</v>
      </c>
      <c r="E511" s="10">
        <v>1275318.45</v>
      </c>
      <c r="F511" s="11" t="s">
        <v>37</v>
      </c>
      <c r="G511" s="11" t="s">
        <v>1061</v>
      </c>
      <c r="H511" s="11" t="s">
        <v>1061</v>
      </c>
      <c r="I511" s="12" t="str">
        <f t="shared" si="1"/>
        <v>LOCKER 3 COMPARTIMIENTO PUERTA CON CERRADURA 0,31x0,30x1,80 (MELAMINA "CASILLERO UTIL 0,27x0,53")</v>
      </c>
      <c r="J511" s="12" t="str">
        <f t="shared" si="2"/>
        <v>LK-70007-033</v>
      </c>
    </row>
    <row r="512">
      <c r="A512" s="6" t="s">
        <v>1068</v>
      </c>
      <c r="B512" s="7" t="s">
        <v>1059</v>
      </c>
      <c r="C512" s="8" t="b">
        <v>1</v>
      </c>
      <c r="D512" s="9" t="s">
        <v>1069</v>
      </c>
      <c r="E512" s="10">
        <v>1240258.95</v>
      </c>
      <c r="F512" s="11" t="s">
        <v>37</v>
      </c>
      <c r="G512" s="11" t="s">
        <v>1061</v>
      </c>
      <c r="H512" s="11" t="s">
        <v>1061</v>
      </c>
      <c r="I512" s="12" t="str">
        <f t="shared" si="1"/>
        <v>LOCKER 3 COMPARTIMIENTO PUERTA CON P. CANDADO 0,31x0,40x1,80 (METALICO "CASILLERO UTIL 0,27x0,53")</v>
      </c>
      <c r="J512" s="12" t="str">
        <f t="shared" si="2"/>
        <v>LK-70001-021</v>
      </c>
    </row>
    <row r="513">
      <c r="A513" s="6" t="s">
        <v>1070</v>
      </c>
      <c r="B513" s="7" t="s">
        <v>1059</v>
      </c>
      <c r="C513" s="8" t="b">
        <v>1</v>
      </c>
      <c r="D513" s="9" t="s">
        <v>1071</v>
      </c>
      <c r="E513" s="10">
        <v>1567679.4000000001</v>
      </c>
      <c r="F513" s="11" t="s">
        <v>37</v>
      </c>
      <c r="G513" s="11" t="s">
        <v>1061</v>
      </c>
      <c r="H513" s="11" t="s">
        <v>1061</v>
      </c>
      <c r="I513" s="12" t="str">
        <f t="shared" si="1"/>
        <v>LOCKER 3 COMPARTIMIENTO PUERTA CON CERRADURA 0,31x0,30x1,80 (METALICO "CASILLERO UTIL 0,27x0,53")</v>
      </c>
      <c r="J513" s="12" t="str">
        <f t="shared" si="2"/>
        <v>LK-70004-021</v>
      </c>
    </row>
    <row r="514">
      <c r="A514" s="6" t="s">
        <v>1072</v>
      </c>
      <c r="B514" s="7" t="s">
        <v>1059</v>
      </c>
      <c r="C514" s="8" t="b">
        <v>1</v>
      </c>
      <c r="D514" s="9" t="s">
        <v>1073</v>
      </c>
      <c r="E514" s="10">
        <v>3078479.25</v>
      </c>
      <c r="F514" s="11" t="s">
        <v>37</v>
      </c>
      <c r="G514" s="11" t="s">
        <v>1061</v>
      </c>
      <c r="H514" s="11" t="s">
        <v>1061</v>
      </c>
      <c r="I514" s="12" t="str">
        <f t="shared" si="1"/>
        <v>LOCKER 6 COMPARTIMIENTO PUERTA CON P. CANDADO 0,60x0,40x1,80 (LDAP "CASILLERO UTIL 0,27x0,53")</v>
      </c>
      <c r="J514" s="12" t="str">
        <f t="shared" si="2"/>
        <v>LK-70017-032</v>
      </c>
    </row>
    <row r="515">
      <c r="A515" s="6" t="s">
        <v>1074</v>
      </c>
      <c r="B515" s="7" t="s">
        <v>1059</v>
      </c>
      <c r="C515" s="8" t="b">
        <v>1</v>
      </c>
      <c r="D515" s="9" t="s">
        <v>1075</v>
      </c>
      <c r="E515" s="10">
        <v>2569017.15</v>
      </c>
      <c r="F515" s="11" t="s">
        <v>37</v>
      </c>
      <c r="G515" s="11" t="s">
        <v>1061</v>
      </c>
      <c r="H515" s="11" t="s">
        <v>1061</v>
      </c>
      <c r="I515" s="12" t="str">
        <f t="shared" si="1"/>
        <v>LOCKER 6 COMPARTIMIENTO PUERTA CON CERRADURA 0,60x0,30x1,80 (LDAP "CASILLERO UTIL 0,27x0,53")</v>
      </c>
      <c r="J515" s="12" t="str">
        <f t="shared" si="2"/>
        <v>LK-70011-032</v>
      </c>
    </row>
    <row r="516">
      <c r="A516" s="6" t="s">
        <v>1076</v>
      </c>
      <c r="B516" s="7" t="s">
        <v>1059</v>
      </c>
      <c r="C516" s="8" t="b">
        <v>1</v>
      </c>
      <c r="D516" s="9" t="s">
        <v>1077</v>
      </c>
      <c r="E516" s="10">
        <v>2745990.45</v>
      </c>
      <c r="F516" s="11" t="s">
        <v>37</v>
      </c>
      <c r="G516" s="11" t="s">
        <v>1061</v>
      </c>
      <c r="H516" s="11" t="s">
        <v>1061</v>
      </c>
      <c r="I516" s="12" t="str">
        <f t="shared" si="1"/>
        <v>LOCKER 6 COMPARTIMIENTO PUERTA CON P. CANDADO 0,60x0,40x1,80 (MELAMINA "CASILLERO UTIL 0,27x0,53")</v>
      </c>
      <c r="J516" s="12" t="str">
        <f t="shared" si="2"/>
        <v>LK-70014-033</v>
      </c>
    </row>
    <row r="517">
      <c r="A517" s="6" t="s">
        <v>1078</v>
      </c>
      <c r="B517" s="7" t="s">
        <v>1059</v>
      </c>
      <c r="C517" s="8" t="b">
        <v>1</v>
      </c>
      <c r="D517" s="9" t="s">
        <v>1079</v>
      </c>
      <c r="E517" s="10">
        <v>2236528.35</v>
      </c>
      <c r="F517" s="11" t="s">
        <v>37</v>
      </c>
      <c r="G517" s="11" t="s">
        <v>1061</v>
      </c>
      <c r="H517" s="11" t="s">
        <v>1061</v>
      </c>
      <c r="I517" s="12" t="str">
        <f t="shared" si="1"/>
        <v>LOCKER 6 COMPARTIMIENTO PUERTA CON CERRADURA 0,60x0,30x1,80 (MELAMINA "CASILLERO UTIL 0,27x0,53")</v>
      </c>
      <c r="J517" s="12" t="str">
        <f t="shared" si="2"/>
        <v>LK-70008-033</v>
      </c>
    </row>
    <row r="518">
      <c r="A518" s="6" t="s">
        <v>1080</v>
      </c>
      <c r="B518" s="7" t="s">
        <v>1059</v>
      </c>
      <c r="C518" s="8" t="b">
        <v>1</v>
      </c>
      <c r="D518" s="9" t="s">
        <v>1081</v>
      </c>
      <c r="E518" s="10">
        <v>2166415.65</v>
      </c>
      <c r="F518" s="11" t="s">
        <v>37</v>
      </c>
      <c r="G518" s="11" t="s">
        <v>1061</v>
      </c>
      <c r="H518" s="11" t="s">
        <v>1061</v>
      </c>
      <c r="I518" s="12" t="str">
        <f t="shared" si="1"/>
        <v>LOCKER 6 COMPARTIMIENTO PUERTA CON P. CANDADO 0,60x0,30x1,80 (METALICO "CASILLERO UTIL 0,27x0,53")</v>
      </c>
      <c r="J518" s="12" t="str">
        <f t="shared" si="2"/>
        <v>LK-70002-021</v>
      </c>
    </row>
    <row r="519">
      <c r="A519" s="6" t="s">
        <v>1082</v>
      </c>
      <c r="B519" s="7" t="s">
        <v>1059</v>
      </c>
      <c r="C519" s="8" t="b">
        <v>1</v>
      </c>
      <c r="D519" s="9" t="s">
        <v>1083</v>
      </c>
      <c r="E519" s="10">
        <v>2675877.75</v>
      </c>
      <c r="F519" s="11" t="s">
        <v>37</v>
      </c>
      <c r="G519" s="11" t="s">
        <v>1061</v>
      </c>
      <c r="H519" s="11" t="s">
        <v>1061</v>
      </c>
      <c r="I519" s="12" t="str">
        <f t="shared" si="1"/>
        <v>LOCKER 6 COMPARTIMIENTO PUERTA CON CERRADURA 0,60x0,40x1,80 (METALICO "CASILLERO UTIL 0,27x0,53")</v>
      </c>
      <c r="J519" s="12" t="str">
        <f t="shared" si="2"/>
        <v>LK-70005-021</v>
      </c>
    </row>
    <row r="520">
      <c r="A520" s="6" t="s">
        <v>1084</v>
      </c>
      <c r="B520" s="7" t="s">
        <v>1059</v>
      </c>
      <c r="C520" s="8" t="b">
        <v>1</v>
      </c>
      <c r="D520" s="9" t="s">
        <v>1085</v>
      </c>
      <c r="E520" s="10">
        <v>4387978.350000001</v>
      </c>
      <c r="F520" s="11" t="s">
        <v>37</v>
      </c>
      <c r="G520" s="11" t="s">
        <v>1061</v>
      </c>
      <c r="H520" s="11" t="s">
        <v>1061</v>
      </c>
      <c r="I520" s="12" t="str">
        <f t="shared" si="1"/>
        <v>LOCKER 9 COMPARTIMIENTO PUERTA CON P. CANDADO 0,90x0,40x1,80 (LDAP "CASILLERO UTIL 0,27x0,53")</v>
      </c>
      <c r="J520" s="12" t="str">
        <f t="shared" si="2"/>
        <v>LK-70018-032</v>
      </c>
    </row>
    <row r="521">
      <c r="A521" s="6" t="s">
        <v>1086</v>
      </c>
      <c r="B521" s="7" t="s">
        <v>1059</v>
      </c>
      <c r="C521" s="8" t="b">
        <v>1</v>
      </c>
      <c r="D521" s="9" t="s">
        <v>1087</v>
      </c>
      <c r="E521" s="10">
        <v>3696474.6</v>
      </c>
      <c r="F521" s="11" t="s">
        <v>37</v>
      </c>
      <c r="G521" s="11" t="s">
        <v>1061</v>
      </c>
      <c r="H521" s="11" t="s">
        <v>1061</v>
      </c>
      <c r="I521" s="12" t="str">
        <f t="shared" si="1"/>
        <v>LOCKER 9 COMPARTIMIENTO PUERTA CON CERRADURA 0,90x0,30x1,80 (LDAP "CASILLERO UTIL 0,27x0,53")</v>
      </c>
      <c r="J521" s="12" t="str">
        <f t="shared" si="2"/>
        <v>LK-70012-032</v>
      </c>
    </row>
    <row r="522">
      <c r="A522" s="6" t="s">
        <v>1088</v>
      </c>
      <c r="B522" s="7" t="s">
        <v>1059</v>
      </c>
      <c r="C522" s="8" t="b">
        <v>1</v>
      </c>
      <c r="D522" s="9" t="s">
        <v>1089</v>
      </c>
      <c r="E522" s="10">
        <v>3889245.1500000004</v>
      </c>
      <c r="F522" s="11" t="s">
        <v>37</v>
      </c>
      <c r="G522" s="11" t="s">
        <v>1061</v>
      </c>
      <c r="H522" s="11" t="s">
        <v>1061</v>
      </c>
      <c r="I522" s="12" t="str">
        <f t="shared" si="1"/>
        <v>LOCKER 9 COMPARTIMIENTO PUERTA CON P. CANDADO 0,90x0,40x1,80 (MELAMINA "CASILLERO UTIL 0,27x0,53")</v>
      </c>
      <c r="J522" s="12" t="str">
        <f t="shared" si="2"/>
        <v>LK-70015-033</v>
      </c>
    </row>
    <row r="523">
      <c r="A523" s="6" t="s">
        <v>1090</v>
      </c>
      <c r="B523" s="7" t="s">
        <v>1059</v>
      </c>
      <c r="C523" s="8" t="b">
        <v>1</v>
      </c>
      <c r="D523" s="9" t="s">
        <v>1091</v>
      </c>
      <c r="E523" s="10">
        <v>3197741.4</v>
      </c>
      <c r="F523" s="11" t="s">
        <v>37</v>
      </c>
      <c r="G523" s="11" t="s">
        <v>1061</v>
      </c>
      <c r="H523" s="11" t="s">
        <v>1061</v>
      </c>
      <c r="I523" s="12" t="str">
        <f t="shared" si="1"/>
        <v>LOCKER 9 COMPARTIMIENTO PUERTA CON CERRADURA 0,90x0,30x1,80 (MELAMINA "CASILLERO UTIL 0,27x0,53")</v>
      </c>
      <c r="J523" s="12" t="str">
        <f t="shared" si="2"/>
        <v>LK-70009-033</v>
      </c>
    </row>
    <row r="524">
      <c r="A524" s="6" t="s">
        <v>1092</v>
      </c>
      <c r="B524" s="7" t="s">
        <v>1059</v>
      </c>
      <c r="C524" s="8" t="b">
        <v>1</v>
      </c>
      <c r="D524" s="9" t="s">
        <v>1093</v>
      </c>
      <c r="E524" s="10">
        <v>3092572.35</v>
      </c>
      <c r="F524" s="11" t="s">
        <v>37</v>
      </c>
      <c r="G524" s="11" t="s">
        <v>1061</v>
      </c>
      <c r="H524" s="11" t="s">
        <v>1061</v>
      </c>
      <c r="I524" s="12" t="str">
        <f t="shared" si="1"/>
        <v>LOCKER 9 COMPARTIMIENTO PUERTA CON CERRADURA 0,90x0,30x1,80 (METALICO "CASILLERO UTIL 0,27x0,53")</v>
      </c>
      <c r="J524" s="12" t="str">
        <f t="shared" si="2"/>
        <v>LK-70003-021</v>
      </c>
    </row>
    <row r="525">
      <c r="A525" s="6" t="s">
        <v>1094</v>
      </c>
      <c r="B525" s="7" t="s">
        <v>1059</v>
      </c>
      <c r="C525" s="8" t="b">
        <v>1</v>
      </c>
      <c r="D525" s="9" t="s">
        <v>1095</v>
      </c>
      <c r="E525" s="10">
        <v>3784076.1</v>
      </c>
      <c r="F525" s="11" t="s">
        <v>37</v>
      </c>
      <c r="G525" s="11" t="s">
        <v>1061</v>
      </c>
      <c r="H525" s="11" t="s">
        <v>1061</v>
      </c>
      <c r="I525" s="12" t="str">
        <f t="shared" si="1"/>
        <v>LOCKER 9 COMPARTIMIENTO PUERTA CON P. CANDADO 0,90x0,40x1,80 (METALICO "CASILLERO UTIL 0,27x0,53")</v>
      </c>
      <c r="J525" s="12" t="str">
        <f t="shared" si="2"/>
        <v>LK-70006-021</v>
      </c>
    </row>
    <row r="526">
      <c r="A526" s="6" t="s">
        <v>1096</v>
      </c>
      <c r="B526" s="7" t="s">
        <v>150</v>
      </c>
      <c r="C526" s="8" t="b">
        <v>1</v>
      </c>
      <c r="D526" s="9" t="s">
        <v>1097</v>
      </c>
      <c r="E526" s="10">
        <v>271832.4</v>
      </c>
      <c r="F526" s="11" t="s">
        <v>37</v>
      </c>
      <c r="G526" s="11" t="s">
        <v>152</v>
      </c>
      <c r="H526" s="11" t="s">
        <v>1098</v>
      </c>
      <c r="I526" s="12" t="str">
        <f t="shared" si="1"/>
        <v>MANIJA MECANICA</v>
      </c>
      <c r="J526" s="12" t="str">
        <f t="shared" si="2"/>
        <v>AR-70092-021</v>
      </c>
    </row>
    <row r="527">
      <c r="A527" s="6" t="s">
        <v>1099</v>
      </c>
      <c r="B527" s="7" t="s">
        <v>1059</v>
      </c>
      <c r="C527" s="8" t="b">
        <v>1</v>
      </c>
      <c r="D527" s="9" t="s">
        <v>1100</v>
      </c>
      <c r="E527" s="10">
        <v>23628.15</v>
      </c>
      <c r="F527" s="11" t="s">
        <v>37</v>
      </c>
      <c r="G527" s="11" t="s">
        <v>1061</v>
      </c>
      <c r="H527" s="11" t="s">
        <v>39</v>
      </c>
      <c r="I527" s="12" t="str">
        <f t="shared" si="1"/>
        <v>MARCACIÓN EN ACRILICO PARA PUERTA DE LOCKER </v>
      </c>
      <c r="J527" s="12" t="str">
        <f t="shared" si="2"/>
        <v>LK-70019-055</v>
      </c>
    </row>
    <row r="528">
      <c r="A528" s="6" t="s">
        <v>1101</v>
      </c>
      <c r="B528" s="7" t="s">
        <v>35</v>
      </c>
      <c r="C528" s="8" t="b">
        <v>1</v>
      </c>
      <c r="D528" s="9" t="s">
        <v>1102</v>
      </c>
      <c r="E528" s="10">
        <v>3246575.85</v>
      </c>
      <c r="F528" s="11" t="s">
        <v>37</v>
      </c>
      <c r="G528" s="11" t="s">
        <v>827</v>
      </c>
      <c r="H528" s="11" t="s">
        <v>1103</v>
      </c>
      <c r="I528" s="12" t="str">
        <f t="shared" si="1"/>
        <v>MESA DE JUNTAS EQUILATERO BOTE 1,10x2,40 (LDAP)</v>
      </c>
      <c r="J528" s="12" t="str">
        <f t="shared" si="2"/>
        <v>EQ-70287-032</v>
      </c>
    </row>
    <row r="529">
      <c r="A529" s="6" t="s">
        <v>1104</v>
      </c>
      <c r="B529" s="7" t="s">
        <v>35</v>
      </c>
      <c r="C529" s="8" t="b">
        <v>1</v>
      </c>
      <c r="D529" s="9" t="s">
        <v>1105</v>
      </c>
      <c r="E529" s="10">
        <v>1950861.1500000001</v>
      </c>
      <c r="F529" s="11" t="s">
        <v>37</v>
      </c>
      <c r="G529" s="11" t="s">
        <v>827</v>
      </c>
      <c r="H529" s="11" t="s">
        <v>1103</v>
      </c>
      <c r="I529" s="12" t="str">
        <f t="shared" si="1"/>
        <v>MESA DE JUNTAS EQUILATERO BOTE 1,10x2,40 (MELAMINA)</v>
      </c>
      <c r="J529" s="12" t="str">
        <f t="shared" si="2"/>
        <v>EQ-70288-033</v>
      </c>
    </row>
    <row r="530">
      <c r="A530" s="6" t="s">
        <v>1106</v>
      </c>
      <c r="B530" s="7" t="s">
        <v>35</v>
      </c>
      <c r="C530" s="8" t="b">
        <v>1</v>
      </c>
      <c r="D530" s="9" t="s">
        <v>1107</v>
      </c>
      <c r="E530" s="10">
        <v>2633255.1</v>
      </c>
      <c r="F530" s="11" t="s">
        <v>37</v>
      </c>
      <c r="G530" s="11" t="s">
        <v>827</v>
      </c>
      <c r="H530" s="11" t="s">
        <v>1103</v>
      </c>
      <c r="I530" s="12" t="str">
        <f t="shared" si="1"/>
        <v>MESA DE JUNTAS EQUILATERO BOTE 1,20x1,80 (LDAP)</v>
      </c>
      <c r="J530" s="12" t="str">
        <f t="shared" si="2"/>
        <v>EQ-70096-032</v>
      </c>
    </row>
    <row r="531">
      <c r="A531" s="6" t="s">
        <v>1108</v>
      </c>
      <c r="B531" s="7" t="s">
        <v>35</v>
      </c>
      <c r="C531" s="8" t="b">
        <v>1</v>
      </c>
      <c r="D531" s="9" t="s">
        <v>1109</v>
      </c>
      <c r="E531" s="10">
        <v>1934893.8</v>
      </c>
      <c r="F531" s="11" t="s">
        <v>37</v>
      </c>
      <c r="G531" s="11" t="s">
        <v>827</v>
      </c>
      <c r="H531" s="11" t="s">
        <v>1103</v>
      </c>
      <c r="I531" s="12" t="str">
        <f t="shared" si="1"/>
        <v>MESA DE JUNTAS EQUILATERO BOTE 1,20x1,80 (MELAMINA)</v>
      </c>
      <c r="J531" s="12" t="str">
        <f t="shared" si="2"/>
        <v>EQ-70096-033</v>
      </c>
    </row>
    <row r="532">
      <c r="A532" s="6" t="s">
        <v>1110</v>
      </c>
      <c r="B532" s="7" t="s">
        <v>35</v>
      </c>
      <c r="C532" s="8" t="b">
        <v>1</v>
      </c>
      <c r="D532" s="9" t="s">
        <v>1111</v>
      </c>
      <c r="E532" s="10">
        <v>3355830.45</v>
      </c>
      <c r="F532" s="11" t="s">
        <v>37</v>
      </c>
      <c r="G532" s="11" t="s">
        <v>827</v>
      </c>
      <c r="H532" s="11" t="s">
        <v>1103</v>
      </c>
      <c r="I532" s="12" t="str">
        <f t="shared" si="1"/>
        <v>MESA DE JUNTAS EQUILATERO BOTE 1,20x2,40 (LDAP)</v>
      </c>
      <c r="J532" s="12" t="str">
        <f t="shared" si="2"/>
        <v>EQ-70097-032</v>
      </c>
    </row>
    <row r="533">
      <c r="A533" s="6" t="s">
        <v>1112</v>
      </c>
      <c r="B533" s="7" t="s">
        <v>35</v>
      </c>
      <c r="C533" s="8" t="b">
        <v>1</v>
      </c>
      <c r="D533" s="9" t="s">
        <v>1113</v>
      </c>
      <c r="E533" s="10">
        <v>2511346.95</v>
      </c>
      <c r="F533" s="11" t="s">
        <v>37</v>
      </c>
      <c r="G533" s="11" t="s">
        <v>827</v>
      </c>
      <c r="H533" s="11" t="s">
        <v>1103</v>
      </c>
      <c r="I533" s="12" t="str">
        <f t="shared" si="1"/>
        <v>MESA DE JUNTAS EQUILATERO BOTE 1,20x2,40 (MELAMINA)</v>
      </c>
      <c r="J533" s="12" t="str">
        <f t="shared" si="2"/>
        <v>EQ-70097-033</v>
      </c>
    </row>
    <row r="534">
      <c r="A534" s="6" t="s">
        <v>1114</v>
      </c>
      <c r="B534" s="7" t="s">
        <v>35</v>
      </c>
      <c r="C534" s="8" t="b">
        <v>1</v>
      </c>
      <c r="D534" s="9" t="s">
        <v>1115</v>
      </c>
      <c r="E534" s="10">
        <v>5260632.3</v>
      </c>
      <c r="F534" s="11" t="s">
        <v>37</v>
      </c>
      <c r="G534" s="11" t="s">
        <v>827</v>
      </c>
      <c r="H534" s="11" t="s">
        <v>1103</v>
      </c>
      <c r="I534" s="12" t="str">
        <f t="shared" si="1"/>
        <v>MESA DE JUNTAS EQUILATERO BOTE 1,20x3,60 (LDAP)</v>
      </c>
      <c r="J534" s="12" t="str">
        <f t="shared" si="2"/>
        <v>EQ-70098-032</v>
      </c>
    </row>
    <row r="535">
      <c r="A535" s="6" t="s">
        <v>1116</v>
      </c>
      <c r="B535" s="7" t="s">
        <v>35</v>
      </c>
      <c r="C535" s="8" t="b">
        <v>1</v>
      </c>
      <c r="D535" s="9" t="s">
        <v>1117</v>
      </c>
      <c r="E535" s="10">
        <v>3499335.0</v>
      </c>
      <c r="F535" s="11" t="s">
        <v>37</v>
      </c>
      <c r="G535" s="11" t="s">
        <v>827</v>
      </c>
      <c r="H535" s="11" t="s">
        <v>1103</v>
      </c>
      <c r="I535" s="12" t="str">
        <f t="shared" si="1"/>
        <v>MESA DE JUNTAS EQUILATERO BOTE 1,20x3,60 (MELAMINA)</v>
      </c>
      <c r="J535" s="12" t="str">
        <f t="shared" si="2"/>
        <v>EQ-70098-033</v>
      </c>
    </row>
    <row r="536">
      <c r="A536" s="6" t="s">
        <v>1118</v>
      </c>
      <c r="B536" s="7" t="s">
        <v>35</v>
      </c>
      <c r="C536" s="8" t="b">
        <v>1</v>
      </c>
      <c r="D536" s="9" t="s">
        <v>1119</v>
      </c>
      <c r="E536" s="10">
        <v>7795342.800000001</v>
      </c>
      <c r="F536" s="11" t="s">
        <v>37</v>
      </c>
      <c r="G536" s="11" t="s">
        <v>827</v>
      </c>
      <c r="H536" s="11" t="s">
        <v>1103</v>
      </c>
      <c r="I536" s="12" t="str">
        <f t="shared" si="1"/>
        <v>MESA DE JUNTAS EQUILATERO BOTE 1,20x4,20 (LDAP)</v>
      </c>
      <c r="J536" s="12" t="str">
        <f t="shared" si="2"/>
        <v>EQ-70130-032</v>
      </c>
    </row>
    <row r="537">
      <c r="A537" s="6" t="s">
        <v>1120</v>
      </c>
      <c r="B537" s="7" t="s">
        <v>35</v>
      </c>
      <c r="C537" s="8" t="b">
        <v>1</v>
      </c>
      <c r="D537" s="9" t="s">
        <v>1121</v>
      </c>
      <c r="E537" s="10">
        <v>3705105.6</v>
      </c>
      <c r="F537" s="11" t="s">
        <v>37</v>
      </c>
      <c r="G537" s="11" t="s">
        <v>827</v>
      </c>
      <c r="H537" s="11" t="s">
        <v>1103</v>
      </c>
      <c r="I537" s="12" t="str">
        <f t="shared" si="1"/>
        <v>MESA DE JUNTAS EQUILATERO BOTE 1,20x4,20 (MELAMINA)</v>
      </c>
      <c r="J537" s="12" t="str">
        <f t="shared" si="2"/>
        <v>EQ-70131-033</v>
      </c>
    </row>
    <row r="538">
      <c r="A538" s="6" t="s">
        <v>1122</v>
      </c>
      <c r="B538" s="7" t="s">
        <v>35</v>
      </c>
      <c r="C538" s="8" t="b">
        <v>1</v>
      </c>
      <c r="D538" s="9" t="s">
        <v>1123</v>
      </c>
      <c r="E538" s="10">
        <v>2440708.2</v>
      </c>
      <c r="F538" s="11" t="s">
        <v>37</v>
      </c>
      <c r="G538" s="11" t="s">
        <v>827</v>
      </c>
      <c r="H538" s="11" t="s">
        <v>1103</v>
      </c>
      <c r="I538" s="12" t="str">
        <f t="shared" si="1"/>
        <v>MESA DE JUNTAS EQUILATERO RECTA 0,90x1,80 (LDAP)</v>
      </c>
      <c r="J538" s="12" t="str">
        <f t="shared" si="2"/>
        <v>EQ-70194-032</v>
      </c>
    </row>
    <row r="539">
      <c r="A539" s="6" t="s">
        <v>1124</v>
      </c>
      <c r="B539" s="7" t="s">
        <v>35</v>
      </c>
      <c r="C539" s="8" t="b">
        <v>1</v>
      </c>
      <c r="D539" s="9" t="s">
        <v>1125</v>
      </c>
      <c r="E539" s="10">
        <v>1613574.9000000001</v>
      </c>
      <c r="F539" s="11" t="s">
        <v>37</v>
      </c>
      <c r="G539" s="11" t="s">
        <v>827</v>
      </c>
      <c r="H539" s="11" t="s">
        <v>1103</v>
      </c>
      <c r="I539" s="12" t="str">
        <f t="shared" si="1"/>
        <v>MESA DE JUNTAS EQUILATERO RECTA 0,90x1,80 (MELAMINA)</v>
      </c>
      <c r="J539" s="12" t="str">
        <f t="shared" si="2"/>
        <v>EQ-70195-033</v>
      </c>
    </row>
    <row r="540">
      <c r="A540" s="6" t="s">
        <v>1126</v>
      </c>
      <c r="B540" s="7" t="s">
        <v>35</v>
      </c>
      <c r="C540" s="8" t="b">
        <v>1</v>
      </c>
      <c r="D540" s="9" t="s">
        <v>1127</v>
      </c>
      <c r="E540" s="10">
        <v>2575654.2</v>
      </c>
      <c r="F540" s="11" t="s">
        <v>37</v>
      </c>
      <c r="G540" s="11" t="s">
        <v>827</v>
      </c>
      <c r="H540" s="11" t="s">
        <v>1103</v>
      </c>
      <c r="I540" s="12" t="str">
        <f t="shared" si="1"/>
        <v>MESA DE JUNTAS EQUILATERO RECTA 1,20x1,80 (LDAP)</v>
      </c>
      <c r="J540" s="12" t="str">
        <f t="shared" si="2"/>
        <v>EQ-70153-032</v>
      </c>
    </row>
    <row r="541">
      <c r="A541" s="6" t="s">
        <v>1128</v>
      </c>
      <c r="B541" s="7" t="s">
        <v>35</v>
      </c>
      <c r="C541" s="8" t="b">
        <v>1</v>
      </c>
      <c r="D541" s="9" t="s">
        <v>1129</v>
      </c>
      <c r="E541" s="10">
        <v>1932361.2000000002</v>
      </c>
      <c r="F541" s="11" t="s">
        <v>37</v>
      </c>
      <c r="G541" s="11" t="s">
        <v>827</v>
      </c>
      <c r="H541" s="11" t="s">
        <v>1103</v>
      </c>
      <c r="I541" s="12" t="str">
        <f t="shared" si="1"/>
        <v>MESA DE JUNTAS EQUILATERO RECTA 1,20x1,80 (MELAMINA)</v>
      </c>
      <c r="J541" s="12" t="str">
        <f t="shared" si="2"/>
        <v>EQ-70154-033</v>
      </c>
    </row>
    <row r="542">
      <c r="A542" s="6" t="s">
        <v>1130</v>
      </c>
      <c r="B542" s="7" t="s">
        <v>35</v>
      </c>
      <c r="C542" s="8" t="b">
        <v>1</v>
      </c>
      <c r="D542" s="9" t="s">
        <v>1131</v>
      </c>
      <c r="E542" s="10">
        <v>3351300.75</v>
      </c>
      <c r="F542" s="11" t="s">
        <v>37</v>
      </c>
      <c r="G542" s="11" t="s">
        <v>827</v>
      </c>
      <c r="H542" s="11" t="s">
        <v>1103</v>
      </c>
      <c r="I542" s="12" t="str">
        <f t="shared" si="1"/>
        <v>MESA DE JUNTAS EQUILATERO RECTA 1,20x2,40 (LDAP)</v>
      </c>
      <c r="J542" s="12" t="str">
        <f t="shared" si="2"/>
        <v>EQ-70157-032</v>
      </c>
    </row>
    <row r="543">
      <c r="A543" s="6" t="s">
        <v>1132</v>
      </c>
      <c r="B543" s="7" t="s">
        <v>35</v>
      </c>
      <c r="C543" s="8" t="b">
        <v>1</v>
      </c>
      <c r="D543" s="9" t="s">
        <v>1133</v>
      </c>
      <c r="E543" s="10">
        <v>2507226.75</v>
      </c>
      <c r="F543" s="11" t="s">
        <v>37</v>
      </c>
      <c r="G543" s="11" t="s">
        <v>827</v>
      </c>
      <c r="H543" s="11" t="s">
        <v>1103</v>
      </c>
      <c r="I543" s="12" t="str">
        <f t="shared" si="1"/>
        <v>MESA DE JUNTAS EQUILATERO RECTA 1,20x2,40 (MELAMINA)</v>
      </c>
      <c r="J543" s="12" t="str">
        <f t="shared" si="2"/>
        <v>EQ-70158-033</v>
      </c>
    </row>
    <row r="544">
      <c r="A544" s="6" t="s">
        <v>1134</v>
      </c>
      <c r="B544" s="7" t="s">
        <v>35</v>
      </c>
      <c r="C544" s="8" t="b">
        <v>1</v>
      </c>
      <c r="D544" s="9" t="s">
        <v>1135</v>
      </c>
      <c r="E544" s="10">
        <v>4686948.0</v>
      </c>
      <c r="F544" s="11" t="s">
        <v>37</v>
      </c>
      <c r="G544" s="11" t="s">
        <v>827</v>
      </c>
      <c r="H544" s="11" t="s">
        <v>1103</v>
      </c>
      <c r="I544" s="12" t="str">
        <f t="shared" si="1"/>
        <v>MESA DE JUNTAS EQUILATERO RECTA 1,20x3,60 (LDAP)</v>
      </c>
      <c r="J544" s="12" t="str">
        <f t="shared" si="2"/>
        <v>EQ-70161-032</v>
      </c>
    </row>
    <row r="545">
      <c r="A545" s="6" t="s">
        <v>1136</v>
      </c>
      <c r="B545" s="7" t="s">
        <v>35</v>
      </c>
      <c r="C545" s="8" t="b">
        <v>1</v>
      </c>
      <c r="D545" s="9" t="s">
        <v>1137</v>
      </c>
      <c r="E545" s="10">
        <v>3495958.2</v>
      </c>
      <c r="F545" s="11" t="s">
        <v>37</v>
      </c>
      <c r="G545" s="11" t="s">
        <v>827</v>
      </c>
      <c r="H545" s="11" t="s">
        <v>1103</v>
      </c>
      <c r="I545" s="12" t="str">
        <f t="shared" si="1"/>
        <v>MESA DE JUNTAS EQUILATERO RECTA 1,20x3,60 (MELAMINA)</v>
      </c>
      <c r="J545" s="12" t="str">
        <f t="shared" si="2"/>
        <v>EQ-70162-033</v>
      </c>
    </row>
    <row r="546">
      <c r="A546" s="6" t="s">
        <v>1138</v>
      </c>
      <c r="B546" s="7" t="s">
        <v>35</v>
      </c>
      <c r="C546" s="8" t="b">
        <v>1</v>
      </c>
      <c r="D546" s="9" t="s">
        <v>1139</v>
      </c>
      <c r="E546" s="10">
        <v>5485107.600000001</v>
      </c>
      <c r="F546" s="11" t="s">
        <v>37</v>
      </c>
      <c r="G546" s="11" t="s">
        <v>827</v>
      </c>
      <c r="H546" s="11" t="s">
        <v>1103</v>
      </c>
      <c r="I546" s="12" t="str">
        <f t="shared" si="1"/>
        <v>MESA DE JUNTAS EQUILATERO RECTA 1,20x4,20 (LDAP)</v>
      </c>
      <c r="J546" s="12" t="str">
        <f t="shared" si="2"/>
        <v>EQ-70246-032</v>
      </c>
    </row>
    <row r="547">
      <c r="A547" s="6" t="s">
        <v>1140</v>
      </c>
      <c r="B547" s="7" t="s">
        <v>35</v>
      </c>
      <c r="C547" s="8" t="b">
        <v>1</v>
      </c>
      <c r="D547" s="9" t="s">
        <v>1141</v>
      </c>
      <c r="E547" s="10">
        <v>3661326.9000000004</v>
      </c>
      <c r="F547" s="11" t="s">
        <v>37</v>
      </c>
      <c r="G547" s="11" t="s">
        <v>827</v>
      </c>
      <c r="H547" s="11" t="s">
        <v>1103</v>
      </c>
      <c r="I547" s="12" t="str">
        <f t="shared" si="1"/>
        <v>MESA DE JUNTAS EQUILATERO RECTA 1,20x4,20 (MELAMINA)</v>
      </c>
      <c r="J547" s="12" t="str">
        <f t="shared" si="2"/>
        <v>EQ-70247-033</v>
      </c>
    </row>
    <row r="548">
      <c r="A548" s="6" t="s">
        <v>1142</v>
      </c>
      <c r="B548" s="7" t="s">
        <v>35</v>
      </c>
      <c r="C548" s="8" t="b">
        <v>1</v>
      </c>
      <c r="D548" s="9" t="s">
        <v>1143</v>
      </c>
      <c r="E548" s="10">
        <v>7945692.300000001</v>
      </c>
      <c r="F548" s="11" t="s">
        <v>37</v>
      </c>
      <c r="G548" s="11" t="s">
        <v>827</v>
      </c>
      <c r="H548" s="11" t="s">
        <v>1103</v>
      </c>
      <c r="I548" s="12" t="str">
        <f t="shared" si="1"/>
        <v>MESA DE JUNTAS EQUILATERO RECTA 1,40x4,60 (LDAP)</v>
      </c>
      <c r="J548" s="12" t="str">
        <f t="shared" si="2"/>
        <v>EQ-70342-032</v>
      </c>
    </row>
    <row r="549">
      <c r="A549" s="6" t="s">
        <v>1144</v>
      </c>
      <c r="B549" s="7" t="s">
        <v>35</v>
      </c>
      <c r="C549" s="8" t="b">
        <v>1</v>
      </c>
      <c r="D549" s="9" t="s">
        <v>1145</v>
      </c>
      <c r="E549" s="10">
        <v>4947087.600000001</v>
      </c>
      <c r="F549" s="11" t="s">
        <v>37</v>
      </c>
      <c r="G549" s="11" t="s">
        <v>827</v>
      </c>
      <c r="H549" s="11" t="s">
        <v>1103</v>
      </c>
      <c r="I549" s="12" t="str">
        <f t="shared" si="1"/>
        <v>MESA DE JUNTAS EQUILATERO RECTA 1,40x4,60 (MELAMINA)</v>
      </c>
      <c r="J549" s="12" t="str">
        <f t="shared" si="2"/>
        <v>EQ-70343-033</v>
      </c>
    </row>
    <row r="550">
      <c r="A550" s="6" t="s">
        <v>1146</v>
      </c>
      <c r="B550" s="7" t="s">
        <v>35</v>
      </c>
      <c r="C550" s="8" t="b">
        <v>1</v>
      </c>
      <c r="D550" s="9" t="s">
        <v>1147</v>
      </c>
      <c r="E550" s="10">
        <v>2576224.35</v>
      </c>
      <c r="F550" s="11" t="s">
        <v>37</v>
      </c>
      <c r="G550" s="11" t="s">
        <v>827</v>
      </c>
      <c r="H550" s="11" t="s">
        <v>1103</v>
      </c>
      <c r="I550" s="12" t="str">
        <f t="shared" si="1"/>
        <v>MESA DE JUNTAS EQUILATERO RECTA 1,00x1,50 (LDAP)</v>
      </c>
      <c r="J550" s="12" t="str">
        <f t="shared" si="2"/>
        <v>EQ-70134-032</v>
      </c>
    </row>
    <row r="551">
      <c r="A551" s="6" t="s">
        <v>1148</v>
      </c>
      <c r="B551" s="7" t="s">
        <v>35</v>
      </c>
      <c r="C551" s="8" t="b">
        <v>1</v>
      </c>
      <c r="D551" s="9" t="s">
        <v>1149</v>
      </c>
      <c r="E551" s="10">
        <v>1734374.25</v>
      </c>
      <c r="F551" s="11" t="s">
        <v>37</v>
      </c>
      <c r="G551" s="11" t="s">
        <v>827</v>
      </c>
      <c r="H551" s="11" t="s">
        <v>1103</v>
      </c>
      <c r="I551" s="12" t="str">
        <f t="shared" si="1"/>
        <v>MESA DE JUNTAS EQUILATERO RECTA 1,00x1,50 (MELAMINA)</v>
      </c>
      <c r="J551" s="12" t="str">
        <f t="shared" si="2"/>
        <v>EQ-70135-033</v>
      </c>
    </row>
    <row r="552">
      <c r="A552" s="6" t="s">
        <v>1150</v>
      </c>
      <c r="B552" s="7" t="s">
        <v>825</v>
      </c>
      <c r="C552" s="8" t="b">
        <v>1</v>
      </c>
      <c r="D552" s="9" t="s">
        <v>1151</v>
      </c>
      <c r="E552" s="10">
        <v>249470.55000000002</v>
      </c>
      <c r="F552" s="11" t="s">
        <v>37</v>
      </c>
      <c r="G552" s="11" t="s">
        <v>827</v>
      </c>
      <c r="H552" s="11" t="s">
        <v>1152</v>
      </c>
      <c r="I552" s="12" t="str">
        <f t="shared" si="1"/>
        <v>MESA LAPTOP</v>
      </c>
      <c r="J552" s="12" t="str">
        <f t="shared" si="2"/>
        <v>AU-70029-032</v>
      </c>
    </row>
    <row r="553">
      <c r="A553" s="6" t="s">
        <v>1153</v>
      </c>
      <c r="B553" s="7" t="s">
        <v>35</v>
      </c>
      <c r="C553" s="8" t="b">
        <v>1</v>
      </c>
      <c r="D553" s="9" t="s">
        <v>1154</v>
      </c>
      <c r="E553" s="10">
        <v>4832320.5</v>
      </c>
      <c r="F553" s="11" t="s">
        <v>37</v>
      </c>
      <c r="G553" s="11" t="s">
        <v>38</v>
      </c>
      <c r="H553" s="11" t="s">
        <v>39</v>
      </c>
      <c r="I553" s="12" t="str">
        <f t="shared" si="1"/>
        <v>ALMACENAMIENTO TIPO C "L-1,50" DERECHO (LDAP)</v>
      </c>
      <c r="J553" s="12" t="str">
        <f t="shared" si="2"/>
        <v>EQ-70076-032</v>
      </c>
    </row>
    <row r="554">
      <c r="A554" s="6" t="s">
        <v>1155</v>
      </c>
      <c r="B554" s="7" t="s">
        <v>35</v>
      </c>
      <c r="C554" s="8" t="b">
        <v>1</v>
      </c>
      <c r="D554" s="9" t="s">
        <v>1156</v>
      </c>
      <c r="E554" s="10">
        <v>2453431.0500000003</v>
      </c>
      <c r="F554" s="11" t="s">
        <v>37</v>
      </c>
      <c r="G554" s="11" t="s">
        <v>38</v>
      </c>
      <c r="H554" s="11" t="s">
        <v>39</v>
      </c>
      <c r="I554" s="12" t="str">
        <f t="shared" si="1"/>
        <v>ALMACENAMIENTO TIPO C "L-1,50" DERECHO (MELAMINA)</v>
      </c>
      <c r="J554" s="12" t="str">
        <f t="shared" si="2"/>
        <v>EQ-70076-033</v>
      </c>
    </row>
    <row r="555">
      <c r="A555" s="6" t="s">
        <v>1157</v>
      </c>
      <c r="B555" s="7" t="s">
        <v>35</v>
      </c>
      <c r="C555" s="8" t="b">
        <v>1</v>
      </c>
      <c r="D555" s="9" t="s">
        <v>1158</v>
      </c>
      <c r="E555" s="10">
        <v>4832320.5</v>
      </c>
      <c r="F555" s="11" t="s">
        <v>37</v>
      </c>
      <c r="G555" s="11" t="s">
        <v>38</v>
      </c>
      <c r="H555" s="11" t="s">
        <v>39</v>
      </c>
      <c r="I555" s="12" t="str">
        <f t="shared" si="1"/>
        <v>ALMACENAMIENTO TIPO C "L-1,50" IZQUIERDO (LDAP)</v>
      </c>
      <c r="J555" s="12" t="str">
        <f t="shared" si="2"/>
        <v>EQ-70077-032</v>
      </c>
    </row>
    <row r="556">
      <c r="A556" s="6" t="s">
        <v>1159</v>
      </c>
      <c r="B556" s="7" t="s">
        <v>35</v>
      </c>
      <c r="C556" s="8" t="b">
        <v>1</v>
      </c>
      <c r="D556" s="9" t="s">
        <v>1160</v>
      </c>
      <c r="E556" s="10">
        <v>2453431.0500000003</v>
      </c>
      <c r="F556" s="11" t="s">
        <v>37</v>
      </c>
      <c r="G556" s="11" t="s">
        <v>38</v>
      </c>
      <c r="H556" s="11" t="s">
        <v>39</v>
      </c>
      <c r="I556" s="12" t="str">
        <f t="shared" si="1"/>
        <v>ALMACENAMIENTO TIPO C "L-1,50" IZQUIERDO (MELAMINA)</v>
      </c>
      <c r="J556" s="12" t="str">
        <f t="shared" si="2"/>
        <v>EQ-70077-033</v>
      </c>
    </row>
    <row r="557">
      <c r="A557" s="6" t="s">
        <v>1161</v>
      </c>
      <c r="B557" s="7" t="s">
        <v>47</v>
      </c>
      <c r="C557" s="8" t="b">
        <v>1</v>
      </c>
      <c r="D557" s="9" t="s">
        <v>1162</v>
      </c>
      <c r="E557" s="10">
        <v>124191.90000000001</v>
      </c>
      <c r="F557" s="11" t="s">
        <v>37</v>
      </c>
      <c r="G557" s="11" t="s">
        <v>926</v>
      </c>
      <c r="H557" s="11" t="s">
        <v>1163</v>
      </c>
      <c r="I557" s="12" t="str">
        <f t="shared" si="1"/>
        <v>PANTALLA QUICK 1,00x0,30 (SUP-1,20 FABRICS TECH)</v>
      </c>
      <c r="J557" s="12" t="str">
        <f t="shared" si="2"/>
        <v>QC-70161-025</v>
      </c>
    </row>
    <row r="558">
      <c r="A558" s="6" t="s">
        <v>1164</v>
      </c>
      <c r="B558" s="7" t="s">
        <v>47</v>
      </c>
      <c r="C558" s="8" t="b">
        <v>1</v>
      </c>
      <c r="D558" s="9" t="s">
        <v>1165</v>
      </c>
      <c r="E558" s="10">
        <v>131301.45</v>
      </c>
      <c r="F558" s="11" t="s">
        <v>37</v>
      </c>
      <c r="G558" s="11" t="s">
        <v>926</v>
      </c>
      <c r="H558" s="11" t="s">
        <v>1163</v>
      </c>
      <c r="I558" s="12" t="str">
        <f t="shared" si="1"/>
        <v>PANTALLA QUICK 1,00x0,40 (SUP-1,20 FABRICS TECH)</v>
      </c>
      <c r="J558" s="12" t="str">
        <f t="shared" si="2"/>
        <v>QC-70157-025</v>
      </c>
    </row>
    <row r="559">
      <c r="A559" s="6" t="s">
        <v>1166</v>
      </c>
      <c r="B559" s="7" t="s">
        <v>47</v>
      </c>
      <c r="C559" s="8" t="b">
        <v>1</v>
      </c>
      <c r="D559" s="9" t="s">
        <v>1167</v>
      </c>
      <c r="E559" s="10">
        <v>109506.6</v>
      </c>
      <c r="F559" s="11" t="s">
        <v>37</v>
      </c>
      <c r="G559" s="11" t="s">
        <v>926</v>
      </c>
      <c r="H559" s="11" t="s">
        <v>1163</v>
      </c>
      <c r="I559" s="12" t="str">
        <f t="shared" si="1"/>
        <v>PANTALLA QUICK 1,00x0,30 (SUP-1,20 PRANNA)</v>
      </c>
      <c r="J559" s="12" t="str">
        <f t="shared" si="2"/>
        <v>QC-70153-026</v>
      </c>
    </row>
    <row r="560">
      <c r="A560" s="6" t="s">
        <v>1168</v>
      </c>
      <c r="B560" s="7" t="s">
        <v>47</v>
      </c>
      <c r="C560" s="8" t="b">
        <v>1</v>
      </c>
      <c r="D560" s="9" t="s">
        <v>1169</v>
      </c>
      <c r="E560" s="10">
        <v>116616.15000000001</v>
      </c>
      <c r="F560" s="11" t="s">
        <v>37</v>
      </c>
      <c r="G560" s="11" t="s">
        <v>926</v>
      </c>
      <c r="H560" s="11" t="s">
        <v>1163</v>
      </c>
      <c r="I560" s="12" t="str">
        <f t="shared" si="1"/>
        <v>PANTALLA QUICK 1,00x0,40 (SUP-1,20 PRANNA)</v>
      </c>
      <c r="J560" s="12" t="str">
        <f t="shared" si="2"/>
        <v>QC-70149-026</v>
      </c>
    </row>
    <row r="561">
      <c r="A561" s="6" t="s">
        <v>1170</v>
      </c>
      <c r="B561" s="7" t="s">
        <v>47</v>
      </c>
      <c r="C561" s="8" t="b">
        <v>1</v>
      </c>
      <c r="D561" s="9" t="s">
        <v>1171</v>
      </c>
      <c r="E561" s="10">
        <v>151861.5</v>
      </c>
      <c r="F561" s="11" t="s">
        <v>37</v>
      </c>
      <c r="G561" s="11" t="s">
        <v>926</v>
      </c>
      <c r="H561" s="11" t="s">
        <v>1163</v>
      </c>
      <c r="I561" s="12" t="str">
        <f t="shared" si="1"/>
        <v>PANTALLA QUICK 1,30x0,30 (SUP-1,50 FABRICS TECH)</v>
      </c>
      <c r="J561" s="12" t="str">
        <f t="shared" si="2"/>
        <v>QC-70163-025</v>
      </c>
    </row>
    <row r="562">
      <c r="A562" s="6" t="s">
        <v>1172</v>
      </c>
      <c r="B562" s="7" t="s">
        <v>47</v>
      </c>
      <c r="C562" s="8" t="b">
        <v>1</v>
      </c>
      <c r="D562" s="9" t="s">
        <v>1173</v>
      </c>
      <c r="E562" s="10">
        <v>158971.05000000002</v>
      </c>
      <c r="F562" s="11" t="s">
        <v>37</v>
      </c>
      <c r="G562" s="11" t="s">
        <v>926</v>
      </c>
      <c r="H562" s="11" t="s">
        <v>1163</v>
      </c>
      <c r="I562" s="12" t="str">
        <f t="shared" si="1"/>
        <v>PANTALLA QUICK 1,30x0,40 (SUP-1,50 FABRICS TECH)</v>
      </c>
      <c r="J562" s="12" t="str">
        <f t="shared" si="2"/>
        <v>QC-70159-025</v>
      </c>
    </row>
    <row r="563">
      <c r="A563" s="6" t="s">
        <v>1174</v>
      </c>
      <c r="B563" s="7" t="s">
        <v>47</v>
      </c>
      <c r="C563" s="8" t="b">
        <v>1</v>
      </c>
      <c r="D563" s="9" t="s">
        <v>1175</v>
      </c>
      <c r="E563" s="10">
        <v>140326.2</v>
      </c>
      <c r="F563" s="11" t="s">
        <v>37</v>
      </c>
      <c r="G563" s="11" t="s">
        <v>926</v>
      </c>
      <c r="H563" s="11" t="s">
        <v>1163</v>
      </c>
      <c r="I563" s="12" t="str">
        <f t="shared" si="1"/>
        <v>PANTALLA QUICK 1,30x0,30 (SUP-1,50 PRANNA)</v>
      </c>
      <c r="J563" s="12" t="str">
        <f t="shared" si="2"/>
        <v>QC-70155-026</v>
      </c>
    </row>
    <row r="564">
      <c r="A564" s="6" t="s">
        <v>1176</v>
      </c>
      <c r="B564" s="7" t="s">
        <v>47</v>
      </c>
      <c r="C564" s="8" t="b">
        <v>1</v>
      </c>
      <c r="D564" s="9" t="s">
        <v>1177</v>
      </c>
      <c r="E564" s="10">
        <v>147435.75</v>
      </c>
      <c r="F564" s="11" t="s">
        <v>37</v>
      </c>
      <c r="G564" s="11" t="s">
        <v>926</v>
      </c>
      <c r="H564" s="11" t="s">
        <v>1163</v>
      </c>
      <c r="I564" s="12" t="str">
        <f t="shared" si="1"/>
        <v>PANTALLA QUICK 1,30x0,40 (SUP-1,50 PRANNA)</v>
      </c>
      <c r="J564" s="12" t="str">
        <f t="shared" si="2"/>
        <v>QC-70151-026</v>
      </c>
    </row>
    <row r="565">
      <c r="A565" s="6" t="s">
        <v>1178</v>
      </c>
      <c r="B565" s="7" t="s">
        <v>35</v>
      </c>
      <c r="C565" s="8" t="b">
        <v>1</v>
      </c>
      <c r="D565" s="9" t="s">
        <v>1179</v>
      </c>
      <c r="E565" s="10">
        <v>221385.15000000002</v>
      </c>
      <c r="F565" s="11" t="s">
        <v>37</v>
      </c>
      <c r="G565" s="11" t="s">
        <v>926</v>
      </c>
      <c r="H565" s="11" t="s">
        <v>1180</v>
      </c>
      <c r="I565" s="12" t="str">
        <f t="shared" si="1"/>
        <v>PANTALLA EQUILATERO 0,60x0,33 (SUP-0,60 HIELO)</v>
      </c>
      <c r="J565" s="12" t="str">
        <f t="shared" si="2"/>
        <v>EQ-70377-000</v>
      </c>
    </row>
    <row r="566">
      <c r="A566" s="6" t="s">
        <v>1181</v>
      </c>
      <c r="B566" s="7" t="s">
        <v>35</v>
      </c>
      <c r="C566" s="8" t="b">
        <v>1</v>
      </c>
      <c r="D566" s="9" t="s">
        <v>1182</v>
      </c>
      <c r="E566" s="10">
        <v>204296.4</v>
      </c>
      <c r="F566" s="11" t="s">
        <v>37</v>
      </c>
      <c r="G566" s="11" t="s">
        <v>926</v>
      </c>
      <c r="H566" s="11" t="s">
        <v>1180</v>
      </c>
      <c r="I566" s="12" t="str">
        <f t="shared" si="1"/>
        <v>PANTALLA EQUILATERO 0,60x0,33 (SUP-0,60 INCOLORO)</v>
      </c>
      <c r="J566" s="12" t="str">
        <f t="shared" si="2"/>
        <v>EQ-70382-001</v>
      </c>
    </row>
    <row r="567">
      <c r="A567" s="6" t="s">
        <v>1183</v>
      </c>
      <c r="B567" s="7" t="s">
        <v>35</v>
      </c>
      <c r="C567" s="8" t="b">
        <v>1</v>
      </c>
      <c r="D567" s="9" t="s">
        <v>1184</v>
      </c>
      <c r="E567" s="10">
        <v>352113.3</v>
      </c>
      <c r="F567" s="11" t="s">
        <v>37</v>
      </c>
      <c r="G567" s="11" t="s">
        <v>926</v>
      </c>
      <c r="H567" s="11" t="s">
        <v>1180</v>
      </c>
      <c r="I567" s="12" t="str">
        <f t="shared" si="1"/>
        <v>PANTALLA EQUILATERO 0,60x0,33 (SUP-0,60 ESPECIAL)</v>
      </c>
      <c r="J567" s="12" t="str">
        <f t="shared" si="2"/>
        <v>EQ-70397-045</v>
      </c>
    </row>
    <row r="568">
      <c r="A568" s="6" t="s">
        <v>1185</v>
      </c>
      <c r="B568" s="7" t="s">
        <v>35</v>
      </c>
      <c r="C568" s="8" t="b">
        <v>1</v>
      </c>
      <c r="D568" s="9" t="s">
        <v>1186</v>
      </c>
      <c r="E568" s="10">
        <v>238473.90000000002</v>
      </c>
      <c r="F568" s="11" t="s">
        <v>37</v>
      </c>
      <c r="G568" s="11" t="s">
        <v>926</v>
      </c>
      <c r="H568" s="11" t="s">
        <v>1180</v>
      </c>
      <c r="I568" s="12" t="str">
        <f t="shared" si="1"/>
        <v>PANTALLA EQUILATERO 0,70x0,33 (SUP-0,70 HIELO)</v>
      </c>
      <c r="J568" s="12" t="str">
        <f t="shared" si="2"/>
        <v>EQ-70378-000</v>
      </c>
    </row>
    <row r="569">
      <c r="A569" s="6" t="s">
        <v>1187</v>
      </c>
      <c r="B569" s="7" t="s">
        <v>35</v>
      </c>
      <c r="C569" s="8" t="b">
        <v>1</v>
      </c>
      <c r="D569" s="9" t="s">
        <v>1188</v>
      </c>
      <c r="E569" s="10">
        <v>211131.90000000002</v>
      </c>
      <c r="F569" s="11" t="s">
        <v>37</v>
      </c>
      <c r="G569" s="11" t="s">
        <v>926</v>
      </c>
      <c r="H569" s="11" t="s">
        <v>1180</v>
      </c>
      <c r="I569" s="12" t="str">
        <f t="shared" si="1"/>
        <v>PANTALLA EQUILATERO 0,70x0,33 (SUP-0,70 INCOLORO)</v>
      </c>
      <c r="J569" s="12" t="str">
        <f t="shared" si="2"/>
        <v>EQ-70383-001</v>
      </c>
    </row>
    <row r="570">
      <c r="A570" s="6" t="s">
        <v>1189</v>
      </c>
      <c r="B570" s="7" t="s">
        <v>35</v>
      </c>
      <c r="C570" s="8" t="b">
        <v>1</v>
      </c>
      <c r="D570" s="9" t="s">
        <v>1190</v>
      </c>
      <c r="E570" s="10">
        <v>367834.95</v>
      </c>
      <c r="F570" s="11" t="s">
        <v>37</v>
      </c>
      <c r="G570" s="11" t="s">
        <v>926</v>
      </c>
      <c r="H570" s="11" t="s">
        <v>1180</v>
      </c>
      <c r="I570" s="12" t="str">
        <f t="shared" si="1"/>
        <v>PANTALLA EQUILATERO 0,70x0,33 (SUP-0,70 ESPECIAL)</v>
      </c>
      <c r="J570" s="12" t="str">
        <f t="shared" si="2"/>
        <v>EQ-70398-045</v>
      </c>
    </row>
    <row r="571">
      <c r="A571" s="6" t="s">
        <v>1191</v>
      </c>
      <c r="B571" s="7" t="s">
        <v>35</v>
      </c>
      <c r="C571" s="8" t="b">
        <v>1</v>
      </c>
      <c r="D571" s="9" t="s">
        <v>1192</v>
      </c>
      <c r="E571" s="10">
        <v>180460.35</v>
      </c>
      <c r="F571" s="11" t="s">
        <v>37</v>
      </c>
      <c r="G571" s="11" t="s">
        <v>926</v>
      </c>
      <c r="H571" s="11" t="s">
        <v>1180</v>
      </c>
      <c r="I571" s="12" t="str">
        <f t="shared" si="1"/>
        <v>PANTALLA EQUILATERO 1,00x0,447 (SUP-1,20 HIELO)</v>
      </c>
      <c r="J571" s="12" t="str">
        <f t="shared" si="2"/>
        <v>EQ-70108-000</v>
      </c>
    </row>
    <row r="572">
      <c r="A572" s="6" t="s">
        <v>1193</v>
      </c>
      <c r="B572" s="7" t="s">
        <v>35</v>
      </c>
      <c r="C572" s="8" t="b">
        <v>1</v>
      </c>
      <c r="D572" s="9" t="s">
        <v>1194</v>
      </c>
      <c r="E572" s="10">
        <v>169744.05000000002</v>
      </c>
      <c r="F572" s="11" t="s">
        <v>37</v>
      </c>
      <c r="G572" s="11" t="s">
        <v>926</v>
      </c>
      <c r="H572" s="11" t="s">
        <v>1180</v>
      </c>
      <c r="I572" s="12" t="str">
        <f t="shared" si="1"/>
        <v>PANTALLA EQUILATERO 1,00x0,447 (SUP-1,20 INCOLORO)</v>
      </c>
      <c r="J572" s="12" t="str">
        <f t="shared" si="2"/>
        <v>EQ-70108-001</v>
      </c>
    </row>
    <row r="573">
      <c r="A573" s="6" t="s">
        <v>1195</v>
      </c>
      <c r="B573" s="7" t="s">
        <v>35</v>
      </c>
      <c r="C573" s="8" t="b">
        <v>1</v>
      </c>
      <c r="D573" s="9" t="s">
        <v>1196</v>
      </c>
      <c r="E573" s="10">
        <v>363122.55</v>
      </c>
      <c r="F573" s="11" t="s">
        <v>37</v>
      </c>
      <c r="G573" s="11" t="s">
        <v>926</v>
      </c>
      <c r="H573" s="11" t="s">
        <v>1180</v>
      </c>
      <c r="I573" s="12" t="str">
        <f t="shared" si="1"/>
        <v>PANTALLA EQUILATERO 1,00x0,447 (SUP-1,20 ESPECIAL)</v>
      </c>
      <c r="J573" s="12" t="str">
        <f t="shared" si="2"/>
        <v>EQ-70108-045</v>
      </c>
    </row>
    <row r="574">
      <c r="A574" s="6" t="s">
        <v>1197</v>
      </c>
      <c r="B574" s="7" t="s">
        <v>35</v>
      </c>
      <c r="C574" s="8" t="b">
        <v>1</v>
      </c>
      <c r="D574" s="9" t="s">
        <v>1198</v>
      </c>
      <c r="E574" s="10">
        <v>220448.55000000002</v>
      </c>
      <c r="F574" s="11" t="s">
        <v>37</v>
      </c>
      <c r="G574" s="11" t="s">
        <v>926</v>
      </c>
      <c r="H574" s="11" t="s">
        <v>1180</v>
      </c>
      <c r="I574" s="12" t="str">
        <f t="shared" si="1"/>
        <v>PANTALLA EQUILATERO 1,00x0,572 (SUP-1,20 HIELO)</v>
      </c>
      <c r="J574" s="12" t="str">
        <f t="shared" si="2"/>
        <v>EQ-70073-000</v>
      </c>
    </row>
    <row r="575">
      <c r="A575" s="6" t="s">
        <v>1199</v>
      </c>
      <c r="B575" s="7" t="s">
        <v>35</v>
      </c>
      <c r="C575" s="8" t="b">
        <v>1</v>
      </c>
      <c r="D575" s="9" t="s">
        <v>1200</v>
      </c>
      <c r="E575" s="10">
        <v>217523.25</v>
      </c>
      <c r="F575" s="11" t="s">
        <v>37</v>
      </c>
      <c r="G575" s="11" t="s">
        <v>926</v>
      </c>
      <c r="H575" s="11" t="s">
        <v>1180</v>
      </c>
      <c r="I575" s="12" t="str">
        <f t="shared" si="1"/>
        <v>PANTALLA EQUILATERO 1,00x0,572 (SUP-1,20 INCOLORO)</v>
      </c>
      <c r="J575" s="12" t="str">
        <f t="shared" si="2"/>
        <v>EQ-70073-001</v>
      </c>
    </row>
    <row r="576">
      <c r="A576" s="6" t="s">
        <v>1201</v>
      </c>
      <c r="B576" s="7" t="s">
        <v>35</v>
      </c>
      <c r="C576" s="8" t="b">
        <v>1</v>
      </c>
      <c r="D576" s="9" t="s">
        <v>1202</v>
      </c>
      <c r="E576" s="10">
        <v>486867.15</v>
      </c>
      <c r="F576" s="11" t="s">
        <v>37</v>
      </c>
      <c r="G576" s="11" t="s">
        <v>926</v>
      </c>
      <c r="H576" s="11" t="s">
        <v>1180</v>
      </c>
      <c r="I576" s="12" t="str">
        <f t="shared" si="1"/>
        <v>PANTALLA EQUILATERO 1,00x0,572 (SUP-1,20 ESPECIAL)</v>
      </c>
      <c r="J576" s="12" t="str">
        <f t="shared" si="2"/>
        <v>EQ-70073-045</v>
      </c>
    </row>
    <row r="577">
      <c r="A577" s="6" t="s">
        <v>1203</v>
      </c>
      <c r="B577" s="7" t="s">
        <v>35</v>
      </c>
      <c r="C577" s="8" t="b">
        <v>1</v>
      </c>
      <c r="D577" s="9" t="s">
        <v>1204</v>
      </c>
      <c r="E577" s="10">
        <v>234597.30000000002</v>
      </c>
      <c r="F577" s="11" t="s">
        <v>37</v>
      </c>
      <c r="G577" s="11" t="s">
        <v>926</v>
      </c>
      <c r="H577" s="11" t="s">
        <v>1180</v>
      </c>
      <c r="I577" s="12" t="str">
        <f t="shared" si="1"/>
        <v>PANTALLA EQUILATERO 1,30x0,447 (SUP-1,50 HIELO)</v>
      </c>
      <c r="J577" s="12" t="str">
        <f t="shared" si="2"/>
        <v>EQ-70109-000</v>
      </c>
    </row>
    <row r="578">
      <c r="A578" s="6" t="s">
        <v>1205</v>
      </c>
      <c r="B578" s="7" t="s">
        <v>35</v>
      </c>
      <c r="C578" s="8" t="b">
        <v>1</v>
      </c>
      <c r="D578" s="9" t="s">
        <v>1206</v>
      </c>
      <c r="E578" s="10">
        <v>179947.95</v>
      </c>
      <c r="F578" s="11" t="s">
        <v>37</v>
      </c>
      <c r="G578" s="11" t="s">
        <v>926</v>
      </c>
      <c r="H578" s="11" t="s">
        <v>1180</v>
      </c>
      <c r="I578" s="12" t="str">
        <f t="shared" si="1"/>
        <v>PANTALLA EQUILATERO 1,30x0,447 (SUP-1,50 INCOLORO)</v>
      </c>
      <c r="J578" s="12" t="str">
        <f t="shared" si="2"/>
        <v>EQ-70109-001</v>
      </c>
    </row>
    <row r="579">
      <c r="A579" s="6" t="s">
        <v>1207</v>
      </c>
      <c r="B579" s="7" t="s">
        <v>35</v>
      </c>
      <c r="C579" s="8" t="b">
        <v>1</v>
      </c>
      <c r="D579" s="9" t="s">
        <v>1208</v>
      </c>
      <c r="E579" s="10">
        <v>391869.45</v>
      </c>
      <c r="F579" s="11" t="s">
        <v>37</v>
      </c>
      <c r="G579" s="11" t="s">
        <v>926</v>
      </c>
      <c r="H579" s="11" t="s">
        <v>1180</v>
      </c>
      <c r="I579" s="12" t="str">
        <f t="shared" si="1"/>
        <v>PANTALLA EQUILATERO 1,30x0,447 (SUP-1,50 ESPECIAL)</v>
      </c>
      <c r="J579" s="12" t="str">
        <f t="shared" si="2"/>
        <v>EQ-70109-045</v>
      </c>
    </row>
    <row r="580">
      <c r="A580" s="6" t="s">
        <v>1209</v>
      </c>
      <c r="B580" s="7" t="s">
        <v>35</v>
      </c>
      <c r="C580" s="8" t="b">
        <v>1</v>
      </c>
      <c r="D580" s="9" t="s">
        <v>1210</v>
      </c>
      <c r="E580" s="10">
        <v>262486.35000000003</v>
      </c>
      <c r="F580" s="11" t="s">
        <v>37</v>
      </c>
      <c r="G580" s="11" t="s">
        <v>926</v>
      </c>
      <c r="H580" s="11" t="s">
        <v>1180</v>
      </c>
      <c r="I580" s="12" t="str">
        <f t="shared" si="1"/>
        <v>PANTALLA EQUILATERO 1,30x0,572 (SUP-1,50 HIELO)</v>
      </c>
      <c r="J580" s="12" t="str">
        <f t="shared" si="2"/>
        <v>EQ-70074-000</v>
      </c>
    </row>
    <row r="581">
      <c r="A581" s="6" t="s">
        <v>1211</v>
      </c>
      <c r="B581" s="7" t="s">
        <v>35</v>
      </c>
      <c r="C581" s="8" t="b">
        <v>1</v>
      </c>
      <c r="D581" s="9" t="s">
        <v>1212</v>
      </c>
      <c r="E581" s="10">
        <v>254233.35</v>
      </c>
      <c r="F581" s="11" t="s">
        <v>37</v>
      </c>
      <c r="G581" s="11" t="s">
        <v>926</v>
      </c>
      <c r="H581" s="11" t="s">
        <v>1180</v>
      </c>
      <c r="I581" s="12" t="str">
        <f t="shared" si="1"/>
        <v>PANTALLA EQUILATERO 1,30x0,572 (SUP-1,50 INCOLORO)</v>
      </c>
      <c r="J581" s="12" t="str">
        <f t="shared" si="2"/>
        <v>EQ-70074-001</v>
      </c>
    </row>
    <row r="582">
      <c r="A582" s="6" t="s">
        <v>1213</v>
      </c>
      <c r="B582" s="7" t="s">
        <v>35</v>
      </c>
      <c r="C582" s="8" t="b">
        <v>1</v>
      </c>
      <c r="D582" s="9" t="s">
        <v>1214</v>
      </c>
      <c r="E582" s="10">
        <v>591923.85</v>
      </c>
      <c r="F582" s="11" t="s">
        <v>37</v>
      </c>
      <c r="G582" s="11" t="s">
        <v>926</v>
      </c>
      <c r="H582" s="11" t="s">
        <v>1180</v>
      </c>
      <c r="I582" s="12" t="str">
        <f t="shared" si="1"/>
        <v>PANTALLA EQUILATERO 1,30x0,572 (SUP-1,50 ESPECIAL)</v>
      </c>
      <c r="J582" s="12" t="str">
        <f t="shared" si="2"/>
        <v>EQ-70074-045</v>
      </c>
    </row>
    <row r="583">
      <c r="A583" s="6" t="s">
        <v>1215</v>
      </c>
      <c r="B583" s="7" t="s">
        <v>103</v>
      </c>
      <c r="C583" s="8" t="b">
        <v>1</v>
      </c>
      <c r="D583" s="9" t="s">
        <v>1216</v>
      </c>
      <c r="E583" s="10">
        <v>133021.35</v>
      </c>
      <c r="F583" s="11" t="s">
        <v>37</v>
      </c>
      <c r="G583" s="11" t="s">
        <v>926</v>
      </c>
      <c r="H583" s="11" t="s">
        <v>1217</v>
      </c>
      <c r="I583" s="12" t="str">
        <f t="shared" si="1"/>
        <v>PANTALLA GIRO 1,30x0,38 (SUP-1,50 MELAMINA BLANCA)</v>
      </c>
      <c r="J583" s="12" t="str">
        <f t="shared" si="2"/>
        <v>GI-70016-063</v>
      </c>
    </row>
    <row r="584">
      <c r="A584" s="6" t="s">
        <v>1218</v>
      </c>
      <c r="B584" s="7" t="s">
        <v>103</v>
      </c>
      <c r="C584" s="8" t="b">
        <v>1</v>
      </c>
      <c r="D584" s="9" t="s">
        <v>1219</v>
      </c>
      <c r="E584" s="10">
        <v>164084.55000000002</v>
      </c>
      <c r="F584" s="11" t="s">
        <v>37</v>
      </c>
      <c r="G584" s="11" t="s">
        <v>926</v>
      </c>
      <c r="H584" s="11" t="s">
        <v>1217</v>
      </c>
      <c r="I584" s="12" t="str">
        <f t="shared" si="1"/>
        <v>PANTALLA GIRO 1,30x0,38 (SUP-1,50 MELAMINA STD)</v>
      </c>
      <c r="J584" s="12" t="str">
        <f t="shared" si="2"/>
        <v>GI-70017-064</v>
      </c>
    </row>
    <row r="585">
      <c r="A585" s="6" t="s">
        <v>1220</v>
      </c>
      <c r="B585" s="7" t="s">
        <v>103</v>
      </c>
      <c r="C585" s="8" t="b">
        <v>1</v>
      </c>
      <c r="D585" s="9" t="s">
        <v>1221</v>
      </c>
      <c r="E585" s="10">
        <v>151477.2</v>
      </c>
      <c r="F585" s="11" t="s">
        <v>37</v>
      </c>
      <c r="G585" s="11" t="s">
        <v>926</v>
      </c>
      <c r="H585" s="11" t="s">
        <v>1217</v>
      </c>
      <c r="I585" s="12" t="str">
        <f t="shared" si="1"/>
        <v>PANTALLA GIRO 1,30x0,40 (SUP-1,50 LDAP VETA DIA)</v>
      </c>
      <c r="J585" s="12" t="str">
        <f t="shared" si="2"/>
        <v>GI-70011-063</v>
      </c>
    </row>
    <row r="586">
      <c r="A586" s="6" t="s">
        <v>1222</v>
      </c>
      <c r="B586" s="7" t="s">
        <v>103</v>
      </c>
      <c r="C586" s="8" t="b">
        <v>1</v>
      </c>
      <c r="D586" s="9" t="s">
        <v>1223</v>
      </c>
      <c r="E586" s="10">
        <v>192480.75</v>
      </c>
      <c r="F586" s="11" t="s">
        <v>37</v>
      </c>
      <c r="G586" s="11" t="s">
        <v>926</v>
      </c>
      <c r="H586" s="11" t="s">
        <v>1217</v>
      </c>
      <c r="I586" s="12" t="str">
        <f t="shared" si="1"/>
        <v>PANTALLA GIRO 1,30x0,40 (SUP-1,50 MELAMINA BLANCA)</v>
      </c>
      <c r="J586" s="12" t="str">
        <f t="shared" si="2"/>
        <v>GI-70012-064</v>
      </c>
    </row>
    <row r="587">
      <c r="A587" s="6" t="s">
        <v>1224</v>
      </c>
      <c r="B587" s="7" t="s">
        <v>35</v>
      </c>
      <c r="C587" s="8" t="b">
        <v>1</v>
      </c>
      <c r="D587" s="9" t="s">
        <v>1225</v>
      </c>
      <c r="E587" s="10">
        <v>234269.7</v>
      </c>
      <c r="F587" s="11" t="s">
        <v>37</v>
      </c>
      <c r="G587" s="11" t="s">
        <v>926</v>
      </c>
      <c r="H587" s="11" t="s">
        <v>1180</v>
      </c>
      <c r="I587" s="12" t="str">
        <f t="shared" si="1"/>
        <v>PANTALLA EQUILATERO 1,20x0,33 (SUP-1,20 HIELO)</v>
      </c>
      <c r="J587" s="12" t="str">
        <f t="shared" si="2"/>
        <v>EQ-70476-000</v>
      </c>
    </row>
    <row r="588">
      <c r="A588" s="6" t="s">
        <v>1226</v>
      </c>
      <c r="B588" s="7" t="s">
        <v>35</v>
      </c>
      <c r="C588" s="8" t="b">
        <v>1</v>
      </c>
      <c r="D588" s="9" t="s">
        <v>1227</v>
      </c>
      <c r="E588" s="10">
        <v>222471.90000000002</v>
      </c>
      <c r="F588" s="11" t="s">
        <v>37</v>
      </c>
      <c r="G588" s="11" t="s">
        <v>926</v>
      </c>
      <c r="H588" s="11" t="s">
        <v>1180</v>
      </c>
      <c r="I588" s="12" t="str">
        <f t="shared" si="1"/>
        <v>PANTALLA EQUILATERO 1,20x0,33 (SUP-1,20 INCOLORO)</v>
      </c>
      <c r="J588" s="12" t="str">
        <f t="shared" si="2"/>
        <v>EQ-70481-001</v>
      </c>
    </row>
    <row r="589">
      <c r="A589" s="6" t="s">
        <v>1228</v>
      </c>
      <c r="B589" s="7" t="s">
        <v>35</v>
      </c>
      <c r="C589" s="8" t="b">
        <v>1</v>
      </c>
      <c r="D589" s="9" t="s">
        <v>1229</v>
      </c>
      <c r="E589" s="10">
        <v>368382.0</v>
      </c>
      <c r="F589" s="11" t="s">
        <v>37</v>
      </c>
      <c r="G589" s="11" t="s">
        <v>926</v>
      </c>
      <c r="H589" s="11" t="s">
        <v>1180</v>
      </c>
      <c r="I589" s="12" t="str">
        <f t="shared" si="1"/>
        <v>PANTALLA EQUILATERO 1,20x0,33 (SUP-1,20 ESPECIAL)</v>
      </c>
      <c r="J589" s="12" t="str">
        <f t="shared" si="2"/>
        <v>EQ-70496-045</v>
      </c>
    </row>
    <row r="590">
      <c r="A590" s="6" t="s">
        <v>1230</v>
      </c>
      <c r="B590" s="7" t="s">
        <v>35</v>
      </c>
      <c r="C590" s="8" t="b">
        <v>1</v>
      </c>
      <c r="D590" s="9" t="s">
        <v>1231</v>
      </c>
      <c r="E590" s="10">
        <v>252883.05000000002</v>
      </c>
      <c r="F590" s="11" t="s">
        <v>37</v>
      </c>
      <c r="G590" s="11" t="s">
        <v>926</v>
      </c>
      <c r="H590" s="11" t="s">
        <v>1180</v>
      </c>
      <c r="I590" s="12" t="str">
        <f t="shared" si="1"/>
        <v>PANTALLA EQUILATERO 1,35x0,33 (SUP-1,35 HIELO)</v>
      </c>
      <c r="J590" s="12" t="str">
        <f t="shared" si="2"/>
        <v>EQ-70477-000</v>
      </c>
    </row>
    <row r="591">
      <c r="A591" s="6" t="s">
        <v>1232</v>
      </c>
      <c r="B591" s="7" t="s">
        <v>35</v>
      </c>
      <c r="C591" s="8" t="b">
        <v>1</v>
      </c>
      <c r="D591" s="9" t="s">
        <v>1233</v>
      </c>
      <c r="E591" s="10">
        <v>247766.40000000002</v>
      </c>
      <c r="F591" s="11" t="s">
        <v>37</v>
      </c>
      <c r="G591" s="11" t="s">
        <v>926</v>
      </c>
      <c r="H591" s="11" t="s">
        <v>1180</v>
      </c>
      <c r="I591" s="12" t="str">
        <f t="shared" si="1"/>
        <v>PANTALLA EQUILATERO 1,35x0,33 (SUP-1,35 INCOLORO)</v>
      </c>
      <c r="J591" s="12" t="str">
        <f t="shared" si="2"/>
        <v>EQ-70482-001</v>
      </c>
    </row>
    <row r="592">
      <c r="A592" s="6" t="s">
        <v>1234</v>
      </c>
      <c r="B592" s="7" t="s">
        <v>35</v>
      </c>
      <c r="C592" s="8" t="b">
        <v>1</v>
      </c>
      <c r="D592" s="9" t="s">
        <v>1235</v>
      </c>
      <c r="E592" s="10">
        <v>395895.15</v>
      </c>
      <c r="F592" s="11" t="s">
        <v>37</v>
      </c>
      <c r="G592" s="11" t="s">
        <v>926</v>
      </c>
      <c r="H592" s="11" t="s">
        <v>1180</v>
      </c>
      <c r="I592" s="12" t="str">
        <f t="shared" si="1"/>
        <v>PANTALLA EQUILATERO 1,35x0,33 (SUP-1,35 ESPECIAL)</v>
      </c>
      <c r="J592" s="12" t="str">
        <f t="shared" si="2"/>
        <v>EQ-70497-045</v>
      </c>
    </row>
    <row r="593">
      <c r="A593" s="6" t="s">
        <v>1236</v>
      </c>
      <c r="B593" s="7" t="s">
        <v>150</v>
      </c>
      <c r="C593" s="8" t="b">
        <v>1</v>
      </c>
      <c r="D593" s="9" t="s">
        <v>1237</v>
      </c>
      <c r="E593" s="10">
        <v>61437.600000000006</v>
      </c>
      <c r="F593" s="11" t="s">
        <v>37</v>
      </c>
      <c r="G593" s="11" t="s">
        <v>152</v>
      </c>
      <c r="H593" s="11" t="s">
        <v>788</v>
      </c>
      <c r="I593" s="12" t="str">
        <f t="shared" si="1"/>
        <v>PARAL DOBLE 2.000</v>
      </c>
      <c r="J593" s="12" t="str">
        <f t="shared" si="2"/>
        <v>AR-70004-021</v>
      </c>
    </row>
    <row r="594">
      <c r="A594" s="6" t="s">
        <v>1238</v>
      </c>
      <c r="B594" s="7" t="s">
        <v>150</v>
      </c>
      <c r="C594" s="8" t="b">
        <v>1</v>
      </c>
      <c r="D594" s="9" t="s">
        <v>1239</v>
      </c>
      <c r="E594" s="10">
        <v>70326.90000000001</v>
      </c>
      <c r="F594" s="11" t="s">
        <v>37</v>
      </c>
      <c r="G594" s="11" t="s">
        <v>152</v>
      </c>
      <c r="H594" s="11" t="s">
        <v>788</v>
      </c>
      <c r="I594" s="12" t="str">
        <f t="shared" si="1"/>
        <v>PARAL DOBLE 2.200</v>
      </c>
      <c r="J594" s="12" t="str">
        <f t="shared" si="2"/>
        <v>AR-70005-021</v>
      </c>
    </row>
    <row r="595">
      <c r="A595" s="6" t="s">
        <v>1240</v>
      </c>
      <c r="B595" s="7" t="s">
        <v>150</v>
      </c>
      <c r="C595" s="8" t="b">
        <v>1</v>
      </c>
      <c r="D595" s="9" t="s">
        <v>1241</v>
      </c>
      <c r="E595" s="10">
        <v>72046.8</v>
      </c>
      <c r="F595" s="11" t="s">
        <v>37</v>
      </c>
      <c r="G595" s="11" t="s">
        <v>152</v>
      </c>
      <c r="H595" s="11" t="s">
        <v>788</v>
      </c>
      <c r="I595" s="12" t="str">
        <f t="shared" si="1"/>
        <v>PARAL DOBLE 2.400</v>
      </c>
      <c r="J595" s="12" t="str">
        <f t="shared" si="2"/>
        <v>AR-70006-021</v>
      </c>
    </row>
    <row r="596">
      <c r="A596" s="6" t="s">
        <v>1242</v>
      </c>
      <c r="B596" s="7" t="s">
        <v>150</v>
      </c>
      <c r="C596" s="8" t="b">
        <v>1</v>
      </c>
      <c r="D596" s="9" t="s">
        <v>1243</v>
      </c>
      <c r="E596" s="10">
        <v>60977.700000000004</v>
      </c>
      <c r="F596" s="11" t="s">
        <v>37</v>
      </c>
      <c r="G596" s="11" t="s">
        <v>152</v>
      </c>
      <c r="H596" s="11" t="s">
        <v>788</v>
      </c>
      <c r="I596" s="12" t="str">
        <f t="shared" si="1"/>
        <v>PARAL SENCILLO 2.000</v>
      </c>
      <c r="J596" s="12" t="str">
        <f t="shared" si="2"/>
        <v>AR-70001-021</v>
      </c>
    </row>
    <row r="597">
      <c r="A597" s="6" t="s">
        <v>1244</v>
      </c>
      <c r="B597" s="7" t="s">
        <v>150</v>
      </c>
      <c r="C597" s="8" t="b">
        <v>1</v>
      </c>
      <c r="D597" s="9" t="s">
        <v>1245</v>
      </c>
      <c r="E597" s="10">
        <v>69867.0</v>
      </c>
      <c r="F597" s="11" t="s">
        <v>37</v>
      </c>
      <c r="G597" s="11" t="s">
        <v>152</v>
      </c>
      <c r="H597" s="11" t="s">
        <v>788</v>
      </c>
      <c r="I597" s="12" t="str">
        <f t="shared" si="1"/>
        <v>PARAL SENCILLO 2.200</v>
      </c>
      <c r="J597" s="12" t="str">
        <f t="shared" si="2"/>
        <v>AR-70002-021</v>
      </c>
    </row>
    <row r="598">
      <c r="A598" s="6" t="s">
        <v>1246</v>
      </c>
      <c r="B598" s="7" t="s">
        <v>150</v>
      </c>
      <c r="C598" s="8" t="b">
        <v>1</v>
      </c>
      <c r="D598" s="9" t="s">
        <v>1247</v>
      </c>
      <c r="E598" s="10">
        <v>71586.90000000001</v>
      </c>
      <c r="F598" s="11" t="s">
        <v>37</v>
      </c>
      <c r="G598" s="11" t="s">
        <v>152</v>
      </c>
      <c r="H598" s="11" t="s">
        <v>788</v>
      </c>
      <c r="I598" s="12" t="str">
        <f t="shared" si="1"/>
        <v>PARAL SENCILLO 2.400</v>
      </c>
      <c r="J598" s="12" t="str">
        <f t="shared" si="2"/>
        <v>AR-70003-021</v>
      </c>
    </row>
    <row r="599">
      <c r="A599" s="6" t="s">
        <v>1248</v>
      </c>
      <c r="B599" s="7" t="s">
        <v>1249</v>
      </c>
      <c r="C599" s="8" t="b">
        <v>1</v>
      </c>
      <c r="D599" s="9" t="s">
        <v>1250</v>
      </c>
      <c r="E599" s="10">
        <v>2160.9</v>
      </c>
      <c r="F599" s="11" t="s">
        <v>37</v>
      </c>
      <c r="G599" s="11" t="s">
        <v>557</v>
      </c>
      <c r="H599" s="11" t="s">
        <v>557</v>
      </c>
      <c r="I599" s="12" t="str">
        <f t="shared" si="1"/>
        <v>PASACABLE</v>
      </c>
      <c r="J599" s="12" t="str">
        <f t="shared" si="2"/>
        <v>PA-70014-048</v>
      </c>
    </row>
    <row r="600">
      <c r="A600" s="6" t="s">
        <v>1251</v>
      </c>
      <c r="B600" s="7" t="s">
        <v>150</v>
      </c>
      <c r="C600" s="8" t="b">
        <v>1</v>
      </c>
      <c r="D600" s="9" t="s">
        <v>1252</v>
      </c>
      <c r="E600" s="10">
        <v>44982.0</v>
      </c>
      <c r="F600" s="11" t="s">
        <v>37</v>
      </c>
      <c r="G600" s="11" t="s">
        <v>152</v>
      </c>
      <c r="H600" s="11" t="s">
        <v>788</v>
      </c>
      <c r="I600" s="12" t="str">
        <f t="shared" si="1"/>
        <v>PERFIL L ACABADO MANUAL X 2.000</v>
      </c>
      <c r="J600" s="12" t="str">
        <f t="shared" si="2"/>
        <v>AR-70093-021</v>
      </c>
    </row>
    <row r="601">
      <c r="A601" s="6" t="s">
        <v>1253</v>
      </c>
      <c r="B601" s="7" t="s">
        <v>150</v>
      </c>
      <c r="C601" s="8" t="b">
        <v>1</v>
      </c>
      <c r="D601" s="9" t="s">
        <v>1254</v>
      </c>
      <c r="E601" s="10">
        <v>47237.4</v>
      </c>
      <c r="F601" s="11" t="s">
        <v>37</v>
      </c>
      <c r="G601" s="11" t="s">
        <v>152</v>
      </c>
      <c r="H601" s="11" t="s">
        <v>788</v>
      </c>
      <c r="I601" s="12" t="str">
        <f t="shared" si="1"/>
        <v>PERFIL L ACABADO MANUAL X 2.200</v>
      </c>
      <c r="J601" s="12" t="str">
        <f t="shared" si="2"/>
        <v>AR-70094-021</v>
      </c>
    </row>
    <row r="602">
      <c r="A602" s="6" t="s">
        <v>1255</v>
      </c>
      <c r="B602" s="7" t="s">
        <v>150</v>
      </c>
      <c r="C602" s="8" t="b">
        <v>1</v>
      </c>
      <c r="D602" s="9" t="s">
        <v>1256</v>
      </c>
      <c r="E602" s="10">
        <v>48361.950000000004</v>
      </c>
      <c r="F602" s="11" t="s">
        <v>37</v>
      </c>
      <c r="G602" s="11" t="s">
        <v>152</v>
      </c>
      <c r="H602" s="11" t="s">
        <v>788</v>
      </c>
      <c r="I602" s="12" t="str">
        <f t="shared" si="1"/>
        <v>PERFIL L ACABADO MANUAL X 2.400</v>
      </c>
      <c r="J602" s="12" t="str">
        <f t="shared" si="2"/>
        <v>AR-70095-021</v>
      </c>
    </row>
    <row r="603">
      <c r="A603" s="6" t="s">
        <v>1257</v>
      </c>
      <c r="B603" s="7" t="s">
        <v>150</v>
      </c>
      <c r="C603" s="8" t="b">
        <v>1</v>
      </c>
      <c r="D603" s="9" t="s">
        <v>1258</v>
      </c>
      <c r="E603" s="10">
        <v>189289.80000000002</v>
      </c>
      <c r="F603" s="11" t="s">
        <v>37</v>
      </c>
      <c r="G603" s="11" t="s">
        <v>152</v>
      </c>
      <c r="H603" s="11" t="s">
        <v>788</v>
      </c>
      <c r="I603" s="12" t="str">
        <f t="shared" si="1"/>
        <v>PERFIL PUERTA-MURO X 1.900</v>
      </c>
      <c r="J603" s="12" t="str">
        <f t="shared" si="2"/>
        <v>AR-70803-021</v>
      </c>
    </row>
    <row r="604">
      <c r="A604" s="6" t="s">
        <v>1259</v>
      </c>
      <c r="B604" s="7" t="s">
        <v>150</v>
      </c>
      <c r="C604" s="8" t="b">
        <v>1</v>
      </c>
      <c r="D604" s="9" t="s">
        <v>1260</v>
      </c>
      <c r="E604" s="10">
        <v>190197.0</v>
      </c>
      <c r="F604" s="11" t="s">
        <v>37</v>
      </c>
      <c r="G604" s="11" t="s">
        <v>152</v>
      </c>
      <c r="H604" s="11" t="s">
        <v>788</v>
      </c>
      <c r="I604" s="12" t="str">
        <f t="shared" si="1"/>
        <v>PERFIL PUERTA-MURO X 2.000</v>
      </c>
      <c r="J604" s="12" t="str">
        <f t="shared" si="2"/>
        <v>AR-70110-021</v>
      </c>
    </row>
    <row r="605">
      <c r="A605" s="6" t="s">
        <v>1261</v>
      </c>
      <c r="B605" s="7" t="s">
        <v>150</v>
      </c>
      <c r="C605" s="8" t="b">
        <v>1</v>
      </c>
      <c r="D605" s="9" t="s">
        <v>1262</v>
      </c>
      <c r="E605" s="10">
        <v>192301.2</v>
      </c>
      <c r="F605" s="11" t="s">
        <v>37</v>
      </c>
      <c r="G605" s="11" t="s">
        <v>152</v>
      </c>
      <c r="H605" s="11" t="s">
        <v>788</v>
      </c>
      <c r="I605" s="12" t="str">
        <f t="shared" si="1"/>
        <v>PERFIL PUERTA-MURO X 2.200</v>
      </c>
      <c r="J605" s="12" t="str">
        <f t="shared" si="2"/>
        <v>AR-70111-021</v>
      </c>
    </row>
    <row r="606">
      <c r="A606" s="6" t="s">
        <v>1263</v>
      </c>
      <c r="B606" s="7" t="s">
        <v>150</v>
      </c>
      <c r="C606" s="8" t="b">
        <v>1</v>
      </c>
      <c r="D606" s="9" t="s">
        <v>1264</v>
      </c>
      <c r="E606" s="10">
        <v>194191.2</v>
      </c>
      <c r="F606" s="11" t="s">
        <v>37</v>
      </c>
      <c r="G606" s="11" t="s">
        <v>152</v>
      </c>
      <c r="H606" s="11" t="s">
        <v>788</v>
      </c>
      <c r="I606" s="12" t="str">
        <f t="shared" si="1"/>
        <v>PERFIL PUERTA-MURO X 2.400</v>
      </c>
      <c r="J606" s="12" t="str">
        <f t="shared" si="2"/>
        <v>AR-70112-021</v>
      </c>
    </row>
    <row r="607">
      <c r="A607" s="6" t="s">
        <v>1265</v>
      </c>
      <c r="B607" s="7" t="s">
        <v>150</v>
      </c>
      <c r="C607" s="8" t="b">
        <v>1</v>
      </c>
      <c r="D607" s="9" t="s">
        <v>1266</v>
      </c>
      <c r="E607" s="10">
        <v>188442.45</v>
      </c>
      <c r="F607" s="11" t="s">
        <v>37</v>
      </c>
      <c r="G607" s="11" t="s">
        <v>152</v>
      </c>
      <c r="H607" s="11" t="s">
        <v>788</v>
      </c>
      <c r="I607" s="12" t="str">
        <f t="shared" si="1"/>
        <v>PERFIL PUERTA-TABLERO V1 FRONTAL X 1.900</v>
      </c>
      <c r="J607" s="12" t="str">
        <f t="shared" si="2"/>
        <v>AR-70802-021</v>
      </c>
    </row>
    <row r="608">
      <c r="A608" s="6" t="s">
        <v>1267</v>
      </c>
      <c r="B608" s="7" t="s">
        <v>150</v>
      </c>
      <c r="C608" s="8" t="b">
        <v>1</v>
      </c>
      <c r="D608" s="9" t="s">
        <v>1268</v>
      </c>
      <c r="E608" s="10">
        <v>189447.30000000002</v>
      </c>
      <c r="F608" s="11" t="s">
        <v>37</v>
      </c>
      <c r="G608" s="11" t="s">
        <v>152</v>
      </c>
      <c r="H608" s="11" t="s">
        <v>788</v>
      </c>
      <c r="I608" s="12" t="str">
        <f t="shared" si="1"/>
        <v>PERFIL PUERTA-TABLERO V1 FRONTAL X 2.000</v>
      </c>
      <c r="J608" s="12" t="str">
        <f t="shared" si="2"/>
        <v>AR-70107-021</v>
      </c>
    </row>
    <row r="609">
      <c r="A609" s="6" t="s">
        <v>1269</v>
      </c>
      <c r="B609" s="7" t="s">
        <v>150</v>
      </c>
      <c r="C609" s="8" t="b">
        <v>1</v>
      </c>
      <c r="D609" s="9" t="s">
        <v>1270</v>
      </c>
      <c r="E609" s="10">
        <v>191542.05000000002</v>
      </c>
      <c r="F609" s="11" t="s">
        <v>37</v>
      </c>
      <c r="G609" s="11" t="s">
        <v>152</v>
      </c>
      <c r="H609" s="11" t="s">
        <v>788</v>
      </c>
      <c r="I609" s="12" t="str">
        <f t="shared" si="1"/>
        <v>PERFIL PUERTA-TABLERO V1 FRONTAL X 2.200</v>
      </c>
      <c r="J609" s="12" t="str">
        <f t="shared" si="2"/>
        <v>AR-70108-021</v>
      </c>
    </row>
    <row r="610">
      <c r="A610" s="6" t="s">
        <v>1271</v>
      </c>
      <c r="B610" s="7" t="s">
        <v>150</v>
      </c>
      <c r="C610" s="8" t="b">
        <v>1</v>
      </c>
      <c r="D610" s="9" t="s">
        <v>1272</v>
      </c>
      <c r="E610" s="10">
        <v>193425.75</v>
      </c>
      <c r="F610" s="11" t="s">
        <v>37</v>
      </c>
      <c r="G610" s="11" t="s">
        <v>152</v>
      </c>
      <c r="H610" s="11" t="s">
        <v>788</v>
      </c>
      <c r="I610" s="12" t="str">
        <f t="shared" si="1"/>
        <v>PERFIL PUERTA-TABLERO V1 FRONTAL X 2.400</v>
      </c>
      <c r="J610" s="12" t="str">
        <f t="shared" si="2"/>
        <v>AR-70109-021</v>
      </c>
    </row>
    <row r="611">
      <c r="A611" s="6" t="s">
        <v>1273</v>
      </c>
      <c r="B611" s="7" t="s">
        <v>150</v>
      </c>
      <c r="C611" s="8" t="b">
        <v>1</v>
      </c>
      <c r="D611" s="9" t="s">
        <v>1274</v>
      </c>
      <c r="E611" s="10">
        <v>106123.5</v>
      </c>
      <c r="F611" s="11" t="s">
        <v>37</v>
      </c>
      <c r="G611" s="11" t="s">
        <v>152</v>
      </c>
      <c r="H611" s="11" t="s">
        <v>788</v>
      </c>
      <c r="I611" s="12" t="str">
        <f t="shared" si="1"/>
        <v>PISO CON ALETA 0.300 X 0.750</v>
      </c>
      <c r="J611" s="12" t="str">
        <f t="shared" si="2"/>
        <v>AR-70025-021</v>
      </c>
    </row>
    <row r="612">
      <c r="A612" s="6" t="s">
        <v>1275</v>
      </c>
      <c r="B612" s="7" t="s">
        <v>150</v>
      </c>
      <c r="C612" s="8" t="b">
        <v>1</v>
      </c>
      <c r="D612" s="9" t="s">
        <v>1276</v>
      </c>
      <c r="E612" s="10">
        <v>116745.3</v>
      </c>
      <c r="F612" s="11" t="s">
        <v>37</v>
      </c>
      <c r="G612" s="11" t="s">
        <v>152</v>
      </c>
      <c r="H612" s="11" t="s">
        <v>788</v>
      </c>
      <c r="I612" s="12" t="str">
        <f t="shared" si="1"/>
        <v>PISO CON ALETA 0.300 X 0.900</v>
      </c>
      <c r="J612" s="12" t="str">
        <f t="shared" si="2"/>
        <v>AR-70026-021</v>
      </c>
    </row>
    <row r="613">
      <c r="A613" s="6" t="s">
        <v>1277</v>
      </c>
      <c r="B613" s="7" t="s">
        <v>150</v>
      </c>
      <c r="C613" s="8" t="b">
        <v>1</v>
      </c>
      <c r="D613" s="9" t="s">
        <v>1278</v>
      </c>
      <c r="E613" s="10">
        <v>121394.70000000001</v>
      </c>
      <c r="F613" s="11" t="s">
        <v>37</v>
      </c>
      <c r="G613" s="11" t="s">
        <v>152</v>
      </c>
      <c r="H613" s="11" t="s">
        <v>788</v>
      </c>
      <c r="I613" s="12" t="str">
        <f t="shared" si="1"/>
        <v>PISO CON ALETA 0.300 X 1.140</v>
      </c>
      <c r="J613" s="12" t="str">
        <f t="shared" si="2"/>
        <v>AR-70027-021</v>
      </c>
    </row>
    <row r="614">
      <c r="A614" s="6" t="s">
        <v>1279</v>
      </c>
      <c r="B614" s="7" t="s">
        <v>150</v>
      </c>
      <c r="C614" s="8" t="b">
        <v>1</v>
      </c>
      <c r="D614" s="9" t="s">
        <v>1280</v>
      </c>
      <c r="E614" s="10">
        <v>109456.20000000001</v>
      </c>
      <c r="F614" s="11" t="s">
        <v>37</v>
      </c>
      <c r="G614" s="11" t="s">
        <v>152</v>
      </c>
      <c r="H614" s="11" t="s">
        <v>788</v>
      </c>
      <c r="I614" s="12" t="str">
        <f t="shared" si="1"/>
        <v>PISO CON ALETA 0.400 X 0.750</v>
      </c>
      <c r="J614" s="12" t="str">
        <f t="shared" si="2"/>
        <v>AR-70028-021</v>
      </c>
    </row>
    <row r="615">
      <c r="A615" s="6" t="s">
        <v>1281</v>
      </c>
      <c r="B615" s="7" t="s">
        <v>150</v>
      </c>
      <c r="C615" s="8" t="b">
        <v>1</v>
      </c>
      <c r="D615" s="9" t="s">
        <v>1282</v>
      </c>
      <c r="E615" s="10">
        <v>120717.45000000001</v>
      </c>
      <c r="F615" s="11" t="s">
        <v>37</v>
      </c>
      <c r="G615" s="11" t="s">
        <v>152</v>
      </c>
      <c r="H615" s="11" t="s">
        <v>788</v>
      </c>
      <c r="I615" s="12" t="str">
        <f t="shared" si="1"/>
        <v>PISO CON ALETA 0.400 X 0.900</v>
      </c>
      <c r="J615" s="12" t="str">
        <f t="shared" si="2"/>
        <v>AR-70029-021</v>
      </c>
    </row>
    <row r="616">
      <c r="A616" s="6" t="s">
        <v>1283</v>
      </c>
      <c r="B616" s="7" t="s">
        <v>150</v>
      </c>
      <c r="C616" s="8" t="b">
        <v>1</v>
      </c>
      <c r="D616" s="9" t="s">
        <v>1284</v>
      </c>
      <c r="E616" s="10">
        <v>158016.6</v>
      </c>
      <c r="F616" s="11" t="s">
        <v>37</v>
      </c>
      <c r="G616" s="11" t="s">
        <v>152</v>
      </c>
      <c r="H616" s="11" t="s">
        <v>788</v>
      </c>
      <c r="I616" s="12" t="str">
        <f t="shared" si="1"/>
        <v>PISO CON ALETA 0.400 X 1.140</v>
      </c>
      <c r="J616" s="12" t="str">
        <f t="shared" si="2"/>
        <v>AR-70030-021</v>
      </c>
    </row>
    <row r="617">
      <c r="A617" s="6" t="s">
        <v>1285</v>
      </c>
      <c r="B617" s="7" t="s">
        <v>85</v>
      </c>
      <c r="C617" s="8" t="b">
        <v>1</v>
      </c>
      <c r="D617" s="9" t="s">
        <v>1286</v>
      </c>
      <c r="E617" s="10">
        <v>7081.200000000001</v>
      </c>
      <c r="F617" s="11" t="s">
        <v>37</v>
      </c>
      <c r="G617" s="11" t="s">
        <v>87</v>
      </c>
      <c r="H617" s="11" t="s">
        <v>87</v>
      </c>
      <c r="I617" s="12" t="str">
        <f t="shared" si="1"/>
        <v>PLATINA DE AMARRE</v>
      </c>
      <c r="J617" s="12" t="str">
        <f t="shared" si="2"/>
        <v>AC-70019-021</v>
      </c>
    </row>
    <row r="618">
      <c r="A618" s="6" t="s">
        <v>1287</v>
      </c>
      <c r="B618" s="7" t="s">
        <v>150</v>
      </c>
      <c r="C618" s="8" t="b">
        <v>1</v>
      </c>
      <c r="D618" s="9" t="s">
        <v>1288</v>
      </c>
      <c r="E618" s="10">
        <v>12981.150000000001</v>
      </c>
      <c r="F618" s="11" t="s">
        <v>37</v>
      </c>
      <c r="G618" s="11" t="s">
        <v>152</v>
      </c>
      <c r="H618" s="11" t="s">
        <v>1098</v>
      </c>
      <c r="I618" s="12" t="str">
        <f t="shared" si="1"/>
        <v>SOPORTE MANIJA MANUAL-TRACCION X 0.300</v>
      </c>
      <c r="J618" s="12" t="str">
        <f t="shared" si="2"/>
        <v>AR-70089-021</v>
      </c>
    </row>
    <row r="619">
      <c r="A619" s="6" t="s">
        <v>1289</v>
      </c>
      <c r="B619" s="7" t="s">
        <v>150</v>
      </c>
      <c r="C619" s="8" t="b">
        <v>1</v>
      </c>
      <c r="D619" s="9" t="s">
        <v>1290</v>
      </c>
      <c r="E619" s="10">
        <v>16890.3</v>
      </c>
      <c r="F619" s="11" t="s">
        <v>37</v>
      </c>
      <c r="G619" s="11" t="s">
        <v>152</v>
      </c>
      <c r="H619" s="11" t="s">
        <v>1098</v>
      </c>
      <c r="I619" s="12" t="str">
        <f t="shared" si="1"/>
        <v>SOPORTE MANIJA MANUAL-TRACCION X 0.400</v>
      </c>
      <c r="J619" s="12" t="str">
        <f t="shared" si="2"/>
        <v>AR-70090-021</v>
      </c>
    </row>
    <row r="620">
      <c r="A620" s="6" t="s">
        <v>1291</v>
      </c>
      <c r="B620" s="7" t="s">
        <v>35</v>
      </c>
      <c r="C620" s="8" t="b">
        <v>1</v>
      </c>
      <c r="D620" s="9" t="s">
        <v>1292</v>
      </c>
      <c r="E620" s="10">
        <v>98998.2</v>
      </c>
      <c r="F620" s="11" t="s">
        <v>37</v>
      </c>
      <c r="G620" s="11" t="s">
        <v>87</v>
      </c>
      <c r="H620" s="11" t="s">
        <v>87</v>
      </c>
      <c r="I620" s="12" t="str">
        <f t="shared" si="1"/>
        <v>SOPORTE METALICO  LATERAL EQUILATERO</v>
      </c>
      <c r="J620" s="12" t="str">
        <f t="shared" si="2"/>
        <v>EQ-70054-021</v>
      </c>
    </row>
    <row r="621">
      <c r="A621" s="6" t="s">
        <v>1293</v>
      </c>
      <c r="B621" s="7" t="s">
        <v>35</v>
      </c>
      <c r="C621" s="8" t="b">
        <v>1</v>
      </c>
      <c r="D621" s="9" t="s">
        <v>1294</v>
      </c>
      <c r="E621" s="10">
        <v>26507.25</v>
      </c>
      <c r="F621" s="11" t="s">
        <v>37</v>
      </c>
      <c r="G621" s="11" t="s">
        <v>926</v>
      </c>
      <c r="H621" s="11" t="s">
        <v>39</v>
      </c>
      <c r="I621" s="12" t="str">
        <f t="shared" si="1"/>
        <v>SOPORTE PANTALLA INTERMEDIA</v>
      </c>
      <c r="J621" s="12" t="str">
        <f t="shared" si="2"/>
        <v>EQ-70214-037</v>
      </c>
    </row>
    <row r="622">
      <c r="A622" s="6" t="s">
        <v>1295</v>
      </c>
      <c r="B622" s="7" t="s">
        <v>35</v>
      </c>
      <c r="C622" s="8" t="b">
        <v>1</v>
      </c>
      <c r="D622" s="9" t="s">
        <v>1296</v>
      </c>
      <c r="E622" s="10">
        <v>27789.300000000003</v>
      </c>
      <c r="F622" s="11" t="s">
        <v>37</v>
      </c>
      <c r="G622" s="11" t="s">
        <v>926</v>
      </c>
      <c r="H622" s="11" t="s">
        <v>39</v>
      </c>
      <c r="I622" s="12" t="str">
        <f t="shared" si="1"/>
        <v>SOPORTE PANTALLA TERMINAL</v>
      </c>
      <c r="J622" s="12" t="str">
        <f t="shared" si="2"/>
        <v>EQ-70216-037</v>
      </c>
    </row>
    <row r="623">
      <c r="A623" s="6" t="s">
        <v>1297</v>
      </c>
      <c r="B623" s="7" t="s">
        <v>1298</v>
      </c>
      <c r="C623" s="8" t="b">
        <v>1</v>
      </c>
      <c r="D623" s="9" t="s">
        <v>1299</v>
      </c>
      <c r="E623" s="14">
        <v>305334.0</v>
      </c>
      <c r="F623" s="11" t="s">
        <v>37</v>
      </c>
      <c r="G623" s="11" t="s">
        <v>1300</v>
      </c>
      <c r="H623" s="11" t="s">
        <v>1301</v>
      </c>
      <c r="I623" s="12" t="str">
        <f t="shared" si="1"/>
        <v>SUPERFICIE DIAMETRO 0,70x25mm (LDAP STD)</v>
      </c>
      <c r="J623" s="12" t="str">
        <f t="shared" si="2"/>
        <v>SO-70088-011</v>
      </c>
    </row>
    <row r="624">
      <c r="A624" s="6" t="s">
        <v>1302</v>
      </c>
      <c r="B624" s="7" t="s">
        <v>1298</v>
      </c>
      <c r="C624" s="8" t="b">
        <v>1</v>
      </c>
      <c r="D624" s="9" t="s">
        <v>1303</v>
      </c>
      <c r="E624" s="14">
        <v>244668.0</v>
      </c>
      <c r="F624" s="11" t="s">
        <v>37</v>
      </c>
      <c r="G624" s="11" t="s">
        <v>1300</v>
      </c>
      <c r="H624" s="11" t="s">
        <v>1304</v>
      </c>
      <c r="I624" s="12" t="str">
        <f t="shared" si="1"/>
        <v>SUPERFICIE DIAMETRO 0,70x25mm (MELAMINA STD)</v>
      </c>
      <c r="J624" s="12" t="str">
        <f t="shared" si="2"/>
        <v>SO-70100-014</v>
      </c>
    </row>
    <row r="625">
      <c r="A625" s="6" t="s">
        <v>1305</v>
      </c>
      <c r="B625" s="7" t="s">
        <v>1298</v>
      </c>
      <c r="C625" s="8" t="b">
        <v>1</v>
      </c>
      <c r="D625" s="9" t="s">
        <v>1306</v>
      </c>
      <c r="E625" s="14">
        <v>375872.0</v>
      </c>
      <c r="F625" s="11" t="s">
        <v>37</v>
      </c>
      <c r="G625" s="11" t="s">
        <v>1300</v>
      </c>
      <c r="H625" s="11" t="s">
        <v>1301</v>
      </c>
      <c r="I625" s="12" t="str">
        <f t="shared" si="1"/>
        <v>SUPERFICIE DIAMETRO 0,80x25mm (LDAP STD)</v>
      </c>
      <c r="J625" s="12" t="str">
        <f t="shared" si="2"/>
        <v>SO-70089-011</v>
      </c>
    </row>
    <row r="626">
      <c r="A626" s="6" t="s">
        <v>1307</v>
      </c>
      <c r="B626" s="7" t="s">
        <v>1298</v>
      </c>
      <c r="C626" s="8" t="b">
        <v>1</v>
      </c>
      <c r="D626" s="9" t="s">
        <v>1308</v>
      </c>
      <c r="E626" s="14">
        <v>296635.0</v>
      </c>
      <c r="F626" s="11" t="s">
        <v>37</v>
      </c>
      <c r="G626" s="11" t="s">
        <v>1300</v>
      </c>
      <c r="H626" s="11" t="s">
        <v>1304</v>
      </c>
      <c r="I626" s="12" t="str">
        <f t="shared" si="1"/>
        <v>SUPERFICIE DIAMETRO 0,80x25mm (MELAMINA STD)</v>
      </c>
      <c r="J626" s="12" t="str">
        <f t="shared" si="2"/>
        <v>SO-70101-014</v>
      </c>
    </row>
    <row r="627">
      <c r="A627" s="6" t="s">
        <v>1309</v>
      </c>
      <c r="B627" s="7" t="s">
        <v>1298</v>
      </c>
      <c r="C627" s="8" t="b">
        <v>1</v>
      </c>
      <c r="D627" s="9" t="s">
        <v>1310</v>
      </c>
      <c r="E627" s="14">
        <v>455374.0</v>
      </c>
      <c r="F627" s="11" t="s">
        <v>37</v>
      </c>
      <c r="G627" s="11" t="s">
        <v>1300</v>
      </c>
      <c r="H627" s="11" t="s">
        <v>1301</v>
      </c>
      <c r="I627" s="12" t="str">
        <f t="shared" si="1"/>
        <v>SUPERFICIE DIAMETRO 0,90x25mm (LDAP STD)</v>
      </c>
      <c r="J627" s="12" t="str">
        <f t="shared" si="2"/>
        <v>SO-70090-011</v>
      </c>
    </row>
    <row r="628">
      <c r="A628" s="6" t="s">
        <v>1311</v>
      </c>
      <c r="B628" s="7" t="s">
        <v>1298</v>
      </c>
      <c r="C628" s="8" t="b">
        <v>1</v>
      </c>
      <c r="D628" s="9" t="s">
        <v>1312</v>
      </c>
      <c r="E628" s="14">
        <v>355090.0</v>
      </c>
      <c r="F628" s="11" t="s">
        <v>37</v>
      </c>
      <c r="G628" s="11" t="s">
        <v>1300</v>
      </c>
      <c r="H628" s="11" t="s">
        <v>1304</v>
      </c>
      <c r="I628" s="12" t="str">
        <f t="shared" si="1"/>
        <v>SUPERFICIE DIAMETRO 0,90x25mm (MELAMINA STD)</v>
      </c>
      <c r="J628" s="12" t="str">
        <f t="shared" si="2"/>
        <v>SO-70102-014</v>
      </c>
    </row>
    <row r="629">
      <c r="A629" s="6" t="s">
        <v>1313</v>
      </c>
      <c r="B629" s="7" t="s">
        <v>1298</v>
      </c>
      <c r="C629" s="8" t="b">
        <v>1</v>
      </c>
      <c r="D629" s="9" t="s">
        <v>1314</v>
      </c>
      <c r="E629" s="14">
        <v>543841.0</v>
      </c>
      <c r="F629" s="11" t="s">
        <v>37</v>
      </c>
      <c r="G629" s="11" t="s">
        <v>1300</v>
      </c>
      <c r="H629" s="11" t="s">
        <v>1301</v>
      </c>
      <c r="I629" s="12" t="str">
        <f t="shared" si="1"/>
        <v>SUPERFICIE DIAMETRO 1,00x25mm (LDAP STD)</v>
      </c>
      <c r="J629" s="12" t="str">
        <f t="shared" si="2"/>
        <v>SO-70091-011</v>
      </c>
    </row>
    <row r="630">
      <c r="A630" s="6" t="s">
        <v>1315</v>
      </c>
      <c r="B630" s="7" t="s">
        <v>1298</v>
      </c>
      <c r="C630" s="8" t="b">
        <v>1</v>
      </c>
      <c r="D630" s="9" t="s">
        <v>1316</v>
      </c>
      <c r="E630" s="14">
        <v>420033.0</v>
      </c>
      <c r="F630" s="11" t="s">
        <v>37</v>
      </c>
      <c r="G630" s="11" t="s">
        <v>1300</v>
      </c>
      <c r="H630" s="11" t="s">
        <v>1304</v>
      </c>
      <c r="I630" s="12" t="str">
        <f t="shared" si="1"/>
        <v>SUPERFICIE DIAMETRO 1,00x25mm (MELAMINA STD)</v>
      </c>
      <c r="J630" s="12" t="str">
        <f t="shared" si="2"/>
        <v>SO-70103-014</v>
      </c>
    </row>
    <row r="631">
      <c r="A631" s="6" t="s">
        <v>1317</v>
      </c>
      <c r="B631" s="7" t="s">
        <v>1298</v>
      </c>
      <c r="C631" s="8" t="b">
        <v>1</v>
      </c>
      <c r="D631" s="9" t="s">
        <v>1318</v>
      </c>
      <c r="E631" s="14">
        <v>641273.0</v>
      </c>
      <c r="F631" s="11" t="s">
        <v>37</v>
      </c>
      <c r="G631" s="11" t="s">
        <v>1300</v>
      </c>
      <c r="H631" s="11" t="s">
        <v>1301</v>
      </c>
      <c r="I631" s="12" t="str">
        <f t="shared" si="1"/>
        <v>SUPERFICIE DIAMETRO 1,10x25mm (LDAP STD)</v>
      </c>
      <c r="J631" s="12" t="str">
        <f t="shared" si="2"/>
        <v>SO-70092-011</v>
      </c>
    </row>
    <row r="632">
      <c r="A632" s="6" t="s">
        <v>1319</v>
      </c>
      <c r="B632" s="7" t="s">
        <v>1298</v>
      </c>
      <c r="C632" s="8" t="b">
        <v>1</v>
      </c>
      <c r="D632" s="9" t="s">
        <v>1320</v>
      </c>
      <c r="E632" s="14">
        <v>491465.0</v>
      </c>
      <c r="F632" s="11" t="s">
        <v>37</v>
      </c>
      <c r="G632" s="11" t="s">
        <v>1300</v>
      </c>
      <c r="H632" s="11" t="s">
        <v>1304</v>
      </c>
      <c r="I632" s="12" t="str">
        <f t="shared" si="1"/>
        <v>SUPERFICIE DIAMETRO 1,10x25mm (MELAMINA STD)</v>
      </c>
      <c r="J632" s="12" t="str">
        <f t="shared" si="2"/>
        <v>SO-70104-014</v>
      </c>
    </row>
    <row r="633">
      <c r="A633" s="6" t="s">
        <v>1321</v>
      </c>
      <c r="B633" s="7" t="s">
        <v>1298</v>
      </c>
      <c r="C633" s="8" t="b">
        <v>1</v>
      </c>
      <c r="D633" s="9" t="s">
        <v>1322</v>
      </c>
      <c r="E633" s="14">
        <v>747669.0</v>
      </c>
      <c r="F633" s="11" t="s">
        <v>37</v>
      </c>
      <c r="G633" s="11" t="s">
        <v>1300</v>
      </c>
      <c r="H633" s="11" t="s">
        <v>1301</v>
      </c>
      <c r="I633" s="12" t="str">
        <f t="shared" si="1"/>
        <v>SUPERFICIE DIAMETRO 1,20x25mm (LDAP STD)</v>
      </c>
      <c r="J633" s="12" t="str">
        <f t="shared" si="2"/>
        <v>SO-70093-011</v>
      </c>
    </row>
    <row r="634">
      <c r="A634" s="6" t="s">
        <v>1323</v>
      </c>
      <c r="B634" s="7" t="s">
        <v>1298</v>
      </c>
      <c r="C634" s="8" t="b">
        <v>1</v>
      </c>
      <c r="D634" s="9" t="s">
        <v>1324</v>
      </c>
      <c r="E634" s="14">
        <v>569385.0</v>
      </c>
      <c r="F634" s="11" t="s">
        <v>37</v>
      </c>
      <c r="G634" s="11" t="s">
        <v>1300</v>
      </c>
      <c r="H634" s="11" t="s">
        <v>1304</v>
      </c>
      <c r="I634" s="12" t="str">
        <f t="shared" si="1"/>
        <v>SUPERFICIE DIAMETRO 1,20x25mm (MELAMINA STD)</v>
      </c>
      <c r="J634" s="12" t="str">
        <f t="shared" si="2"/>
        <v>SO-70105-014</v>
      </c>
    </row>
    <row r="635">
      <c r="A635" s="6" t="s">
        <v>1325</v>
      </c>
      <c r="B635" s="7" t="s">
        <v>1298</v>
      </c>
      <c r="C635" s="8" t="b">
        <v>1</v>
      </c>
      <c r="D635" s="9" t="s">
        <v>1326</v>
      </c>
      <c r="E635" s="14">
        <v>377421.0</v>
      </c>
      <c r="F635" s="11" t="s">
        <v>37</v>
      </c>
      <c r="G635" s="11" t="s">
        <v>1300</v>
      </c>
      <c r="H635" s="11" t="s">
        <v>1301</v>
      </c>
      <c r="I635" s="12" t="str">
        <f t="shared" si="1"/>
        <v>SUPERFICIE DIAMETRO 0,70x30mm (LDAP STD)</v>
      </c>
      <c r="J635" s="12" t="str">
        <f t="shared" si="2"/>
        <v>SO-70094-011</v>
      </c>
    </row>
    <row r="636">
      <c r="A636" s="6" t="s">
        <v>1327</v>
      </c>
      <c r="B636" s="7" t="s">
        <v>1298</v>
      </c>
      <c r="C636" s="8" t="b">
        <v>1</v>
      </c>
      <c r="D636" s="9" t="s">
        <v>1328</v>
      </c>
      <c r="E636" s="14">
        <v>465645.0</v>
      </c>
      <c r="F636" s="11" t="s">
        <v>37</v>
      </c>
      <c r="G636" s="11" t="s">
        <v>1300</v>
      </c>
      <c r="H636" s="11" t="s">
        <v>1301</v>
      </c>
      <c r="I636" s="12" t="str">
        <f t="shared" si="1"/>
        <v>SUPERFICIE DIAMETRO 0,80x30mm (LDAP STD)</v>
      </c>
      <c r="J636" s="12" t="str">
        <f t="shared" si="2"/>
        <v>SO-70095-011</v>
      </c>
    </row>
    <row r="637">
      <c r="A637" s="6" t="s">
        <v>1329</v>
      </c>
      <c r="B637" s="7" t="s">
        <v>1298</v>
      </c>
      <c r="C637" s="8" t="b">
        <v>1</v>
      </c>
      <c r="D637" s="9" t="s">
        <v>1330</v>
      </c>
      <c r="E637" s="14">
        <v>564752.0</v>
      </c>
      <c r="F637" s="11" t="s">
        <v>37</v>
      </c>
      <c r="G637" s="11" t="s">
        <v>1300</v>
      </c>
      <c r="H637" s="11" t="s">
        <v>1301</v>
      </c>
      <c r="I637" s="12" t="str">
        <f t="shared" si="1"/>
        <v>SUPERFICIE DIAMETRO 0,90x30mm (LDAP STD)</v>
      </c>
      <c r="J637" s="12" t="str">
        <f t="shared" si="2"/>
        <v>SO-70096-011</v>
      </c>
    </row>
    <row r="638">
      <c r="A638" s="6" t="s">
        <v>1331</v>
      </c>
      <c r="B638" s="7" t="s">
        <v>1298</v>
      </c>
      <c r="C638" s="8" t="b">
        <v>1</v>
      </c>
      <c r="D638" s="9" t="s">
        <v>1332</v>
      </c>
      <c r="E638" s="14">
        <v>674741.0</v>
      </c>
      <c r="F638" s="11" t="s">
        <v>37</v>
      </c>
      <c r="G638" s="11" t="s">
        <v>1300</v>
      </c>
      <c r="H638" s="11" t="s">
        <v>1301</v>
      </c>
      <c r="I638" s="12" t="str">
        <f t="shared" si="1"/>
        <v>SUPERFICIE DIAMETRO 1,00x30mm (LDAP STD)</v>
      </c>
      <c r="J638" s="12" t="str">
        <f t="shared" si="2"/>
        <v>SO-70097-011</v>
      </c>
    </row>
    <row r="639">
      <c r="A639" s="6" t="s">
        <v>1333</v>
      </c>
      <c r="B639" s="7" t="s">
        <v>1298</v>
      </c>
      <c r="C639" s="8" t="b">
        <v>1</v>
      </c>
      <c r="D639" s="9" t="s">
        <v>1334</v>
      </c>
      <c r="E639" s="14">
        <v>795612.0</v>
      </c>
      <c r="F639" s="11" t="s">
        <v>37</v>
      </c>
      <c r="G639" s="11" t="s">
        <v>1300</v>
      </c>
      <c r="H639" s="11" t="s">
        <v>1301</v>
      </c>
      <c r="I639" s="12" t="str">
        <f t="shared" si="1"/>
        <v>SUPERFICIE DIAMETRO 1,10x30mm (LDAP STD)</v>
      </c>
      <c r="J639" s="12" t="str">
        <f t="shared" si="2"/>
        <v>SO-70098-011</v>
      </c>
    </row>
    <row r="640">
      <c r="A640" s="6" t="s">
        <v>1335</v>
      </c>
      <c r="B640" s="7" t="s">
        <v>1298</v>
      </c>
      <c r="C640" s="8" t="b">
        <v>1</v>
      </c>
      <c r="D640" s="9" t="s">
        <v>1336</v>
      </c>
      <c r="E640" s="14">
        <v>927366.0</v>
      </c>
      <c r="F640" s="11" t="s">
        <v>37</v>
      </c>
      <c r="G640" s="11" t="s">
        <v>1300</v>
      </c>
      <c r="H640" s="11" t="s">
        <v>1301</v>
      </c>
      <c r="I640" s="12" t="str">
        <f t="shared" si="1"/>
        <v>SUPERFICIE DIAMETRO 1,20x30mm (LDAP STD)</v>
      </c>
      <c r="J640" s="12" t="str">
        <f t="shared" si="2"/>
        <v>SO-70099-011</v>
      </c>
    </row>
    <row r="641">
      <c r="A641" s="6" t="s">
        <v>1337</v>
      </c>
      <c r="B641" s="7" t="s">
        <v>1338</v>
      </c>
      <c r="C641" s="8" t="b">
        <v>1</v>
      </c>
      <c r="D641" s="9" t="s">
        <v>1339</v>
      </c>
      <c r="E641" s="14">
        <v>173459.0</v>
      </c>
      <c r="F641" s="11" t="s">
        <v>37</v>
      </c>
      <c r="G641" s="11" t="s">
        <v>1300</v>
      </c>
      <c r="H641" s="11" t="s">
        <v>1340</v>
      </c>
      <c r="I641" s="12" t="str">
        <f t="shared" si="1"/>
        <v>SUPERFICIE RECTA 0,60x0,60x25mm (LDAP BLANCO DIA)</v>
      </c>
      <c r="J641" s="12" t="str">
        <f t="shared" si="2"/>
        <v>SR-77001-062</v>
      </c>
    </row>
    <row r="642">
      <c r="A642" s="6" t="s">
        <v>1341</v>
      </c>
      <c r="B642" s="7" t="s">
        <v>1338</v>
      </c>
      <c r="C642" s="8" t="b">
        <v>1</v>
      </c>
      <c r="D642" s="9" t="s">
        <v>1342</v>
      </c>
      <c r="E642" s="14">
        <v>190287.0</v>
      </c>
      <c r="F642" s="11" t="s">
        <v>37</v>
      </c>
      <c r="G642" s="11" t="s">
        <v>1300</v>
      </c>
      <c r="H642" s="11" t="s">
        <v>1340</v>
      </c>
      <c r="I642" s="12" t="str">
        <f t="shared" si="1"/>
        <v>SUPERFICIE RECTA 0,60x0,70x25mm (LDAP BLANCO DIA)</v>
      </c>
      <c r="J642" s="12" t="str">
        <f t="shared" si="2"/>
        <v>SR-77002-062</v>
      </c>
    </row>
    <row r="643">
      <c r="A643" s="6" t="s">
        <v>1343</v>
      </c>
      <c r="B643" s="7" t="s">
        <v>1338</v>
      </c>
      <c r="C643" s="8" t="b">
        <v>1</v>
      </c>
      <c r="D643" s="9" t="s">
        <v>1344</v>
      </c>
      <c r="E643" s="14">
        <v>207115.0</v>
      </c>
      <c r="F643" s="11" t="s">
        <v>37</v>
      </c>
      <c r="G643" s="11" t="s">
        <v>1300</v>
      </c>
      <c r="H643" s="11" t="s">
        <v>1340</v>
      </c>
      <c r="I643" s="12" t="str">
        <f t="shared" si="1"/>
        <v>SUPERFICIE RECTA 0,60x0,80x25mm (LDAP BLANCO DIA)</v>
      </c>
      <c r="J643" s="12" t="str">
        <f t="shared" si="2"/>
        <v>SR-77003-062</v>
      </c>
    </row>
    <row r="644">
      <c r="A644" s="6" t="s">
        <v>1345</v>
      </c>
      <c r="B644" s="7" t="s">
        <v>1338</v>
      </c>
      <c r="C644" s="8" t="b">
        <v>1</v>
      </c>
      <c r="D644" s="9" t="s">
        <v>1346</v>
      </c>
      <c r="E644" s="14">
        <v>223943.0</v>
      </c>
      <c r="F644" s="11" t="s">
        <v>37</v>
      </c>
      <c r="G644" s="11" t="s">
        <v>1300</v>
      </c>
      <c r="H644" s="11" t="s">
        <v>1340</v>
      </c>
      <c r="I644" s="12" t="str">
        <f t="shared" si="1"/>
        <v>SUPERFICIE RECTA 0,60x0,90x25mm (LDAP BLANCO DIA)</v>
      </c>
      <c r="J644" s="12" t="str">
        <f t="shared" si="2"/>
        <v>SR-77004-062</v>
      </c>
    </row>
    <row r="645">
      <c r="A645" s="6" t="s">
        <v>1347</v>
      </c>
      <c r="B645" s="7" t="s">
        <v>1338</v>
      </c>
      <c r="C645" s="8" t="b">
        <v>1</v>
      </c>
      <c r="D645" s="9" t="s">
        <v>1348</v>
      </c>
      <c r="E645" s="14">
        <v>240771.0</v>
      </c>
      <c r="F645" s="11" t="s">
        <v>37</v>
      </c>
      <c r="G645" s="11" t="s">
        <v>1300</v>
      </c>
      <c r="H645" s="11" t="s">
        <v>1340</v>
      </c>
      <c r="I645" s="12" t="str">
        <f t="shared" si="1"/>
        <v>SUPERFICIE RECTA 0,60x1,00x25mm (LDAP BLANCO DIA)</v>
      </c>
      <c r="J645" s="12" t="str">
        <f t="shared" si="2"/>
        <v>SR-77005-062</v>
      </c>
    </row>
    <row r="646">
      <c r="A646" s="6" t="s">
        <v>1349</v>
      </c>
      <c r="B646" s="7" t="s">
        <v>1338</v>
      </c>
      <c r="C646" s="8" t="b">
        <v>1</v>
      </c>
      <c r="D646" s="9" t="s">
        <v>1350</v>
      </c>
      <c r="E646" s="14">
        <v>257600.0</v>
      </c>
      <c r="F646" s="11" t="s">
        <v>37</v>
      </c>
      <c r="G646" s="11" t="s">
        <v>1300</v>
      </c>
      <c r="H646" s="11" t="s">
        <v>1340</v>
      </c>
      <c r="I646" s="12" t="str">
        <f t="shared" si="1"/>
        <v>SUPERFICIE RECTA 0,60x1,10x25mm (LDAP BLANCO DIA)</v>
      </c>
      <c r="J646" s="12" t="str">
        <f t="shared" si="2"/>
        <v>SR-77006-062</v>
      </c>
    </row>
    <row r="647">
      <c r="A647" s="6" t="s">
        <v>1351</v>
      </c>
      <c r="B647" s="7" t="s">
        <v>1338</v>
      </c>
      <c r="C647" s="8" t="b">
        <v>1</v>
      </c>
      <c r="D647" s="9" t="s">
        <v>1352</v>
      </c>
      <c r="E647" s="14">
        <v>274428.0</v>
      </c>
      <c r="F647" s="11" t="s">
        <v>37</v>
      </c>
      <c r="G647" s="11" t="s">
        <v>1300</v>
      </c>
      <c r="H647" s="11" t="s">
        <v>1340</v>
      </c>
      <c r="I647" s="12" t="str">
        <f t="shared" si="1"/>
        <v>SUPERFICIE RECTA 0,60x1,20x25mm (LDAP BLANCO DIA)</v>
      </c>
      <c r="J647" s="12" t="str">
        <f t="shared" si="2"/>
        <v>SR-77007-062</v>
      </c>
    </row>
    <row r="648">
      <c r="A648" s="6" t="s">
        <v>1353</v>
      </c>
      <c r="B648" s="7" t="s">
        <v>1338</v>
      </c>
      <c r="C648" s="8" t="b">
        <v>1</v>
      </c>
      <c r="D648" s="9" t="s">
        <v>1354</v>
      </c>
      <c r="E648" s="14">
        <v>291256.0</v>
      </c>
      <c r="F648" s="11" t="s">
        <v>37</v>
      </c>
      <c r="G648" s="11" t="s">
        <v>1300</v>
      </c>
      <c r="H648" s="11" t="s">
        <v>1340</v>
      </c>
      <c r="I648" s="12" t="str">
        <f t="shared" si="1"/>
        <v>SUPERFICIE RECTA 0,60x1,30x25mm (LDAP BLANCO DIA)</v>
      </c>
      <c r="J648" s="12" t="str">
        <f t="shared" si="2"/>
        <v>SR-77008-062</v>
      </c>
    </row>
    <row r="649">
      <c r="A649" s="6" t="s">
        <v>1355</v>
      </c>
      <c r="B649" s="7" t="s">
        <v>1338</v>
      </c>
      <c r="C649" s="8" t="b">
        <v>1</v>
      </c>
      <c r="D649" s="9" t="s">
        <v>1356</v>
      </c>
      <c r="E649" s="14">
        <v>308084.0</v>
      </c>
      <c r="F649" s="11" t="s">
        <v>37</v>
      </c>
      <c r="G649" s="11" t="s">
        <v>1300</v>
      </c>
      <c r="H649" s="11" t="s">
        <v>1340</v>
      </c>
      <c r="I649" s="12" t="str">
        <f t="shared" si="1"/>
        <v>SUPERFICIE RECTA 0,60x1,40x25mm (LDAP BLANCO DIA)</v>
      </c>
      <c r="J649" s="12" t="str">
        <f t="shared" si="2"/>
        <v>SR-77009-062</v>
      </c>
    </row>
    <row r="650">
      <c r="A650" s="6" t="s">
        <v>1357</v>
      </c>
      <c r="B650" s="7" t="s">
        <v>1338</v>
      </c>
      <c r="C650" s="8" t="b">
        <v>1</v>
      </c>
      <c r="D650" s="9" t="s">
        <v>1358</v>
      </c>
      <c r="E650" s="14">
        <v>324913.0</v>
      </c>
      <c r="F650" s="11" t="s">
        <v>37</v>
      </c>
      <c r="G650" s="11" t="s">
        <v>1300</v>
      </c>
      <c r="H650" s="11" t="s">
        <v>1340</v>
      </c>
      <c r="I650" s="12" t="str">
        <f t="shared" si="1"/>
        <v>SUPERFICIE RECTA 0,60x1,50x25mm (LDAP BLANCO DIA)</v>
      </c>
      <c r="J650" s="12" t="str">
        <f t="shared" si="2"/>
        <v>SR-77010-062</v>
      </c>
    </row>
    <row r="651">
      <c r="A651" s="6" t="s">
        <v>1359</v>
      </c>
      <c r="B651" s="7" t="s">
        <v>1338</v>
      </c>
      <c r="C651" s="8" t="b">
        <v>1</v>
      </c>
      <c r="D651" s="9" t="s">
        <v>1360</v>
      </c>
      <c r="E651" s="14">
        <v>341741.0</v>
      </c>
      <c r="F651" s="11" t="s">
        <v>37</v>
      </c>
      <c r="G651" s="11" t="s">
        <v>1300</v>
      </c>
      <c r="H651" s="11" t="s">
        <v>1340</v>
      </c>
      <c r="I651" s="12" t="str">
        <f t="shared" si="1"/>
        <v>SUPERFICIE RECTA 0,60x1,60x25mm (LDAP BLANCO DIA)</v>
      </c>
      <c r="J651" s="12" t="str">
        <f t="shared" si="2"/>
        <v>SR-77011-062</v>
      </c>
    </row>
    <row r="652">
      <c r="A652" s="6" t="s">
        <v>1361</v>
      </c>
      <c r="B652" s="7" t="s">
        <v>1338</v>
      </c>
      <c r="C652" s="8" t="b">
        <v>1</v>
      </c>
      <c r="D652" s="9" t="s">
        <v>1362</v>
      </c>
      <c r="E652" s="14">
        <v>358569.0</v>
      </c>
      <c r="F652" s="11" t="s">
        <v>37</v>
      </c>
      <c r="G652" s="11" t="s">
        <v>1300</v>
      </c>
      <c r="H652" s="11" t="s">
        <v>1340</v>
      </c>
      <c r="I652" s="12" t="str">
        <f t="shared" si="1"/>
        <v>SUPERFICIE RECTA 0,60x1,70x25mm (LDAP BLANCO DIA)</v>
      </c>
      <c r="J652" s="12" t="str">
        <f t="shared" si="2"/>
        <v>SR-77012-062</v>
      </c>
    </row>
    <row r="653">
      <c r="A653" s="6" t="s">
        <v>1363</v>
      </c>
      <c r="B653" s="7" t="s">
        <v>1338</v>
      </c>
      <c r="C653" s="8" t="b">
        <v>1</v>
      </c>
      <c r="D653" s="9" t="s">
        <v>1364</v>
      </c>
      <c r="E653" s="14">
        <v>375397.0</v>
      </c>
      <c r="F653" s="11" t="s">
        <v>37</v>
      </c>
      <c r="G653" s="11" t="s">
        <v>1300</v>
      </c>
      <c r="H653" s="11" t="s">
        <v>1340</v>
      </c>
      <c r="I653" s="12" t="str">
        <f t="shared" si="1"/>
        <v>SUPERFICIE RECTA 0,60x1,80x25mm (LDAP BLANCO DIA)</v>
      </c>
      <c r="J653" s="12" t="str">
        <f t="shared" si="2"/>
        <v>SR-77013-062</v>
      </c>
    </row>
    <row r="654">
      <c r="A654" s="6" t="s">
        <v>1365</v>
      </c>
      <c r="B654" s="7" t="s">
        <v>1338</v>
      </c>
      <c r="C654" s="8" t="b">
        <v>1</v>
      </c>
      <c r="D654" s="9" t="s">
        <v>1366</v>
      </c>
      <c r="E654" s="14">
        <v>409054.0</v>
      </c>
      <c r="F654" s="11" t="s">
        <v>37</v>
      </c>
      <c r="G654" s="11" t="s">
        <v>1300</v>
      </c>
      <c r="H654" s="11" t="s">
        <v>1340</v>
      </c>
      <c r="I654" s="12" t="str">
        <f t="shared" si="1"/>
        <v>SUPERFICIE RECTA 0,60x2,00x25mm (LDAP BLANCO DIA)</v>
      </c>
      <c r="J654" s="12" t="str">
        <f t="shared" si="2"/>
        <v>SR-77014-062</v>
      </c>
    </row>
    <row r="655">
      <c r="A655" s="6" t="s">
        <v>1367</v>
      </c>
      <c r="B655" s="7" t="s">
        <v>1338</v>
      </c>
      <c r="C655" s="8" t="b">
        <v>1</v>
      </c>
      <c r="D655" s="9" t="s">
        <v>1368</v>
      </c>
      <c r="E655" s="14">
        <v>442710.0</v>
      </c>
      <c r="F655" s="11" t="s">
        <v>37</v>
      </c>
      <c r="G655" s="11" t="s">
        <v>1300</v>
      </c>
      <c r="H655" s="11" t="s">
        <v>1340</v>
      </c>
      <c r="I655" s="12" t="str">
        <f t="shared" si="1"/>
        <v>SUPERFICIE RECTA 0,60x2,20x25mm (LDAP BLANCO DIA)</v>
      </c>
      <c r="J655" s="12" t="str">
        <f t="shared" si="2"/>
        <v>SR-77015-062</v>
      </c>
    </row>
    <row r="656">
      <c r="A656" s="6" t="s">
        <v>1369</v>
      </c>
      <c r="B656" s="7" t="s">
        <v>1338</v>
      </c>
      <c r="C656" s="8" t="b">
        <v>1</v>
      </c>
      <c r="D656" s="9" t="s">
        <v>1370</v>
      </c>
      <c r="E656" s="14">
        <v>476367.0</v>
      </c>
      <c r="F656" s="11" t="s">
        <v>37</v>
      </c>
      <c r="G656" s="11" t="s">
        <v>1300</v>
      </c>
      <c r="H656" s="11" t="s">
        <v>1340</v>
      </c>
      <c r="I656" s="12" t="str">
        <f t="shared" si="1"/>
        <v>SUPERFICIE RECTA 0,60x2,40x25mm (LDAP BLANCO DIA)</v>
      </c>
      <c r="J656" s="12" t="str">
        <f t="shared" si="2"/>
        <v>SR-77016-062</v>
      </c>
    </row>
    <row r="657">
      <c r="A657" s="6" t="s">
        <v>1371</v>
      </c>
      <c r="B657" s="7" t="s">
        <v>1338</v>
      </c>
      <c r="C657" s="8" t="b">
        <v>1</v>
      </c>
      <c r="D657" s="9" t="s">
        <v>1372</v>
      </c>
      <c r="E657" s="14">
        <v>190287.0</v>
      </c>
      <c r="F657" s="11" t="s">
        <v>37</v>
      </c>
      <c r="G657" s="11" t="s">
        <v>1300</v>
      </c>
      <c r="H657" s="11" t="s">
        <v>1340</v>
      </c>
      <c r="I657" s="12" t="str">
        <f t="shared" si="1"/>
        <v>SUPERFICIE RECTA 0,70x0,60x25mm (LDAP BLANCO DIA)</v>
      </c>
      <c r="J657" s="12" t="str">
        <f t="shared" si="2"/>
        <v>SR-77017-062</v>
      </c>
    </row>
    <row r="658">
      <c r="A658" s="6" t="s">
        <v>1373</v>
      </c>
      <c r="B658" s="7" t="s">
        <v>1338</v>
      </c>
      <c r="C658" s="8" t="b">
        <v>1</v>
      </c>
      <c r="D658" s="9" t="s">
        <v>1374</v>
      </c>
      <c r="E658" s="14">
        <v>209644.0</v>
      </c>
      <c r="F658" s="11" t="s">
        <v>37</v>
      </c>
      <c r="G658" s="11" t="s">
        <v>1300</v>
      </c>
      <c r="H658" s="11" t="s">
        <v>1340</v>
      </c>
      <c r="I658" s="12" t="str">
        <f t="shared" si="1"/>
        <v>SUPERFICIE RECTA 0,70x0,70x25mm (LDAP BLANCO DIA)</v>
      </c>
      <c r="J658" s="12" t="str">
        <f t="shared" si="2"/>
        <v>SR-77018-062</v>
      </c>
    </row>
    <row r="659">
      <c r="A659" s="6" t="s">
        <v>1375</v>
      </c>
      <c r="B659" s="7" t="s">
        <v>1338</v>
      </c>
      <c r="C659" s="8" t="b">
        <v>1</v>
      </c>
      <c r="D659" s="9" t="s">
        <v>1376</v>
      </c>
      <c r="E659" s="14">
        <v>229002.0</v>
      </c>
      <c r="F659" s="11" t="s">
        <v>37</v>
      </c>
      <c r="G659" s="11" t="s">
        <v>1300</v>
      </c>
      <c r="H659" s="11" t="s">
        <v>1340</v>
      </c>
      <c r="I659" s="12" t="str">
        <f t="shared" si="1"/>
        <v>SUPERFICIE RECTA 0,70x0,80x25mm (LDAP BLANCO DIA)</v>
      </c>
      <c r="J659" s="12" t="str">
        <f t="shared" si="2"/>
        <v>SR-77019-062</v>
      </c>
    </row>
    <row r="660">
      <c r="A660" s="6" t="s">
        <v>1377</v>
      </c>
      <c r="B660" s="7" t="s">
        <v>1338</v>
      </c>
      <c r="C660" s="8" t="b">
        <v>1</v>
      </c>
      <c r="D660" s="9" t="s">
        <v>1378</v>
      </c>
      <c r="E660" s="14">
        <v>248360.0</v>
      </c>
      <c r="F660" s="11" t="s">
        <v>37</v>
      </c>
      <c r="G660" s="11" t="s">
        <v>1300</v>
      </c>
      <c r="H660" s="11" t="s">
        <v>1340</v>
      </c>
      <c r="I660" s="12" t="str">
        <f t="shared" si="1"/>
        <v>SUPERFICIE RECTA 0,70x0,90x25mm (LDAP BLANCO DIA)</v>
      </c>
      <c r="J660" s="12" t="str">
        <f t="shared" si="2"/>
        <v>SR-77020-062</v>
      </c>
    </row>
    <row r="661">
      <c r="A661" s="6" t="s">
        <v>1379</v>
      </c>
      <c r="B661" s="7" t="s">
        <v>1338</v>
      </c>
      <c r="C661" s="8" t="b">
        <v>1</v>
      </c>
      <c r="D661" s="9" t="s">
        <v>1380</v>
      </c>
      <c r="E661" s="14">
        <v>267718.0</v>
      </c>
      <c r="F661" s="11" t="s">
        <v>37</v>
      </c>
      <c r="G661" s="11" t="s">
        <v>1300</v>
      </c>
      <c r="H661" s="11" t="s">
        <v>1340</v>
      </c>
      <c r="I661" s="12" t="str">
        <f t="shared" si="1"/>
        <v>SUPERFICIE RECTA 0,70x1,00x25mm (LDAP BLANCO DIA)</v>
      </c>
      <c r="J661" s="12" t="str">
        <f t="shared" si="2"/>
        <v>SR-77021-062</v>
      </c>
    </row>
    <row r="662">
      <c r="A662" s="6" t="s">
        <v>1381</v>
      </c>
      <c r="B662" s="7" t="s">
        <v>1338</v>
      </c>
      <c r="C662" s="8" t="b">
        <v>1</v>
      </c>
      <c r="D662" s="9" t="s">
        <v>1382</v>
      </c>
      <c r="E662" s="14">
        <v>287075.0</v>
      </c>
      <c r="F662" s="11" t="s">
        <v>37</v>
      </c>
      <c r="G662" s="11" t="s">
        <v>1300</v>
      </c>
      <c r="H662" s="11" t="s">
        <v>1340</v>
      </c>
      <c r="I662" s="12" t="str">
        <f t="shared" si="1"/>
        <v>SUPERFICIE RECTA 0,70x1,10x25mm (LDAP BLANCO DIA)</v>
      </c>
      <c r="J662" s="12" t="str">
        <f t="shared" si="2"/>
        <v>SR-77022-062</v>
      </c>
    </row>
    <row r="663">
      <c r="A663" s="6" t="s">
        <v>1383</v>
      </c>
      <c r="B663" s="7" t="s">
        <v>1338</v>
      </c>
      <c r="C663" s="8" t="b">
        <v>1</v>
      </c>
      <c r="D663" s="9" t="s">
        <v>1384</v>
      </c>
      <c r="E663" s="14">
        <v>306433.0</v>
      </c>
      <c r="F663" s="11" t="s">
        <v>37</v>
      </c>
      <c r="G663" s="11" t="s">
        <v>1300</v>
      </c>
      <c r="H663" s="11" t="s">
        <v>1340</v>
      </c>
      <c r="I663" s="12" t="str">
        <f t="shared" si="1"/>
        <v>SUPERFICIE RECTA 0,70x1,20x25mm (LDAP BLANCO DIA)</v>
      </c>
      <c r="J663" s="12" t="str">
        <f t="shared" si="2"/>
        <v>SR-77023-062</v>
      </c>
    </row>
    <row r="664">
      <c r="A664" s="6" t="s">
        <v>1385</v>
      </c>
      <c r="B664" s="7" t="s">
        <v>1338</v>
      </c>
      <c r="C664" s="8" t="b">
        <v>1</v>
      </c>
      <c r="D664" s="9" t="s">
        <v>1386</v>
      </c>
      <c r="E664" s="14">
        <v>325791.0</v>
      </c>
      <c r="F664" s="11" t="s">
        <v>37</v>
      </c>
      <c r="G664" s="11" t="s">
        <v>1300</v>
      </c>
      <c r="H664" s="11" t="s">
        <v>1340</v>
      </c>
      <c r="I664" s="12" t="str">
        <f t="shared" si="1"/>
        <v>SUPERFICIE RECTA 0,70x1,30x25mm (LDAP BLANCO DIA)</v>
      </c>
      <c r="J664" s="12" t="str">
        <f t="shared" si="2"/>
        <v>SR-77024-062</v>
      </c>
    </row>
    <row r="665">
      <c r="A665" s="6" t="s">
        <v>1387</v>
      </c>
      <c r="B665" s="7" t="s">
        <v>1338</v>
      </c>
      <c r="C665" s="8" t="b">
        <v>1</v>
      </c>
      <c r="D665" s="9" t="s">
        <v>1388</v>
      </c>
      <c r="E665" s="14">
        <v>345148.0</v>
      </c>
      <c r="F665" s="11" t="s">
        <v>37</v>
      </c>
      <c r="G665" s="11" t="s">
        <v>1300</v>
      </c>
      <c r="H665" s="11" t="s">
        <v>1340</v>
      </c>
      <c r="I665" s="12" t="str">
        <f t="shared" si="1"/>
        <v>SUPERFICIE RECTA 0,70x1,40x25mm (LDAP BLANCO DIA)</v>
      </c>
      <c r="J665" s="12" t="str">
        <f t="shared" si="2"/>
        <v>SR-77025-062</v>
      </c>
    </row>
    <row r="666">
      <c r="A666" s="6" t="s">
        <v>1389</v>
      </c>
      <c r="B666" s="7" t="s">
        <v>1338</v>
      </c>
      <c r="C666" s="8" t="b">
        <v>1</v>
      </c>
      <c r="D666" s="9" t="s">
        <v>1390</v>
      </c>
      <c r="E666" s="14">
        <v>364506.0</v>
      </c>
      <c r="F666" s="11" t="s">
        <v>37</v>
      </c>
      <c r="G666" s="11" t="s">
        <v>1300</v>
      </c>
      <c r="H666" s="11" t="s">
        <v>1340</v>
      </c>
      <c r="I666" s="12" t="str">
        <f t="shared" si="1"/>
        <v>SUPERFICIE RECTA 0,70x1,50x25mm (LDAP BLANCO DIA)</v>
      </c>
      <c r="J666" s="12" t="str">
        <f t="shared" si="2"/>
        <v>SR-77026-062</v>
      </c>
    </row>
    <row r="667">
      <c r="A667" s="6" t="s">
        <v>1391</v>
      </c>
      <c r="B667" s="7" t="s">
        <v>1338</v>
      </c>
      <c r="C667" s="8" t="b">
        <v>1</v>
      </c>
      <c r="D667" s="9" t="s">
        <v>1392</v>
      </c>
      <c r="E667" s="14">
        <v>383864.0</v>
      </c>
      <c r="F667" s="11" t="s">
        <v>37</v>
      </c>
      <c r="G667" s="11" t="s">
        <v>1300</v>
      </c>
      <c r="H667" s="11" t="s">
        <v>1340</v>
      </c>
      <c r="I667" s="12" t="str">
        <f t="shared" si="1"/>
        <v>SUPERFICIE RECTA 0,70x1,60x25mm (LDAP BLANCO DIA)</v>
      </c>
      <c r="J667" s="12" t="str">
        <f t="shared" si="2"/>
        <v>SR-77027-062</v>
      </c>
    </row>
    <row r="668">
      <c r="A668" s="6" t="s">
        <v>1393</v>
      </c>
      <c r="B668" s="7" t="s">
        <v>1338</v>
      </c>
      <c r="C668" s="8" t="b">
        <v>1</v>
      </c>
      <c r="D668" s="9" t="s">
        <v>1394</v>
      </c>
      <c r="E668" s="14">
        <v>403221.0</v>
      </c>
      <c r="F668" s="11" t="s">
        <v>37</v>
      </c>
      <c r="G668" s="11" t="s">
        <v>1300</v>
      </c>
      <c r="H668" s="11" t="s">
        <v>1340</v>
      </c>
      <c r="I668" s="12" t="str">
        <f t="shared" si="1"/>
        <v>SUPERFICIE RECTA 0,70x1,70x25mm (LDAP BLANCO DIA)</v>
      </c>
      <c r="J668" s="12" t="str">
        <f t="shared" si="2"/>
        <v>SR-77028-062</v>
      </c>
    </row>
    <row r="669">
      <c r="A669" s="6" t="s">
        <v>1395</v>
      </c>
      <c r="B669" s="7" t="s">
        <v>1338</v>
      </c>
      <c r="C669" s="8" t="b">
        <v>1</v>
      </c>
      <c r="D669" s="9" t="s">
        <v>1396</v>
      </c>
      <c r="E669" s="14">
        <v>422579.0</v>
      </c>
      <c r="F669" s="11" t="s">
        <v>37</v>
      </c>
      <c r="G669" s="11" t="s">
        <v>1300</v>
      </c>
      <c r="H669" s="11" t="s">
        <v>1340</v>
      </c>
      <c r="I669" s="12" t="str">
        <f t="shared" si="1"/>
        <v>SUPERFICIE RECTA 0,70x1,80x25mm (LDAP BLANCO DIA)</v>
      </c>
      <c r="J669" s="12" t="str">
        <f t="shared" si="2"/>
        <v>SR-77029-062</v>
      </c>
    </row>
    <row r="670">
      <c r="A670" s="6" t="s">
        <v>1397</v>
      </c>
      <c r="B670" s="7" t="s">
        <v>1338</v>
      </c>
      <c r="C670" s="8" t="b">
        <v>1</v>
      </c>
      <c r="D670" s="9" t="s">
        <v>1398</v>
      </c>
      <c r="E670" s="14">
        <v>461295.0</v>
      </c>
      <c r="F670" s="11" t="s">
        <v>37</v>
      </c>
      <c r="G670" s="11" t="s">
        <v>1300</v>
      </c>
      <c r="H670" s="11" t="s">
        <v>1340</v>
      </c>
      <c r="I670" s="12" t="str">
        <f t="shared" si="1"/>
        <v>SUPERFICIE RECTA 0,70x2,00x25mm (LDAP BLANCO DIA)</v>
      </c>
      <c r="J670" s="12" t="str">
        <f t="shared" si="2"/>
        <v>SR-77030-062</v>
      </c>
    </row>
    <row r="671">
      <c r="A671" s="6" t="s">
        <v>1399</v>
      </c>
      <c r="B671" s="7" t="s">
        <v>1338</v>
      </c>
      <c r="C671" s="8" t="b">
        <v>1</v>
      </c>
      <c r="D671" s="9" t="s">
        <v>1400</v>
      </c>
      <c r="E671" s="14">
        <v>500010.0</v>
      </c>
      <c r="F671" s="11" t="s">
        <v>37</v>
      </c>
      <c r="G671" s="11" t="s">
        <v>1300</v>
      </c>
      <c r="H671" s="11" t="s">
        <v>1340</v>
      </c>
      <c r="I671" s="12" t="str">
        <f t="shared" si="1"/>
        <v>SUPERFICIE RECTA 0,70x2,20x25mm (LDAP BLANCO DIA)</v>
      </c>
      <c r="J671" s="12" t="str">
        <f t="shared" si="2"/>
        <v>SR-77031-062</v>
      </c>
    </row>
    <row r="672">
      <c r="A672" s="6" t="s">
        <v>1401</v>
      </c>
      <c r="B672" s="7" t="s">
        <v>1338</v>
      </c>
      <c r="C672" s="8" t="b">
        <v>1</v>
      </c>
      <c r="D672" s="9" t="s">
        <v>1402</v>
      </c>
      <c r="E672" s="14">
        <v>538725.0</v>
      </c>
      <c r="F672" s="11" t="s">
        <v>37</v>
      </c>
      <c r="G672" s="11" t="s">
        <v>1300</v>
      </c>
      <c r="H672" s="11" t="s">
        <v>1340</v>
      </c>
      <c r="I672" s="12" t="str">
        <f t="shared" si="1"/>
        <v>SUPERFICIE RECTA 0,70x2,40x25mm (LDAP BLANCO DIA)</v>
      </c>
      <c r="J672" s="12" t="str">
        <f t="shared" si="2"/>
        <v>SR-77032-062</v>
      </c>
    </row>
    <row r="673">
      <c r="A673" s="6" t="s">
        <v>1403</v>
      </c>
      <c r="B673" s="7" t="s">
        <v>1338</v>
      </c>
      <c r="C673" s="8" t="b">
        <v>1</v>
      </c>
      <c r="D673" s="9" t="s">
        <v>1404</v>
      </c>
      <c r="E673" s="14">
        <v>250889.0</v>
      </c>
      <c r="F673" s="11" t="s">
        <v>37</v>
      </c>
      <c r="G673" s="11" t="s">
        <v>1300</v>
      </c>
      <c r="H673" s="11" t="s">
        <v>1340</v>
      </c>
      <c r="I673" s="12" t="str">
        <f t="shared" si="1"/>
        <v>SUPERFICIE RECTA 0,80x0,80x25mm (LDAP BLANCO DIA)</v>
      </c>
      <c r="J673" s="12" t="str">
        <f t="shared" si="2"/>
        <v>SR-77039-062</v>
      </c>
    </row>
    <row r="674">
      <c r="A674" s="6" t="s">
        <v>1405</v>
      </c>
      <c r="B674" s="7" t="s">
        <v>1338</v>
      </c>
      <c r="C674" s="8" t="b">
        <v>1</v>
      </c>
      <c r="D674" s="9" t="s">
        <v>1406</v>
      </c>
      <c r="E674" s="14">
        <v>297193.0</v>
      </c>
      <c r="F674" s="11" t="s">
        <v>37</v>
      </c>
      <c r="G674" s="11" t="s">
        <v>1300</v>
      </c>
      <c r="H674" s="11" t="s">
        <v>1340</v>
      </c>
      <c r="I674" s="12" t="str">
        <f t="shared" si="1"/>
        <v>SUPERFICIE RECTA 0,90x0,90x25mm (LDAP BLANCO DIA)</v>
      </c>
      <c r="J674" s="12" t="str">
        <f t="shared" si="2"/>
        <v>SR-77040-062</v>
      </c>
    </row>
    <row r="675">
      <c r="A675" s="6" t="s">
        <v>1407</v>
      </c>
      <c r="B675" s="7" t="s">
        <v>1338</v>
      </c>
      <c r="C675" s="8" t="b">
        <v>1</v>
      </c>
      <c r="D675" s="9" t="s">
        <v>1408</v>
      </c>
      <c r="E675" s="14">
        <v>466458.0</v>
      </c>
      <c r="F675" s="11" t="s">
        <v>37</v>
      </c>
      <c r="G675" s="11" t="s">
        <v>1300</v>
      </c>
      <c r="H675" s="11" t="s">
        <v>1340</v>
      </c>
      <c r="I675" s="12" t="str">
        <f t="shared" si="1"/>
        <v>SUPERFICIE RECTA 1,20x1,20x25mm (LDAP BLANCO DIA)</v>
      </c>
      <c r="J675" s="12" t="str">
        <f t="shared" si="2"/>
        <v>SR-77042-062</v>
      </c>
    </row>
    <row r="676">
      <c r="A676" s="6" t="s">
        <v>1409</v>
      </c>
      <c r="B676" s="7" t="s">
        <v>1338</v>
      </c>
      <c r="C676" s="8" t="b">
        <v>1</v>
      </c>
      <c r="D676" s="9" t="s">
        <v>1410</v>
      </c>
      <c r="E676" s="14">
        <v>173459.0</v>
      </c>
      <c r="F676" s="11" t="s">
        <v>37</v>
      </c>
      <c r="G676" s="11" t="s">
        <v>1300</v>
      </c>
      <c r="H676" s="11" t="s">
        <v>1340</v>
      </c>
      <c r="I676" s="12" t="str">
        <f t="shared" si="1"/>
        <v>SUPERFICIE DIAMETRO 0,60x25mm (LDAP BLANCO DIA)</v>
      </c>
      <c r="J676" s="12" t="str">
        <f t="shared" si="2"/>
        <v>SR-77033-062</v>
      </c>
    </row>
    <row r="677">
      <c r="A677" s="6" t="s">
        <v>1411</v>
      </c>
      <c r="B677" s="7" t="s">
        <v>1338</v>
      </c>
      <c r="C677" s="8" t="b">
        <v>1</v>
      </c>
      <c r="D677" s="9" t="s">
        <v>1412</v>
      </c>
      <c r="E677" s="14">
        <v>209644.0</v>
      </c>
      <c r="F677" s="11" t="s">
        <v>37</v>
      </c>
      <c r="G677" s="11" t="s">
        <v>1300</v>
      </c>
      <c r="H677" s="11" t="s">
        <v>1340</v>
      </c>
      <c r="I677" s="12" t="str">
        <f t="shared" si="1"/>
        <v>SUPERFICIE DIAMETRO 0,70x25mm (LDAP BLANCO DIA)</v>
      </c>
      <c r="J677" s="12" t="str">
        <f t="shared" si="2"/>
        <v>SR-77034-062</v>
      </c>
    </row>
    <row r="678">
      <c r="A678" s="6" t="s">
        <v>1413</v>
      </c>
      <c r="B678" s="7" t="s">
        <v>1338</v>
      </c>
      <c r="C678" s="8" t="b">
        <v>1</v>
      </c>
      <c r="D678" s="9" t="s">
        <v>1414</v>
      </c>
      <c r="E678" s="14">
        <v>250889.0</v>
      </c>
      <c r="F678" s="11" t="s">
        <v>37</v>
      </c>
      <c r="G678" s="11" t="s">
        <v>1300</v>
      </c>
      <c r="H678" s="11" t="s">
        <v>1340</v>
      </c>
      <c r="I678" s="12" t="str">
        <f t="shared" si="1"/>
        <v>SUPERFICIE DIAMETRO 0,80x25mm (LDAP BLANCO DIA)</v>
      </c>
      <c r="J678" s="12" t="str">
        <f t="shared" si="2"/>
        <v>SR-77035-062</v>
      </c>
    </row>
    <row r="679">
      <c r="A679" s="6" t="s">
        <v>1415</v>
      </c>
      <c r="B679" s="7" t="s">
        <v>1338</v>
      </c>
      <c r="C679" s="8" t="b">
        <v>1</v>
      </c>
      <c r="D679" s="9" t="s">
        <v>1416</v>
      </c>
      <c r="E679" s="14">
        <v>297193.0</v>
      </c>
      <c r="F679" s="11" t="s">
        <v>37</v>
      </c>
      <c r="G679" s="11" t="s">
        <v>1300</v>
      </c>
      <c r="H679" s="11" t="s">
        <v>1340</v>
      </c>
      <c r="I679" s="12" t="str">
        <f t="shared" si="1"/>
        <v>SUPERFICIE DIAMETRO 0,90x25mm (LDAP BLANCO DIA)</v>
      </c>
      <c r="J679" s="12" t="str">
        <f t="shared" si="2"/>
        <v>SR-77036-062</v>
      </c>
    </row>
    <row r="680">
      <c r="A680" s="6" t="s">
        <v>1417</v>
      </c>
      <c r="B680" s="7" t="s">
        <v>1338</v>
      </c>
      <c r="C680" s="8" t="b">
        <v>1</v>
      </c>
      <c r="D680" s="9" t="s">
        <v>1418</v>
      </c>
      <c r="E680" s="14">
        <v>348556.0</v>
      </c>
      <c r="F680" s="11" t="s">
        <v>37</v>
      </c>
      <c r="G680" s="11" t="s">
        <v>1300</v>
      </c>
      <c r="H680" s="11" t="s">
        <v>1340</v>
      </c>
      <c r="I680" s="12" t="str">
        <f t="shared" si="1"/>
        <v>SUPERFICIE DIAMETRO 1,00x25mm (LDAP BLANCO DIA)</v>
      </c>
      <c r="J680" s="12" t="str">
        <f t="shared" si="2"/>
        <v>SR-77037-062</v>
      </c>
    </row>
    <row r="681">
      <c r="A681" s="6" t="s">
        <v>1419</v>
      </c>
      <c r="B681" s="7" t="s">
        <v>1338</v>
      </c>
      <c r="C681" s="8" t="b">
        <v>1</v>
      </c>
      <c r="D681" s="9" t="s">
        <v>1420</v>
      </c>
      <c r="E681" s="14">
        <v>466458.0</v>
      </c>
      <c r="F681" s="11" t="s">
        <v>37</v>
      </c>
      <c r="G681" s="11" t="s">
        <v>1300</v>
      </c>
      <c r="H681" s="11" t="s">
        <v>1340</v>
      </c>
      <c r="I681" s="12" t="str">
        <f t="shared" si="1"/>
        <v>SUPERFICIE DIAMETRO 1,20x25mm (LDAP BLANCO DIA)</v>
      </c>
      <c r="J681" s="12" t="str">
        <f t="shared" si="2"/>
        <v>SR-77038-062</v>
      </c>
    </row>
    <row r="682">
      <c r="A682" s="6" t="s">
        <v>1421</v>
      </c>
      <c r="B682" s="7" t="s">
        <v>1338</v>
      </c>
      <c r="C682" s="8" t="b">
        <v>1</v>
      </c>
      <c r="D682" s="9" t="s">
        <v>1422</v>
      </c>
      <c r="E682" s="14">
        <v>180049.0</v>
      </c>
      <c r="F682" s="11" t="s">
        <v>37</v>
      </c>
      <c r="G682" s="11" t="s">
        <v>1300</v>
      </c>
      <c r="H682" s="11" t="s">
        <v>1423</v>
      </c>
      <c r="I682" s="12" t="str">
        <f t="shared" si="1"/>
        <v>SUPERFICIE RECTA 0,60x0,60x25mm (LDAP VETA DIA)</v>
      </c>
      <c r="J682" s="12" t="str">
        <f t="shared" si="2"/>
        <v>SR-77001-061</v>
      </c>
    </row>
    <row r="683">
      <c r="A683" s="6" t="s">
        <v>1424</v>
      </c>
      <c r="B683" s="7" t="s">
        <v>1338</v>
      </c>
      <c r="C683" s="8" t="b">
        <v>1</v>
      </c>
      <c r="D683" s="9" t="s">
        <v>1425</v>
      </c>
      <c r="E683" s="14">
        <v>197975.0</v>
      </c>
      <c r="F683" s="11" t="s">
        <v>37</v>
      </c>
      <c r="G683" s="11" t="s">
        <v>1300</v>
      </c>
      <c r="H683" s="11" t="s">
        <v>1423</v>
      </c>
      <c r="I683" s="12" t="str">
        <f t="shared" si="1"/>
        <v>SUPERFICIE RECTA 0,60x0,70x25mm (LDAP VETA DIA)</v>
      </c>
      <c r="J683" s="12" t="str">
        <f t="shared" si="2"/>
        <v>SR-77002-061</v>
      </c>
    </row>
    <row r="684">
      <c r="A684" s="6" t="s">
        <v>1426</v>
      </c>
      <c r="B684" s="7" t="s">
        <v>1338</v>
      </c>
      <c r="C684" s="8" t="b">
        <v>1</v>
      </c>
      <c r="D684" s="9" t="s">
        <v>1427</v>
      </c>
      <c r="E684" s="14">
        <v>215902.0</v>
      </c>
      <c r="F684" s="11" t="s">
        <v>37</v>
      </c>
      <c r="G684" s="11" t="s">
        <v>1300</v>
      </c>
      <c r="H684" s="11" t="s">
        <v>1423</v>
      </c>
      <c r="I684" s="12" t="str">
        <f t="shared" si="1"/>
        <v>SUPERFICIE RECTA 0,60x0,80x25mm (LDAP VETA DIA)</v>
      </c>
      <c r="J684" s="12" t="str">
        <f t="shared" si="2"/>
        <v>SR-77003-061</v>
      </c>
    </row>
    <row r="685">
      <c r="A685" s="6" t="s">
        <v>1428</v>
      </c>
      <c r="B685" s="7" t="s">
        <v>1338</v>
      </c>
      <c r="C685" s="8" t="b">
        <v>1</v>
      </c>
      <c r="D685" s="9" t="s">
        <v>1429</v>
      </c>
      <c r="E685" s="14">
        <v>233829.0</v>
      </c>
      <c r="F685" s="11" t="s">
        <v>37</v>
      </c>
      <c r="G685" s="11" t="s">
        <v>1300</v>
      </c>
      <c r="H685" s="11" t="s">
        <v>1423</v>
      </c>
      <c r="I685" s="12" t="str">
        <f t="shared" si="1"/>
        <v>SUPERFICIE RECTA 0,60x0,90x25mm (LDAP VETA DIA)</v>
      </c>
      <c r="J685" s="12" t="str">
        <f t="shared" si="2"/>
        <v>SR-77004-061</v>
      </c>
    </row>
    <row r="686">
      <c r="A686" s="6" t="s">
        <v>1430</v>
      </c>
      <c r="B686" s="7" t="s">
        <v>1338</v>
      </c>
      <c r="C686" s="8" t="b">
        <v>1</v>
      </c>
      <c r="D686" s="9" t="s">
        <v>1431</v>
      </c>
      <c r="E686" s="14">
        <v>251755.0</v>
      </c>
      <c r="F686" s="11" t="s">
        <v>37</v>
      </c>
      <c r="G686" s="11" t="s">
        <v>1300</v>
      </c>
      <c r="H686" s="11" t="s">
        <v>1423</v>
      </c>
      <c r="I686" s="12" t="str">
        <f t="shared" si="1"/>
        <v>SUPERFICIE RECTA 0,60x1,00x25mm (LDAP VETA DIA)</v>
      </c>
      <c r="J686" s="12" t="str">
        <f t="shared" si="2"/>
        <v>SR-77005-061</v>
      </c>
    </row>
    <row r="687">
      <c r="A687" s="6" t="s">
        <v>1432</v>
      </c>
      <c r="B687" s="7" t="s">
        <v>1338</v>
      </c>
      <c r="C687" s="8" t="b">
        <v>1</v>
      </c>
      <c r="D687" s="9" t="s">
        <v>1433</v>
      </c>
      <c r="E687" s="14">
        <v>269682.0</v>
      </c>
      <c r="F687" s="11" t="s">
        <v>37</v>
      </c>
      <c r="G687" s="11" t="s">
        <v>1300</v>
      </c>
      <c r="H687" s="11" t="s">
        <v>1423</v>
      </c>
      <c r="I687" s="12" t="str">
        <f t="shared" si="1"/>
        <v>SUPERFICIE RECTA 0,60x1,10x25mm (LDAP VETA DIA)</v>
      </c>
      <c r="J687" s="12" t="str">
        <f t="shared" si="2"/>
        <v>SR-77006-061</v>
      </c>
    </row>
    <row r="688">
      <c r="A688" s="6" t="s">
        <v>1434</v>
      </c>
      <c r="B688" s="7" t="s">
        <v>1338</v>
      </c>
      <c r="C688" s="8" t="b">
        <v>1</v>
      </c>
      <c r="D688" s="9" t="s">
        <v>1435</v>
      </c>
      <c r="E688" s="14">
        <v>287609.0</v>
      </c>
      <c r="F688" s="11" t="s">
        <v>37</v>
      </c>
      <c r="G688" s="11" t="s">
        <v>1300</v>
      </c>
      <c r="H688" s="11" t="s">
        <v>1423</v>
      </c>
      <c r="I688" s="12" t="str">
        <f t="shared" si="1"/>
        <v>SUPERFICIE RECTA 0,60x1,20x25mm (LDAP VETA DIA)</v>
      </c>
      <c r="J688" s="12" t="str">
        <f t="shared" si="2"/>
        <v>SR-77007-061</v>
      </c>
    </row>
    <row r="689">
      <c r="A689" s="6" t="s">
        <v>1436</v>
      </c>
      <c r="B689" s="7" t="s">
        <v>1338</v>
      </c>
      <c r="C689" s="8" t="b">
        <v>1</v>
      </c>
      <c r="D689" s="9" t="s">
        <v>1437</v>
      </c>
      <c r="E689" s="14">
        <v>305535.0</v>
      </c>
      <c r="F689" s="11" t="s">
        <v>37</v>
      </c>
      <c r="G689" s="11" t="s">
        <v>1300</v>
      </c>
      <c r="H689" s="11" t="s">
        <v>1423</v>
      </c>
      <c r="I689" s="12" t="str">
        <f t="shared" si="1"/>
        <v>SUPERFICIE RECTA 0,60x1,30x25mm (LDAP VETA DIA)</v>
      </c>
      <c r="J689" s="12" t="str">
        <f t="shared" si="2"/>
        <v>SR-77008-061</v>
      </c>
    </row>
    <row r="690">
      <c r="A690" s="6" t="s">
        <v>1438</v>
      </c>
      <c r="B690" s="7" t="s">
        <v>1338</v>
      </c>
      <c r="C690" s="8" t="b">
        <v>1</v>
      </c>
      <c r="D690" s="9" t="s">
        <v>1439</v>
      </c>
      <c r="E690" s="14">
        <v>323462.0</v>
      </c>
      <c r="F690" s="11" t="s">
        <v>37</v>
      </c>
      <c r="G690" s="11" t="s">
        <v>1300</v>
      </c>
      <c r="H690" s="11" t="s">
        <v>1423</v>
      </c>
      <c r="I690" s="12" t="str">
        <f t="shared" si="1"/>
        <v>SUPERFICIE RECTA 0,60x1,40x25mm (LDAP VETA DIA)</v>
      </c>
      <c r="J690" s="12" t="str">
        <f t="shared" si="2"/>
        <v>SR-77009-061</v>
      </c>
    </row>
    <row r="691">
      <c r="A691" s="6" t="s">
        <v>1440</v>
      </c>
      <c r="B691" s="7" t="s">
        <v>1338</v>
      </c>
      <c r="C691" s="8" t="b">
        <v>1</v>
      </c>
      <c r="D691" s="9" t="s">
        <v>1441</v>
      </c>
      <c r="E691" s="14">
        <v>341388.0</v>
      </c>
      <c r="F691" s="11" t="s">
        <v>37</v>
      </c>
      <c r="G691" s="11" t="s">
        <v>1300</v>
      </c>
      <c r="H691" s="11" t="s">
        <v>1423</v>
      </c>
      <c r="I691" s="12" t="str">
        <f t="shared" si="1"/>
        <v>SUPERFICIE RECTA 0,60x1,50x25mm (LDAP VETA DIA)</v>
      </c>
      <c r="J691" s="12" t="str">
        <f t="shared" si="2"/>
        <v>SR-77010-061</v>
      </c>
    </row>
    <row r="692">
      <c r="A692" s="6" t="s">
        <v>1442</v>
      </c>
      <c r="B692" s="7" t="s">
        <v>1338</v>
      </c>
      <c r="C692" s="8" t="b">
        <v>1</v>
      </c>
      <c r="D692" s="9" t="s">
        <v>1443</v>
      </c>
      <c r="E692" s="14">
        <v>359315.0</v>
      </c>
      <c r="F692" s="11" t="s">
        <v>37</v>
      </c>
      <c r="G692" s="11" t="s">
        <v>1300</v>
      </c>
      <c r="H692" s="11" t="s">
        <v>1423</v>
      </c>
      <c r="I692" s="12" t="str">
        <f t="shared" si="1"/>
        <v>SUPERFICIE RECTA 0,60x1,60x25mm (LDAP VETA DIA)</v>
      </c>
      <c r="J692" s="12" t="str">
        <f t="shared" si="2"/>
        <v>SR-77011-061</v>
      </c>
    </row>
    <row r="693">
      <c r="A693" s="6" t="s">
        <v>1444</v>
      </c>
      <c r="B693" s="7" t="s">
        <v>1338</v>
      </c>
      <c r="C693" s="8" t="b">
        <v>1</v>
      </c>
      <c r="D693" s="9" t="s">
        <v>1445</v>
      </c>
      <c r="E693" s="14">
        <v>377242.0</v>
      </c>
      <c r="F693" s="11" t="s">
        <v>37</v>
      </c>
      <c r="G693" s="11" t="s">
        <v>1300</v>
      </c>
      <c r="H693" s="11" t="s">
        <v>1423</v>
      </c>
      <c r="I693" s="12" t="str">
        <f t="shared" si="1"/>
        <v>SUPERFICIE RECTA 0,60x1,70x25mm (LDAP VETA DIA)</v>
      </c>
      <c r="J693" s="12" t="str">
        <f t="shared" si="2"/>
        <v>SR-77012-061</v>
      </c>
    </row>
    <row r="694">
      <c r="A694" s="6" t="s">
        <v>1446</v>
      </c>
      <c r="B694" s="7" t="s">
        <v>1338</v>
      </c>
      <c r="C694" s="8" t="b">
        <v>1</v>
      </c>
      <c r="D694" s="9" t="s">
        <v>1447</v>
      </c>
      <c r="E694" s="14">
        <v>395168.0</v>
      </c>
      <c r="F694" s="11" t="s">
        <v>37</v>
      </c>
      <c r="G694" s="11" t="s">
        <v>1300</v>
      </c>
      <c r="H694" s="11" t="s">
        <v>1423</v>
      </c>
      <c r="I694" s="12" t="str">
        <f t="shared" si="1"/>
        <v>SUPERFICIE RECTA 0,60x1,80x25mm (LDAP VETA DIA)</v>
      </c>
      <c r="J694" s="12" t="str">
        <f t="shared" si="2"/>
        <v>SR-77013-061</v>
      </c>
    </row>
    <row r="695">
      <c r="A695" s="6" t="s">
        <v>1448</v>
      </c>
      <c r="B695" s="7" t="s">
        <v>1338</v>
      </c>
      <c r="C695" s="8" t="b">
        <v>1</v>
      </c>
      <c r="D695" s="9" t="s">
        <v>1449</v>
      </c>
      <c r="E695" s="14">
        <v>431021.0</v>
      </c>
      <c r="F695" s="11" t="s">
        <v>37</v>
      </c>
      <c r="G695" s="11" t="s">
        <v>1300</v>
      </c>
      <c r="H695" s="11" t="s">
        <v>1423</v>
      </c>
      <c r="I695" s="12" t="str">
        <f t="shared" si="1"/>
        <v>SUPERFICIE RECTA 0,60x2,00x25mm (LDAP VETA DIA)</v>
      </c>
      <c r="J695" s="12" t="str">
        <f t="shared" si="2"/>
        <v>SR-77014-061</v>
      </c>
    </row>
    <row r="696">
      <c r="A696" s="6" t="s">
        <v>1450</v>
      </c>
      <c r="B696" s="7" t="s">
        <v>1338</v>
      </c>
      <c r="C696" s="8" t="b">
        <v>1</v>
      </c>
      <c r="D696" s="9" t="s">
        <v>1451</v>
      </c>
      <c r="E696" s="14">
        <v>466875.0</v>
      </c>
      <c r="F696" s="11" t="s">
        <v>37</v>
      </c>
      <c r="G696" s="11" t="s">
        <v>1300</v>
      </c>
      <c r="H696" s="11" t="s">
        <v>1423</v>
      </c>
      <c r="I696" s="12" t="str">
        <f t="shared" si="1"/>
        <v>SUPERFICIE RECTA 0,60x2,20x25mm (LDAP VETA DIA)</v>
      </c>
      <c r="J696" s="12" t="str">
        <f t="shared" si="2"/>
        <v>SR-77015-061</v>
      </c>
    </row>
    <row r="697">
      <c r="A697" s="6" t="s">
        <v>1452</v>
      </c>
      <c r="B697" s="7" t="s">
        <v>1338</v>
      </c>
      <c r="C697" s="8" t="b">
        <v>1</v>
      </c>
      <c r="D697" s="9" t="s">
        <v>1453</v>
      </c>
      <c r="E697" s="14">
        <v>502728.0</v>
      </c>
      <c r="F697" s="11" t="s">
        <v>37</v>
      </c>
      <c r="G697" s="11" t="s">
        <v>1300</v>
      </c>
      <c r="H697" s="11" t="s">
        <v>1423</v>
      </c>
      <c r="I697" s="12" t="str">
        <f t="shared" si="1"/>
        <v>SUPERFICIE RECTA 0,60x2,40x25mm (LDAP VETA DIA)</v>
      </c>
      <c r="J697" s="12" t="str">
        <f t="shared" si="2"/>
        <v>SR-77016-061</v>
      </c>
    </row>
    <row r="698">
      <c r="A698" s="6" t="s">
        <v>1454</v>
      </c>
      <c r="B698" s="7" t="s">
        <v>1338</v>
      </c>
      <c r="C698" s="8" t="b">
        <v>1</v>
      </c>
      <c r="D698" s="9" t="s">
        <v>1455</v>
      </c>
      <c r="E698" s="14">
        <v>197975.0</v>
      </c>
      <c r="F698" s="11" t="s">
        <v>37</v>
      </c>
      <c r="G698" s="11" t="s">
        <v>1300</v>
      </c>
      <c r="H698" s="11" t="s">
        <v>1423</v>
      </c>
      <c r="I698" s="12" t="str">
        <f t="shared" si="1"/>
        <v>SUPERFICIE RECTA 0,70x0,60x25mm (LDAP VETA DIA)</v>
      </c>
      <c r="J698" s="12" t="str">
        <f t="shared" si="2"/>
        <v>SR-77017-061</v>
      </c>
    </row>
    <row r="699">
      <c r="A699" s="6" t="s">
        <v>1456</v>
      </c>
      <c r="B699" s="7" t="s">
        <v>1338</v>
      </c>
      <c r="C699" s="8" t="b">
        <v>1</v>
      </c>
      <c r="D699" s="9" t="s">
        <v>1457</v>
      </c>
      <c r="E699" s="14">
        <v>218615.0</v>
      </c>
      <c r="F699" s="11" t="s">
        <v>37</v>
      </c>
      <c r="G699" s="11" t="s">
        <v>1300</v>
      </c>
      <c r="H699" s="11" t="s">
        <v>1423</v>
      </c>
      <c r="I699" s="12" t="str">
        <f t="shared" si="1"/>
        <v>SUPERFICIE RECTA 0,70x0,70x25mm (LDAP VETA DIA)</v>
      </c>
      <c r="J699" s="12" t="str">
        <f t="shared" si="2"/>
        <v>SR-77018-061</v>
      </c>
    </row>
    <row r="700">
      <c r="A700" s="6" t="s">
        <v>1458</v>
      </c>
      <c r="B700" s="7" t="s">
        <v>1338</v>
      </c>
      <c r="C700" s="8" t="b">
        <v>1</v>
      </c>
      <c r="D700" s="9" t="s">
        <v>1459</v>
      </c>
      <c r="E700" s="14">
        <v>239254.0</v>
      </c>
      <c r="F700" s="11" t="s">
        <v>37</v>
      </c>
      <c r="G700" s="11" t="s">
        <v>1300</v>
      </c>
      <c r="H700" s="11" t="s">
        <v>1423</v>
      </c>
      <c r="I700" s="12" t="str">
        <f t="shared" si="1"/>
        <v>SUPERFICIE RECTA 0,70x0,80x25mm (LDAP VETA DIA)</v>
      </c>
      <c r="J700" s="12" t="str">
        <f t="shared" si="2"/>
        <v>SR-77019-061</v>
      </c>
    </row>
    <row r="701">
      <c r="A701" s="6" t="s">
        <v>1460</v>
      </c>
      <c r="B701" s="7" t="s">
        <v>1338</v>
      </c>
      <c r="C701" s="8" t="b">
        <v>1</v>
      </c>
      <c r="D701" s="9" t="s">
        <v>1461</v>
      </c>
      <c r="E701" s="14">
        <v>259893.0</v>
      </c>
      <c r="F701" s="11" t="s">
        <v>37</v>
      </c>
      <c r="G701" s="11" t="s">
        <v>1300</v>
      </c>
      <c r="H701" s="11" t="s">
        <v>1423</v>
      </c>
      <c r="I701" s="12" t="str">
        <f t="shared" si="1"/>
        <v>SUPERFICIE RECTA 0,70x0,90x25mm (LDAP VETA DIA)</v>
      </c>
      <c r="J701" s="12" t="str">
        <f t="shared" si="2"/>
        <v>SR-77020-061</v>
      </c>
    </row>
    <row r="702">
      <c r="A702" s="6" t="s">
        <v>1462</v>
      </c>
      <c r="B702" s="7" t="s">
        <v>1338</v>
      </c>
      <c r="C702" s="8" t="b">
        <v>1</v>
      </c>
      <c r="D702" s="9" t="s">
        <v>1463</v>
      </c>
      <c r="E702" s="14">
        <v>280532.0</v>
      </c>
      <c r="F702" s="11" t="s">
        <v>37</v>
      </c>
      <c r="G702" s="11" t="s">
        <v>1300</v>
      </c>
      <c r="H702" s="11" t="s">
        <v>1423</v>
      </c>
      <c r="I702" s="12" t="str">
        <f t="shared" si="1"/>
        <v>SUPERFICIE RECTA 0,70x1,00x25mm (LDAP VETA DIA)</v>
      </c>
      <c r="J702" s="12" t="str">
        <f t="shared" si="2"/>
        <v>SR-77021-061</v>
      </c>
    </row>
    <row r="703">
      <c r="A703" s="6" t="s">
        <v>1464</v>
      </c>
      <c r="B703" s="7" t="s">
        <v>1338</v>
      </c>
      <c r="C703" s="8" t="b">
        <v>1</v>
      </c>
      <c r="D703" s="9" t="s">
        <v>1465</v>
      </c>
      <c r="E703" s="14">
        <v>301171.0</v>
      </c>
      <c r="F703" s="11" t="s">
        <v>37</v>
      </c>
      <c r="G703" s="11" t="s">
        <v>1300</v>
      </c>
      <c r="H703" s="11" t="s">
        <v>1423</v>
      </c>
      <c r="I703" s="12" t="str">
        <f t="shared" si="1"/>
        <v>SUPERFICIE RECTA 0,70x1,10x25mm (LDAP VETA DIA)</v>
      </c>
      <c r="J703" s="12" t="str">
        <f t="shared" si="2"/>
        <v>SR-77022-061</v>
      </c>
    </row>
    <row r="704">
      <c r="A704" s="6" t="s">
        <v>1466</v>
      </c>
      <c r="B704" s="7" t="s">
        <v>1338</v>
      </c>
      <c r="C704" s="8" t="b">
        <v>1</v>
      </c>
      <c r="D704" s="9" t="s">
        <v>1467</v>
      </c>
      <c r="E704" s="14">
        <v>321810.0</v>
      </c>
      <c r="F704" s="11" t="s">
        <v>37</v>
      </c>
      <c r="G704" s="11" t="s">
        <v>1300</v>
      </c>
      <c r="H704" s="11" t="s">
        <v>1423</v>
      </c>
      <c r="I704" s="12" t="str">
        <f t="shared" si="1"/>
        <v>SUPERFICIE RECTA 0,70x1,20x25mm (LDAP VETA DIA)</v>
      </c>
      <c r="J704" s="12" t="str">
        <f t="shared" si="2"/>
        <v>SR-77023-061</v>
      </c>
    </row>
    <row r="705">
      <c r="A705" s="6" t="s">
        <v>1468</v>
      </c>
      <c r="B705" s="7" t="s">
        <v>1338</v>
      </c>
      <c r="C705" s="8" t="b">
        <v>1</v>
      </c>
      <c r="D705" s="9" t="s">
        <v>1469</v>
      </c>
      <c r="E705" s="14">
        <v>342450.0</v>
      </c>
      <c r="F705" s="11" t="s">
        <v>37</v>
      </c>
      <c r="G705" s="11" t="s">
        <v>1300</v>
      </c>
      <c r="H705" s="11" t="s">
        <v>1423</v>
      </c>
      <c r="I705" s="12" t="str">
        <f t="shared" si="1"/>
        <v>SUPERFICIE RECTA 0,70x1,30x25mm (LDAP VETA DIA)</v>
      </c>
      <c r="J705" s="12" t="str">
        <f t="shared" si="2"/>
        <v>SR-77024-061</v>
      </c>
    </row>
    <row r="706">
      <c r="A706" s="6" t="s">
        <v>1470</v>
      </c>
      <c r="B706" s="7" t="s">
        <v>1338</v>
      </c>
      <c r="C706" s="8" t="b">
        <v>1</v>
      </c>
      <c r="D706" s="9" t="s">
        <v>1471</v>
      </c>
      <c r="E706" s="14">
        <v>363089.0</v>
      </c>
      <c r="F706" s="11" t="s">
        <v>37</v>
      </c>
      <c r="G706" s="11" t="s">
        <v>1300</v>
      </c>
      <c r="H706" s="11" t="s">
        <v>1423</v>
      </c>
      <c r="I706" s="12" t="str">
        <f t="shared" si="1"/>
        <v>SUPERFICIE RECTA 0,70x1,40x25mm (LDAP VETA DIA)</v>
      </c>
      <c r="J706" s="12" t="str">
        <f t="shared" si="2"/>
        <v>SR-77025-061</v>
      </c>
    </row>
    <row r="707">
      <c r="A707" s="6" t="s">
        <v>1472</v>
      </c>
      <c r="B707" s="7" t="s">
        <v>1338</v>
      </c>
      <c r="C707" s="8" t="b">
        <v>1</v>
      </c>
      <c r="D707" s="9" t="s">
        <v>1473</v>
      </c>
      <c r="E707" s="14">
        <v>383728.0</v>
      </c>
      <c r="F707" s="11" t="s">
        <v>37</v>
      </c>
      <c r="G707" s="11" t="s">
        <v>1300</v>
      </c>
      <c r="H707" s="11" t="s">
        <v>1423</v>
      </c>
      <c r="I707" s="12" t="str">
        <f t="shared" si="1"/>
        <v>SUPERFICIE RECTA 0,70x1,50x25mm (LDAP VETA DIA)</v>
      </c>
      <c r="J707" s="12" t="str">
        <f t="shared" si="2"/>
        <v>SR-77026-061</v>
      </c>
    </row>
    <row r="708">
      <c r="A708" s="6" t="s">
        <v>1474</v>
      </c>
      <c r="B708" s="7" t="s">
        <v>1338</v>
      </c>
      <c r="C708" s="8" t="b">
        <v>1</v>
      </c>
      <c r="D708" s="9" t="s">
        <v>1475</v>
      </c>
      <c r="E708" s="14">
        <v>404367.0</v>
      </c>
      <c r="F708" s="11" t="s">
        <v>37</v>
      </c>
      <c r="G708" s="11" t="s">
        <v>1300</v>
      </c>
      <c r="H708" s="11" t="s">
        <v>1423</v>
      </c>
      <c r="I708" s="12" t="str">
        <f t="shared" si="1"/>
        <v>SUPERFICIE RECTA 0,70x1,60x25mm (LDAP VETA DIA)</v>
      </c>
      <c r="J708" s="12" t="str">
        <f t="shared" si="2"/>
        <v>SR-77027-061</v>
      </c>
    </row>
    <row r="709">
      <c r="A709" s="6" t="s">
        <v>1476</v>
      </c>
      <c r="B709" s="7" t="s">
        <v>1338</v>
      </c>
      <c r="C709" s="8" t="b">
        <v>1</v>
      </c>
      <c r="D709" s="9" t="s">
        <v>1477</v>
      </c>
      <c r="E709" s="14">
        <v>425006.0</v>
      </c>
      <c r="F709" s="11" t="s">
        <v>37</v>
      </c>
      <c r="G709" s="11" t="s">
        <v>1300</v>
      </c>
      <c r="H709" s="11" t="s">
        <v>1423</v>
      </c>
      <c r="I709" s="12" t="str">
        <f t="shared" si="1"/>
        <v>SUPERFICIE RECTA 0,70x1,70x25mm (LDAP VETA DIA)</v>
      </c>
      <c r="J709" s="12" t="str">
        <f t="shared" si="2"/>
        <v>SR-77028-061</v>
      </c>
    </row>
    <row r="710">
      <c r="A710" s="6" t="s">
        <v>1478</v>
      </c>
      <c r="B710" s="7" t="s">
        <v>1338</v>
      </c>
      <c r="C710" s="8" t="b">
        <v>1</v>
      </c>
      <c r="D710" s="9" t="s">
        <v>1479</v>
      </c>
      <c r="E710" s="14">
        <v>445645.0</v>
      </c>
      <c r="F710" s="11" t="s">
        <v>37</v>
      </c>
      <c r="G710" s="11" t="s">
        <v>1300</v>
      </c>
      <c r="H710" s="11" t="s">
        <v>1423</v>
      </c>
      <c r="I710" s="12" t="str">
        <f t="shared" si="1"/>
        <v>SUPERFICIE RECTA 0,70x1,80x25mm (LDAP VETA DIA)</v>
      </c>
      <c r="J710" s="12" t="str">
        <f t="shared" si="2"/>
        <v>SR-77029-061</v>
      </c>
    </row>
    <row r="711">
      <c r="A711" s="6" t="s">
        <v>1480</v>
      </c>
      <c r="B711" s="7" t="s">
        <v>1338</v>
      </c>
      <c r="C711" s="8" t="b">
        <v>1</v>
      </c>
      <c r="D711" s="9" t="s">
        <v>1481</v>
      </c>
      <c r="E711" s="14">
        <v>486924.0</v>
      </c>
      <c r="F711" s="11" t="s">
        <v>37</v>
      </c>
      <c r="G711" s="11" t="s">
        <v>1300</v>
      </c>
      <c r="H711" s="11" t="s">
        <v>1423</v>
      </c>
      <c r="I711" s="12" t="str">
        <f t="shared" si="1"/>
        <v>SUPERFICIE RECTA 0,70x2,00x25mm (LDAP VETA DIA)</v>
      </c>
      <c r="J711" s="12" t="str">
        <f t="shared" si="2"/>
        <v>SR-77030-061</v>
      </c>
    </row>
    <row r="712">
      <c r="A712" s="6" t="s">
        <v>1482</v>
      </c>
      <c r="B712" s="7" t="s">
        <v>1338</v>
      </c>
      <c r="C712" s="8" t="b">
        <v>1</v>
      </c>
      <c r="D712" s="9" t="s">
        <v>1483</v>
      </c>
      <c r="E712" s="14">
        <v>528202.0</v>
      </c>
      <c r="F712" s="11" t="s">
        <v>37</v>
      </c>
      <c r="G712" s="11" t="s">
        <v>1300</v>
      </c>
      <c r="H712" s="11" t="s">
        <v>1423</v>
      </c>
      <c r="I712" s="12" t="str">
        <f t="shared" si="1"/>
        <v>SUPERFICIE RECTA 0,70x2,20x25mm (LDAP VETA DIA)</v>
      </c>
      <c r="J712" s="12" t="str">
        <f t="shared" si="2"/>
        <v>SR-77031-061</v>
      </c>
    </row>
    <row r="713">
      <c r="A713" s="6" t="s">
        <v>1484</v>
      </c>
      <c r="B713" s="7" t="s">
        <v>1338</v>
      </c>
      <c r="C713" s="8" t="b">
        <v>1</v>
      </c>
      <c r="D713" s="9" t="s">
        <v>1485</v>
      </c>
      <c r="E713" s="14">
        <v>569480.0</v>
      </c>
      <c r="F713" s="11" t="s">
        <v>37</v>
      </c>
      <c r="G713" s="11" t="s">
        <v>1300</v>
      </c>
      <c r="H713" s="11" t="s">
        <v>1423</v>
      </c>
      <c r="I713" s="12" t="str">
        <f t="shared" si="1"/>
        <v>SUPERFICIE RECTA 0,70x2,40x25mm (LDAP VETA DIA)</v>
      </c>
      <c r="J713" s="12" t="str">
        <f t="shared" si="2"/>
        <v>SR-77032-061</v>
      </c>
    </row>
    <row r="714">
      <c r="A714" s="6" t="s">
        <v>1486</v>
      </c>
      <c r="B714" s="7" t="s">
        <v>1338</v>
      </c>
      <c r="C714" s="8" t="b">
        <v>1</v>
      </c>
      <c r="D714" s="9" t="s">
        <v>1487</v>
      </c>
      <c r="E714" s="14">
        <v>262605.0</v>
      </c>
      <c r="F714" s="11" t="s">
        <v>37</v>
      </c>
      <c r="G714" s="11" t="s">
        <v>1300</v>
      </c>
      <c r="H714" s="11" t="s">
        <v>1423</v>
      </c>
      <c r="I714" s="12" t="str">
        <f t="shared" si="1"/>
        <v>SUPERFICIE RECTA 0,80x0,80x25mm (LDAP VETA DIA)</v>
      </c>
      <c r="J714" s="12" t="str">
        <f t="shared" si="2"/>
        <v>SR-77039-061</v>
      </c>
    </row>
    <row r="715">
      <c r="A715" s="6" t="s">
        <v>1488</v>
      </c>
      <c r="B715" s="7" t="s">
        <v>1338</v>
      </c>
      <c r="C715" s="8" t="b">
        <v>1</v>
      </c>
      <c r="D715" s="9" t="s">
        <v>1489</v>
      </c>
      <c r="E715" s="14">
        <v>312021.0</v>
      </c>
      <c r="F715" s="11" t="s">
        <v>37</v>
      </c>
      <c r="G715" s="11" t="s">
        <v>1300</v>
      </c>
      <c r="H715" s="11" t="s">
        <v>1423</v>
      </c>
      <c r="I715" s="12" t="str">
        <f t="shared" si="1"/>
        <v>SUPERFICIE RECTA 0,90x0,90x25mm (LDAP VETA DIA)</v>
      </c>
      <c r="J715" s="12" t="str">
        <f t="shared" si="2"/>
        <v>SR-77040-061</v>
      </c>
    </row>
    <row r="716">
      <c r="A716" s="6" t="s">
        <v>1490</v>
      </c>
      <c r="B716" s="7" t="s">
        <v>1338</v>
      </c>
      <c r="C716" s="8" t="b">
        <v>1</v>
      </c>
      <c r="D716" s="9" t="s">
        <v>1491</v>
      </c>
      <c r="E716" s="14">
        <v>492820.0</v>
      </c>
      <c r="F716" s="11" t="s">
        <v>37</v>
      </c>
      <c r="G716" s="11" t="s">
        <v>1300</v>
      </c>
      <c r="H716" s="11" t="s">
        <v>1423</v>
      </c>
      <c r="I716" s="12" t="str">
        <f t="shared" si="1"/>
        <v>SUPERFICIE RECTA 1,20x1,20x25mm (LDAP VETA DIA)</v>
      </c>
      <c r="J716" s="12" t="str">
        <f t="shared" si="2"/>
        <v>SR-77042-061</v>
      </c>
    </row>
    <row r="717">
      <c r="A717" s="6" t="s">
        <v>1492</v>
      </c>
      <c r="B717" s="7" t="s">
        <v>1338</v>
      </c>
      <c r="C717" s="8" t="b">
        <v>1</v>
      </c>
      <c r="D717" s="9" t="s">
        <v>1493</v>
      </c>
      <c r="E717" s="14">
        <v>180049.0</v>
      </c>
      <c r="F717" s="11" t="s">
        <v>37</v>
      </c>
      <c r="G717" s="11" t="s">
        <v>1300</v>
      </c>
      <c r="H717" s="11" t="s">
        <v>1423</v>
      </c>
      <c r="I717" s="12" t="str">
        <f t="shared" si="1"/>
        <v>SUPERFICIE DIAMETRO 0,60x25mm (LDAP VETA DIA)</v>
      </c>
      <c r="J717" s="12" t="str">
        <f t="shared" si="2"/>
        <v>SR-77033-061</v>
      </c>
    </row>
    <row r="718">
      <c r="A718" s="6" t="s">
        <v>1494</v>
      </c>
      <c r="B718" s="7" t="s">
        <v>1338</v>
      </c>
      <c r="C718" s="8" t="b">
        <v>1</v>
      </c>
      <c r="D718" s="9" t="s">
        <v>1495</v>
      </c>
      <c r="E718" s="14">
        <v>218615.0</v>
      </c>
      <c r="F718" s="11" t="s">
        <v>37</v>
      </c>
      <c r="G718" s="11" t="s">
        <v>1300</v>
      </c>
      <c r="H718" s="11" t="s">
        <v>1423</v>
      </c>
      <c r="I718" s="12" t="str">
        <f t="shared" si="1"/>
        <v>SUPERFICIE DIAMETRO 0,70x25mm (LDAP VETA DIA)</v>
      </c>
      <c r="J718" s="12" t="str">
        <f t="shared" si="2"/>
        <v>SR-77034-061</v>
      </c>
    </row>
    <row r="719">
      <c r="A719" s="6" t="s">
        <v>1496</v>
      </c>
      <c r="B719" s="7" t="s">
        <v>1338</v>
      </c>
      <c r="C719" s="8" t="b">
        <v>1</v>
      </c>
      <c r="D719" s="9" t="s">
        <v>1497</v>
      </c>
      <c r="E719" s="14">
        <v>262605.0</v>
      </c>
      <c r="F719" s="11" t="s">
        <v>37</v>
      </c>
      <c r="G719" s="11" t="s">
        <v>1300</v>
      </c>
      <c r="H719" s="11" t="s">
        <v>1423</v>
      </c>
      <c r="I719" s="12" t="str">
        <f t="shared" si="1"/>
        <v>SUPERFICIE DIAMETRO 0,80x25mm (LDAP VETA DIA)</v>
      </c>
      <c r="J719" s="12" t="str">
        <f t="shared" si="2"/>
        <v>SR-77035-061</v>
      </c>
    </row>
    <row r="720">
      <c r="A720" s="6" t="s">
        <v>1498</v>
      </c>
      <c r="B720" s="7" t="s">
        <v>1338</v>
      </c>
      <c r="C720" s="8" t="b">
        <v>1</v>
      </c>
      <c r="D720" s="9" t="s">
        <v>1499</v>
      </c>
      <c r="E720" s="14">
        <v>312021.0</v>
      </c>
      <c r="F720" s="11" t="s">
        <v>37</v>
      </c>
      <c r="G720" s="11" t="s">
        <v>1300</v>
      </c>
      <c r="H720" s="11" t="s">
        <v>1423</v>
      </c>
      <c r="I720" s="12" t="str">
        <f t="shared" si="1"/>
        <v>SUPERFICIE DIAMETRO 0,90x25mm (LDAP VETA DIA)</v>
      </c>
      <c r="J720" s="12" t="str">
        <f t="shared" si="2"/>
        <v>SR-77036-061</v>
      </c>
    </row>
    <row r="721">
      <c r="A721" s="6" t="s">
        <v>1500</v>
      </c>
      <c r="B721" s="7" t="s">
        <v>1338</v>
      </c>
      <c r="C721" s="8" t="b">
        <v>1</v>
      </c>
      <c r="D721" s="9" t="s">
        <v>1501</v>
      </c>
      <c r="E721" s="14">
        <v>366862.0</v>
      </c>
      <c r="F721" s="11" t="s">
        <v>37</v>
      </c>
      <c r="G721" s="11" t="s">
        <v>1300</v>
      </c>
      <c r="H721" s="11" t="s">
        <v>1423</v>
      </c>
      <c r="I721" s="12" t="str">
        <f t="shared" si="1"/>
        <v>SUPERFICIE DIAMETRO 1,00x25mm (LDAP VETA DIA)</v>
      </c>
      <c r="J721" s="12" t="str">
        <f t="shared" si="2"/>
        <v>SR-77037-061</v>
      </c>
    </row>
    <row r="722">
      <c r="A722" s="6" t="s">
        <v>1502</v>
      </c>
      <c r="B722" s="7" t="s">
        <v>1338</v>
      </c>
      <c r="C722" s="8" t="b">
        <v>1</v>
      </c>
      <c r="D722" s="9" t="s">
        <v>1503</v>
      </c>
      <c r="E722" s="14">
        <v>492820.0</v>
      </c>
      <c r="F722" s="11" t="s">
        <v>37</v>
      </c>
      <c r="G722" s="11" t="s">
        <v>1300</v>
      </c>
      <c r="H722" s="11" t="s">
        <v>1423</v>
      </c>
      <c r="I722" s="12" t="str">
        <f t="shared" si="1"/>
        <v>SUPERFICIE DIAMETRO 1,20x25mm (LDAP VETA DIA)</v>
      </c>
      <c r="J722" s="12" t="str">
        <f t="shared" si="2"/>
        <v>SR-77038-061</v>
      </c>
    </row>
    <row r="723">
      <c r="A723" s="6" t="s">
        <v>1504</v>
      </c>
      <c r="B723" s="7" t="s">
        <v>1338</v>
      </c>
      <c r="C723" s="8" t="b">
        <v>1</v>
      </c>
      <c r="D723" s="9" t="s">
        <v>1505</v>
      </c>
      <c r="E723" s="14">
        <v>190828.0</v>
      </c>
      <c r="F723" s="11" t="s">
        <v>37</v>
      </c>
      <c r="G723" s="11" t="s">
        <v>1300</v>
      </c>
      <c r="H723" s="11" t="s">
        <v>1506</v>
      </c>
      <c r="I723" s="12" t="str">
        <f t="shared" si="1"/>
        <v>SUPERFICIE RECTA 0,60x0,60x25mm (MELAMINA BLANCA)</v>
      </c>
      <c r="J723" s="12" t="str">
        <f t="shared" si="2"/>
        <v>SR-77001-063</v>
      </c>
    </row>
    <row r="724">
      <c r="A724" s="6" t="s">
        <v>1507</v>
      </c>
      <c r="B724" s="7" t="s">
        <v>1338</v>
      </c>
      <c r="C724" s="8" t="b">
        <v>1</v>
      </c>
      <c r="D724" s="9" t="s">
        <v>1508</v>
      </c>
      <c r="E724" s="14">
        <v>210551.0</v>
      </c>
      <c r="F724" s="11" t="s">
        <v>37</v>
      </c>
      <c r="G724" s="11" t="s">
        <v>1300</v>
      </c>
      <c r="H724" s="11" t="s">
        <v>1506</v>
      </c>
      <c r="I724" s="12" t="str">
        <f t="shared" si="1"/>
        <v>SUPERFICIE RECTA 0,60x0,70x25mm (MELAMINA BLANCA)</v>
      </c>
      <c r="J724" s="12" t="str">
        <f t="shared" si="2"/>
        <v>SR-77002-063</v>
      </c>
    </row>
    <row r="725">
      <c r="A725" s="6" t="s">
        <v>1509</v>
      </c>
      <c r="B725" s="7" t="s">
        <v>1338</v>
      </c>
      <c r="C725" s="8" t="b">
        <v>1</v>
      </c>
      <c r="D725" s="9" t="s">
        <v>1510</v>
      </c>
      <c r="E725" s="14">
        <v>230274.0</v>
      </c>
      <c r="F725" s="11" t="s">
        <v>37</v>
      </c>
      <c r="G725" s="11" t="s">
        <v>1300</v>
      </c>
      <c r="H725" s="11" t="s">
        <v>1506</v>
      </c>
      <c r="I725" s="12" t="str">
        <f t="shared" si="1"/>
        <v>SUPERFICIE RECTA 0,60x0,80x25mm (MELAMINA BLANCA)</v>
      </c>
      <c r="J725" s="12" t="str">
        <f t="shared" si="2"/>
        <v>SR-77003-063</v>
      </c>
    </row>
    <row r="726">
      <c r="A726" s="6" t="s">
        <v>1511</v>
      </c>
      <c r="B726" s="7" t="s">
        <v>1338</v>
      </c>
      <c r="C726" s="8" t="b">
        <v>1</v>
      </c>
      <c r="D726" s="9" t="s">
        <v>1512</v>
      </c>
      <c r="E726" s="14">
        <v>249998.0</v>
      </c>
      <c r="F726" s="11" t="s">
        <v>37</v>
      </c>
      <c r="G726" s="11" t="s">
        <v>1300</v>
      </c>
      <c r="H726" s="11" t="s">
        <v>1506</v>
      </c>
      <c r="I726" s="12" t="str">
        <f t="shared" si="1"/>
        <v>SUPERFICIE RECTA 0,60x0,90x25mm (MELAMINA BLANCA)</v>
      </c>
      <c r="J726" s="12" t="str">
        <f t="shared" si="2"/>
        <v>SR-77004-063</v>
      </c>
    </row>
    <row r="727">
      <c r="A727" s="6" t="s">
        <v>1513</v>
      </c>
      <c r="B727" s="7" t="s">
        <v>1338</v>
      </c>
      <c r="C727" s="8" t="b">
        <v>1</v>
      </c>
      <c r="D727" s="9" t="s">
        <v>1514</v>
      </c>
      <c r="E727" s="14">
        <v>269721.0</v>
      </c>
      <c r="F727" s="11" t="s">
        <v>37</v>
      </c>
      <c r="G727" s="11" t="s">
        <v>1300</v>
      </c>
      <c r="H727" s="11" t="s">
        <v>1506</v>
      </c>
      <c r="I727" s="12" t="str">
        <f t="shared" si="1"/>
        <v>SUPERFICIE RECTA 0,60x1,00x25mm (MELAMINA BLANCA)</v>
      </c>
      <c r="J727" s="12" t="str">
        <f t="shared" si="2"/>
        <v>SR-77005-063</v>
      </c>
    </row>
    <row r="728">
      <c r="A728" s="6" t="s">
        <v>1515</v>
      </c>
      <c r="B728" s="7" t="s">
        <v>1338</v>
      </c>
      <c r="C728" s="8" t="b">
        <v>1</v>
      </c>
      <c r="D728" s="9" t="s">
        <v>1516</v>
      </c>
      <c r="E728" s="14">
        <v>289444.0</v>
      </c>
      <c r="F728" s="11" t="s">
        <v>37</v>
      </c>
      <c r="G728" s="11" t="s">
        <v>1300</v>
      </c>
      <c r="H728" s="11" t="s">
        <v>1506</v>
      </c>
      <c r="I728" s="12" t="str">
        <f t="shared" si="1"/>
        <v>SUPERFICIE RECTA 0,60x1,10x25mm (MELAMINA BLANCA)</v>
      </c>
      <c r="J728" s="12" t="str">
        <f t="shared" si="2"/>
        <v>SR-77006-063</v>
      </c>
    </row>
    <row r="729">
      <c r="A729" s="6" t="s">
        <v>1517</v>
      </c>
      <c r="B729" s="7" t="s">
        <v>1338</v>
      </c>
      <c r="C729" s="8" t="b">
        <v>1</v>
      </c>
      <c r="D729" s="9" t="s">
        <v>1518</v>
      </c>
      <c r="E729" s="14">
        <v>309167.0</v>
      </c>
      <c r="F729" s="11" t="s">
        <v>37</v>
      </c>
      <c r="G729" s="11" t="s">
        <v>1300</v>
      </c>
      <c r="H729" s="11" t="s">
        <v>1506</v>
      </c>
      <c r="I729" s="12" t="str">
        <f t="shared" si="1"/>
        <v>SUPERFICIE RECTA 0,60x1,20x25mm (MELAMINA BLANCA)</v>
      </c>
      <c r="J729" s="12" t="str">
        <f t="shared" si="2"/>
        <v>SR-77007-063</v>
      </c>
    </row>
    <row r="730">
      <c r="A730" s="6" t="s">
        <v>1519</v>
      </c>
      <c r="B730" s="7" t="s">
        <v>1338</v>
      </c>
      <c r="C730" s="8" t="b">
        <v>1</v>
      </c>
      <c r="D730" s="9" t="s">
        <v>1520</v>
      </c>
      <c r="E730" s="14">
        <v>328890.0</v>
      </c>
      <c r="F730" s="11" t="s">
        <v>37</v>
      </c>
      <c r="G730" s="11" t="s">
        <v>1300</v>
      </c>
      <c r="H730" s="11" t="s">
        <v>1506</v>
      </c>
      <c r="I730" s="12" t="str">
        <f t="shared" si="1"/>
        <v>SUPERFICIE RECTA 0,60x1,30x25mm (MELAMINA BLANCA)</v>
      </c>
      <c r="J730" s="12" t="str">
        <f t="shared" si="2"/>
        <v>SR-77008-063</v>
      </c>
    </row>
    <row r="731">
      <c r="A731" s="6" t="s">
        <v>1521</v>
      </c>
      <c r="B731" s="7" t="s">
        <v>1338</v>
      </c>
      <c r="C731" s="8" t="b">
        <v>1</v>
      </c>
      <c r="D731" s="9" t="s">
        <v>1522</v>
      </c>
      <c r="E731" s="14">
        <v>348613.0</v>
      </c>
      <c r="F731" s="11" t="s">
        <v>37</v>
      </c>
      <c r="G731" s="11" t="s">
        <v>1300</v>
      </c>
      <c r="H731" s="11" t="s">
        <v>1506</v>
      </c>
      <c r="I731" s="12" t="str">
        <f t="shared" si="1"/>
        <v>SUPERFICIE RECTA 0,60x1,40x25mm (MELAMINA BLANCA)</v>
      </c>
      <c r="J731" s="12" t="str">
        <f t="shared" si="2"/>
        <v>SR-77009-063</v>
      </c>
    </row>
    <row r="732">
      <c r="A732" s="6" t="s">
        <v>1523</v>
      </c>
      <c r="B732" s="7" t="s">
        <v>1338</v>
      </c>
      <c r="C732" s="8" t="b">
        <v>1</v>
      </c>
      <c r="D732" s="9" t="s">
        <v>1524</v>
      </c>
      <c r="E732" s="14">
        <v>368336.0</v>
      </c>
      <c r="F732" s="11" t="s">
        <v>37</v>
      </c>
      <c r="G732" s="11" t="s">
        <v>1300</v>
      </c>
      <c r="H732" s="11" t="s">
        <v>1506</v>
      </c>
      <c r="I732" s="12" t="str">
        <f t="shared" si="1"/>
        <v>SUPERFICIE RECTA 0,60x1,50x25mm (MELAMINA BLANCA)</v>
      </c>
      <c r="J732" s="12" t="str">
        <f t="shared" si="2"/>
        <v>SR-77010-063</v>
      </c>
    </row>
    <row r="733">
      <c r="A733" s="6" t="s">
        <v>1525</v>
      </c>
      <c r="B733" s="7" t="s">
        <v>1338</v>
      </c>
      <c r="C733" s="8" t="b">
        <v>1</v>
      </c>
      <c r="D733" s="9" t="s">
        <v>1526</v>
      </c>
      <c r="E733" s="14">
        <v>388060.0</v>
      </c>
      <c r="F733" s="11" t="s">
        <v>37</v>
      </c>
      <c r="G733" s="11" t="s">
        <v>1300</v>
      </c>
      <c r="H733" s="11" t="s">
        <v>1506</v>
      </c>
      <c r="I733" s="12" t="str">
        <f t="shared" si="1"/>
        <v>SUPERFICIE RECTA 0,60x1,60x25mm (MELAMINA BLANCA)</v>
      </c>
      <c r="J733" s="12" t="str">
        <f t="shared" si="2"/>
        <v>SR-77011-063</v>
      </c>
    </row>
    <row r="734">
      <c r="A734" s="6" t="s">
        <v>1527</v>
      </c>
      <c r="B734" s="7" t="s">
        <v>1338</v>
      </c>
      <c r="C734" s="8" t="b">
        <v>1</v>
      </c>
      <c r="D734" s="9" t="s">
        <v>1528</v>
      </c>
      <c r="E734" s="14">
        <v>407783.0</v>
      </c>
      <c r="F734" s="11" t="s">
        <v>37</v>
      </c>
      <c r="G734" s="11" t="s">
        <v>1300</v>
      </c>
      <c r="H734" s="11" t="s">
        <v>1506</v>
      </c>
      <c r="I734" s="12" t="str">
        <f t="shared" si="1"/>
        <v>SUPERFICIE RECTA 0,60x1,70x25mm (MELAMINA BLANCA)</v>
      </c>
      <c r="J734" s="12" t="str">
        <f t="shared" si="2"/>
        <v>SR-77012-063</v>
      </c>
    </row>
    <row r="735">
      <c r="A735" s="6" t="s">
        <v>1529</v>
      </c>
      <c r="B735" s="7" t="s">
        <v>1338</v>
      </c>
      <c r="C735" s="8" t="b">
        <v>1</v>
      </c>
      <c r="D735" s="9" t="s">
        <v>1530</v>
      </c>
      <c r="E735" s="14">
        <v>427506.0</v>
      </c>
      <c r="F735" s="11" t="s">
        <v>37</v>
      </c>
      <c r="G735" s="11" t="s">
        <v>1300</v>
      </c>
      <c r="H735" s="11" t="s">
        <v>1506</v>
      </c>
      <c r="I735" s="12" t="str">
        <f t="shared" si="1"/>
        <v>SUPERFICIE RECTA 0,60x1,80x25mm (MELAMINA BLANCA)</v>
      </c>
      <c r="J735" s="12" t="str">
        <f t="shared" si="2"/>
        <v>SR-77013-063</v>
      </c>
    </row>
    <row r="736">
      <c r="A736" s="6" t="s">
        <v>1531</v>
      </c>
      <c r="B736" s="7" t="s">
        <v>1338</v>
      </c>
      <c r="C736" s="8" t="b">
        <v>1</v>
      </c>
      <c r="D736" s="9" t="s">
        <v>1532</v>
      </c>
      <c r="E736" s="14">
        <v>466952.0</v>
      </c>
      <c r="F736" s="11" t="s">
        <v>37</v>
      </c>
      <c r="G736" s="11" t="s">
        <v>1300</v>
      </c>
      <c r="H736" s="11" t="s">
        <v>1506</v>
      </c>
      <c r="I736" s="12" t="str">
        <f t="shared" si="1"/>
        <v>SUPERFICIE RECTA 0,60x2,00x25mm (MELAMINA BLANCA)</v>
      </c>
      <c r="J736" s="12" t="str">
        <f t="shared" si="2"/>
        <v>SR-77014-063</v>
      </c>
    </row>
    <row r="737">
      <c r="A737" s="6" t="s">
        <v>1533</v>
      </c>
      <c r="B737" s="7" t="s">
        <v>1338</v>
      </c>
      <c r="C737" s="8" t="b">
        <v>1</v>
      </c>
      <c r="D737" s="9" t="s">
        <v>1534</v>
      </c>
      <c r="E737" s="14">
        <v>506399.0</v>
      </c>
      <c r="F737" s="11" t="s">
        <v>37</v>
      </c>
      <c r="G737" s="11" t="s">
        <v>1300</v>
      </c>
      <c r="H737" s="11" t="s">
        <v>1506</v>
      </c>
      <c r="I737" s="12" t="str">
        <f t="shared" si="1"/>
        <v>SUPERFICIE RECTA 0,60x2,20x25mm (MELAMINA BLANCA)</v>
      </c>
      <c r="J737" s="12" t="str">
        <f t="shared" si="2"/>
        <v>SR-77015-063</v>
      </c>
    </row>
    <row r="738">
      <c r="A738" s="6" t="s">
        <v>1535</v>
      </c>
      <c r="B738" s="7" t="s">
        <v>1338</v>
      </c>
      <c r="C738" s="8" t="b">
        <v>1</v>
      </c>
      <c r="D738" s="9" t="s">
        <v>1536</v>
      </c>
      <c r="E738" s="14">
        <v>545845.0</v>
      </c>
      <c r="F738" s="11" t="s">
        <v>37</v>
      </c>
      <c r="G738" s="11" t="s">
        <v>1300</v>
      </c>
      <c r="H738" s="11" t="s">
        <v>1506</v>
      </c>
      <c r="I738" s="12" t="str">
        <f t="shared" si="1"/>
        <v>SUPERFICIE RECTA 0,60x2,40x25mm (MELAMINA BLANCA)</v>
      </c>
      <c r="J738" s="12" t="str">
        <f t="shared" si="2"/>
        <v>SR-77016-063</v>
      </c>
    </row>
    <row r="739">
      <c r="A739" s="6" t="s">
        <v>1537</v>
      </c>
      <c r="B739" s="7" t="s">
        <v>1338</v>
      </c>
      <c r="C739" s="8" t="b">
        <v>1</v>
      </c>
      <c r="D739" s="9" t="s">
        <v>1538</v>
      </c>
      <c r="E739" s="14">
        <v>210551.0</v>
      </c>
      <c r="F739" s="11" t="s">
        <v>37</v>
      </c>
      <c r="G739" s="11" t="s">
        <v>1300</v>
      </c>
      <c r="H739" s="11" t="s">
        <v>1506</v>
      </c>
      <c r="I739" s="12" t="str">
        <f t="shared" si="1"/>
        <v>SUPERFICIE RECTA 0,70x0,60x25mm (MELAMINA BLANCA)</v>
      </c>
      <c r="J739" s="12" t="str">
        <f t="shared" si="2"/>
        <v>SR-77017-063</v>
      </c>
    </row>
    <row r="740">
      <c r="A740" s="6" t="s">
        <v>1539</v>
      </c>
      <c r="B740" s="7" t="s">
        <v>1338</v>
      </c>
      <c r="C740" s="8" t="b">
        <v>1</v>
      </c>
      <c r="D740" s="9" t="s">
        <v>1540</v>
      </c>
      <c r="E740" s="14">
        <v>233286.0</v>
      </c>
      <c r="F740" s="11" t="s">
        <v>37</v>
      </c>
      <c r="G740" s="11" t="s">
        <v>1300</v>
      </c>
      <c r="H740" s="11" t="s">
        <v>1506</v>
      </c>
      <c r="I740" s="12" t="str">
        <f t="shared" si="1"/>
        <v>SUPERFICIE RECTA 0,70x0,70x25mm (MELAMINA BLANCA)</v>
      </c>
      <c r="J740" s="12" t="str">
        <f t="shared" si="2"/>
        <v>SR-77018-063</v>
      </c>
    </row>
    <row r="741">
      <c r="A741" s="6" t="s">
        <v>1541</v>
      </c>
      <c r="B741" s="7" t="s">
        <v>1338</v>
      </c>
      <c r="C741" s="8" t="b">
        <v>1</v>
      </c>
      <c r="D741" s="9" t="s">
        <v>1542</v>
      </c>
      <c r="E741" s="14">
        <v>256022.0</v>
      </c>
      <c r="F741" s="11" t="s">
        <v>37</v>
      </c>
      <c r="G741" s="11" t="s">
        <v>1300</v>
      </c>
      <c r="H741" s="11" t="s">
        <v>1506</v>
      </c>
      <c r="I741" s="12" t="str">
        <f t="shared" si="1"/>
        <v>SUPERFICIE RECTA 0,70x0,80x25mm (MELAMINA BLANCA)</v>
      </c>
      <c r="J741" s="12" t="str">
        <f t="shared" si="2"/>
        <v>SR-77019-063</v>
      </c>
    </row>
    <row r="742">
      <c r="A742" s="6" t="s">
        <v>1543</v>
      </c>
      <c r="B742" s="7" t="s">
        <v>1338</v>
      </c>
      <c r="C742" s="8" t="b">
        <v>1</v>
      </c>
      <c r="D742" s="9" t="s">
        <v>1544</v>
      </c>
      <c r="E742" s="14">
        <v>278757.0</v>
      </c>
      <c r="F742" s="11" t="s">
        <v>37</v>
      </c>
      <c r="G742" s="11" t="s">
        <v>1300</v>
      </c>
      <c r="H742" s="11" t="s">
        <v>1506</v>
      </c>
      <c r="I742" s="12" t="str">
        <f t="shared" si="1"/>
        <v>SUPERFICIE RECTA 0,70x0,90x25mm (MELAMINA BLANCA)</v>
      </c>
      <c r="J742" s="12" t="str">
        <f t="shared" si="2"/>
        <v>SR-77020-063</v>
      </c>
    </row>
    <row r="743">
      <c r="A743" s="6" t="s">
        <v>1545</v>
      </c>
      <c r="B743" s="7" t="s">
        <v>1338</v>
      </c>
      <c r="C743" s="8" t="b">
        <v>1</v>
      </c>
      <c r="D743" s="9" t="s">
        <v>1546</v>
      </c>
      <c r="E743" s="14">
        <v>301492.0</v>
      </c>
      <c r="F743" s="11" t="s">
        <v>37</v>
      </c>
      <c r="G743" s="11" t="s">
        <v>1300</v>
      </c>
      <c r="H743" s="11" t="s">
        <v>1506</v>
      </c>
      <c r="I743" s="12" t="str">
        <f t="shared" si="1"/>
        <v>SUPERFICIE RECTA 0,70x1,00x25mm (MELAMINA BLANCA)</v>
      </c>
      <c r="J743" s="12" t="str">
        <f t="shared" si="2"/>
        <v>SR-77021-063</v>
      </c>
    </row>
    <row r="744">
      <c r="A744" s="6" t="s">
        <v>1547</v>
      </c>
      <c r="B744" s="7" t="s">
        <v>1338</v>
      </c>
      <c r="C744" s="8" t="b">
        <v>1</v>
      </c>
      <c r="D744" s="9" t="s">
        <v>1548</v>
      </c>
      <c r="E744" s="14">
        <v>324227.0</v>
      </c>
      <c r="F744" s="11" t="s">
        <v>37</v>
      </c>
      <c r="G744" s="11" t="s">
        <v>1300</v>
      </c>
      <c r="H744" s="11" t="s">
        <v>1506</v>
      </c>
      <c r="I744" s="12" t="str">
        <f t="shared" si="1"/>
        <v>SUPERFICIE RECTA 0,70x1,10x25mm (MELAMINA BLANCA)</v>
      </c>
      <c r="J744" s="12" t="str">
        <f t="shared" si="2"/>
        <v>SR-77022-063</v>
      </c>
    </row>
    <row r="745">
      <c r="A745" s="6" t="s">
        <v>1549</v>
      </c>
      <c r="B745" s="7" t="s">
        <v>1338</v>
      </c>
      <c r="C745" s="8" t="b">
        <v>1</v>
      </c>
      <c r="D745" s="9" t="s">
        <v>1550</v>
      </c>
      <c r="E745" s="14">
        <v>346962.0</v>
      </c>
      <c r="F745" s="11" t="s">
        <v>37</v>
      </c>
      <c r="G745" s="11" t="s">
        <v>1300</v>
      </c>
      <c r="H745" s="11" t="s">
        <v>1506</v>
      </c>
      <c r="I745" s="12" t="str">
        <f t="shared" si="1"/>
        <v>SUPERFICIE RECTA 0,70x1,20x25mm (MELAMINA BLANCA)</v>
      </c>
      <c r="J745" s="12" t="str">
        <f t="shared" si="2"/>
        <v>SR-77023-063</v>
      </c>
    </row>
    <row r="746">
      <c r="A746" s="6" t="s">
        <v>1551</v>
      </c>
      <c r="B746" s="7" t="s">
        <v>1338</v>
      </c>
      <c r="C746" s="8" t="b">
        <v>1</v>
      </c>
      <c r="D746" s="9" t="s">
        <v>1552</v>
      </c>
      <c r="E746" s="14">
        <v>369697.0</v>
      </c>
      <c r="F746" s="11" t="s">
        <v>37</v>
      </c>
      <c r="G746" s="11" t="s">
        <v>1300</v>
      </c>
      <c r="H746" s="11" t="s">
        <v>1506</v>
      </c>
      <c r="I746" s="12" t="str">
        <f t="shared" si="1"/>
        <v>SUPERFICIE RECTA 0,70x1,30x25mm (MELAMINA BLANCA)</v>
      </c>
      <c r="J746" s="12" t="str">
        <f t="shared" si="2"/>
        <v>SR-77024-063</v>
      </c>
    </row>
    <row r="747">
      <c r="A747" s="6" t="s">
        <v>1553</v>
      </c>
      <c r="B747" s="7" t="s">
        <v>1338</v>
      </c>
      <c r="C747" s="8" t="b">
        <v>1</v>
      </c>
      <c r="D747" s="9" t="s">
        <v>1554</v>
      </c>
      <c r="E747" s="14">
        <v>392432.0</v>
      </c>
      <c r="F747" s="11" t="s">
        <v>37</v>
      </c>
      <c r="G747" s="11" t="s">
        <v>1300</v>
      </c>
      <c r="H747" s="11" t="s">
        <v>1506</v>
      </c>
      <c r="I747" s="12" t="str">
        <f t="shared" si="1"/>
        <v>SUPERFICIE RECTA 0,70x1,40x25mm (MELAMINA BLANCA)</v>
      </c>
      <c r="J747" s="12" t="str">
        <f t="shared" si="2"/>
        <v>SR-77025-063</v>
      </c>
    </row>
    <row r="748">
      <c r="A748" s="6" t="s">
        <v>1555</v>
      </c>
      <c r="B748" s="7" t="s">
        <v>1338</v>
      </c>
      <c r="C748" s="8" t="b">
        <v>1</v>
      </c>
      <c r="D748" s="9" t="s">
        <v>1556</v>
      </c>
      <c r="E748" s="14">
        <v>415167.0</v>
      </c>
      <c r="F748" s="11" t="s">
        <v>37</v>
      </c>
      <c r="G748" s="11" t="s">
        <v>1300</v>
      </c>
      <c r="H748" s="11" t="s">
        <v>1506</v>
      </c>
      <c r="I748" s="12" t="str">
        <f t="shared" si="1"/>
        <v>SUPERFICIE RECTA 0,70x1,50x25mm (MELAMINA BLANCA)</v>
      </c>
      <c r="J748" s="12" t="str">
        <f t="shared" si="2"/>
        <v>SR-77026-063</v>
      </c>
    </row>
    <row r="749">
      <c r="A749" s="6" t="s">
        <v>1557</v>
      </c>
      <c r="B749" s="7" t="s">
        <v>1338</v>
      </c>
      <c r="C749" s="8" t="b">
        <v>1</v>
      </c>
      <c r="D749" s="9" t="s">
        <v>1558</v>
      </c>
      <c r="E749" s="14">
        <v>437902.0</v>
      </c>
      <c r="F749" s="11" t="s">
        <v>37</v>
      </c>
      <c r="G749" s="11" t="s">
        <v>1300</v>
      </c>
      <c r="H749" s="11" t="s">
        <v>1506</v>
      </c>
      <c r="I749" s="12" t="str">
        <f t="shared" si="1"/>
        <v>SUPERFICIE RECTA 0,70x1,60x25mm (MELAMINA BLANCA)</v>
      </c>
      <c r="J749" s="12" t="str">
        <f t="shared" si="2"/>
        <v>SR-77027-063</v>
      </c>
    </row>
    <row r="750">
      <c r="A750" s="6" t="s">
        <v>1559</v>
      </c>
      <c r="B750" s="7" t="s">
        <v>1338</v>
      </c>
      <c r="C750" s="8" t="b">
        <v>1</v>
      </c>
      <c r="D750" s="9" t="s">
        <v>1560</v>
      </c>
      <c r="E750" s="14">
        <v>460638.0</v>
      </c>
      <c r="F750" s="11" t="s">
        <v>37</v>
      </c>
      <c r="G750" s="11" t="s">
        <v>1300</v>
      </c>
      <c r="H750" s="11" t="s">
        <v>1506</v>
      </c>
      <c r="I750" s="12" t="str">
        <f t="shared" si="1"/>
        <v>SUPERFICIE RECTA 0,70x1,70x25mm (MELAMINA BLANCA)</v>
      </c>
      <c r="J750" s="12" t="str">
        <f t="shared" si="2"/>
        <v>SR-77028-063</v>
      </c>
    </row>
    <row r="751">
      <c r="A751" s="6" t="s">
        <v>1561</v>
      </c>
      <c r="B751" s="7" t="s">
        <v>1338</v>
      </c>
      <c r="C751" s="8" t="b">
        <v>1</v>
      </c>
      <c r="D751" s="9" t="s">
        <v>1562</v>
      </c>
      <c r="E751" s="14">
        <v>483373.0</v>
      </c>
      <c r="F751" s="11" t="s">
        <v>37</v>
      </c>
      <c r="G751" s="11" t="s">
        <v>1300</v>
      </c>
      <c r="H751" s="11" t="s">
        <v>1506</v>
      </c>
      <c r="I751" s="12" t="str">
        <f t="shared" si="1"/>
        <v>SUPERFICIE RECTA 0,70x1,80x25mm (MELAMINA BLANCA)</v>
      </c>
      <c r="J751" s="12" t="str">
        <f t="shared" si="2"/>
        <v>SR-77029-063</v>
      </c>
    </row>
    <row r="752">
      <c r="A752" s="6" t="s">
        <v>1563</v>
      </c>
      <c r="B752" s="7" t="s">
        <v>1338</v>
      </c>
      <c r="C752" s="8" t="b">
        <v>1</v>
      </c>
      <c r="D752" s="9" t="s">
        <v>1564</v>
      </c>
      <c r="E752" s="14">
        <v>528843.0</v>
      </c>
      <c r="F752" s="11" t="s">
        <v>37</v>
      </c>
      <c r="G752" s="11" t="s">
        <v>1300</v>
      </c>
      <c r="H752" s="11" t="s">
        <v>1506</v>
      </c>
      <c r="I752" s="12" t="str">
        <f t="shared" si="1"/>
        <v>SUPERFICIE RECTA 0,70x2,00x25mm (MELAMINA BLANCA)</v>
      </c>
      <c r="J752" s="12" t="str">
        <f t="shared" si="2"/>
        <v>SR-77030-063</v>
      </c>
    </row>
    <row r="753">
      <c r="A753" s="6" t="s">
        <v>1565</v>
      </c>
      <c r="B753" s="7" t="s">
        <v>1338</v>
      </c>
      <c r="C753" s="8" t="b">
        <v>1</v>
      </c>
      <c r="D753" s="9" t="s">
        <v>1566</v>
      </c>
      <c r="E753" s="14">
        <v>574313.0</v>
      </c>
      <c r="F753" s="11" t="s">
        <v>37</v>
      </c>
      <c r="G753" s="11" t="s">
        <v>1300</v>
      </c>
      <c r="H753" s="11" t="s">
        <v>1506</v>
      </c>
      <c r="I753" s="12" t="str">
        <f t="shared" si="1"/>
        <v>SUPERFICIE RECTA 0,70x2,20x25mm (MELAMINA BLANCA)</v>
      </c>
      <c r="J753" s="12" t="str">
        <f t="shared" si="2"/>
        <v>SR-77031-063</v>
      </c>
    </row>
    <row r="754">
      <c r="A754" s="6" t="s">
        <v>1567</v>
      </c>
      <c r="B754" s="7" t="s">
        <v>1338</v>
      </c>
      <c r="C754" s="8" t="b">
        <v>1</v>
      </c>
      <c r="D754" s="9" t="s">
        <v>1568</v>
      </c>
      <c r="E754" s="14">
        <v>597048.0</v>
      </c>
      <c r="F754" s="11" t="s">
        <v>37</v>
      </c>
      <c r="G754" s="11" t="s">
        <v>1300</v>
      </c>
      <c r="H754" s="11" t="s">
        <v>1506</v>
      </c>
      <c r="I754" s="12" t="str">
        <f t="shared" si="1"/>
        <v>SUPERFICIE RECTA 0,70x2,40x25mm (MELAMINA BLANCA)</v>
      </c>
      <c r="J754" s="12" t="str">
        <f t="shared" si="2"/>
        <v>SR-77032-063</v>
      </c>
    </row>
    <row r="755">
      <c r="A755" s="6" t="s">
        <v>1569</v>
      </c>
      <c r="B755" s="7" t="s">
        <v>1338</v>
      </c>
      <c r="C755" s="8" t="b">
        <v>1</v>
      </c>
      <c r="D755" s="9" t="s">
        <v>1570</v>
      </c>
      <c r="E755" s="14">
        <v>281769.0</v>
      </c>
      <c r="F755" s="11" t="s">
        <v>37</v>
      </c>
      <c r="G755" s="11" t="s">
        <v>1300</v>
      </c>
      <c r="H755" s="11" t="s">
        <v>1506</v>
      </c>
      <c r="I755" s="12" t="str">
        <f t="shared" si="1"/>
        <v>SUPERFICIE RECTA 0,80x0,80x25mm (MELAMINA BLANCA)</v>
      </c>
      <c r="J755" s="12" t="str">
        <f t="shared" si="2"/>
        <v>SR-77039-063</v>
      </c>
    </row>
    <row r="756">
      <c r="A756" s="6" t="s">
        <v>1571</v>
      </c>
      <c r="B756" s="7" t="s">
        <v>1338</v>
      </c>
      <c r="C756" s="8" t="b">
        <v>1</v>
      </c>
      <c r="D756" s="9" t="s">
        <v>1572</v>
      </c>
      <c r="E756" s="14">
        <v>336275.0</v>
      </c>
      <c r="F756" s="11" t="s">
        <v>37</v>
      </c>
      <c r="G756" s="11" t="s">
        <v>1300</v>
      </c>
      <c r="H756" s="11" t="s">
        <v>1506</v>
      </c>
      <c r="I756" s="12" t="str">
        <f t="shared" si="1"/>
        <v>SUPERFICIE RECTA 0,90x0,90x25mm (MELAMINA BLANCA)</v>
      </c>
      <c r="J756" s="12" t="str">
        <f t="shared" si="2"/>
        <v>SR-77040-063</v>
      </c>
    </row>
    <row r="757">
      <c r="A757" s="6" t="s">
        <v>1573</v>
      </c>
      <c r="B757" s="7" t="s">
        <v>1338</v>
      </c>
      <c r="C757" s="8" t="b">
        <v>1</v>
      </c>
      <c r="D757" s="9" t="s">
        <v>1574</v>
      </c>
      <c r="E757" s="14">
        <v>535937.0</v>
      </c>
      <c r="F757" s="11" t="s">
        <v>37</v>
      </c>
      <c r="G757" s="11" t="s">
        <v>1300</v>
      </c>
      <c r="H757" s="11" t="s">
        <v>1506</v>
      </c>
      <c r="I757" s="12" t="str">
        <f t="shared" si="1"/>
        <v>SUPERFICIE RECTA 1,20x1,20x25mm (MELAMINA BLANCA)</v>
      </c>
      <c r="J757" s="12" t="str">
        <f t="shared" si="2"/>
        <v>SR-77042-063</v>
      </c>
    </row>
    <row r="758">
      <c r="A758" s="6" t="s">
        <v>1575</v>
      </c>
      <c r="B758" s="7" t="s">
        <v>1338</v>
      </c>
      <c r="C758" s="8" t="b">
        <v>1</v>
      </c>
      <c r="D758" s="9" t="s">
        <v>1576</v>
      </c>
      <c r="E758" s="14">
        <v>190828.0</v>
      </c>
      <c r="F758" s="11" t="s">
        <v>37</v>
      </c>
      <c r="G758" s="11" t="s">
        <v>1300</v>
      </c>
      <c r="H758" s="11" t="s">
        <v>1506</v>
      </c>
      <c r="I758" s="12" t="str">
        <f t="shared" si="1"/>
        <v>SUPERFICIE DIAMETRO 0,60x25mm (MELAMINA BLANCA)</v>
      </c>
      <c r="J758" s="12" t="str">
        <f t="shared" si="2"/>
        <v>SR-77033-063</v>
      </c>
    </row>
    <row r="759">
      <c r="A759" s="6" t="s">
        <v>1577</v>
      </c>
      <c r="B759" s="7" t="s">
        <v>1338</v>
      </c>
      <c r="C759" s="8" t="b">
        <v>1</v>
      </c>
      <c r="D759" s="9" t="s">
        <v>1578</v>
      </c>
      <c r="E759" s="14">
        <v>233286.0</v>
      </c>
      <c r="F759" s="11" t="s">
        <v>37</v>
      </c>
      <c r="G759" s="11" t="s">
        <v>1300</v>
      </c>
      <c r="H759" s="11" t="s">
        <v>1506</v>
      </c>
      <c r="I759" s="12" t="str">
        <f t="shared" si="1"/>
        <v>SUPERFICIE DIAMETRO 0,70x25mm (MELAMINA BLANCA)</v>
      </c>
      <c r="J759" s="12" t="str">
        <f t="shared" si="2"/>
        <v>SR-77034-063</v>
      </c>
    </row>
    <row r="760">
      <c r="A760" s="6" t="s">
        <v>1579</v>
      </c>
      <c r="B760" s="7" t="s">
        <v>1338</v>
      </c>
      <c r="C760" s="8" t="b">
        <v>1</v>
      </c>
      <c r="D760" s="9" t="s">
        <v>1580</v>
      </c>
      <c r="E760" s="14">
        <v>281769.0</v>
      </c>
      <c r="F760" s="11" t="s">
        <v>37</v>
      </c>
      <c r="G760" s="11" t="s">
        <v>1300</v>
      </c>
      <c r="H760" s="11" t="s">
        <v>1506</v>
      </c>
      <c r="I760" s="12" t="str">
        <f t="shared" si="1"/>
        <v>SUPERFICIE DIAMETRO 0,80x25mm (MELAMINA BLANCA)</v>
      </c>
      <c r="J760" s="12" t="str">
        <f t="shared" si="2"/>
        <v>SR-77035-063</v>
      </c>
    </row>
    <row r="761">
      <c r="A761" s="6" t="s">
        <v>1581</v>
      </c>
      <c r="B761" s="7" t="s">
        <v>1338</v>
      </c>
      <c r="C761" s="8" t="b">
        <v>1</v>
      </c>
      <c r="D761" s="9" t="s">
        <v>1582</v>
      </c>
      <c r="E761" s="14">
        <v>336275.0</v>
      </c>
      <c r="F761" s="11" t="s">
        <v>37</v>
      </c>
      <c r="G761" s="11" t="s">
        <v>1300</v>
      </c>
      <c r="H761" s="11" t="s">
        <v>1506</v>
      </c>
      <c r="I761" s="12" t="str">
        <f t="shared" si="1"/>
        <v>SUPERFICIE DIAMETRO 0,90x25mm (MELAMINA BLANCA)</v>
      </c>
      <c r="J761" s="12" t="str">
        <f t="shared" si="2"/>
        <v>SR-77036-063</v>
      </c>
    </row>
    <row r="762">
      <c r="A762" s="6" t="s">
        <v>1583</v>
      </c>
      <c r="B762" s="7" t="s">
        <v>1338</v>
      </c>
      <c r="C762" s="8" t="b">
        <v>1</v>
      </c>
      <c r="D762" s="9" t="s">
        <v>1584</v>
      </c>
      <c r="E762" s="14">
        <v>396805.0</v>
      </c>
      <c r="F762" s="11" t="s">
        <v>37</v>
      </c>
      <c r="G762" s="11" t="s">
        <v>1300</v>
      </c>
      <c r="H762" s="11" t="s">
        <v>1506</v>
      </c>
      <c r="I762" s="12" t="str">
        <f t="shared" si="1"/>
        <v>SUPERFICIE DIAMETRO 1,00x25mm (MELAMINA BLANCA)</v>
      </c>
      <c r="J762" s="12" t="str">
        <f t="shared" si="2"/>
        <v>SR-77037-063</v>
      </c>
    </row>
    <row r="763">
      <c r="A763" s="6" t="s">
        <v>1585</v>
      </c>
      <c r="B763" s="7" t="s">
        <v>1338</v>
      </c>
      <c r="C763" s="8" t="b">
        <v>1</v>
      </c>
      <c r="D763" s="9" t="s">
        <v>1586</v>
      </c>
      <c r="E763" s="14">
        <v>535937.0</v>
      </c>
      <c r="F763" s="11" t="s">
        <v>37</v>
      </c>
      <c r="G763" s="11" t="s">
        <v>1300</v>
      </c>
      <c r="H763" s="11" t="s">
        <v>1506</v>
      </c>
      <c r="I763" s="12" t="str">
        <f t="shared" si="1"/>
        <v>SUPERFICIE DIAMETRO 1,20x25mm (MELAMINA BLANCA)</v>
      </c>
      <c r="J763" s="12" t="str">
        <f t="shared" si="2"/>
        <v>SR-77038-063</v>
      </c>
    </row>
    <row r="764">
      <c r="A764" s="6" t="s">
        <v>1587</v>
      </c>
      <c r="B764" s="7" t="s">
        <v>1338</v>
      </c>
      <c r="C764" s="8" t="b">
        <v>1</v>
      </c>
      <c r="D764" s="9" t="s">
        <v>1588</v>
      </c>
      <c r="E764" s="14">
        <v>243761.0</v>
      </c>
      <c r="F764" s="11" t="s">
        <v>37</v>
      </c>
      <c r="G764" s="11" t="s">
        <v>1300</v>
      </c>
      <c r="H764" s="11" t="s">
        <v>1301</v>
      </c>
      <c r="I764" s="12" t="str">
        <f t="shared" si="1"/>
        <v>SUPERFICIE RECTA 0,60x0,60x25mm (LDAP STD)</v>
      </c>
      <c r="J764" s="12" t="str">
        <f t="shared" si="2"/>
        <v>SR-70619-011</v>
      </c>
    </row>
    <row r="765">
      <c r="A765" s="6" t="s">
        <v>1589</v>
      </c>
      <c r="B765" s="7" t="s">
        <v>1338</v>
      </c>
      <c r="C765" s="8" t="b">
        <v>1</v>
      </c>
      <c r="D765" s="9" t="s">
        <v>1590</v>
      </c>
      <c r="E765" s="14">
        <v>199190.0</v>
      </c>
      <c r="F765" s="11" t="s">
        <v>37</v>
      </c>
      <c r="G765" s="11" t="s">
        <v>1300</v>
      </c>
      <c r="H765" s="11" t="s">
        <v>1304</v>
      </c>
      <c r="I765" s="12" t="str">
        <f t="shared" si="1"/>
        <v>SUPERFICIE RECTA 0,60x0,60x25mm (MELAMINA STD)</v>
      </c>
      <c r="J765" s="12" t="str">
        <f t="shared" si="2"/>
        <v>SR-74177-014</v>
      </c>
    </row>
    <row r="766">
      <c r="A766" s="6" t="s">
        <v>1591</v>
      </c>
      <c r="B766" s="7" t="s">
        <v>1338</v>
      </c>
      <c r="C766" s="8" t="b">
        <v>1</v>
      </c>
      <c r="D766" s="9" t="s">
        <v>1592</v>
      </c>
      <c r="E766" s="14">
        <v>272307.0</v>
      </c>
      <c r="F766" s="11" t="s">
        <v>37</v>
      </c>
      <c r="G766" s="11" t="s">
        <v>1300</v>
      </c>
      <c r="H766" s="11" t="s">
        <v>1301</v>
      </c>
      <c r="I766" s="12" t="str">
        <f t="shared" si="1"/>
        <v>SUPERFICIE RECTA 0,60x0,70x25mm (LDAP STD)</v>
      </c>
      <c r="J766" s="12" t="str">
        <f t="shared" si="2"/>
        <v>SR-70629-011</v>
      </c>
    </row>
    <row r="767">
      <c r="A767" s="6" t="s">
        <v>1593</v>
      </c>
      <c r="B767" s="7" t="s">
        <v>1338</v>
      </c>
      <c r="C767" s="8" t="b">
        <v>1</v>
      </c>
      <c r="D767" s="9" t="s">
        <v>1594</v>
      </c>
      <c r="E767" s="14">
        <v>220307.0</v>
      </c>
      <c r="F767" s="11" t="s">
        <v>37</v>
      </c>
      <c r="G767" s="11" t="s">
        <v>1300</v>
      </c>
      <c r="H767" s="11" t="s">
        <v>1304</v>
      </c>
      <c r="I767" s="12" t="str">
        <f t="shared" si="1"/>
        <v>SUPERFICIE RECTA 0,60x0,70x25mm (MELAMINA STD)</v>
      </c>
      <c r="J767" s="12" t="str">
        <f t="shared" si="2"/>
        <v>SR-74187-014</v>
      </c>
    </row>
    <row r="768">
      <c r="A768" s="6" t="s">
        <v>1595</v>
      </c>
      <c r="B768" s="7" t="s">
        <v>1338</v>
      </c>
      <c r="C768" s="8" t="b">
        <v>1</v>
      </c>
      <c r="D768" s="9" t="s">
        <v>1596</v>
      </c>
      <c r="E768" s="14">
        <v>300852.0</v>
      </c>
      <c r="F768" s="11" t="s">
        <v>37</v>
      </c>
      <c r="G768" s="11" t="s">
        <v>1300</v>
      </c>
      <c r="H768" s="11" t="s">
        <v>1301</v>
      </c>
      <c r="I768" s="12" t="str">
        <f t="shared" si="1"/>
        <v>SUPERFICIE RECTA 0,60x0,80x25mm (LDAP STD)</v>
      </c>
      <c r="J768" s="12" t="str">
        <f t="shared" si="2"/>
        <v>SR-70639-011</v>
      </c>
    </row>
    <row r="769">
      <c r="A769" s="6" t="s">
        <v>1597</v>
      </c>
      <c r="B769" s="7" t="s">
        <v>1338</v>
      </c>
      <c r="C769" s="8" t="b">
        <v>1</v>
      </c>
      <c r="D769" s="9" t="s">
        <v>1598</v>
      </c>
      <c r="E769" s="14">
        <v>241424.0</v>
      </c>
      <c r="F769" s="11" t="s">
        <v>37</v>
      </c>
      <c r="G769" s="11" t="s">
        <v>1300</v>
      </c>
      <c r="H769" s="11" t="s">
        <v>1304</v>
      </c>
      <c r="I769" s="12" t="str">
        <f t="shared" si="1"/>
        <v>SUPERFICIE RECTA 0,60x0,80x25mm (MELAMINA STD)</v>
      </c>
      <c r="J769" s="12" t="str">
        <f t="shared" si="2"/>
        <v>SR-74197-014</v>
      </c>
    </row>
    <row r="770">
      <c r="A770" s="6" t="s">
        <v>1599</v>
      </c>
      <c r="B770" s="7" t="s">
        <v>1338</v>
      </c>
      <c r="C770" s="8" t="b">
        <v>1</v>
      </c>
      <c r="D770" s="9" t="s">
        <v>1600</v>
      </c>
      <c r="E770" s="14">
        <v>329397.0</v>
      </c>
      <c r="F770" s="11" t="s">
        <v>37</v>
      </c>
      <c r="G770" s="11" t="s">
        <v>1300</v>
      </c>
      <c r="H770" s="11" t="s">
        <v>1301</v>
      </c>
      <c r="I770" s="12" t="str">
        <f t="shared" si="1"/>
        <v>SUPERFICIE RECTA 0,60x0,90x25mm (LDAP STD)</v>
      </c>
      <c r="J770" s="12" t="str">
        <f t="shared" si="2"/>
        <v>SR-70649-011</v>
      </c>
    </row>
    <row r="771">
      <c r="A771" s="6" t="s">
        <v>1601</v>
      </c>
      <c r="B771" s="7" t="s">
        <v>1338</v>
      </c>
      <c r="C771" s="8" t="b">
        <v>1</v>
      </c>
      <c r="D771" s="9" t="s">
        <v>1602</v>
      </c>
      <c r="E771" s="14">
        <v>262541.0</v>
      </c>
      <c r="F771" s="11" t="s">
        <v>37</v>
      </c>
      <c r="G771" s="11" t="s">
        <v>1300</v>
      </c>
      <c r="H771" s="11" t="s">
        <v>1304</v>
      </c>
      <c r="I771" s="12" t="str">
        <f t="shared" si="1"/>
        <v>SUPERFICIE RECTA 0,60x0,90x25mm (MELAMINA STD)</v>
      </c>
      <c r="J771" s="12" t="str">
        <f t="shared" si="2"/>
        <v>SR-74207-014</v>
      </c>
    </row>
    <row r="772">
      <c r="A772" s="6" t="s">
        <v>1603</v>
      </c>
      <c r="B772" s="7" t="s">
        <v>1338</v>
      </c>
      <c r="C772" s="8" t="b">
        <v>1</v>
      </c>
      <c r="D772" s="9" t="s">
        <v>1604</v>
      </c>
      <c r="E772" s="14">
        <v>357943.0</v>
      </c>
      <c r="F772" s="11" t="s">
        <v>37</v>
      </c>
      <c r="G772" s="11" t="s">
        <v>1300</v>
      </c>
      <c r="H772" s="11" t="s">
        <v>1301</v>
      </c>
      <c r="I772" s="12" t="str">
        <f t="shared" si="1"/>
        <v>SUPERFICIE RECTA 0,60x1,00x25mm (LDAP STD)</v>
      </c>
      <c r="J772" s="12" t="str">
        <f t="shared" si="2"/>
        <v>SR-70659-011</v>
      </c>
    </row>
    <row r="773">
      <c r="A773" s="6" t="s">
        <v>1605</v>
      </c>
      <c r="B773" s="7" t="s">
        <v>1338</v>
      </c>
      <c r="C773" s="8" t="b">
        <v>1</v>
      </c>
      <c r="D773" s="9" t="s">
        <v>1606</v>
      </c>
      <c r="E773" s="14">
        <v>283658.0</v>
      </c>
      <c r="F773" s="11" t="s">
        <v>37</v>
      </c>
      <c r="G773" s="11" t="s">
        <v>1300</v>
      </c>
      <c r="H773" s="11" t="s">
        <v>1304</v>
      </c>
      <c r="I773" s="12" t="str">
        <f t="shared" si="1"/>
        <v>SUPERFICIE RECTA 0,60x1,00x25mm (MELAMINA STD)</v>
      </c>
      <c r="J773" s="12" t="str">
        <f t="shared" si="2"/>
        <v>SR-74217-014</v>
      </c>
    </row>
    <row r="774">
      <c r="A774" s="6" t="s">
        <v>1607</v>
      </c>
      <c r="B774" s="7" t="s">
        <v>1338</v>
      </c>
      <c r="C774" s="8" t="b">
        <v>1</v>
      </c>
      <c r="D774" s="9" t="s">
        <v>1608</v>
      </c>
      <c r="E774" s="14">
        <v>386488.0</v>
      </c>
      <c r="F774" s="11" t="s">
        <v>37</v>
      </c>
      <c r="G774" s="11" t="s">
        <v>1300</v>
      </c>
      <c r="H774" s="11" t="s">
        <v>1301</v>
      </c>
      <c r="I774" s="12" t="str">
        <f t="shared" si="1"/>
        <v>SUPERFICIE RECTA 0,60x1,10x25mm (LDAP STD)</v>
      </c>
      <c r="J774" s="12" t="str">
        <f t="shared" si="2"/>
        <v>SR-70669-011</v>
      </c>
    </row>
    <row r="775">
      <c r="A775" s="6" t="s">
        <v>1609</v>
      </c>
      <c r="B775" s="7" t="s">
        <v>1338</v>
      </c>
      <c r="C775" s="8" t="b">
        <v>1</v>
      </c>
      <c r="D775" s="9" t="s">
        <v>1610</v>
      </c>
      <c r="E775" s="14">
        <v>304774.0</v>
      </c>
      <c r="F775" s="11" t="s">
        <v>37</v>
      </c>
      <c r="G775" s="11" t="s">
        <v>1300</v>
      </c>
      <c r="H775" s="11" t="s">
        <v>1304</v>
      </c>
      <c r="I775" s="12" t="str">
        <f t="shared" si="1"/>
        <v>SUPERFICIE RECTA 0,60x1,10x25mm (MELAMINA STD)</v>
      </c>
      <c r="J775" s="12" t="str">
        <f t="shared" si="2"/>
        <v>SR-74227-014</v>
      </c>
    </row>
    <row r="776">
      <c r="A776" s="6" t="s">
        <v>1611</v>
      </c>
      <c r="B776" s="7" t="s">
        <v>1338</v>
      </c>
      <c r="C776" s="8" t="b">
        <v>1</v>
      </c>
      <c r="D776" s="9" t="s">
        <v>1612</v>
      </c>
      <c r="E776" s="14">
        <v>415033.0</v>
      </c>
      <c r="F776" s="11" t="s">
        <v>37</v>
      </c>
      <c r="G776" s="11" t="s">
        <v>1300</v>
      </c>
      <c r="H776" s="11" t="s">
        <v>1301</v>
      </c>
      <c r="I776" s="12" t="str">
        <f t="shared" si="1"/>
        <v>SUPERFICIE RECTA 0,60x1,20x25mm (LDAP STD)</v>
      </c>
      <c r="J776" s="12" t="str">
        <f t="shared" si="2"/>
        <v>SR-70679-011</v>
      </c>
    </row>
    <row r="777">
      <c r="A777" s="6" t="s">
        <v>1613</v>
      </c>
      <c r="B777" s="7" t="s">
        <v>1338</v>
      </c>
      <c r="C777" s="8" t="b">
        <v>1</v>
      </c>
      <c r="D777" s="9" t="s">
        <v>1614</v>
      </c>
      <c r="E777" s="14">
        <v>325891.0</v>
      </c>
      <c r="F777" s="11" t="s">
        <v>37</v>
      </c>
      <c r="G777" s="11" t="s">
        <v>1300</v>
      </c>
      <c r="H777" s="11" t="s">
        <v>1304</v>
      </c>
      <c r="I777" s="12" t="str">
        <f t="shared" si="1"/>
        <v>SUPERFICIE RECTA 0,60x1,20x25mm (MELAMINA STD)</v>
      </c>
      <c r="J777" s="12" t="str">
        <f t="shared" si="2"/>
        <v>SR-74237-014</v>
      </c>
    </row>
    <row r="778">
      <c r="A778" s="6" t="s">
        <v>1615</v>
      </c>
      <c r="B778" s="7" t="s">
        <v>1338</v>
      </c>
      <c r="C778" s="8" t="b">
        <v>1</v>
      </c>
      <c r="D778" s="9" t="s">
        <v>1616</v>
      </c>
      <c r="E778" s="14">
        <v>443579.0</v>
      </c>
      <c r="F778" s="11" t="s">
        <v>37</v>
      </c>
      <c r="G778" s="11" t="s">
        <v>1300</v>
      </c>
      <c r="H778" s="11" t="s">
        <v>1301</v>
      </c>
      <c r="I778" s="12" t="str">
        <f t="shared" si="1"/>
        <v>SUPERFICIE RECTA 0,60x1,30x25mm (LDAP STD)</v>
      </c>
      <c r="J778" s="12" t="str">
        <f t="shared" si="2"/>
        <v>SR-70689-011</v>
      </c>
    </row>
    <row r="779">
      <c r="A779" s="6" t="s">
        <v>1617</v>
      </c>
      <c r="B779" s="7" t="s">
        <v>1338</v>
      </c>
      <c r="C779" s="8" t="b">
        <v>1</v>
      </c>
      <c r="D779" s="9" t="s">
        <v>1618</v>
      </c>
      <c r="E779" s="14">
        <v>347008.0</v>
      </c>
      <c r="F779" s="11" t="s">
        <v>37</v>
      </c>
      <c r="G779" s="11" t="s">
        <v>1300</v>
      </c>
      <c r="H779" s="11" t="s">
        <v>1304</v>
      </c>
      <c r="I779" s="12" t="str">
        <f t="shared" si="1"/>
        <v>SUPERFICIE RECTA 0,60x1,30x25mm (MELAMINA STD)</v>
      </c>
      <c r="J779" s="12" t="str">
        <f t="shared" si="2"/>
        <v>SR-74247-014</v>
      </c>
    </row>
    <row r="780">
      <c r="A780" s="6" t="s">
        <v>1619</v>
      </c>
      <c r="B780" s="7" t="s">
        <v>1338</v>
      </c>
      <c r="C780" s="8" t="b">
        <v>1</v>
      </c>
      <c r="D780" s="9" t="s">
        <v>1620</v>
      </c>
      <c r="E780" s="14">
        <v>472124.0</v>
      </c>
      <c r="F780" s="11" t="s">
        <v>37</v>
      </c>
      <c r="G780" s="11" t="s">
        <v>1300</v>
      </c>
      <c r="H780" s="11" t="s">
        <v>1301</v>
      </c>
      <c r="I780" s="12" t="str">
        <f t="shared" si="1"/>
        <v>SUPERFICIE RECTA 0,60x1,40x25mm (LDAP STD)</v>
      </c>
      <c r="J780" s="12" t="str">
        <f t="shared" si="2"/>
        <v>SR-70699-011</v>
      </c>
    </row>
    <row r="781">
      <c r="A781" s="6" t="s">
        <v>1621</v>
      </c>
      <c r="B781" s="7" t="s">
        <v>1338</v>
      </c>
      <c r="C781" s="8" t="b">
        <v>1</v>
      </c>
      <c r="D781" s="9" t="s">
        <v>1622</v>
      </c>
      <c r="E781" s="14">
        <v>368125.0</v>
      </c>
      <c r="F781" s="11" t="s">
        <v>37</v>
      </c>
      <c r="G781" s="11" t="s">
        <v>1300</v>
      </c>
      <c r="H781" s="11" t="s">
        <v>1304</v>
      </c>
      <c r="I781" s="12" t="str">
        <f t="shared" si="1"/>
        <v>SUPERFICIE RECTA 0,60x1,40x25mm (MELAMINA STD)</v>
      </c>
      <c r="J781" s="12" t="str">
        <f t="shared" si="2"/>
        <v>SR-74257-014</v>
      </c>
    </row>
    <row r="782">
      <c r="A782" s="6" t="s">
        <v>1623</v>
      </c>
      <c r="B782" s="7" t="s">
        <v>1338</v>
      </c>
      <c r="C782" s="8" t="b">
        <v>1</v>
      </c>
      <c r="D782" s="9" t="s">
        <v>1624</v>
      </c>
      <c r="E782" s="14">
        <v>500669.0</v>
      </c>
      <c r="F782" s="11" t="s">
        <v>37</v>
      </c>
      <c r="G782" s="11" t="s">
        <v>1300</v>
      </c>
      <c r="H782" s="11" t="s">
        <v>1301</v>
      </c>
      <c r="I782" s="12" t="str">
        <f t="shared" si="1"/>
        <v>SUPERFICIE RECTA 0,60x1,50x25mm (LDAP STD)</v>
      </c>
      <c r="J782" s="12" t="str">
        <f t="shared" si="2"/>
        <v>SR-70709-011</v>
      </c>
    </row>
    <row r="783">
      <c r="A783" s="6" t="s">
        <v>1625</v>
      </c>
      <c r="B783" s="7" t="s">
        <v>1338</v>
      </c>
      <c r="C783" s="8" t="b">
        <v>1</v>
      </c>
      <c r="D783" s="9" t="s">
        <v>1626</v>
      </c>
      <c r="E783" s="14">
        <v>389242.0</v>
      </c>
      <c r="F783" s="11" t="s">
        <v>37</v>
      </c>
      <c r="G783" s="11" t="s">
        <v>1300</v>
      </c>
      <c r="H783" s="11" t="s">
        <v>1304</v>
      </c>
      <c r="I783" s="12" t="str">
        <f t="shared" si="1"/>
        <v>SUPERFICIE RECTA 0,60x1,50x25mm (MELAMINA STD)</v>
      </c>
      <c r="J783" s="12" t="str">
        <f t="shared" si="2"/>
        <v>SR-74267-014</v>
      </c>
    </row>
    <row r="784">
      <c r="A784" s="6" t="s">
        <v>1627</v>
      </c>
      <c r="B784" s="7" t="s">
        <v>1338</v>
      </c>
      <c r="C784" s="8" t="b">
        <v>1</v>
      </c>
      <c r="D784" s="9" t="s">
        <v>1628</v>
      </c>
      <c r="E784" s="14">
        <v>529214.0</v>
      </c>
      <c r="F784" s="11" t="s">
        <v>37</v>
      </c>
      <c r="G784" s="11" t="s">
        <v>1300</v>
      </c>
      <c r="H784" s="11" t="s">
        <v>1301</v>
      </c>
      <c r="I784" s="12" t="str">
        <f t="shared" si="1"/>
        <v>SUPERFICIE RECTA 0,60x1,60x25mm (LDAP STD)</v>
      </c>
      <c r="J784" s="12" t="str">
        <f t="shared" si="2"/>
        <v>SR-70719-011</v>
      </c>
    </row>
    <row r="785">
      <c r="A785" s="6" t="s">
        <v>1629</v>
      </c>
      <c r="B785" s="7" t="s">
        <v>1338</v>
      </c>
      <c r="C785" s="8" t="b">
        <v>1</v>
      </c>
      <c r="D785" s="9" t="s">
        <v>1630</v>
      </c>
      <c r="E785" s="14">
        <v>410359.0</v>
      </c>
      <c r="F785" s="11" t="s">
        <v>37</v>
      </c>
      <c r="G785" s="11" t="s">
        <v>1300</v>
      </c>
      <c r="H785" s="11" t="s">
        <v>1304</v>
      </c>
      <c r="I785" s="12" t="str">
        <f t="shared" si="1"/>
        <v>SUPERFICIE RECTA 0,60x1,60x25mm (MELAMINA STD)</v>
      </c>
      <c r="J785" s="12" t="str">
        <f t="shared" si="2"/>
        <v>SR-74277-014</v>
      </c>
    </row>
    <row r="786">
      <c r="A786" s="6" t="s">
        <v>1631</v>
      </c>
      <c r="B786" s="7" t="s">
        <v>1338</v>
      </c>
      <c r="C786" s="8" t="b">
        <v>1</v>
      </c>
      <c r="D786" s="9" t="s">
        <v>1632</v>
      </c>
      <c r="E786" s="14">
        <v>557760.0</v>
      </c>
      <c r="F786" s="11" t="s">
        <v>37</v>
      </c>
      <c r="G786" s="11" t="s">
        <v>1300</v>
      </c>
      <c r="H786" s="11" t="s">
        <v>1301</v>
      </c>
      <c r="I786" s="12" t="str">
        <f t="shared" si="1"/>
        <v>SUPERFICIE RECTA 0,60x1,70x25mm (LDAP STD)</v>
      </c>
      <c r="J786" s="12" t="str">
        <f t="shared" si="2"/>
        <v>SR-70729-011</v>
      </c>
    </row>
    <row r="787">
      <c r="A787" s="6" t="s">
        <v>1633</v>
      </c>
      <c r="B787" s="7" t="s">
        <v>1338</v>
      </c>
      <c r="C787" s="8" t="b">
        <v>1</v>
      </c>
      <c r="D787" s="9" t="s">
        <v>1634</v>
      </c>
      <c r="E787" s="14">
        <v>431475.0</v>
      </c>
      <c r="F787" s="11" t="s">
        <v>37</v>
      </c>
      <c r="G787" s="11" t="s">
        <v>1300</v>
      </c>
      <c r="H787" s="11" t="s">
        <v>1304</v>
      </c>
      <c r="I787" s="12" t="str">
        <f t="shared" si="1"/>
        <v>SUPERFICIE RECTA 0,60x1,70x25mm (MELAMINA STD)</v>
      </c>
      <c r="J787" s="12" t="str">
        <f t="shared" si="2"/>
        <v>SR-74287-014</v>
      </c>
    </row>
    <row r="788">
      <c r="A788" s="6" t="s">
        <v>1635</v>
      </c>
      <c r="B788" s="7" t="s">
        <v>1338</v>
      </c>
      <c r="C788" s="8" t="b">
        <v>1</v>
      </c>
      <c r="D788" s="9" t="s">
        <v>1636</v>
      </c>
      <c r="E788" s="14">
        <v>586305.0</v>
      </c>
      <c r="F788" s="11" t="s">
        <v>37</v>
      </c>
      <c r="G788" s="11" t="s">
        <v>1300</v>
      </c>
      <c r="H788" s="11" t="s">
        <v>1301</v>
      </c>
      <c r="I788" s="12" t="str">
        <f t="shared" si="1"/>
        <v>SUPERFICIE RECTA 0,60x1,80x25mm (LDAP STD)</v>
      </c>
      <c r="J788" s="12" t="str">
        <f t="shared" si="2"/>
        <v>SR-70739-011</v>
      </c>
    </row>
    <row r="789">
      <c r="A789" s="6" t="s">
        <v>1637</v>
      </c>
      <c r="B789" s="7" t="s">
        <v>1338</v>
      </c>
      <c r="C789" s="8" t="b">
        <v>1</v>
      </c>
      <c r="D789" s="9" t="s">
        <v>1638</v>
      </c>
      <c r="E789" s="14">
        <v>452592.0</v>
      </c>
      <c r="F789" s="11" t="s">
        <v>37</v>
      </c>
      <c r="G789" s="11" t="s">
        <v>1300</v>
      </c>
      <c r="H789" s="11" t="s">
        <v>1304</v>
      </c>
      <c r="I789" s="12" t="str">
        <f t="shared" si="1"/>
        <v>SUPERFICIE RECTA 0,60x1,80x25mm (MELAMINA STD)</v>
      </c>
      <c r="J789" s="12" t="str">
        <f t="shared" si="2"/>
        <v>SR-74297-014</v>
      </c>
    </row>
    <row r="790">
      <c r="A790" s="6" t="s">
        <v>1639</v>
      </c>
      <c r="B790" s="7" t="s">
        <v>1338</v>
      </c>
      <c r="C790" s="8" t="b">
        <v>1</v>
      </c>
      <c r="D790" s="9" t="s">
        <v>1640</v>
      </c>
      <c r="E790" s="14">
        <v>614850.0</v>
      </c>
      <c r="F790" s="11" t="s">
        <v>37</v>
      </c>
      <c r="G790" s="11" t="s">
        <v>1300</v>
      </c>
      <c r="H790" s="11" t="s">
        <v>1301</v>
      </c>
      <c r="I790" s="12" t="str">
        <f t="shared" si="1"/>
        <v>SUPERFICIE RECTA 0,60x1,90x25mm (LDAP STD)</v>
      </c>
      <c r="J790" s="12" t="str">
        <f t="shared" si="2"/>
        <v>SR-70749-011</v>
      </c>
    </row>
    <row r="791">
      <c r="A791" s="6" t="s">
        <v>1641</v>
      </c>
      <c r="B791" s="7" t="s">
        <v>1338</v>
      </c>
      <c r="C791" s="8" t="b">
        <v>1</v>
      </c>
      <c r="D791" s="9" t="s">
        <v>1642</v>
      </c>
      <c r="E791" s="14">
        <v>473709.0</v>
      </c>
      <c r="F791" s="11" t="s">
        <v>37</v>
      </c>
      <c r="G791" s="11" t="s">
        <v>1300</v>
      </c>
      <c r="H791" s="11" t="s">
        <v>1304</v>
      </c>
      <c r="I791" s="12" t="str">
        <f t="shared" si="1"/>
        <v>SUPERFICIE RECTA 0,60x1,90x25mm (MELAMINA STD)</v>
      </c>
      <c r="J791" s="12" t="str">
        <f t="shared" si="2"/>
        <v>SR-74307-014</v>
      </c>
    </row>
    <row r="792">
      <c r="A792" s="6" t="s">
        <v>1643</v>
      </c>
      <c r="B792" s="7" t="s">
        <v>1338</v>
      </c>
      <c r="C792" s="8" t="b">
        <v>1</v>
      </c>
      <c r="D792" s="9" t="s">
        <v>1644</v>
      </c>
      <c r="E792" s="14">
        <v>643396.0</v>
      </c>
      <c r="F792" s="11" t="s">
        <v>37</v>
      </c>
      <c r="G792" s="11" t="s">
        <v>1300</v>
      </c>
      <c r="H792" s="11" t="s">
        <v>1301</v>
      </c>
      <c r="I792" s="12" t="str">
        <f t="shared" si="1"/>
        <v>SUPERFICIE RECTA 0,60x2,00x25mm (LDAP STD)</v>
      </c>
      <c r="J792" s="12" t="str">
        <f t="shared" si="2"/>
        <v>SR-70759-011</v>
      </c>
    </row>
    <row r="793">
      <c r="A793" s="6" t="s">
        <v>1645</v>
      </c>
      <c r="B793" s="7" t="s">
        <v>1338</v>
      </c>
      <c r="C793" s="8" t="b">
        <v>1</v>
      </c>
      <c r="D793" s="9" t="s">
        <v>1646</v>
      </c>
      <c r="E793" s="14">
        <v>494826.0</v>
      </c>
      <c r="F793" s="11" t="s">
        <v>37</v>
      </c>
      <c r="G793" s="11" t="s">
        <v>1300</v>
      </c>
      <c r="H793" s="11" t="s">
        <v>1304</v>
      </c>
      <c r="I793" s="12" t="str">
        <f t="shared" si="1"/>
        <v>SUPERFICIE RECTA 0,60x2,00x25mm (MELAMINA STD)</v>
      </c>
      <c r="J793" s="12" t="str">
        <f t="shared" si="2"/>
        <v>SR-74317-014</v>
      </c>
    </row>
    <row r="794">
      <c r="A794" s="6" t="s">
        <v>1647</v>
      </c>
      <c r="B794" s="7" t="s">
        <v>1338</v>
      </c>
      <c r="C794" s="8" t="b">
        <v>1</v>
      </c>
      <c r="D794" s="9" t="s">
        <v>1648</v>
      </c>
      <c r="E794" s="14">
        <v>671941.0</v>
      </c>
      <c r="F794" s="11" t="s">
        <v>37</v>
      </c>
      <c r="G794" s="11" t="s">
        <v>1300</v>
      </c>
      <c r="H794" s="11" t="s">
        <v>1301</v>
      </c>
      <c r="I794" s="12" t="str">
        <f t="shared" si="1"/>
        <v>SUPERFICIE RECTA 0,60x2,10x25mm (LDAP STD)</v>
      </c>
      <c r="J794" s="12" t="str">
        <f t="shared" si="2"/>
        <v>SR-70769-011</v>
      </c>
    </row>
    <row r="795">
      <c r="A795" s="6" t="s">
        <v>1649</v>
      </c>
      <c r="B795" s="7" t="s">
        <v>1338</v>
      </c>
      <c r="C795" s="8" t="b">
        <v>1</v>
      </c>
      <c r="D795" s="9" t="s">
        <v>1650</v>
      </c>
      <c r="E795" s="14">
        <v>515943.0</v>
      </c>
      <c r="F795" s="11" t="s">
        <v>37</v>
      </c>
      <c r="G795" s="11" t="s">
        <v>1300</v>
      </c>
      <c r="H795" s="11" t="s">
        <v>1304</v>
      </c>
      <c r="I795" s="12" t="str">
        <f t="shared" si="1"/>
        <v>SUPERFICIE RECTA 0,60x2,10x25mm (MELAMINA STD)</v>
      </c>
      <c r="J795" s="12" t="str">
        <f t="shared" si="2"/>
        <v>SR-74327-014</v>
      </c>
    </row>
    <row r="796">
      <c r="A796" s="6" t="s">
        <v>1651</v>
      </c>
      <c r="B796" s="7" t="s">
        <v>1338</v>
      </c>
      <c r="C796" s="8" t="b">
        <v>1</v>
      </c>
      <c r="D796" s="9" t="s">
        <v>1652</v>
      </c>
      <c r="E796" s="14">
        <v>700486.0</v>
      </c>
      <c r="F796" s="11" t="s">
        <v>37</v>
      </c>
      <c r="G796" s="11" t="s">
        <v>1300</v>
      </c>
      <c r="H796" s="11" t="s">
        <v>1301</v>
      </c>
      <c r="I796" s="12" t="str">
        <f t="shared" si="1"/>
        <v>SUPERFICIE RECTA 0,60x2,20x25mm (LDAP STD)</v>
      </c>
      <c r="J796" s="12" t="str">
        <f t="shared" si="2"/>
        <v>SR-70779-011</v>
      </c>
    </row>
    <row r="797">
      <c r="A797" s="6" t="s">
        <v>1653</v>
      </c>
      <c r="B797" s="7" t="s">
        <v>1338</v>
      </c>
      <c r="C797" s="8" t="b">
        <v>1</v>
      </c>
      <c r="D797" s="9" t="s">
        <v>1654</v>
      </c>
      <c r="E797" s="14">
        <v>537060.0</v>
      </c>
      <c r="F797" s="11" t="s">
        <v>37</v>
      </c>
      <c r="G797" s="11" t="s">
        <v>1300</v>
      </c>
      <c r="H797" s="11" t="s">
        <v>1304</v>
      </c>
      <c r="I797" s="12" t="str">
        <f t="shared" si="1"/>
        <v>SUPERFICIE RECTA 0,60x2,20x25mm (MELAMINA STD)</v>
      </c>
      <c r="J797" s="12" t="str">
        <f t="shared" si="2"/>
        <v>SR-74337-014</v>
      </c>
    </row>
    <row r="798">
      <c r="A798" s="6" t="s">
        <v>1655</v>
      </c>
      <c r="B798" s="7" t="s">
        <v>1338</v>
      </c>
      <c r="C798" s="8" t="b">
        <v>1</v>
      </c>
      <c r="D798" s="9" t="s">
        <v>1656</v>
      </c>
      <c r="E798" s="14">
        <v>729032.0</v>
      </c>
      <c r="F798" s="11" t="s">
        <v>37</v>
      </c>
      <c r="G798" s="11" t="s">
        <v>1300</v>
      </c>
      <c r="H798" s="11" t="s">
        <v>1301</v>
      </c>
      <c r="I798" s="12" t="str">
        <f t="shared" si="1"/>
        <v>SUPERFICIE RECTA 0,60x2,30x25mm (LDAP STD)</v>
      </c>
      <c r="J798" s="12" t="str">
        <f t="shared" si="2"/>
        <v>SR-70789-011</v>
      </c>
    </row>
    <row r="799">
      <c r="A799" s="6" t="s">
        <v>1657</v>
      </c>
      <c r="B799" s="7" t="s">
        <v>1338</v>
      </c>
      <c r="C799" s="8" t="b">
        <v>1</v>
      </c>
      <c r="D799" s="9" t="s">
        <v>1658</v>
      </c>
      <c r="E799" s="14">
        <v>558177.0</v>
      </c>
      <c r="F799" s="11" t="s">
        <v>37</v>
      </c>
      <c r="G799" s="11" t="s">
        <v>1300</v>
      </c>
      <c r="H799" s="11" t="s">
        <v>1304</v>
      </c>
      <c r="I799" s="12" t="str">
        <f t="shared" si="1"/>
        <v>SUPERFICIE RECTA 0,60x2,30x25mm (MELAMINA STD)</v>
      </c>
      <c r="J799" s="12" t="str">
        <f t="shared" si="2"/>
        <v>SR-74347-014</v>
      </c>
    </row>
    <row r="800">
      <c r="A800" s="6" t="s">
        <v>1659</v>
      </c>
      <c r="B800" s="7" t="s">
        <v>1338</v>
      </c>
      <c r="C800" s="8" t="b">
        <v>1</v>
      </c>
      <c r="D800" s="9" t="s">
        <v>1660</v>
      </c>
      <c r="E800" s="14">
        <v>757577.0</v>
      </c>
      <c r="F800" s="11" t="s">
        <v>37</v>
      </c>
      <c r="G800" s="11" t="s">
        <v>1300</v>
      </c>
      <c r="H800" s="11" t="s">
        <v>1301</v>
      </c>
      <c r="I800" s="12" t="str">
        <f t="shared" si="1"/>
        <v>SUPERFICIE RECTA 0,60x2,40x25mm (LDAP STD)</v>
      </c>
      <c r="J800" s="12" t="str">
        <f t="shared" si="2"/>
        <v>SR-70799-011</v>
      </c>
    </row>
    <row r="801">
      <c r="A801" s="6" t="s">
        <v>1661</v>
      </c>
      <c r="B801" s="7" t="s">
        <v>1338</v>
      </c>
      <c r="C801" s="8" t="b">
        <v>1</v>
      </c>
      <c r="D801" s="9" t="s">
        <v>1662</v>
      </c>
      <c r="E801" s="14">
        <v>579293.0</v>
      </c>
      <c r="F801" s="11" t="s">
        <v>37</v>
      </c>
      <c r="G801" s="11" t="s">
        <v>1300</v>
      </c>
      <c r="H801" s="11" t="s">
        <v>1304</v>
      </c>
      <c r="I801" s="12" t="str">
        <f t="shared" si="1"/>
        <v>SUPERFICIE RECTA 0,60x2,40x25mm (MELAMINA STD)</v>
      </c>
      <c r="J801" s="12" t="str">
        <f t="shared" si="2"/>
        <v>SR-74357-014</v>
      </c>
    </row>
    <row r="802">
      <c r="A802" s="6" t="s">
        <v>1663</v>
      </c>
      <c r="B802" s="7" t="s">
        <v>1338</v>
      </c>
      <c r="C802" s="8" t="b">
        <v>1</v>
      </c>
      <c r="D802" s="9" t="s">
        <v>1664</v>
      </c>
      <c r="E802" s="14">
        <v>272307.0</v>
      </c>
      <c r="F802" s="11" t="s">
        <v>37</v>
      </c>
      <c r="G802" s="11" t="s">
        <v>1300</v>
      </c>
      <c r="H802" s="11" t="s">
        <v>1301</v>
      </c>
      <c r="I802" s="12" t="str">
        <f t="shared" si="1"/>
        <v>SUPERFICIE RECTA 0,70x0,60x25mm (LDAP STD)</v>
      </c>
      <c r="J802" s="12" t="str">
        <f t="shared" si="2"/>
        <v>SR-70800-011</v>
      </c>
    </row>
    <row r="803">
      <c r="A803" s="6" t="s">
        <v>1665</v>
      </c>
      <c r="B803" s="7" t="s">
        <v>1338</v>
      </c>
      <c r="C803" s="8" t="b">
        <v>1</v>
      </c>
      <c r="D803" s="9" t="s">
        <v>1666</v>
      </c>
      <c r="E803" s="14">
        <v>220307.0</v>
      </c>
      <c r="F803" s="11" t="s">
        <v>37</v>
      </c>
      <c r="G803" s="11" t="s">
        <v>1300</v>
      </c>
      <c r="H803" s="11" t="s">
        <v>1304</v>
      </c>
      <c r="I803" s="12" t="str">
        <f t="shared" si="1"/>
        <v>SUPERFICIE RECTA 0,70x0,60x25mm (MELAMINA STD)</v>
      </c>
      <c r="J803" s="12" t="str">
        <f t="shared" si="2"/>
        <v>SR-74358-014</v>
      </c>
    </row>
    <row r="804">
      <c r="A804" s="6" t="s">
        <v>1667</v>
      </c>
      <c r="B804" s="7" t="s">
        <v>1338</v>
      </c>
      <c r="C804" s="8" t="b">
        <v>1</v>
      </c>
      <c r="D804" s="9" t="s">
        <v>1668</v>
      </c>
      <c r="E804" s="14">
        <v>305334.0</v>
      </c>
      <c r="F804" s="11" t="s">
        <v>37</v>
      </c>
      <c r="G804" s="11" t="s">
        <v>1300</v>
      </c>
      <c r="H804" s="11" t="s">
        <v>1301</v>
      </c>
      <c r="I804" s="12" t="str">
        <f t="shared" si="1"/>
        <v>SUPERFICIE RECTA 0,70x0,70x25mm (LDAP STD)</v>
      </c>
      <c r="J804" s="12" t="str">
        <f t="shared" si="2"/>
        <v>SR-70810-011</v>
      </c>
    </row>
    <row r="805">
      <c r="A805" s="6" t="s">
        <v>1669</v>
      </c>
      <c r="B805" s="7" t="s">
        <v>1338</v>
      </c>
      <c r="C805" s="8" t="b">
        <v>1</v>
      </c>
      <c r="D805" s="9" t="s">
        <v>1670</v>
      </c>
      <c r="E805" s="14">
        <v>244668.0</v>
      </c>
      <c r="F805" s="11" t="s">
        <v>37</v>
      </c>
      <c r="G805" s="11" t="s">
        <v>1300</v>
      </c>
      <c r="H805" s="11" t="s">
        <v>1304</v>
      </c>
      <c r="I805" s="12" t="str">
        <f t="shared" si="1"/>
        <v>SUPERFICIE RECTA 0,70x0,70x25mm (MELAMINA STD)</v>
      </c>
      <c r="J805" s="12" t="str">
        <f t="shared" si="2"/>
        <v>SR-74368-014</v>
      </c>
    </row>
    <row r="806">
      <c r="A806" s="6" t="s">
        <v>1671</v>
      </c>
      <c r="B806" s="7" t="s">
        <v>1338</v>
      </c>
      <c r="C806" s="8" t="b">
        <v>1</v>
      </c>
      <c r="D806" s="9" t="s">
        <v>1672</v>
      </c>
      <c r="E806" s="14">
        <v>338362.0</v>
      </c>
      <c r="F806" s="11" t="s">
        <v>37</v>
      </c>
      <c r="G806" s="11" t="s">
        <v>1300</v>
      </c>
      <c r="H806" s="11" t="s">
        <v>1301</v>
      </c>
      <c r="I806" s="12" t="str">
        <f t="shared" si="1"/>
        <v>SUPERFICIE RECTA 0,70x0,80x25mm (LDAP STD)</v>
      </c>
      <c r="J806" s="12" t="str">
        <f t="shared" si="2"/>
        <v>SR-70820-011</v>
      </c>
    </row>
    <row r="807">
      <c r="A807" s="6" t="s">
        <v>1673</v>
      </c>
      <c r="B807" s="7" t="s">
        <v>1338</v>
      </c>
      <c r="C807" s="8" t="b">
        <v>1</v>
      </c>
      <c r="D807" s="9" t="s">
        <v>1674</v>
      </c>
      <c r="E807" s="14">
        <v>269029.0</v>
      </c>
      <c r="F807" s="11" t="s">
        <v>37</v>
      </c>
      <c r="G807" s="11" t="s">
        <v>1300</v>
      </c>
      <c r="H807" s="11" t="s">
        <v>1304</v>
      </c>
      <c r="I807" s="12" t="str">
        <f t="shared" si="1"/>
        <v>SUPERFICIE RECTA 0,70x0,80x25mm (MELAMINA STD)</v>
      </c>
      <c r="J807" s="12" t="str">
        <f t="shared" si="2"/>
        <v>SR-74378-014</v>
      </c>
    </row>
    <row r="808">
      <c r="A808" s="6" t="s">
        <v>1675</v>
      </c>
      <c r="B808" s="7" t="s">
        <v>1338</v>
      </c>
      <c r="C808" s="8" t="b">
        <v>1</v>
      </c>
      <c r="D808" s="9" t="s">
        <v>1676</v>
      </c>
      <c r="E808" s="14">
        <v>371390.0</v>
      </c>
      <c r="F808" s="11" t="s">
        <v>37</v>
      </c>
      <c r="G808" s="11" t="s">
        <v>1300</v>
      </c>
      <c r="H808" s="11" t="s">
        <v>1301</v>
      </c>
      <c r="I808" s="12" t="str">
        <f t="shared" si="1"/>
        <v>SUPERFICIE RECTA 0,70x0,90x25mm (LDAP STD)</v>
      </c>
      <c r="J808" s="12" t="str">
        <f t="shared" si="2"/>
        <v>SR-70830-011</v>
      </c>
    </row>
    <row r="809">
      <c r="A809" s="6" t="s">
        <v>1677</v>
      </c>
      <c r="B809" s="7" t="s">
        <v>1338</v>
      </c>
      <c r="C809" s="8" t="b">
        <v>1</v>
      </c>
      <c r="D809" s="9" t="s">
        <v>1678</v>
      </c>
      <c r="E809" s="14">
        <v>293390.0</v>
      </c>
      <c r="F809" s="11" t="s">
        <v>37</v>
      </c>
      <c r="G809" s="11" t="s">
        <v>1300</v>
      </c>
      <c r="H809" s="11" t="s">
        <v>1304</v>
      </c>
      <c r="I809" s="12" t="str">
        <f t="shared" si="1"/>
        <v>SUPERFICIE RECTA 0,70x0,90x25mm (MELAMINA STD)</v>
      </c>
      <c r="J809" s="12" t="str">
        <f t="shared" si="2"/>
        <v>SR-74388-014</v>
      </c>
    </row>
    <row r="810">
      <c r="A810" s="6" t="s">
        <v>1679</v>
      </c>
      <c r="B810" s="7" t="s">
        <v>1338</v>
      </c>
      <c r="C810" s="8" t="b">
        <v>1</v>
      </c>
      <c r="D810" s="9" t="s">
        <v>1680</v>
      </c>
      <c r="E810" s="14">
        <v>404417.0</v>
      </c>
      <c r="F810" s="11" t="s">
        <v>37</v>
      </c>
      <c r="G810" s="11" t="s">
        <v>1300</v>
      </c>
      <c r="H810" s="11" t="s">
        <v>1301</v>
      </c>
      <c r="I810" s="12" t="str">
        <f t="shared" si="1"/>
        <v>SUPERFICIE RECTA 0,70x1,00x25mm (LDAP STD)</v>
      </c>
      <c r="J810" s="12" t="str">
        <f t="shared" si="2"/>
        <v>SR-70840-011</v>
      </c>
    </row>
    <row r="811">
      <c r="A811" s="6" t="s">
        <v>1681</v>
      </c>
      <c r="B811" s="7" t="s">
        <v>1338</v>
      </c>
      <c r="C811" s="8" t="b">
        <v>1</v>
      </c>
      <c r="D811" s="9" t="s">
        <v>1682</v>
      </c>
      <c r="E811" s="14">
        <v>317751.0</v>
      </c>
      <c r="F811" s="11" t="s">
        <v>37</v>
      </c>
      <c r="G811" s="11" t="s">
        <v>1300</v>
      </c>
      <c r="H811" s="11" t="s">
        <v>1304</v>
      </c>
      <c r="I811" s="12" t="str">
        <f t="shared" si="1"/>
        <v>SUPERFICIE RECTA 0,70x1,00x25mm (MELAMINA STD)</v>
      </c>
      <c r="J811" s="12" t="str">
        <f t="shared" si="2"/>
        <v>SR-74398-014</v>
      </c>
    </row>
    <row r="812">
      <c r="A812" s="6" t="s">
        <v>1683</v>
      </c>
      <c r="B812" s="7" t="s">
        <v>1338</v>
      </c>
      <c r="C812" s="8" t="b">
        <v>1</v>
      </c>
      <c r="D812" s="9" t="s">
        <v>1684</v>
      </c>
      <c r="E812" s="14">
        <v>437445.0</v>
      </c>
      <c r="F812" s="11" t="s">
        <v>37</v>
      </c>
      <c r="G812" s="11" t="s">
        <v>1300</v>
      </c>
      <c r="H812" s="11" t="s">
        <v>1301</v>
      </c>
      <c r="I812" s="12" t="str">
        <f t="shared" si="1"/>
        <v>SUPERFICIE RECTA 0,70x1,10x25mm (LDAP STD)</v>
      </c>
      <c r="J812" s="12" t="str">
        <f t="shared" si="2"/>
        <v>SR-70850-011</v>
      </c>
    </row>
    <row r="813">
      <c r="A813" s="6" t="s">
        <v>1685</v>
      </c>
      <c r="B813" s="7" t="s">
        <v>1338</v>
      </c>
      <c r="C813" s="8" t="b">
        <v>1</v>
      </c>
      <c r="D813" s="9" t="s">
        <v>1686</v>
      </c>
      <c r="E813" s="14">
        <v>342113.0</v>
      </c>
      <c r="F813" s="11" t="s">
        <v>37</v>
      </c>
      <c r="G813" s="11" t="s">
        <v>1300</v>
      </c>
      <c r="H813" s="11" t="s">
        <v>1304</v>
      </c>
      <c r="I813" s="12" t="str">
        <f t="shared" si="1"/>
        <v>SUPERFICIE RECTA 0,70x1,10x25mm (MELAMINA STD)</v>
      </c>
      <c r="J813" s="12" t="str">
        <f t="shared" si="2"/>
        <v>SR-74408-014</v>
      </c>
    </row>
    <row r="814">
      <c r="A814" s="6" t="s">
        <v>1687</v>
      </c>
      <c r="B814" s="7" t="s">
        <v>1338</v>
      </c>
      <c r="C814" s="8" t="b">
        <v>1</v>
      </c>
      <c r="D814" s="9" t="s">
        <v>1688</v>
      </c>
      <c r="E814" s="14">
        <v>470472.0</v>
      </c>
      <c r="F814" s="11" t="s">
        <v>37</v>
      </c>
      <c r="G814" s="11" t="s">
        <v>1300</v>
      </c>
      <c r="H814" s="11" t="s">
        <v>1301</v>
      </c>
      <c r="I814" s="12" t="str">
        <f t="shared" si="1"/>
        <v>SUPERFICIE RECTA 0,70x1,20x25mm (LDAP STD)</v>
      </c>
      <c r="J814" s="12" t="str">
        <f t="shared" si="2"/>
        <v>SR-70860-011</v>
      </c>
    </row>
    <row r="815">
      <c r="A815" s="6" t="s">
        <v>1689</v>
      </c>
      <c r="B815" s="7" t="s">
        <v>1338</v>
      </c>
      <c r="C815" s="8" t="b">
        <v>1</v>
      </c>
      <c r="D815" s="9" t="s">
        <v>1690</v>
      </c>
      <c r="E815" s="14">
        <v>366474.0</v>
      </c>
      <c r="F815" s="11" t="s">
        <v>37</v>
      </c>
      <c r="G815" s="11" t="s">
        <v>1300</v>
      </c>
      <c r="H815" s="11" t="s">
        <v>1304</v>
      </c>
      <c r="I815" s="12" t="str">
        <f t="shared" si="1"/>
        <v>SUPERFICIE RECTA 0,70x1,20x25mm (MELAMINA STD)</v>
      </c>
      <c r="J815" s="12" t="str">
        <f t="shared" si="2"/>
        <v>SR-74418-014</v>
      </c>
    </row>
    <row r="816">
      <c r="A816" s="6" t="s">
        <v>1691</v>
      </c>
      <c r="B816" s="7" t="s">
        <v>1338</v>
      </c>
      <c r="C816" s="8" t="b">
        <v>1</v>
      </c>
      <c r="D816" s="9" t="s">
        <v>1692</v>
      </c>
      <c r="E816" s="14">
        <v>503500.0</v>
      </c>
      <c r="F816" s="11" t="s">
        <v>37</v>
      </c>
      <c r="G816" s="11" t="s">
        <v>1300</v>
      </c>
      <c r="H816" s="11" t="s">
        <v>1301</v>
      </c>
      <c r="I816" s="12" t="str">
        <f t="shared" si="1"/>
        <v>SUPERFICIE RECTA 0,70x1,30x25mm (LDAP STD)</v>
      </c>
      <c r="J816" s="12" t="str">
        <f t="shared" si="2"/>
        <v>SR-70870-011</v>
      </c>
    </row>
    <row r="817">
      <c r="A817" s="6" t="s">
        <v>1693</v>
      </c>
      <c r="B817" s="7" t="s">
        <v>1338</v>
      </c>
      <c r="C817" s="8" t="b">
        <v>1</v>
      </c>
      <c r="D817" s="9" t="s">
        <v>1694</v>
      </c>
      <c r="E817" s="14">
        <v>390835.0</v>
      </c>
      <c r="F817" s="11" t="s">
        <v>37</v>
      </c>
      <c r="G817" s="11" t="s">
        <v>1300</v>
      </c>
      <c r="H817" s="11" t="s">
        <v>1304</v>
      </c>
      <c r="I817" s="12" t="str">
        <f t="shared" si="1"/>
        <v>SUPERFICIE RECTA 0,70x1,30x25mm (MELAMINA STD)</v>
      </c>
      <c r="J817" s="12" t="str">
        <f t="shared" si="2"/>
        <v>SR-74428-014</v>
      </c>
    </row>
    <row r="818">
      <c r="A818" s="6" t="s">
        <v>1695</v>
      </c>
      <c r="B818" s="7" t="s">
        <v>1338</v>
      </c>
      <c r="C818" s="8" t="b">
        <v>1</v>
      </c>
      <c r="D818" s="9" t="s">
        <v>1696</v>
      </c>
      <c r="E818" s="14">
        <v>536528.0</v>
      </c>
      <c r="F818" s="11" t="s">
        <v>37</v>
      </c>
      <c r="G818" s="11" t="s">
        <v>1300</v>
      </c>
      <c r="H818" s="11" t="s">
        <v>1301</v>
      </c>
      <c r="I818" s="12" t="str">
        <f t="shared" si="1"/>
        <v>SUPERFICIE RECTA 0,70x1,40x25mm (LDAP STD)</v>
      </c>
      <c r="J818" s="12" t="str">
        <f t="shared" si="2"/>
        <v>SR-70880-011</v>
      </c>
    </row>
    <row r="819">
      <c r="A819" s="6" t="s">
        <v>1697</v>
      </c>
      <c r="B819" s="7" t="s">
        <v>1338</v>
      </c>
      <c r="C819" s="8" t="b">
        <v>1</v>
      </c>
      <c r="D819" s="9" t="s">
        <v>1698</v>
      </c>
      <c r="E819" s="14">
        <v>415196.0</v>
      </c>
      <c r="F819" s="11" t="s">
        <v>37</v>
      </c>
      <c r="G819" s="11" t="s">
        <v>1300</v>
      </c>
      <c r="H819" s="11" t="s">
        <v>1304</v>
      </c>
      <c r="I819" s="12" t="str">
        <f t="shared" si="1"/>
        <v>SUPERFICIE RECTA 0,70x1,40x25mm (MELAMINA STD)</v>
      </c>
      <c r="J819" s="12" t="str">
        <f t="shared" si="2"/>
        <v>SR-74438-014</v>
      </c>
    </row>
    <row r="820">
      <c r="A820" s="6" t="s">
        <v>1699</v>
      </c>
      <c r="B820" s="7" t="s">
        <v>1338</v>
      </c>
      <c r="C820" s="8" t="b">
        <v>1</v>
      </c>
      <c r="D820" s="9" t="s">
        <v>1700</v>
      </c>
      <c r="E820" s="14">
        <v>569555.0</v>
      </c>
      <c r="F820" s="11" t="s">
        <v>37</v>
      </c>
      <c r="G820" s="11" t="s">
        <v>1300</v>
      </c>
      <c r="H820" s="11" t="s">
        <v>1301</v>
      </c>
      <c r="I820" s="12" t="str">
        <f t="shared" si="1"/>
        <v>SUPERFICIE RECTA 0,70x1,50x25mm (LDAP STD)</v>
      </c>
      <c r="J820" s="12" t="str">
        <f t="shared" si="2"/>
        <v>SR-70890-011</v>
      </c>
    </row>
    <row r="821">
      <c r="A821" s="6" t="s">
        <v>1701</v>
      </c>
      <c r="B821" s="7" t="s">
        <v>1338</v>
      </c>
      <c r="C821" s="8" t="b">
        <v>1</v>
      </c>
      <c r="D821" s="9" t="s">
        <v>1702</v>
      </c>
      <c r="E821" s="14">
        <v>439557.0</v>
      </c>
      <c r="F821" s="11" t="s">
        <v>37</v>
      </c>
      <c r="G821" s="11" t="s">
        <v>1300</v>
      </c>
      <c r="H821" s="11" t="s">
        <v>1304</v>
      </c>
      <c r="I821" s="12" t="str">
        <f t="shared" si="1"/>
        <v>SUPERFICIE RECTA 0,70x1,50x25mm (MELAMINA STD)</v>
      </c>
      <c r="J821" s="12" t="str">
        <f t="shared" si="2"/>
        <v>SR-74448-014</v>
      </c>
    </row>
    <row r="822">
      <c r="A822" s="6" t="s">
        <v>1703</v>
      </c>
      <c r="B822" s="7" t="s">
        <v>1338</v>
      </c>
      <c r="C822" s="8" t="b">
        <v>1</v>
      </c>
      <c r="D822" s="9" t="s">
        <v>1704</v>
      </c>
      <c r="E822" s="14">
        <v>602583.0</v>
      </c>
      <c r="F822" s="11" t="s">
        <v>37</v>
      </c>
      <c r="G822" s="11" t="s">
        <v>1300</v>
      </c>
      <c r="H822" s="11" t="s">
        <v>1301</v>
      </c>
      <c r="I822" s="12" t="str">
        <f t="shared" si="1"/>
        <v>SUPERFICIE RECTA 0,70x1,60x25mm (LDAP STD)</v>
      </c>
      <c r="J822" s="12" t="str">
        <f t="shared" si="2"/>
        <v>SR-70900-011</v>
      </c>
    </row>
    <row r="823">
      <c r="A823" s="6" t="s">
        <v>1705</v>
      </c>
      <c r="B823" s="7" t="s">
        <v>1338</v>
      </c>
      <c r="C823" s="8" t="b">
        <v>1</v>
      </c>
      <c r="D823" s="9" t="s">
        <v>1706</v>
      </c>
      <c r="E823" s="14">
        <v>463918.0</v>
      </c>
      <c r="F823" s="11" t="s">
        <v>37</v>
      </c>
      <c r="G823" s="11" t="s">
        <v>1300</v>
      </c>
      <c r="H823" s="11" t="s">
        <v>1304</v>
      </c>
      <c r="I823" s="12" t="str">
        <f t="shared" si="1"/>
        <v>SUPERFICIE RECTA 0,70x1,60x25mm (MELAMINA STD)</v>
      </c>
      <c r="J823" s="12" t="str">
        <f t="shared" si="2"/>
        <v>SR-74458-014</v>
      </c>
    </row>
    <row r="824">
      <c r="A824" s="6" t="s">
        <v>1707</v>
      </c>
      <c r="B824" s="7" t="s">
        <v>1338</v>
      </c>
      <c r="C824" s="8" t="b">
        <v>1</v>
      </c>
      <c r="D824" s="9" t="s">
        <v>1708</v>
      </c>
      <c r="E824" s="14">
        <v>635611.0</v>
      </c>
      <c r="F824" s="11" t="s">
        <v>37</v>
      </c>
      <c r="G824" s="11" t="s">
        <v>1300</v>
      </c>
      <c r="H824" s="11" t="s">
        <v>1301</v>
      </c>
      <c r="I824" s="12" t="str">
        <f t="shared" si="1"/>
        <v>SUPERFICIE RECTA 0,70x1,70x25mm (LDAP STD)</v>
      </c>
      <c r="J824" s="12" t="str">
        <f t="shared" si="2"/>
        <v>SR-70910-011</v>
      </c>
    </row>
    <row r="825">
      <c r="A825" s="6" t="s">
        <v>1709</v>
      </c>
      <c r="B825" s="7" t="s">
        <v>1338</v>
      </c>
      <c r="C825" s="8" t="b">
        <v>1</v>
      </c>
      <c r="D825" s="9" t="s">
        <v>1710</v>
      </c>
      <c r="E825" s="14">
        <v>488279.0</v>
      </c>
      <c r="F825" s="11" t="s">
        <v>37</v>
      </c>
      <c r="G825" s="11" t="s">
        <v>1300</v>
      </c>
      <c r="H825" s="11" t="s">
        <v>1304</v>
      </c>
      <c r="I825" s="12" t="str">
        <f t="shared" si="1"/>
        <v>SUPERFICIE RECTA 0,70x1,70x25mm (MELAMINA STD)</v>
      </c>
      <c r="J825" s="12" t="str">
        <f t="shared" si="2"/>
        <v>SR-74468-014</v>
      </c>
    </row>
    <row r="826">
      <c r="A826" s="6" t="s">
        <v>1711</v>
      </c>
      <c r="B826" s="7" t="s">
        <v>1338</v>
      </c>
      <c r="C826" s="8" t="b">
        <v>1</v>
      </c>
      <c r="D826" s="9" t="s">
        <v>1712</v>
      </c>
      <c r="E826" s="14">
        <v>668638.0</v>
      </c>
      <c r="F826" s="11" t="s">
        <v>37</v>
      </c>
      <c r="G826" s="11" t="s">
        <v>1300</v>
      </c>
      <c r="H826" s="11" t="s">
        <v>1301</v>
      </c>
      <c r="I826" s="12" t="str">
        <f t="shared" si="1"/>
        <v>SUPERFICIE RECTA 0,70x1,80x25mm (LDAP STD)</v>
      </c>
      <c r="J826" s="12" t="str">
        <f t="shared" si="2"/>
        <v>SR-70920-011</v>
      </c>
    </row>
    <row r="827">
      <c r="A827" s="6" t="s">
        <v>1713</v>
      </c>
      <c r="B827" s="7" t="s">
        <v>1338</v>
      </c>
      <c r="C827" s="8" t="b">
        <v>1</v>
      </c>
      <c r="D827" s="9" t="s">
        <v>1714</v>
      </c>
      <c r="E827" s="14">
        <v>512640.0</v>
      </c>
      <c r="F827" s="11" t="s">
        <v>37</v>
      </c>
      <c r="G827" s="11" t="s">
        <v>1300</v>
      </c>
      <c r="H827" s="11" t="s">
        <v>1304</v>
      </c>
      <c r="I827" s="12" t="str">
        <f t="shared" si="1"/>
        <v>SUPERFICIE RECTA 0,70x1,80x25mm (MELAMINA STD)</v>
      </c>
      <c r="J827" s="12" t="str">
        <f t="shared" si="2"/>
        <v>SR-74478-014</v>
      </c>
    </row>
    <row r="828">
      <c r="A828" s="6" t="s">
        <v>1715</v>
      </c>
      <c r="B828" s="7" t="s">
        <v>1338</v>
      </c>
      <c r="C828" s="8" t="b">
        <v>1</v>
      </c>
      <c r="D828" s="9" t="s">
        <v>1716</v>
      </c>
      <c r="E828" s="14">
        <v>701666.0</v>
      </c>
      <c r="F828" s="11" t="s">
        <v>37</v>
      </c>
      <c r="G828" s="11" t="s">
        <v>1300</v>
      </c>
      <c r="H828" s="11" t="s">
        <v>1301</v>
      </c>
      <c r="I828" s="12" t="str">
        <f t="shared" si="1"/>
        <v>SUPERFICIE RECTA 0,70x1,90x25mm (LDAP STD)</v>
      </c>
      <c r="J828" s="12" t="str">
        <f t="shared" si="2"/>
        <v>SR-70930-011</v>
      </c>
    </row>
    <row r="829">
      <c r="A829" s="6" t="s">
        <v>1717</v>
      </c>
      <c r="B829" s="7" t="s">
        <v>1338</v>
      </c>
      <c r="C829" s="8" t="b">
        <v>1</v>
      </c>
      <c r="D829" s="9" t="s">
        <v>1718</v>
      </c>
      <c r="E829" s="14">
        <v>537001.0</v>
      </c>
      <c r="F829" s="11" t="s">
        <v>37</v>
      </c>
      <c r="G829" s="11" t="s">
        <v>1300</v>
      </c>
      <c r="H829" s="11" t="s">
        <v>1304</v>
      </c>
      <c r="I829" s="12" t="str">
        <f t="shared" si="1"/>
        <v>SUPERFICIE RECTA 0,70x1,90x25mm (MELAMINA STD)</v>
      </c>
      <c r="J829" s="12" t="str">
        <f t="shared" si="2"/>
        <v>SR-74488-014</v>
      </c>
    </row>
    <row r="830">
      <c r="A830" s="6" t="s">
        <v>1719</v>
      </c>
      <c r="B830" s="7" t="s">
        <v>1338</v>
      </c>
      <c r="C830" s="8" t="b">
        <v>1</v>
      </c>
      <c r="D830" s="9" t="s">
        <v>1720</v>
      </c>
      <c r="E830" s="14">
        <v>734694.0</v>
      </c>
      <c r="F830" s="11" t="s">
        <v>37</v>
      </c>
      <c r="G830" s="11" t="s">
        <v>1300</v>
      </c>
      <c r="H830" s="11" t="s">
        <v>1301</v>
      </c>
      <c r="I830" s="12" t="str">
        <f t="shared" si="1"/>
        <v>SUPERFICIE RECTA 0,70x2,00x25mm (LDAP STD)</v>
      </c>
      <c r="J830" s="12" t="str">
        <f t="shared" si="2"/>
        <v>SR-70940-011</v>
      </c>
    </row>
    <row r="831">
      <c r="A831" s="6" t="s">
        <v>1721</v>
      </c>
      <c r="B831" s="7" t="s">
        <v>1338</v>
      </c>
      <c r="C831" s="8" t="b">
        <v>1</v>
      </c>
      <c r="D831" s="9" t="s">
        <v>1722</v>
      </c>
      <c r="E831" s="14">
        <v>561362.0</v>
      </c>
      <c r="F831" s="11" t="s">
        <v>37</v>
      </c>
      <c r="G831" s="11" t="s">
        <v>1300</v>
      </c>
      <c r="H831" s="11" t="s">
        <v>1304</v>
      </c>
      <c r="I831" s="12" t="str">
        <f t="shared" si="1"/>
        <v>SUPERFICIE RECTA 0,70x2,00x25mm (MELAMINA STD)</v>
      </c>
      <c r="J831" s="12" t="str">
        <f t="shared" si="2"/>
        <v>SR-74498-014</v>
      </c>
    </row>
    <row r="832">
      <c r="A832" s="6" t="s">
        <v>1723</v>
      </c>
      <c r="B832" s="7" t="s">
        <v>1338</v>
      </c>
      <c r="C832" s="8" t="b">
        <v>1</v>
      </c>
      <c r="D832" s="9" t="s">
        <v>1724</v>
      </c>
      <c r="E832" s="14">
        <v>767721.0</v>
      </c>
      <c r="F832" s="11" t="s">
        <v>37</v>
      </c>
      <c r="G832" s="11" t="s">
        <v>1300</v>
      </c>
      <c r="H832" s="11" t="s">
        <v>1301</v>
      </c>
      <c r="I832" s="12" t="str">
        <f t="shared" si="1"/>
        <v>SUPERFICIE RECTA 0,70x2,10x25mm (LDAP STD)</v>
      </c>
      <c r="J832" s="12" t="str">
        <f t="shared" si="2"/>
        <v>SR-70950-011</v>
      </c>
    </row>
    <row r="833">
      <c r="A833" s="6" t="s">
        <v>1725</v>
      </c>
      <c r="B833" s="7" t="s">
        <v>1338</v>
      </c>
      <c r="C833" s="8" t="b">
        <v>1</v>
      </c>
      <c r="D833" s="9" t="s">
        <v>1726</v>
      </c>
      <c r="E833" s="14">
        <v>585723.0</v>
      </c>
      <c r="F833" s="11" t="s">
        <v>37</v>
      </c>
      <c r="G833" s="11" t="s">
        <v>1300</v>
      </c>
      <c r="H833" s="11" t="s">
        <v>1304</v>
      </c>
      <c r="I833" s="12" t="str">
        <f t="shared" si="1"/>
        <v>SUPERFICIE RECTA 0,70x2,10x25mm (MELAMINA STD)</v>
      </c>
      <c r="J833" s="12" t="str">
        <f t="shared" si="2"/>
        <v>SR-74508-014</v>
      </c>
    </row>
    <row r="834">
      <c r="A834" s="6" t="s">
        <v>1727</v>
      </c>
      <c r="B834" s="7" t="s">
        <v>1338</v>
      </c>
      <c r="C834" s="8" t="b">
        <v>1</v>
      </c>
      <c r="D834" s="9" t="s">
        <v>1728</v>
      </c>
      <c r="E834" s="14">
        <v>800749.0</v>
      </c>
      <c r="F834" s="11" t="s">
        <v>37</v>
      </c>
      <c r="G834" s="11" t="s">
        <v>1300</v>
      </c>
      <c r="H834" s="11" t="s">
        <v>1301</v>
      </c>
      <c r="I834" s="12" t="str">
        <f t="shared" si="1"/>
        <v>SUPERFICIE RECTA 0,70x2,20x25mm (LDAP STD)</v>
      </c>
      <c r="J834" s="12" t="str">
        <f t="shared" si="2"/>
        <v>SR-70960-011</v>
      </c>
    </row>
    <row r="835">
      <c r="A835" s="6" t="s">
        <v>1729</v>
      </c>
      <c r="B835" s="7" t="s">
        <v>1338</v>
      </c>
      <c r="C835" s="8" t="b">
        <v>1</v>
      </c>
      <c r="D835" s="9" t="s">
        <v>1730</v>
      </c>
      <c r="E835" s="14">
        <v>610084.0</v>
      </c>
      <c r="F835" s="11" t="s">
        <v>37</v>
      </c>
      <c r="G835" s="11" t="s">
        <v>1300</v>
      </c>
      <c r="H835" s="11" t="s">
        <v>1304</v>
      </c>
      <c r="I835" s="12" t="str">
        <f t="shared" si="1"/>
        <v>SUPERFICIE RECTA 0,70x2,20x25mm (MELAMINA STD)</v>
      </c>
      <c r="J835" s="12" t="str">
        <f t="shared" si="2"/>
        <v>SR-74518-014</v>
      </c>
    </row>
    <row r="836">
      <c r="A836" s="6" t="s">
        <v>1731</v>
      </c>
      <c r="B836" s="7" t="s">
        <v>1338</v>
      </c>
      <c r="C836" s="8" t="b">
        <v>1</v>
      </c>
      <c r="D836" s="9" t="s">
        <v>1732</v>
      </c>
      <c r="E836" s="14">
        <v>833777.0</v>
      </c>
      <c r="F836" s="11" t="s">
        <v>37</v>
      </c>
      <c r="G836" s="11" t="s">
        <v>1300</v>
      </c>
      <c r="H836" s="11" t="s">
        <v>1301</v>
      </c>
      <c r="I836" s="12" t="str">
        <f t="shared" si="1"/>
        <v>SUPERFICIE RECTA 0,70x2,30x25mm (LDAP STD)</v>
      </c>
      <c r="J836" s="12" t="str">
        <f t="shared" si="2"/>
        <v>SR-70970-011</v>
      </c>
    </row>
    <row r="837">
      <c r="A837" s="6" t="s">
        <v>1733</v>
      </c>
      <c r="B837" s="7" t="s">
        <v>1338</v>
      </c>
      <c r="C837" s="8" t="b">
        <v>1</v>
      </c>
      <c r="D837" s="9" t="s">
        <v>1734</v>
      </c>
      <c r="E837" s="14">
        <v>634446.0</v>
      </c>
      <c r="F837" s="11" t="s">
        <v>37</v>
      </c>
      <c r="G837" s="11" t="s">
        <v>1300</v>
      </c>
      <c r="H837" s="11" t="s">
        <v>1304</v>
      </c>
      <c r="I837" s="12" t="str">
        <f t="shared" si="1"/>
        <v>SUPERFICIE RECTA 0,70x2,30x25mm (MELAMINA STD)</v>
      </c>
      <c r="J837" s="12" t="str">
        <f t="shared" si="2"/>
        <v>SR-74528-014</v>
      </c>
    </row>
    <row r="838">
      <c r="A838" s="6" t="s">
        <v>1735</v>
      </c>
      <c r="B838" s="7" t="s">
        <v>1338</v>
      </c>
      <c r="C838" s="8" t="b">
        <v>1</v>
      </c>
      <c r="D838" s="9" t="s">
        <v>1736</v>
      </c>
      <c r="E838" s="14">
        <v>866804.0</v>
      </c>
      <c r="F838" s="11" t="s">
        <v>37</v>
      </c>
      <c r="G838" s="11" t="s">
        <v>1300</v>
      </c>
      <c r="H838" s="11" t="s">
        <v>1301</v>
      </c>
      <c r="I838" s="12" t="str">
        <f t="shared" si="1"/>
        <v>SUPERFICIE RECTA 0,70x2,40x25mm (LDAP STD)</v>
      </c>
      <c r="J838" s="12" t="str">
        <f t="shared" si="2"/>
        <v>SR-70980-011</v>
      </c>
    </row>
    <row r="839">
      <c r="A839" s="6" t="s">
        <v>1737</v>
      </c>
      <c r="B839" s="7" t="s">
        <v>1338</v>
      </c>
      <c r="C839" s="8" t="b">
        <v>1</v>
      </c>
      <c r="D839" s="9" t="s">
        <v>1738</v>
      </c>
      <c r="E839" s="14">
        <v>658807.0</v>
      </c>
      <c r="F839" s="11" t="s">
        <v>37</v>
      </c>
      <c r="G839" s="11" t="s">
        <v>1300</v>
      </c>
      <c r="H839" s="11" t="s">
        <v>1304</v>
      </c>
      <c r="I839" s="12" t="str">
        <f t="shared" si="1"/>
        <v>SUPERFICIE RECTA 0,70x2,40x25mm (MELAMINA STD)</v>
      </c>
      <c r="J839" s="12" t="str">
        <f t="shared" si="2"/>
        <v>SR-74538-014</v>
      </c>
    </row>
    <row r="840">
      <c r="A840" s="6" t="s">
        <v>1739</v>
      </c>
      <c r="B840" s="7" t="s">
        <v>1338</v>
      </c>
      <c r="C840" s="8" t="b">
        <v>1</v>
      </c>
      <c r="D840" s="9" t="s">
        <v>1740</v>
      </c>
      <c r="E840" s="14">
        <v>375872.0</v>
      </c>
      <c r="F840" s="11" t="s">
        <v>37</v>
      </c>
      <c r="G840" s="11" t="s">
        <v>1300</v>
      </c>
      <c r="H840" s="11" t="s">
        <v>1301</v>
      </c>
      <c r="I840" s="12" t="str">
        <f t="shared" si="1"/>
        <v>SUPERFICIE RECTA 0,80x0,80x25mm (LDAP STD)</v>
      </c>
      <c r="J840" s="12" t="str">
        <f t="shared" si="2"/>
        <v>SR-71347-011</v>
      </c>
    </row>
    <row r="841">
      <c r="A841" s="6" t="s">
        <v>1741</v>
      </c>
      <c r="B841" s="7" t="s">
        <v>1338</v>
      </c>
      <c r="C841" s="8" t="b">
        <v>1</v>
      </c>
      <c r="D841" s="9" t="s">
        <v>1742</v>
      </c>
      <c r="E841" s="14">
        <v>296635.0</v>
      </c>
      <c r="F841" s="11" t="s">
        <v>37</v>
      </c>
      <c r="G841" s="11" t="s">
        <v>1300</v>
      </c>
      <c r="H841" s="11" t="s">
        <v>1304</v>
      </c>
      <c r="I841" s="12" t="str">
        <f t="shared" si="1"/>
        <v>SUPERFICIE RECTA 0,80x0,80x25mm (MELAMINA STD)</v>
      </c>
      <c r="J841" s="12" t="str">
        <f t="shared" si="2"/>
        <v>SR-74905-014</v>
      </c>
    </row>
    <row r="842">
      <c r="A842" s="6" t="s">
        <v>1743</v>
      </c>
      <c r="B842" s="7" t="s">
        <v>1338</v>
      </c>
      <c r="C842" s="8" t="b">
        <v>1</v>
      </c>
      <c r="D842" s="9" t="s">
        <v>1744</v>
      </c>
      <c r="E842" s="14">
        <v>455374.0</v>
      </c>
      <c r="F842" s="11" t="s">
        <v>37</v>
      </c>
      <c r="G842" s="11" t="s">
        <v>1300</v>
      </c>
      <c r="H842" s="11" t="s">
        <v>1301</v>
      </c>
      <c r="I842" s="12" t="str">
        <f t="shared" si="1"/>
        <v>SUPERFICIE RECTA 0,90x0,90x25mm (LDAP STD)</v>
      </c>
      <c r="J842" s="12" t="str">
        <f t="shared" si="2"/>
        <v>SR-71508-011</v>
      </c>
    </row>
    <row r="843">
      <c r="A843" s="6" t="s">
        <v>1745</v>
      </c>
      <c r="B843" s="7" t="s">
        <v>1338</v>
      </c>
      <c r="C843" s="8" t="b">
        <v>1</v>
      </c>
      <c r="D843" s="9" t="s">
        <v>1746</v>
      </c>
      <c r="E843" s="14">
        <v>355090.0</v>
      </c>
      <c r="F843" s="11" t="s">
        <v>37</v>
      </c>
      <c r="G843" s="11" t="s">
        <v>1300</v>
      </c>
      <c r="H843" s="11" t="s">
        <v>1304</v>
      </c>
      <c r="I843" s="12" t="str">
        <f t="shared" si="1"/>
        <v>SUPERFICIE RECTA 0,90x0,90x25mm (MELAMINA STD)</v>
      </c>
      <c r="J843" s="12" t="str">
        <f t="shared" si="2"/>
        <v>SR-75066-014</v>
      </c>
    </row>
    <row r="844">
      <c r="A844" s="6" t="s">
        <v>1747</v>
      </c>
      <c r="B844" s="7" t="s">
        <v>1338</v>
      </c>
      <c r="C844" s="8" t="b">
        <v>1</v>
      </c>
      <c r="D844" s="9" t="s">
        <v>1748</v>
      </c>
      <c r="E844" s="14">
        <v>747669.0</v>
      </c>
      <c r="F844" s="11" t="s">
        <v>37</v>
      </c>
      <c r="G844" s="11" t="s">
        <v>1300</v>
      </c>
      <c r="H844" s="11" t="s">
        <v>1301</v>
      </c>
      <c r="I844" s="12" t="str">
        <f t="shared" si="1"/>
        <v>SUPERFICIE RECTA 1,20x1,20x25mm (LDAP STD)</v>
      </c>
      <c r="J844" s="12" t="str">
        <f t="shared" si="2"/>
        <v>SR-71659-011</v>
      </c>
    </row>
    <row r="845">
      <c r="A845" s="6" t="s">
        <v>1749</v>
      </c>
      <c r="B845" s="7" t="s">
        <v>1338</v>
      </c>
      <c r="C845" s="8" t="b">
        <v>1</v>
      </c>
      <c r="D845" s="9" t="s">
        <v>1750</v>
      </c>
      <c r="E845" s="14">
        <v>569385.0</v>
      </c>
      <c r="F845" s="11" t="s">
        <v>37</v>
      </c>
      <c r="G845" s="11" t="s">
        <v>1300</v>
      </c>
      <c r="H845" s="11" t="s">
        <v>1304</v>
      </c>
      <c r="I845" s="12" t="str">
        <f t="shared" si="1"/>
        <v>SUPERFICIE RECTA 1,20x1,20x25mm (MELAMINA STD)</v>
      </c>
      <c r="J845" s="12" t="str">
        <f t="shared" si="2"/>
        <v>SR-75217-014</v>
      </c>
    </row>
    <row r="846">
      <c r="A846" s="15" t="s">
        <v>1751</v>
      </c>
      <c r="B846" s="15" t="s">
        <v>1338</v>
      </c>
      <c r="C846" s="16" t="b">
        <v>1</v>
      </c>
      <c r="D846" s="17" t="s">
        <v>1752</v>
      </c>
      <c r="E846" s="14">
        <v>300080.0</v>
      </c>
      <c r="F846" s="11" t="s">
        <v>37</v>
      </c>
      <c r="G846" s="13" t="s">
        <v>1300</v>
      </c>
      <c r="H846" s="13" t="s">
        <v>1301</v>
      </c>
      <c r="I846" s="12" t="str">
        <f t="shared" si="1"/>
        <v>SUPERFICIE RECTA 0,60x0,60x30mm (LDAP STD)</v>
      </c>
      <c r="J846" s="12" t="str">
        <f t="shared" si="2"/>
        <v>SR-72398-011</v>
      </c>
    </row>
    <row r="847">
      <c r="A847" s="15" t="s">
        <v>1753</v>
      </c>
      <c r="B847" s="15" t="s">
        <v>1338</v>
      </c>
      <c r="C847" s="16" t="b">
        <v>1</v>
      </c>
      <c r="D847" s="17" t="s">
        <v>1754</v>
      </c>
      <c r="E847" s="14">
        <v>336030.0</v>
      </c>
      <c r="F847" s="11" t="s">
        <v>37</v>
      </c>
      <c r="G847" s="13" t="s">
        <v>1300</v>
      </c>
      <c r="H847" s="13" t="s">
        <v>1301</v>
      </c>
      <c r="I847" s="12" t="str">
        <f t="shared" si="1"/>
        <v>SUPERFICIE RECTA 0,60x0,70x30mm (LDAP STD)</v>
      </c>
      <c r="J847" s="12" t="str">
        <f t="shared" si="2"/>
        <v>SR-72408-011</v>
      </c>
    </row>
    <row r="848">
      <c r="A848" s="15" t="s">
        <v>1755</v>
      </c>
      <c r="B848" s="15" t="s">
        <v>1338</v>
      </c>
      <c r="C848" s="16" t="b">
        <v>1</v>
      </c>
      <c r="D848" s="17" t="s">
        <v>1756</v>
      </c>
      <c r="E848" s="14">
        <v>371980.0</v>
      </c>
      <c r="F848" s="11" t="s">
        <v>37</v>
      </c>
      <c r="G848" s="13" t="s">
        <v>1300</v>
      </c>
      <c r="H848" s="13" t="s">
        <v>1301</v>
      </c>
      <c r="I848" s="12" t="str">
        <f t="shared" si="1"/>
        <v>SUPERFICIE RECTA 0,60x0,80x30mm (LDAP STD)</v>
      </c>
      <c r="J848" s="12" t="str">
        <f t="shared" si="2"/>
        <v>SR-72418-011</v>
      </c>
    </row>
    <row r="849">
      <c r="A849" s="15" t="s">
        <v>1757</v>
      </c>
      <c r="B849" s="15" t="s">
        <v>1338</v>
      </c>
      <c r="C849" s="16" t="b">
        <v>1</v>
      </c>
      <c r="D849" s="17" t="s">
        <v>1758</v>
      </c>
      <c r="E849" s="14">
        <v>407930.0</v>
      </c>
      <c r="F849" s="11" t="s">
        <v>37</v>
      </c>
      <c r="G849" s="13" t="s">
        <v>1300</v>
      </c>
      <c r="H849" s="13" t="s">
        <v>1301</v>
      </c>
      <c r="I849" s="12" t="str">
        <f t="shared" si="1"/>
        <v>SUPERFICIE RECTA 0,60x0,90x30mm (LDAP STD)</v>
      </c>
      <c r="J849" s="12" t="str">
        <f t="shared" si="2"/>
        <v>SR-72428-011</v>
      </c>
    </row>
    <row r="850">
      <c r="A850" s="15" t="s">
        <v>1759</v>
      </c>
      <c r="B850" s="15" t="s">
        <v>1338</v>
      </c>
      <c r="C850" s="16" t="b">
        <v>1</v>
      </c>
      <c r="D850" s="17" t="s">
        <v>1760</v>
      </c>
      <c r="E850" s="14">
        <v>443880.0</v>
      </c>
      <c r="F850" s="11" t="s">
        <v>37</v>
      </c>
      <c r="G850" s="13" t="s">
        <v>1300</v>
      </c>
      <c r="H850" s="13" t="s">
        <v>1301</v>
      </c>
      <c r="I850" s="12" t="str">
        <f t="shared" si="1"/>
        <v>SUPERFICIE RECTA 0,60x1,00x30mm (LDAP STD)</v>
      </c>
      <c r="J850" s="12" t="str">
        <f t="shared" si="2"/>
        <v>SR-72438-011</v>
      </c>
    </row>
    <row r="851">
      <c r="A851" s="15" t="s">
        <v>1761</v>
      </c>
      <c r="B851" s="15" t="s">
        <v>1338</v>
      </c>
      <c r="C851" s="16" t="b">
        <v>1</v>
      </c>
      <c r="D851" s="17" t="s">
        <v>1762</v>
      </c>
      <c r="E851" s="14">
        <v>479830.0</v>
      </c>
      <c r="F851" s="11" t="s">
        <v>37</v>
      </c>
      <c r="G851" s="13" t="s">
        <v>1300</v>
      </c>
      <c r="H851" s="13" t="s">
        <v>1301</v>
      </c>
      <c r="I851" s="12" t="str">
        <f t="shared" si="1"/>
        <v>SUPERFICIE RECTA 0,60x1,10x30mm (LDAP STD)</v>
      </c>
      <c r="J851" s="12" t="str">
        <f t="shared" si="2"/>
        <v>SR-72448-011</v>
      </c>
    </row>
    <row r="852">
      <c r="A852" s="15" t="s">
        <v>1763</v>
      </c>
      <c r="B852" s="15" t="s">
        <v>1338</v>
      </c>
      <c r="C852" s="16" t="b">
        <v>1</v>
      </c>
      <c r="D852" s="17" t="s">
        <v>1764</v>
      </c>
      <c r="E852" s="14">
        <v>515781.0</v>
      </c>
      <c r="F852" s="11" t="s">
        <v>37</v>
      </c>
      <c r="G852" s="13" t="s">
        <v>1300</v>
      </c>
      <c r="H852" s="13" t="s">
        <v>1301</v>
      </c>
      <c r="I852" s="12" t="str">
        <f t="shared" si="1"/>
        <v>SUPERFICIE RECTA 0,60x1,20x30mm (LDAP STD)</v>
      </c>
      <c r="J852" s="12" t="str">
        <f t="shared" si="2"/>
        <v>SR-72458-011</v>
      </c>
    </row>
    <row r="853">
      <c r="A853" s="15" t="s">
        <v>1765</v>
      </c>
      <c r="B853" s="15" t="s">
        <v>1338</v>
      </c>
      <c r="C853" s="16" t="b">
        <v>1</v>
      </c>
      <c r="D853" s="17" t="s">
        <v>1766</v>
      </c>
      <c r="E853" s="14">
        <v>551731.0</v>
      </c>
      <c r="F853" s="11" t="s">
        <v>37</v>
      </c>
      <c r="G853" s="13" t="s">
        <v>1300</v>
      </c>
      <c r="H853" s="13" t="s">
        <v>1301</v>
      </c>
      <c r="I853" s="12" t="str">
        <f t="shared" si="1"/>
        <v>SUPERFICIE RECTA 0,60x1,30x30mm (LDAP STD)</v>
      </c>
      <c r="J853" s="12" t="str">
        <f t="shared" si="2"/>
        <v>SR-72468-011</v>
      </c>
    </row>
    <row r="854">
      <c r="A854" s="15" t="s">
        <v>1767</v>
      </c>
      <c r="B854" s="15" t="s">
        <v>1338</v>
      </c>
      <c r="C854" s="16" t="b">
        <v>1</v>
      </c>
      <c r="D854" s="17" t="s">
        <v>1768</v>
      </c>
      <c r="E854" s="14">
        <v>587681.0</v>
      </c>
      <c r="F854" s="11" t="s">
        <v>37</v>
      </c>
      <c r="G854" s="13" t="s">
        <v>1300</v>
      </c>
      <c r="H854" s="13" t="s">
        <v>1301</v>
      </c>
      <c r="I854" s="12" t="str">
        <f t="shared" si="1"/>
        <v>SUPERFICIE RECTA 0,60x1,40x30mm (LDAP STD)</v>
      </c>
      <c r="J854" s="12" t="str">
        <f t="shared" si="2"/>
        <v>SR-72478-011</v>
      </c>
    </row>
    <row r="855">
      <c r="A855" s="15" t="s">
        <v>1769</v>
      </c>
      <c r="B855" s="15" t="s">
        <v>1338</v>
      </c>
      <c r="C855" s="16" t="b">
        <v>1</v>
      </c>
      <c r="D855" s="17" t="s">
        <v>1770</v>
      </c>
      <c r="E855" s="14">
        <v>623631.0</v>
      </c>
      <c r="F855" s="11" t="s">
        <v>37</v>
      </c>
      <c r="G855" s="13" t="s">
        <v>1300</v>
      </c>
      <c r="H855" s="13" t="s">
        <v>1301</v>
      </c>
      <c r="I855" s="12" t="str">
        <f t="shared" si="1"/>
        <v>SUPERFICIE RECTA 0,60x1,50x30mm (LDAP STD)</v>
      </c>
      <c r="J855" s="12" t="str">
        <f t="shared" si="2"/>
        <v>SR-72488-011</v>
      </c>
    </row>
    <row r="856">
      <c r="A856" s="15" t="s">
        <v>1771</v>
      </c>
      <c r="B856" s="15" t="s">
        <v>1338</v>
      </c>
      <c r="C856" s="16" t="b">
        <v>1</v>
      </c>
      <c r="D856" s="17" t="s">
        <v>1772</v>
      </c>
      <c r="E856" s="14">
        <v>659581.0</v>
      </c>
      <c r="F856" s="11" t="s">
        <v>37</v>
      </c>
      <c r="G856" s="13" t="s">
        <v>1300</v>
      </c>
      <c r="H856" s="13" t="s">
        <v>1301</v>
      </c>
      <c r="I856" s="12" t="str">
        <f t="shared" si="1"/>
        <v>SUPERFICIE RECTA 0,60x1,60x30mm (LDAP STD)</v>
      </c>
      <c r="J856" s="12" t="str">
        <f t="shared" si="2"/>
        <v>SR-72498-011</v>
      </c>
    </row>
    <row r="857">
      <c r="A857" s="15" t="s">
        <v>1773</v>
      </c>
      <c r="B857" s="15" t="s">
        <v>1338</v>
      </c>
      <c r="C857" s="16" t="b">
        <v>1</v>
      </c>
      <c r="D857" s="17" t="s">
        <v>1774</v>
      </c>
      <c r="E857" s="14">
        <v>695531.0</v>
      </c>
      <c r="F857" s="11" t="s">
        <v>37</v>
      </c>
      <c r="G857" s="13" t="s">
        <v>1300</v>
      </c>
      <c r="H857" s="13" t="s">
        <v>1301</v>
      </c>
      <c r="I857" s="12" t="str">
        <f t="shared" si="1"/>
        <v>SUPERFICIE RECTA 0,60x1,70x30mm (LDAP STD)</v>
      </c>
      <c r="J857" s="12" t="str">
        <f t="shared" si="2"/>
        <v>SR-72508-011</v>
      </c>
    </row>
    <row r="858">
      <c r="A858" s="15" t="s">
        <v>1775</v>
      </c>
      <c r="B858" s="15" t="s">
        <v>1338</v>
      </c>
      <c r="C858" s="16" t="b">
        <v>1</v>
      </c>
      <c r="D858" s="17" t="s">
        <v>1776</v>
      </c>
      <c r="E858" s="14">
        <v>731481.0</v>
      </c>
      <c r="F858" s="11" t="s">
        <v>37</v>
      </c>
      <c r="G858" s="13" t="s">
        <v>1300</v>
      </c>
      <c r="H858" s="13" t="s">
        <v>1301</v>
      </c>
      <c r="I858" s="12" t="str">
        <f t="shared" si="1"/>
        <v>SUPERFICIE RECTA 0,60x1,80x30mm (LDAP STD)</v>
      </c>
      <c r="J858" s="12" t="str">
        <f t="shared" si="2"/>
        <v>SR-72518-011</v>
      </c>
    </row>
    <row r="859">
      <c r="A859" s="15" t="s">
        <v>1777</v>
      </c>
      <c r="B859" s="15" t="s">
        <v>1338</v>
      </c>
      <c r="C859" s="16" t="b">
        <v>1</v>
      </c>
      <c r="D859" s="17" t="s">
        <v>1778</v>
      </c>
      <c r="E859" s="14">
        <v>767431.0</v>
      </c>
      <c r="F859" s="11" t="s">
        <v>37</v>
      </c>
      <c r="G859" s="13" t="s">
        <v>1300</v>
      </c>
      <c r="H859" s="13" t="s">
        <v>1301</v>
      </c>
      <c r="I859" s="12" t="str">
        <f t="shared" si="1"/>
        <v>SUPERFICIE RECTA 0,60x1,90x30mm (LDAP STD)</v>
      </c>
      <c r="J859" s="12" t="str">
        <f t="shared" si="2"/>
        <v>SR-72528-011</v>
      </c>
    </row>
    <row r="860">
      <c r="A860" s="15" t="s">
        <v>1779</v>
      </c>
      <c r="B860" s="15" t="s">
        <v>1338</v>
      </c>
      <c r="C860" s="16" t="b">
        <v>1</v>
      </c>
      <c r="D860" s="17" t="s">
        <v>1780</v>
      </c>
      <c r="E860" s="14">
        <v>803382.0</v>
      </c>
      <c r="F860" s="11" t="s">
        <v>37</v>
      </c>
      <c r="G860" s="13" t="s">
        <v>1300</v>
      </c>
      <c r="H860" s="13" t="s">
        <v>1301</v>
      </c>
      <c r="I860" s="12" t="str">
        <f t="shared" si="1"/>
        <v>SUPERFICIE RECTA 0,60x2,00x30mm (LDAP STD)</v>
      </c>
      <c r="J860" s="12" t="str">
        <f t="shared" si="2"/>
        <v>SR-72538-011</v>
      </c>
    </row>
    <row r="861">
      <c r="A861" s="15" t="s">
        <v>1781</v>
      </c>
      <c r="B861" s="15" t="s">
        <v>1338</v>
      </c>
      <c r="C861" s="16" t="b">
        <v>1</v>
      </c>
      <c r="D861" s="17" t="s">
        <v>1782</v>
      </c>
      <c r="E861" s="14">
        <v>839332.0</v>
      </c>
      <c r="F861" s="11" t="s">
        <v>37</v>
      </c>
      <c r="G861" s="13" t="s">
        <v>1300</v>
      </c>
      <c r="H861" s="13" t="s">
        <v>1301</v>
      </c>
      <c r="I861" s="12" t="str">
        <f t="shared" si="1"/>
        <v>SUPERFICIE RECTA 0,60x2,10x30mm (LDAP STD)</v>
      </c>
      <c r="J861" s="12" t="str">
        <f t="shared" si="2"/>
        <v>SR-72548-011</v>
      </c>
    </row>
    <row r="862">
      <c r="A862" s="15" t="s">
        <v>1783</v>
      </c>
      <c r="B862" s="15" t="s">
        <v>1338</v>
      </c>
      <c r="C862" s="16" t="b">
        <v>1</v>
      </c>
      <c r="D862" s="17" t="s">
        <v>1784</v>
      </c>
      <c r="E862" s="14">
        <v>875282.0</v>
      </c>
      <c r="F862" s="11" t="s">
        <v>37</v>
      </c>
      <c r="G862" s="13" t="s">
        <v>1300</v>
      </c>
      <c r="H862" s="13" t="s">
        <v>1301</v>
      </c>
      <c r="I862" s="12" t="str">
        <f t="shared" si="1"/>
        <v>SUPERFICIE RECTA 0,60x2,20x30mm (LDAP STD)</v>
      </c>
      <c r="J862" s="12" t="str">
        <f t="shared" si="2"/>
        <v>SR-72558-011</v>
      </c>
    </row>
    <row r="863">
      <c r="A863" s="15" t="s">
        <v>1785</v>
      </c>
      <c r="B863" s="15" t="s">
        <v>1338</v>
      </c>
      <c r="C863" s="16" t="b">
        <v>1</v>
      </c>
      <c r="D863" s="17" t="s">
        <v>1786</v>
      </c>
      <c r="E863" s="14">
        <v>911232.0</v>
      </c>
      <c r="F863" s="11" t="s">
        <v>37</v>
      </c>
      <c r="G863" s="13" t="s">
        <v>1300</v>
      </c>
      <c r="H863" s="13" t="s">
        <v>1301</v>
      </c>
      <c r="I863" s="12" t="str">
        <f t="shared" si="1"/>
        <v>SUPERFICIE RECTA 0,60x2,30x30mm (LDAP STD)</v>
      </c>
      <c r="J863" s="12" t="str">
        <f t="shared" si="2"/>
        <v>SR-72568-011</v>
      </c>
    </row>
    <row r="864">
      <c r="A864" s="15" t="s">
        <v>1787</v>
      </c>
      <c r="B864" s="15" t="s">
        <v>1338</v>
      </c>
      <c r="C864" s="16" t="b">
        <v>1</v>
      </c>
      <c r="D864" s="17" t="s">
        <v>1788</v>
      </c>
      <c r="E864" s="14">
        <v>947182.0</v>
      </c>
      <c r="F864" s="11" t="s">
        <v>37</v>
      </c>
      <c r="G864" s="13" t="s">
        <v>1300</v>
      </c>
      <c r="H864" s="13" t="s">
        <v>1301</v>
      </c>
      <c r="I864" s="12" t="str">
        <f t="shared" si="1"/>
        <v>SUPERFICIE RECTA 0,60x2,40x30mm (LDAP STD)</v>
      </c>
      <c r="J864" s="12" t="str">
        <f t="shared" si="2"/>
        <v>SR-72578-011</v>
      </c>
    </row>
    <row r="865">
      <c r="A865" s="15" t="s">
        <v>1789</v>
      </c>
      <c r="B865" s="15" t="s">
        <v>1338</v>
      </c>
      <c r="C865" s="16" t="b">
        <v>1</v>
      </c>
      <c r="D865" s="17" t="s">
        <v>1790</v>
      </c>
      <c r="E865" s="14">
        <v>336030.0</v>
      </c>
      <c r="F865" s="11" t="s">
        <v>37</v>
      </c>
      <c r="G865" s="13" t="s">
        <v>1300</v>
      </c>
      <c r="H865" s="13" t="s">
        <v>1301</v>
      </c>
      <c r="I865" s="12" t="str">
        <f t="shared" si="1"/>
        <v>SUPERFICIE RECTA 0,70x0,60x30mm (LDAP STD)</v>
      </c>
      <c r="J865" s="12" t="str">
        <f t="shared" si="2"/>
        <v>SR-72579-011</v>
      </c>
    </row>
    <row r="866">
      <c r="A866" s="15" t="s">
        <v>1791</v>
      </c>
      <c r="B866" s="15" t="s">
        <v>1338</v>
      </c>
      <c r="C866" s="16" t="b">
        <v>1</v>
      </c>
      <c r="D866" s="17" t="s">
        <v>1792</v>
      </c>
      <c r="E866" s="14">
        <v>377421.0</v>
      </c>
      <c r="F866" s="11" t="s">
        <v>37</v>
      </c>
      <c r="G866" s="13" t="s">
        <v>1300</v>
      </c>
      <c r="H866" s="13" t="s">
        <v>1301</v>
      </c>
      <c r="I866" s="12" t="str">
        <f t="shared" si="1"/>
        <v>SUPERFICIE RECTA 0,70x0,70x30mm (LDAP STD)</v>
      </c>
      <c r="J866" s="12" t="str">
        <f t="shared" si="2"/>
        <v>SR-72589-011</v>
      </c>
    </row>
    <row r="867">
      <c r="A867" s="15" t="s">
        <v>1793</v>
      </c>
      <c r="B867" s="15" t="s">
        <v>1338</v>
      </c>
      <c r="C867" s="16" t="b">
        <v>1</v>
      </c>
      <c r="D867" s="17" t="s">
        <v>1794</v>
      </c>
      <c r="E867" s="14">
        <v>418813.0</v>
      </c>
      <c r="F867" s="11" t="s">
        <v>37</v>
      </c>
      <c r="G867" s="13" t="s">
        <v>1300</v>
      </c>
      <c r="H867" s="13" t="s">
        <v>1301</v>
      </c>
      <c r="I867" s="12" t="str">
        <f t="shared" si="1"/>
        <v>SUPERFICIE RECTA 0,70x0,80x30mm (LDAP STD)</v>
      </c>
      <c r="J867" s="12" t="str">
        <f t="shared" si="2"/>
        <v>SR-72599-011</v>
      </c>
    </row>
    <row r="868">
      <c r="A868" s="15" t="s">
        <v>1795</v>
      </c>
      <c r="B868" s="15" t="s">
        <v>1338</v>
      </c>
      <c r="C868" s="16" t="b">
        <v>1</v>
      </c>
      <c r="D868" s="17" t="s">
        <v>1796</v>
      </c>
      <c r="E868" s="14">
        <v>460204.0</v>
      </c>
      <c r="F868" s="11" t="s">
        <v>37</v>
      </c>
      <c r="G868" s="13" t="s">
        <v>1300</v>
      </c>
      <c r="H868" s="13" t="s">
        <v>1301</v>
      </c>
      <c r="I868" s="12" t="str">
        <f t="shared" si="1"/>
        <v>SUPERFICIE RECTA 0,70x0,90x30mm (LDAP STD)</v>
      </c>
      <c r="J868" s="12" t="str">
        <f t="shared" si="2"/>
        <v>SR-72609-011</v>
      </c>
    </row>
    <row r="869">
      <c r="A869" s="15" t="s">
        <v>1797</v>
      </c>
      <c r="B869" s="15" t="s">
        <v>1338</v>
      </c>
      <c r="C869" s="16" t="b">
        <v>1</v>
      </c>
      <c r="D869" s="17" t="s">
        <v>1798</v>
      </c>
      <c r="E869" s="14">
        <v>501595.0</v>
      </c>
      <c r="F869" s="11" t="s">
        <v>37</v>
      </c>
      <c r="G869" s="13" t="s">
        <v>1300</v>
      </c>
      <c r="H869" s="13" t="s">
        <v>1301</v>
      </c>
      <c r="I869" s="12" t="str">
        <f t="shared" si="1"/>
        <v>SUPERFICIE RECTA 0,70x1,00x30mm (LDAP STD)</v>
      </c>
      <c r="J869" s="12" t="str">
        <f t="shared" si="2"/>
        <v>SR-72619-011</v>
      </c>
    </row>
    <row r="870">
      <c r="A870" s="15" t="s">
        <v>1799</v>
      </c>
      <c r="B870" s="15" t="s">
        <v>1338</v>
      </c>
      <c r="C870" s="16" t="b">
        <v>1</v>
      </c>
      <c r="D870" s="17" t="s">
        <v>1800</v>
      </c>
      <c r="E870" s="14">
        <v>542987.0</v>
      </c>
      <c r="F870" s="11" t="s">
        <v>37</v>
      </c>
      <c r="G870" s="13" t="s">
        <v>1300</v>
      </c>
      <c r="H870" s="13" t="s">
        <v>1301</v>
      </c>
      <c r="I870" s="12" t="str">
        <f t="shared" si="1"/>
        <v>SUPERFICIE RECTA 0,70x1,10x30mm (LDAP STD)</v>
      </c>
      <c r="J870" s="12" t="str">
        <f t="shared" si="2"/>
        <v>SR-72629-011</v>
      </c>
    </row>
    <row r="871">
      <c r="A871" s="15" t="s">
        <v>1801</v>
      </c>
      <c r="B871" s="15" t="s">
        <v>1338</v>
      </c>
      <c r="C871" s="16" t="b">
        <v>1</v>
      </c>
      <c r="D871" s="17" t="s">
        <v>1802</v>
      </c>
      <c r="E871" s="14">
        <v>584378.0</v>
      </c>
      <c r="F871" s="11" t="s">
        <v>37</v>
      </c>
      <c r="G871" s="13" t="s">
        <v>1300</v>
      </c>
      <c r="H871" s="13" t="s">
        <v>1301</v>
      </c>
      <c r="I871" s="12" t="str">
        <f t="shared" si="1"/>
        <v>SUPERFICIE RECTA 0,70x1,20x30mm (LDAP STD)</v>
      </c>
      <c r="J871" s="12" t="str">
        <f t="shared" si="2"/>
        <v>SR-72639-011</v>
      </c>
    </row>
    <row r="872">
      <c r="A872" s="15" t="s">
        <v>1803</v>
      </c>
      <c r="B872" s="15" t="s">
        <v>1338</v>
      </c>
      <c r="C872" s="16" t="b">
        <v>1</v>
      </c>
      <c r="D872" s="17" t="s">
        <v>1804</v>
      </c>
      <c r="E872" s="14">
        <v>625769.0</v>
      </c>
      <c r="F872" s="11" t="s">
        <v>37</v>
      </c>
      <c r="G872" s="13" t="s">
        <v>1300</v>
      </c>
      <c r="H872" s="13" t="s">
        <v>1301</v>
      </c>
      <c r="I872" s="12" t="str">
        <f t="shared" si="1"/>
        <v>SUPERFICIE RECTA 0,70x1,30x30mm (LDAP STD)</v>
      </c>
      <c r="J872" s="12" t="str">
        <f t="shared" si="2"/>
        <v>SR-72649-011</v>
      </c>
    </row>
    <row r="873">
      <c r="A873" s="15" t="s">
        <v>1805</v>
      </c>
      <c r="B873" s="15" t="s">
        <v>1338</v>
      </c>
      <c r="C873" s="16" t="b">
        <v>1</v>
      </c>
      <c r="D873" s="17" t="s">
        <v>1806</v>
      </c>
      <c r="E873" s="14">
        <v>667161.0</v>
      </c>
      <c r="F873" s="11" t="s">
        <v>37</v>
      </c>
      <c r="G873" s="13" t="s">
        <v>1300</v>
      </c>
      <c r="H873" s="13" t="s">
        <v>1301</v>
      </c>
      <c r="I873" s="12" t="str">
        <f t="shared" si="1"/>
        <v>SUPERFICIE RECTA 0,70x1,40x30mm (LDAP STD)</v>
      </c>
      <c r="J873" s="12" t="str">
        <f t="shared" si="2"/>
        <v>SR-72659-011</v>
      </c>
    </row>
    <row r="874">
      <c r="A874" s="15" t="s">
        <v>1807</v>
      </c>
      <c r="B874" s="15" t="s">
        <v>1338</v>
      </c>
      <c r="C874" s="16" t="b">
        <v>1</v>
      </c>
      <c r="D874" s="17" t="s">
        <v>1808</v>
      </c>
      <c r="E874" s="14">
        <v>708552.0</v>
      </c>
      <c r="F874" s="11" t="s">
        <v>37</v>
      </c>
      <c r="G874" s="13" t="s">
        <v>1300</v>
      </c>
      <c r="H874" s="13" t="s">
        <v>1301</v>
      </c>
      <c r="I874" s="12" t="str">
        <f t="shared" si="1"/>
        <v>SUPERFICIE RECTA 0,70x1,50x30mm (LDAP STD)</v>
      </c>
      <c r="J874" s="12" t="str">
        <f t="shared" si="2"/>
        <v>SR-72669-011</v>
      </c>
    </row>
    <row r="875">
      <c r="A875" s="15" t="s">
        <v>1809</v>
      </c>
      <c r="B875" s="15" t="s">
        <v>1338</v>
      </c>
      <c r="C875" s="16" t="b">
        <v>1</v>
      </c>
      <c r="D875" s="17" t="s">
        <v>1810</v>
      </c>
      <c r="E875" s="14">
        <v>749944.0</v>
      </c>
      <c r="F875" s="11" t="s">
        <v>37</v>
      </c>
      <c r="G875" s="13" t="s">
        <v>1300</v>
      </c>
      <c r="H875" s="13" t="s">
        <v>1301</v>
      </c>
      <c r="I875" s="12" t="str">
        <f t="shared" si="1"/>
        <v>SUPERFICIE RECTA 0,70x1,60x30mm (LDAP STD)</v>
      </c>
      <c r="J875" s="12" t="str">
        <f t="shared" si="2"/>
        <v>SR-72679-011</v>
      </c>
    </row>
    <row r="876">
      <c r="A876" s="15" t="s">
        <v>1811</v>
      </c>
      <c r="B876" s="15" t="s">
        <v>1338</v>
      </c>
      <c r="C876" s="16" t="b">
        <v>1</v>
      </c>
      <c r="D876" s="17" t="s">
        <v>1812</v>
      </c>
      <c r="E876" s="14">
        <v>791335.0</v>
      </c>
      <c r="F876" s="11" t="s">
        <v>37</v>
      </c>
      <c r="G876" s="13" t="s">
        <v>1300</v>
      </c>
      <c r="H876" s="13" t="s">
        <v>1301</v>
      </c>
      <c r="I876" s="12" t="str">
        <f t="shared" si="1"/>
        <v>SUPERFICIE RECTA 0,70x1,70x30mm (LDAP STD)</v>
      </c>
      <c r="J876" s="12" t="str">
        <f t="shared" si="2"/>
        <v>SR-72689-011</v>
      </c>
    </row>
    <row r="877">
      <c r="A877" s="15" t="s">
        <v>1813</v>
      </c>
      <c r="B877" s="15" t="s">
        <v>1338</v>
      </c>
      <c r="C877" s="16" t="b">
        <v>1</v>
      </c>
      <c r="D877" s="17" t="s">
        <v>1814</v>
      </c>
      <c r="E877" s="14">
        <v>832726.0</v>
      </c>
      <c r="F877" s="11" t="s">
        <v>37</v>
      </c>
      <c r="G877" s="13" t="s">
        <v>1300</v>
      </c>
      <c r="H877" s="13" t="s">
        <v>1301</v>
      </c>
      <c r="I877" s="12" t="str">
        <f t="shared" si="1"/>
        <v>SUPERFICIE RECTA 0,70x1,80x30mm (LDAP STD)</v>
      </c>
      <c r="J877" s="12" t="str">
        <f t="shared" si="2"/>
        <v>SR-72699-011</v>
      </c>
    </row>
    <row r="878">
      <c r="A878" s="15" t="s">
        <v>1815</v>
      </c>
      <c r="B878" s="15" t="s">
        <v>1338</v>
      </c>
      <c r="C878" s="16" t="b">
        <v>1</v>
      </c>
      <c r="D878" s="17" t="s">
        <v>1816</v>
      </c>
      <c r="E878" s="14">
        <v>874118.0</v>
      </c>
      <c r="F878" s="11" t="s">
        <v>37</v>
      </c>
      <c r="G878" s="13" t="s">
        <v>1300</v>
      </c>
      <c r="H878" s="13" t="s">
        <v>1301</v>
      </c>
      <c r="I878" s="12" t="str">
        <f t="shared" si="1"/>
        <v>SUPERFICIE RECTA 0,70x1,90x30mm (LDAP STD)</v>
      </c>
      <c r="J878" s="12" t="str">
        <f t="shared" si="2"/>
        <v>SR-72709-011</v>
      </c>
    </row>
    <row r="879">
      <c r="A879" s="15" t="s">
        <v>1817</v>
      </c>
      <c r="B879" s="15" t="s">
        <v>1338</v>
      </c>
      <c r="C879" s="16" t="b">
        <v>1</v>
      </c>
      <c r="D879" s="17" t="s">
        <v>1818</v>
      </c>
      <c r="E879" s="14">
        <v>915509.0</v>
      </c>
      <c r="F879" s="11" t="s">
        <v>37</v>
      </c>
      <c r="G879" s="13" t="s">
        <v>1300</v>
      </c>
      <c r="H879" s="13" t="s">
        <v>1301</v>
      </c>
      <c r="I879" s="12" t="str">
        <f t="shared" si="1"/>
        <v>SUPERFICIE RECTA 0,70x2,00x30mm (LDAP STD)</v>
      </c>
      <c r="J879" s="12" t="str">
        <f t="shared" si="2"/>
        <v>SR-72719-011</v>
      </c>
    </row>
    <row r="880">
      <c r="A880" s="15" t="s">
        <v>1819</v>
      </c>
      <c r="B880" s="15" t="s">
        <v>1338</v>
      </c>
      <c r="C880" s="16" t="b">
        <v>1</v>
      </c>
      <c r="D880" s="17" t="s">
        <v>1820</v>
      </c>
      <c r="E880" s="14">
        <v>956900.0</v>
      </c>
      <c r="F880" s="11" t="s">
        <v>37</v>
      </c>
      <c r="G880" s="13" t="s">
        <v>1300</v>
      </c>
      <c r="H880" s="13" t="s">
        <v>1301</v>
      </c>
      <c r="I880" s="12" t="str">
        <f t="shared" si="1"/>
        <v>SUPERFICIE RECTA 0,70x2,10x30mm (LDAP STD)</v>
      </c>
      <c r="J880" s="12" t="str">
        <f t="shared" si="2"/>
        <v>SR-72729-011</v>
      </c>
    </row>
    <row r="881">
      <c r="A881" s="15" t="s">
        <v>1821</v>
      </c>
      <c r="B881" s="15" t="s">
        <v>1338</v>
      </c>
      <c r="C881" s="16" t="b">
        <v>1</v>
      </c>
      <c r="D881" s="17" t="s">
        <v>1822</v>
      </c>
      <c r="E881" s="14">
        <v>998292.0</v>
      </c>
      <c r="F881" s="11" t="s">
        <v>37</v>
      </c>
      <c r="G881" s="13" t="s">
        <v>1300</v>
      </c>
      <c r="H881" s="13" t="s">
        <v>1301</v>
      </c>
      <c r="I881" s="12" t="str">
        <f t="shared" si="1"/>
        <v>SUPERFICIE RECTA 0,70x2,20x30mm (LDAP STD)</v>
      </c>
      <c r="J881" s="12" t="str">
        <f t="shared" si="2"/>
        <v>SR-72739-011</v>
      </c>
    </row>
    <row r="882">
      <c r="A882" s="15" t="s">
        <v>1823</v>
      </c>
      <c r="B882" s="15" t="s">
        <v>1338</v>
      </c>
      <c r="C882" s="16" t="b">
        <v>1</v>
      </c>
      <c r="D882" s="17" t="s">
        <v>1824</v>
      </c>
      <c r="E882" s="14">
        <v>1039683.0</v>
      </c>
      <c r="F882" s="11" t="s">
        <v>37</v>
      </c>
      <c r="G882" s="13" t="s">
        <v>1300</v>
      </c>
      <c r="H882" s="13" t="s">
        <v>1301</v>
      </c>
      <c r="I882" s="12" t="str">
        <f t="shared" si="1"/>
        <v>SUPERFICIE RECTA 0,70x2,30x30mm (LDAP STD)</v>
      </c>
      <c r="J882" s="12" t="str">
        <f t="shared" si="2"/>
        <v>SR-72749-011</v>
      </c>
    </row>
    <row r="883">
      <c r="A883" s="15" t="s">
        <v>1825</v>
      </c>
      <c r="B883" s="15" t="s">
        <v>1338</v>
      </c>
      <c r="C883" s="16" t="b">
        <v>1</v>
      </c>
      <c r="D883" s="17" t="s">
        <v>1826</v>
      </c>
      <c r="E883" s="14">
        <v>1081075.0</v>
      </c>
      <c r="F883" s="11" t="s">
        <v>37</v>
      </c>
      <c r="G883" s="13" t="s">
        <v>1300</v>
      </c>
      <c r="H883" s="13" t="s">
        <v>1301</v>
      </c>
      <c r="I883" s="12" t="str">
        <f t="shared" si="1"/>
        <v>SUPERFICIE RECTA 0,70x2,40x30mm (LDAP STD)</v>
      </c>
      <c r="J883" s="12" t="str">
        <f t="shared" si="2"/>
        <v>SR-72759-011</v>
      </c>
    </row>
    <row r="884">
      <c r="A884" s="15" t="s">
        <v>1827</v>
      </c>
      <c r="B884" s="15" t="s">
        <v>1338</v>
      </c>
      <c r="C884" s="16" t="b">
        <v>1</v>
      </c>
      <c r="D884" s="17" t="s">
        <v>1828</v>
      </c>
      <c r="E884" s="14">
        <v>465645.0</v>
      </c>
      <c r="F884" s="11" t="s">
        <v>37</v>
      </c>
      <c r="G884" s="13" t="s">
        <v>1300</v>
      </c>
      <c r="H884" s="13" t="s">
        <v>1301</v>
      </c>
      <c r="I884" s="12" t="str">
        <f t="shared" si="1"/>
        <v>SUPERFICIE RECTA 0,80x0,80x30mm (LDAP STD)</v>
      </c>
      <c r="J884" s="12" t="str">
        <f t="shared" si="2"/>
        <v>SR-73126-011</v>
      </c>
    </row>
    <row r="885">
      <c r="A885" s="15" t="s">
        <v>1829</v>
      </c>
      <c r="B885" s="15" t="s">
        <v>1338</v>
      </c>
      <c r="C885" s="16" t="b">
        <v>1</v>
      </c>
      <c r="D885" s="17" t="s">
        <v>1830</v>
      </c>
      <c r="E885" s="14">
        <v>564752.0</v>
      </c>
      <c r="F885" s="11" t="s">
        <v>37</v>
      </c>
      <c r="G885" s="13" t="s">
        <v>1300</v>
      </c>
      <c r="H885" s="13" t="s">
        <v>1301</v>
      </c>
      <c r="I885" s="12" t="str">
        <f t="shared" si="1"/>
        <v>SUPERFICIE RECTA 0,80x0,90x30mm (LDAP STD)</v>
      </c>
      <c r="J885" s="12" t="str">
        <f t="shared" si="2"/>
        <v>SR-73287-011</v>
      </c>
    </row>
    <row r="886">
      <c r="A886" s="15" t="s">
        <v>1831</v>
      </c>
      <c r="B886" s="15" t="s">
        <v>1338</v>
      </c>
      <c r="C886" s="16" t="b">
        <v>1</v>
      </c>
      <c r="D886" s="17" t="s">
        <v>1832</v>
      </c>
      <c r="E886" s="14">
        <v>927366.0</v>
      </c>
      <c r="F886" s="11" t="s">
        <v>37</v>
      </c>
      <c r="G886" s="13" t="s">
        <v>1300</v>
      </c>
      <c r="H886" s="13" t="s">
        <v>1301</v>
      </c>
      <c r="I886" s="12" t="str">
        <f t="shared" si="1"/>
        <v>SUPERFICIE RECTA 1,20x1,20x30mm (LDAP STD)</v>
      </c>
      <c r="J886" s="12" t="str">
        <f t="shared" si="2"/>
        <v>SR-73438-011</v>
      </c>
    </row>
    <row r="887">
      <c r="A887" s="15" t="s">
        <v>1833</v>
      </c>
      <c r="B887" s="15" t="s">
        <v>150</v>
      </c>
      <c r="C887" s="16" t="b">
        <v>1</v>
      </c>
      <c r="D887" s="17" t="s">
        <v>1834</v>
      </c>
      <c r="E887" s="14">
        <v>448626.0</v>
      </c>
      <c r="F887" s="11" t="s">
        <v>37</v>
      </c>
      <c r="G887" s="13" t="s">
        <v>152</v>
      </c>
      <c r="H887" s="13" t="s">
        <v>992</v>
      </c>
      <c r="I887" s="12" t="str">
        <f t="shared" si="1"/>
        <v>TABLERO V1 ESPALDAR 0.500 X 2.000</v>
      </c>
      <c r="J887" s="12" t="str">
        <f t="shared" si="2"/>
        <v>AR-70833-021</v>
      </c>
    </row>
    <row r="888">
      <c r="A888" s="15" t="s">
        <v>1835</v>
      </c>
      <c r="B888" s="15" t="s">
        <v>150</v>
      </c>
      <c r="C888" s="16" t="b">
        <v>1</v>
      </c>
      <c r="D888" s="17" t="s">
        <v>1836</v>
      </c>
      <c r="E888" s="14">
        <v>553587.0</v>
      </c>
      <c r="F888" s="11" t="s">
        <v>37</v>
      </c>
      <c r="G888" s="13" t="s">
        <v>152</v>
      </c>
      <c r="H888" s="13" t="s">
        <v>992</v>
      </c>
      <c r="I888" s="12" t="str">
        <f t="shared" si="1"/>
        <v>TABLERO V1 ESPALDAR 0.750 X 1.900 (0,787)</v>
      </c>
      <c r="J888" s="12" t="str">
        <f t="shared" si="2"/>
        <v>AR-70807-021</v>
      </c>
    </row>
    <row r="889">
      <c r="A889" s="15" t="s">
        <v>1837</v>
      </c>
      <c r="B889" s="15" t="s">
        <v>150</v>
      </c>
      <c r="C889" s="16" t="b">
        <v>1</v>
      </c>
      <c r="D889" s="17" t="s">
        <v>1838</v>
      </c>
      <c r="E889" s="10">
        <v>708768.9</v>
      </c>
      <c r="F889" s="11" t="s">
        <v>37</v>
      </c>
      <c r="G889" s="13" t="s">
        <v>152</v>
      </c>
      <c r="H889" s="13" t="s">
        <v>992</v>
      </c>
      <c r="I889" s="12" t="str">
        <f t="shared" si="1"/>
        <v>TABLERO V1 ESPALDAR 0.750 X 1.900 + TAPA CADENA (0.915)</v>
      </c>
      <c r="J889" s="12" t="str">
        <f t="shared" si="2"/>
        <v>AR-70804-021</v>
      </c>
    </row>
    <row r="890">
      <c r="A890" s="15" t="s">
        <v>1839</v>
      </c>
      <c r="B890" s="15" t="s">
        <v>150</v>
      </c>
      <c r="C890" s="16" t="b">
        <v>1</v>
      </c>
      <c r="D890" s="17" t="s">
        <v>1840</v>
      </c>
      <c r="E890" s="10">
        <v>579014.1</v>
      </c>
      <c r="F890" s="11" t="s">
        <v>37</v>
      </c>
      <c r="G890" s="13" t="s">
        <v>152</v>
      </c>
      <c r="H890" s="13" t="s">
        <v>992</v>
      </c>
      <c r="I890" s="12" t="str">
        <f t="shared" si="1"/>
        <v>TABLERO V1 ESPALDAR 0.750 X 2.000 (0,787)</v>
      </c>
      <c r="J890" s="12" t="str">
        <f t="shared" si="2"/>
        <v>AR-70767-021</v>
      </c>
    </row>
    <row r="891">
      <c r="A891" s="15" t="s">
        <v>1841</v>
      </c>
      <c r="B891" s="15" t="s">
        <v>150</v>
      </c>
      <c r="C891" s="16" t="b">
        <v>1</v>
      </c>
      <c r="D891" s="17" t="s">
        <v>1842</v>
      </c>
      <c r="E891" s="10">
        <v>716398.2000000001</v>
      </c>
      <c r="F891" s="11" t="s">
        <v>37</v>
      </c>
      <c r="G891" s="13" t="s">
        <v>152</v>
      </c>
      <c r="H891" s="13" t="s">
        <v>992</v>
      </c>
      <c r="I891" s="12" t="str">
        <f t="shared" si="1"/>
        <v>TABLERO V1 ESPALDAR 0.750 X 2.000 (0,824)</v>
      </c>
      <c r="J891" s="12" t="str">
        <f t="shared" si="2"/>
        <v>AR-70993-021</v>
      </c>
    </row>
    <row r="892">
      <c r="A892" s="15" t="s">
        <v>1843</v>
      </c>
      <c r="B892" s="15" t="s">
        <v>150</v>
      </c>
      <c r="C892" s="16" t="b">
        <v>1</v>
      </c>
      <c r="D892" s="17" t="s">
        <v>1844</v>
      </c>
      <c r="E892" s="10">
        <v>768155.85</v>
      </c>
      <c r="F892" s="11" t="s">
        <v>37</v>
      </c>
      <c r="G892" s="13" t="s">
        <v>152</v>
      </c>
      <c r="H892" s="13" t="s">
        <v>992</v>
      </c>
      <c r="I892" s="12" t="str">
        <f t="shared" si="1"/>
        <v>TABLERO V1 ESPALDAR 0.750 X 2.000 + TAPA CADENA (0.915)</v>
      </c>
      <c r="J892" s="12" t="str">
        <f t="shared" si="2"/>
        <v>AR-70758-021</v>
      </c>
    </row>
    <row r="893">
      <c r="A893" s="15" t="s">
        <v>1845</v>
      </c>
      <c r="B893" s="15" t="s">
        <v>150</v>
      </c>
      <c r="C893" s="16" t="b">
        <v>1</v>
      </c>
      <c r="D893" s="17" t="s">
        <v>1846</v>
      </c>
      <c r="E893" s="10">
        <v>642508.65</v>
      </c>
      <c r="F893" s="11" t="s">
        <v>37</v>
      </c>
      <c r="G893" s="13" t="s">
        <v>152</v>
      </c>
      <c r="H893" s="13" t="s">
        <v>992</v>
      </c>
      <c r="I893" s="12" t="str">
        <f t="shared" si="1"/>
        <v>TABLERO V1 ESPALDAR 0.750 X 2.200 (0,787)</v>
      </c>
      <c r="J893" s="12" t="str">
        <f t="shared" si="2"/>
        <v>AR-70770-021</v>
      </c>
    </row>
    <row r="894">
      <c r="A894" s="15" t="s">
        <v>1847</v>
      </c>
      <c r="B894" s="15" t="s">
        <v>150</v>
      </c>
      <c r="C894" s="16" t="b">
        <v>1</v>
      </c>
      <c r="D894" s="17" t="s">
        <v>1848</v>
      </c>
      <c r="E894" s="10">
        <v>796077.4500000001</v>
      </c>
      <c r="F894" s="11" t="s">
        <v>37</v>
      </c>
      <c r="G894" s="13" t="s">
        <v>152</v>
      </c>
      <c r="H894" s="13" t="s">
        <v>992</v>
      </c>
      <c r="I894" s="12" t="str">
        <f t="shared" si="1"/>
        <v>TABLERO V1 ESPALDAR 0.750 X 2.200 (0,824)</v>
      </c>
      <c r="J894" s="12" t="str">
        <f t="shared" si="2"/>
        <v>AR-70996-021</v>
      </c>
    </row>
    <row r="895">
      <c r="A895" s="15" t="s">
        <v>1849</v>
      </c>
      <c r="B895" s="15" t="s">
        <v>150</v>
      </c>
      <c r="C895" s="16" t="b">
        <v>1</v>
      </c>
      <c r="D895" s="17" t="s">
        <v>1850</v>
      </c>
      <c r="E895" s="10">
        <v>854462.7000000001</v>
      </c>
      <c r="F895" s="11" t="s">
        <v>37</v>
      </c>
      <c r="G895" s="13" t="s">
        <v>152</v>
      </c>
      <c r="H895" s="13" t="s">
        <v>992</v>
      </c>
      <c r="I895" s="12" t="str">
        <f t="shared" si="1"/>
        <v>TABLERO V1 ESPALDAR 0.750 X 2.200 + TAPA CADENA (0.915)</v>
      </c>
      <c r="J895" s="12" t="str">
        <f t="shared" si="2"/>
        <v>AR-70761-021</v>
      </c>
    </row>
    <row r="896">
      <c r="A896" s="15" t="s">
        <v>1851</v>
      </c>
      <c r="B896" s="15" t="s">
        <v>150</v>
      </c>
      <c r="C896" s="16" t="b">
        <v>1</v>
      </c>
      <c r="D896" s="17" t="s">
        <v>1852</v>
      </c>
      <c r="E896" s="10">
        <v>682976.7000000001</v>
      </c>
      <c r="F896" s="11" t="s">
        <v>37</v>
      </c>
      <c r="G896" s="13" t="s">
        <v>152</v>
      </c>
      <c r="H896" s="13" t="s">
        <v>992</v>
      </c>
      <c r="I896" s="12" t="str">
        <f t="shared" si="1"/>
        <v>TABLERO V1 ESPALDAR 0.750 X 2.400 (0,787)</v>
      </c>
      <c r="J896" s="12" t="str">
        <f t="shared" si="2"/>
        <v>AR-70773-021</v>
      </c>
    </row>
    <row r="897">
      <c r="A897" s="15" t="s">
        <v>1853</v>
      </c>
      <c r="B897" s="15" t="s">
        <v>150</v>
      </c>
      <c r="C897" s="16" t="b">
        <v>1</v>
      </c>
      <c r="D897" s="17" t="s">
        <v>1854</v>
      </c>
      <c r="E897" s="10">
        <v>852941.25</v>
      </c>
      <c r="F897" s="11" t="s">
        <v>37</v>
      </c>
      <c r="G897" s="13" t="s">
        <v>152</v>
      </c>
      <c r="H897" s="13" t="s">
        <v>992</v>
      </c>
      <c r="I897" s="12" t="str">
        <f t="shared" si="1"/>
        <v>TABLERO V1 ESPALDAR 0.750 X 2.400 (0,824)</v>
      </c>
      <c r="J897" s="12" t="str">
        <f t="shared" si="2"/>
        <v>AR-70999-021</v>
      </c>
    </row>
    <row r="898">
      <c r="A898" s="15" t="s">
        <v>1855</v>
      </c>
      <c r="B898" s="15" t="s">
        <v>150</v>
      </c>
      <c r="C898" s="16" t="b">
        <v>1</v>
      </c>
      <c r="D898" s="17" t="s">
        <v>1856</v>
      </c>
      <c r="E898" s="10">
        <v>912019.5</v>
      </c>
      <c r="F898" s="11" t="s">
        <v>37</v>
      </c>
      <c r="G898" s="13" t="s">
        <v>152</v>
      </c>
      <c r="H898" s="13" t="s">
        <v>992</v>
      </c>
      <c r="I898" s="12" t="str">
        <f t="shared" si="1"/>
        <v>TABLERO V1 ESPALDAR 0.750 X 2.400 + TAPA CADENA (0.915)</v>
      </c>
      <c r="J898" s="12" t="str">
        <f t="shared" si="2"/>
        <v>AR-70764-021</v>
      </c>
    </row>
    <row r="899">
      <c r="A899" s="15" t="s">
        <v>1857</v>
      </c>
      <c r="B899" s="15" t="s">
        <v>150</v>
      </c>
      <c r="C899" s="16" t="b">
        <v>1</v>
      </c>
      <c r="D899" s="17" t="s">
        <v>1858</v>
      </c>
      <c r="E899" s="10">
        <v>734561.1</v>
      </c>
      <c r="F899" s="11" t="s">
        <v>37</v>
      </c>
      <c r="G899" s="13" t="s">
        <v>152</v>
      </c>
      <c r="H899" s="13" t="s">
        <v>992</v>
      </c>
      <c r="I899" s="12" t="str">
        <f t="shared" si="1"/>
        <v>TABLERO V1 ESPALDAR 0.900 X 1.900 (0,937)</v>
      </c>
      <c r="J899" s="12" t="str">
        <f t="shared" si="2"/>
        <v>AR-70808-021</v>
      </c>
    </row>
    <row r="900">
      <c r="A900" s="15" t="s">
        <v>1859</v>
      </c>
      <c r="B900" s="15" t="s">
        <v>150</v>
      </c>
      <c r="C900" s="16" t="b">
        <v>1</v>
      </c>
      <c r="D900" s="17" t="s">
        <v>1860</v>
      </c>
      <c r="E900" s="10">
        <v>749356.65</v>
      </c>
      <c r="F900" s="11" t="s">
        <v>37</v>
      </c>
      <c r="G900" s="13" t="s">
        <v>152</v>
      </c>
      <c r="H900" s="13" t="s">
        <v>992</v>
      </c>
      <c r="I900" s="12" t="str">
        <f t="shared" si="1"/>
        <v>TABLERO V1 ESPALDAR 0.900 X 1.900 + TAPA CADENA (1.065)</v>
      </c>
      <c r="J900" s="12" t="str">
        <f t="shared" si="2"/>
        <v>AR-70805-021</v>
      </c>
    </row>
    <row r="901">
      <c r="A901" s="15" t="s">
        <v>1861</v>
      </c>
      <c r="B901" s="15" t="s">
        <v>150</v>
      </c>
      <c r="C901" s="16" t="b">
        <v>1</v>
      </c>
      <c r="D901" s="17" t="s">
        <v>1862</v>
      </c>
      <c r="E901" s="10">
        <v>771302.7000000001</v>
      </c>
      <c r="F901" s="11" t="s">
        <v>37</v>
      </c>
      <c r="G901" s="13" t="s">
        <v>152</v>
      </c>
      <c r="H901" s="13" t="s">
        <v>992</v>
      </c>
      <c r="I901" s="12" t="str">
        <f t="shared" si="1"/>
        <v>TABLERO V1 ESPALDAR 0.900 X 2.000 (0,937)</v>
      </c>
      <c r="J901" s="12" t="str">
        <f t="shared" si="2"/>
        <v>AR-70768-021</v>
      </c>
    </row>
    <row r="902">
      <c r="A902" s="15" t="s">
        <v>1863</v>
      </c>
      <c r="B902" s="15" t="s">
        <v>150</v>
      </c>
      <c r="C902" s="16" t="b">
        <v>1</v>
      </c>
      <c r="D902" s="17" t="s">
        <v>1864</v>
      </c>
      <c r="E902" s="10">
        <v>756195.3</v>
      </c>
      <c r="F902" s="11" t="s">
        <v>37</v>
      </c>
      <c r="G902" s="13" t="s">
        <v>152</v>
      </c>
      <c r="H902" s="13" t="s">
        <v>992</v>
      </c>
      <c r="I902" s="12" t="str">
        <f t="shared" si="1"/>
        <v>TABLERO V1 ESPALDAR 0.900 X 2.000 (0,974)</v>
      </c>
      <c r="J902" s="12" t="str">
        <f t="shared" si="2"/>
        <v>AR-70994-021</v>
      </c>
    </row>
    <row r="903">
      <c r="A903" s="15" t="s">
        <v>1865</v>
      </c>
      <c r="B903" s="15" t="s">
        <v>150</v>
      </c>
      <c r="C903" s="16" t="b">
        <v>1</v>
      </c>
      <c r="D903" s="17" t="s">
        <v>1866</v>
      </c>
      <c r="E903" s="10">
        <v>788432.4</v>
      </c>
      <c r="F903" s="11" t="s">
        <v>37</v>
      </c>
      <c r="G903" s="13" t="s">
        <v>152</v>
      </c>
      <c r="H903" s="13" t="s">
        <v>992</v>
      </c>
      <c r="I903" s="12" t="str">
        <f t="shared" si="1"/>
        <v>TABLERO V1 ESPALDAR 0.900 X 2.000 + TAPA CADENA (1.065)</v>
      </c>
      <c r="J903" s="12" t="str">
        <f t="shared" si="2"/>
        <v>AR-70759-021</v>
      </c>
    </row>
    <row r="904">
      <c r="A904" s="15" t="s">
        <v>1867</v>
      </c>
      <c r="B904" s="15" t="s">
        <v>150</v>
      </c>
      <c r="C904" s="16" t="b">
        <v>1</v>
      </c>
      <c r="D904" s="17" t="s">
        <v>1868</v>
      </c>
      <c r="E904" s="10">
        <v>858085.2000000001</v>
      </c>
      <c r="F904" s="11" t="s">
        <v>37</v>
      </c>
      <c r="G904" s="13" t="s">
        <v>152</v>
      </c>
      <c r="H904" s="13" t="s">
        <v>992</v>
      </c>
      <c r="I904" s="12" t="str">
        <f t="shared" si="1"/>
        <v>TABLERO V1 ESPALDAR 0.900 X 2.200 (0,937)</v>
      </c>
      <c r="J904" s="12" t="str">
        <f t="shared" si="2"/>
        <v>AR-70771-021</v>
      </c>
    </row>
    <row r="905">
      <c r="A905" s="15" t="s">
        <v>1869</v>
      </c>
      <c r="B905" s="15" t="s">
        <v>150</v>
      </c>
      <c r="C905" s="16" t="b">
        <v>1</v>
      </c>
      <c r="D905" s="17" t="s">
        <v>1870</v>
      </c>
      <c r="E905" s="10">
        <v>843541.65</v>
      </c>
      <c r="F905" s="11" t="s">
        <v>37</v>
      </c>
      <c r="G905" s="13" t="s">
        <v>152</v>
      </c>
      <c r="H905" s="13" t="s">
        <v>992</v>
      </c>
      <c r="I905" s="12" t="str">
        <f t="shared" si="1"/>
        <v>TABLERO V1 ESPALDAR 0.900 X 2.200 (0,974)</v>
      </c>
      <c r="J905" s="12" t="str">
        <f t="shared" si="2"/>
        <v>AR-70997-021</v>
      </c>
    </row>
    <row r="906">
      <c r="A906" s="15" t="s">
        <v>1871</v>
      </c>
      <c r="B906" s="15" t="s">
        <v>150</v>
      </c>
      <c r="C906" s="16" t="b">
        <v>1</v>
      </c>
      <c r="D906" s="17" t="s">
        <v>1872</v>
      </c>
      <c r="E906" s="10">
        <v>877492.3500000001</v>
      </c>
      <c r="F906" s="11" t="s">
        <v>37</v>
      </c>
      <c r="G906" s="13" t="s">
        <v>152</v>
      </c>
      <c r="H906" s="13" t="s">
        <v>992</v>
      </c>
      <c r="I906" s="12" t="str">
        <f t="shared" si="1"/>
        <v>TABLERO V1 ESPALDAR 0.900 X 2.200 + TAPA CADENA (1.065)</v>
      </c>
      <c r="J906" s="12" t="str">
        <f t="shared" si="2"/>
        <v>AR-70762-021</v>
      </c>
    </row>
    <row r="907">
      <c r="A907" s="15" t="s">
        <v>1873</v>
      </c>
      <c r="B907" s="15" t="s">
        <v>150</v>
      </c>
      <c r="C907" s="16" t="b">
        <v>1</v>
      </c>
      <c r="D907" s="17" t="s">
        <v>1874</v>
      </c>
      <c r="E907" s="10">
        <v>915840.4500000001</v>
      </c>
      <c r="F907" s="11" t="s">
        <v>37</v>
      </c>
      <c r="G907" s="13" t="s">
        <v>152</v>
      </c>
      <c r="H907" s="13" t="s">
        <v>992</v>
      </c>
      <c r="I907" s="12" t="str">
        <f t="shared" si="1"/>
        <v>TABLERO V1 ESPALDAR 0.900 X 2.400 (0,937)</v>
      </c>
      <c r="J907" s="12" t="str">
        <f t="shared" si="2"/>
        <v>AR-70774-021</v>
      </c>
    </row>
    <row r="908">
      <c r="A908" s="15" t="s">
        <v>1875</v>
      </c>
      <c r="B908" s="15" t="s">
        <v>150</v>
      </c>
      <c r="C908" s="16" t="b">
        <v>1</v>
      </c>
      <c r="D908" s="17" t="s">
        <v>1876</v>
      </c>
      <c r="E908" s="10">
        <v>901615.05</v>
      </c>
      <c r="F908" s="11" t="s">
        <v>37</v>
      </c>
      <c r="G908" s="13" t="s">
        <v>152</v>
      </c>
      <c r="H908" s="13" t="s">
        <v>992</v>
      </c>
      <c r="I908" s="12" t="str">
        <f t="shared" si="1"/>
        <v>TABLERO V1 ESPALDAR 0.900 X 2.400 (0,974)</v>
      </c>
      <c r="J908" s="12" t="str">
        <f t="shared" si="2"/>
        <v>AR-71000-021</v>
      </c>
    </row>
    <row r="909">
      <c r="A909" s="15" t="s">
        <v>1877</v>
      </c>
      <c r="B909" s="15" t="s">
        <v>150</v>
      </c>
      <c r="C909" s="16" t="b">
        <v>1</v>
      </c>
      <c r="D909" s="17" t="s">
        <v>1878</v>
      </c>
      <c r="E909" s="10">
        <v>936331.2000000001</v>
      </c>
      <c r="F909" s="11" t="s">
        <v>37</v>
      </c>
      <c r="G909" s="13" t="s">
        <v>152</v>
      </c>
      <c r="H909" s="13" t="s">
        <v>992</v>
      </c>
      <c r="I909" s="12" t="str">
        <f t="shared" si="1"/>
        <v>TABLERO V1 ESPALDAR 0.900 X 2.400 + TAPA CADENA (1.065)</v>
      </c>
      <c r="J909" s="12" t="str">
        <f t="shared" si="2"/>
        <v>AR-70765-021</v>
      </c>
    </row>
    <row r="910">
      <c r="A910" s="15" t="s">
        <v>1879</v>
      </c>
      <c r="B910" s="15" t="s">
        <v>150</v>
      </c>
      <c r="C910" s="16" t="b">
        <v>1</v>
      </c>
      <c r="D910" s="17" t="s">
        <v>1880</v>
      </c>
      <c r="E910" s="10">
        <v>766124.1</v>
      </c>
      <c r="F910" s="11" t="s">
        <v>37</v>
      </c>
      <c r="G910" s="13" t="s">
        <v>152</v>
      </c>
      <c r="H910" s="13" t="s">
        <v>992</v>
      </c>
      <c r="I910" s="12" t="str">
        <f t="shared" si="1"/>
        <v>TABLERO V1 ESPALDAR 1.140 X 1.900 (1,177)</v>
      </c>
      <c r="J910" s="12" t="str">
        <f t="shared" si="2"/>
        <v>AR-70809-021</v>
      </c>
    </row>
    <row r="911">
      <c r="A911" s="15" t="s">
        <v>1881</v>
      </c>
      <c r="B911" s="15" t="s">
        <v>150</v>
      </c>
      <c r="C911" s="16" t="b">
        <v>1</v>
      </c>
      <c r="D911" s="17" t="s">
        <v>1882</v>
      </c>
      <c r="E911" s="10">
        <v>1202521.95</v>
      </c>
      <c r="F911" s="11" t="s">
        <v>37</v>
      </c>
      <c r="G911" s="13" t="s">
        <v>152</v>
      </c>
      <c r="H911" s="13" t="s">
        <v>992</v>
      </c>
      <c r="I911" s="12" t="str">
        <f t="shared" si="1"/>
        <v>TABLERO V1 ESPALDAR 1.140 X 1.900 + TAPA CADENA (1.305)</v>
      </c>
      <c r="J911" s="12" t="str">
        <f t="shared" si="2"/>
        <v>AR-70806-021</v>
      </c>
    </row>
    <row r="912">
      <c r="A912" s="15" t="s">
        <v>1883</v>
      </c>
      <c r="B912" s="15" t="s">
        <v>150</v>
      </c>
      <c r="C912" s="16" t="b">
        <v>1</v>
      </c>
      <c r="D912" s="17" t="s">
        <v>1884</v>
      </c>
      <c r="E912" s="10">
        <v>803961.9</v>
      </c>
      <c r="F912" s="11" t="s">
        <v>37</v>
      </c>
      <c r="G912" s="13" t="s">
        <v>152</v>
      </c>
      <c r="H912" s="13" t="s">
        <v>992</v>
      </c>
      <c r="I912" s="12" t="str">
        <f t="shared" si="1"/>
        <v>TABLERO V1 ESPALDAR 1.140 X 2.000 (1,177)</v>
      </c>
      <c r="J912" s="12" t="str">
        <f t="shared" si="2"/>
        <v>AR-70769-021</v>
      </c>
    </row>
    <row r="913">
      <c r="A913" s="15" t="s">
        <v>1885</v>
      </c>
      <c r="B913" s="15" t="s">
        <v>150</v>
      </c>
      <c r="C913" s="16" t="b">
        <v>1</v>
      </c>
      <c r="D913" s="17" t="s">
        <v>1886</v>
      </c>
      <c r="E913" s="10">
        <v>1233020.25</v>
      </c>
      <c r="F913" s="11" t="s">
        <v>37</v>
      </c>
      <c r="G913" s="13" t="s">
        <v>152</v>
      </c>
      <c r="H913" s="13" t="s">
        <v>992</v>
      </c>
      <c r="I913" s="12" t="str">
        <f t="shared" si="1"/>
        <v>TABLERO V1 ESPALDAR 1.140 X 2.000 (1.214)</v>
      </c>
      <c r="J913" s="12" t="str">
        <f t="shared" si="2"/>
        <v>AR-70995-021</v>
      </c>
    </row>
    <row r="914">
      <c r="A914" s="15" t="s">
        <v>1887</v>
      </c>
      <c r="B914" s="15" t="s">
        <v>150</v>
      </c>
      <c r="C914" s="16" t="b">
        <v>1</v>
      </c>
      <c r="D914" s="17" t="s">
        <v>1888</v>
      </c>
      <c r="E914" s="10">
        <v>1337949.9000000001</v>
      </c>
      <c r="F914" s="11" t="s">
        <v>37</v>
      </c>
      <c r="G914" s="13" t="s">
        <v>152</v>
      </c>
      <c r="H914" s="13" t="s">
        <v>992</v>
      </c>
      <c r="I914" s="12" t="str">
        <f t="shared" si="1"/>
        <v>TABLERO V1 ESPALDAR 1.140 X 2.000 + TAPA CADENA (1.305)</v>
      </c>
      <c r="J914" s="12" t="str">
        <f t="shared" si="2"/>
        <v>AR-70760-021</v>
      </c>
    </row>
    <row r="915">
      <c r="A915" s="15" t="s">
        <v>1889</v>
      </c>
      <c r="B915" s="15" t="s">
        <v>150</v>
      </c>
      <c r="C915" s="16" t="b">
        <v>1</v>
      </c>
      <c r="D915" s="17" t="s">
        <v>1890</v>
      </c>
      <c r="E915" s="10">
        <v>895047.3</v>
      </c>
      <c r="F915" s="11" t="s">
        <v>37</v>
      </c>
      <c r="G915" s="13" t="s">
        <v>152</v>
      </c>
      <c r="H915" s="13" t="s">
        <v>992</v>
      </c>
      <c r="I915" s="12" t="str">
        <f t="shared" si="1"/>
        <v>TABLERO V1 ESPALDAR 1.140 X 2.200 (1,177)</v>
      </c>
      <c r="J915" s="12" t="str">
        <f t="shared" si="2"/>
        <v>AR-70772-021</v>
      </c>
    </row>
    <row r="916">
      <c r="A916" s="15" t="s">
        <v>1891</v>
      </c>
      <c r="B916" s="15" t="s">
        <v>150</v>
      </c>
      <c r="C916" s="16" t="b">
        <v>1</v>
      </c>
      <c r="D916" s="17" t="s">
        <v>1892</v>
      </c>
      <c r="E916" s="10">
        <v>1372316.4000000001</v>
      </c>
      <c r="F916" s="11" t="s">
        <v>37</v>
      </c>
      <c r="G916" s="13" t="s">
        <v>152</v>
      </c>
      <c r="H916" s="13" t="s">
        <v>992</v>
      </c>
      <c r="I916" s="12" t="str">
        <f t="shared" si="1"/>
        <v>TABLERO V1 ESPALDAR 1.140 X 2.200 (1.214)</v>
      </c>
      <c r="J916" s="12" t="str">
        <f t="shared" si="2"/>
        <v>AR-70998-021</v>
      </c>
    </row>
    <row r="917">
      <c r="A917" s="15" t="s">
        <v>1893</v>
      </c>
      <c r="B917" s="15" t="s">
        <v>150</v>
      </c>
      <c r="C917" s="16" t="b">
        <v>1</v>
      </c>
      <c r="D917" s="17" t="s">
        <v>1894</v>
      </c>
      <c r="E917" s="10">
        <v>1493377.2</v>
      </c>
      <c r="F917" s="11" t="s">
        <v>37</v>
      </c>
      <c r="G917" s="13" t="s">
        <v>152</v>
      </c>
      <c r="H917" s="13" t="s">
        <v>992</v>
      </c>
      <c r="I917" s="12" t="str">
        <f t="shared" si="1"/>
        <v>TABLERO V1 ESPALDAR 1.140 X 2.200 + TAPA CADENA (1.305)</v>
      </c>
      <c r="J917" s="12" t="str">
        <f t="shared" si="2"/>
        <v>AR-70763-021</v>
      </c>
    </row>
    <row r="918">
      <c r="A918" s="15" t="s">
        <v>1895</v>
      </c>
      <c r="B918" s="15" t="s">
        <v>150</v>
      </c>
      <c r="C918" s="16" t="b">
        <v>1</v>
      </c>
      <c r="D918" s="17" t="s">
        <v>1896</v>
      </c>
      <c r="E918" s="10">
        <v>954850.05</v>
      </c>
      <c r="F918" s="11" t="s">
        <v>37</v>
      </c>
      <c r="G918" s="13" t="s">
        <v>152</v>
      </c>
      <c r="H918" s="13" t="s">
        <v>992</v>
      </c>
      <c r="I918" s="12" t="str">
        <f t="shared" si="1"/>
        <v>TABLERO V1 ESPALDAR 1.140 X 2.400 (1,177)</v>
      </c>
      <c r="J918" s="12" t="str">
        <f t="shared" si="2"/>
        <v>AR-70775-021</v>
      </c>
    </row>
    <row r="919">
      <c r="A919" s="15" t="s">
        <v>1897</v>
      </c>
      <c r="B919" s="15" t="s">
        <v>150</v>
      </c>
      <c r="C919" s="16" t="b">
        <v>1</v>
      </c>
      <c r="D919" s="17" t="s">
        <v>1898</v>
      </c>
      <c r="E919" s="10">
        <v>1480156.6500000001</v>
      </c>
      <c r="F919" s="11" t="s">
        <v>37</v>
      </c>
      <c r="G919" s="13" t="s">
        <v>152</v>
      </c>
      <c r="H919" s="13" t="s">
        <v>992</v>
      </c>
      <c r="I919" s="12" t="str">
        <f t="shared" si="1"/>
        <v>TABLERO V1 ESPALDAR 1.140 X 2.400 (1.214)</v>
      </c>
      <c r="J919" s="12" t="str">
        <f t="shared" si="2"/>
        <v>AR-71001-021</v>
      </c>
    </row>
    <row r="920">
      <c r="A920" s="15" t="s">
        <v>1899</v>
      </c>
      <c r="B920" s="15" t="s">
        <v>150</v>
      </c>
      <c r="C920" s="16" t="b">
        <v>1</v>
      </c>
      <c r="D920" s="17" t="s">
        <v>1900</v>
      </c>
      <c r="E920" s="10">
        <v>1601894.7</v>
      </c>
      <c r="F920" s="11" t="s">
        <v>37</v>
      </c>
      <c r="G920" s="13" t="s">
        <v>152</v>
      </c>
      <c r="H920" s="13" t="s">
        <v>992</v>
      </c>
      <c r="I920" s="12" t="str">
        <f t="shared" si="1"/>
        <v>TABLERO V1 ESPALDAR 1.140 X 2.400 + TAPA CADENA (1.305)</v>
      </c>
      <c r="J920" s="12" t="str">
        <f t="shared" si="2"/>
        <v>AR-70766-021</v>
      </c>
    </row>
    <row r="921">
      <c r="A921" s="15" t="s">
        <v>1901</v>
      </c>
      <c r="B921" s="15" t="s">
        <v>150</v>
      </c>
      <c r="C921" s="16" t="b">
        <v>1</v>
      </c>
      <c r="D921" s="17" t="s">
        <v>1902</v>
      </c>
      <c r="E921" s="10">
        <v>392023.8</v>
      </c>
      <c r="F921" s="11" t="s">
        <v>37</v>
      </c>
      <c r="G921" s="13" t="s">
        <v>152</v>
      </c>
      <c r="H921" s="13" t="s">
        <v>992</v>
      </c>
      <c r="I921" s="12" t="str">
        <f t="shared" si="1"/>
        <v>TABLERO V1 FRONTAL 0.450 X 2.000</v>
      </c>
      <c r="J921" s="12" t="str">
        <f t="shared" si="2"/>
        <v>AR-70075-021</v>
      </c>
    </row>
    <row r="922">
      <c r="A922" s="15" t="s">
        <v>1903</v>
      </c>
      <c r="B922" s="15" t="s">
        <v>150</v>
      </c>
      <c r="C922" s="16" t="b">
        <v>1</v>
      </c>
      <c r="D922" s="17" t="s">
        <v>1904</v>
      </c>
      <c r="E922" s="10">
        <v>433430.55000000005</v>
      </c>
      <c r="F922" s="11" t="s">
        <v>37</v>
      </c>
      <c r="G922" s="13" t="s">
        <v>152</v>
      </c>
      <c r="H922" s="13" t="s">
        <v>992</v>
      </c>
      <c r="I922" s="12" t="str">
        <f t="shared" si="1"/>
        <v>TABLERO V1 FRONTAL 0.450 X 2.200</v>
      </c>
      <c r="J922" s="12" t="str">
        <f t="shared" si="2"/>
        <v>AR-70078-021</v>
      </c>
    </row>
    <row r="923">
      <c r="A923" s="15" t="s">
        <v>1905</v>
      </c>
      <c r="B923" s="15" t="s">
        <v>150</v>
      </c>
      <c r="C923" s="16" t="b">
        <v>1</v>
      </c>
      <c r="D923" s="17" t="s">
        <v>1906</v>
      </c>
      <c r="E923" s="10">
        <v>458170.65</v>
      </c>
      <c r="F923" s="11" t="s">
        <v>37</v>
      </c>
      <c r="G923" s="13" t="s">
        <v>152</v>
      </c>
      <c r="H923" s="13" t="s">
        <v>992</v>
      </c>
      <c r="I923" s="12" t="str">
        <f t="shared" si="1"/>
        <v>TABLERO V1 FRONTAL 0.450 X 2.400</v>
      </c>
      <c r="J923" s="12" t="str">
        <f t="shared" si="2"/>
        <v>AR-70081-021</v>
      </c>
    </row>
    <row r="924">
      <c r="A924" s="15" t="s">
        <v>1907</v>
      </c>
      <c r="B924" s="15" t="s">
        <v>150</v>
      </c>
      <c r="C924" s="16" t="b">
        <v>1</v>
      </c>
      <c r="D924" s="17" t="s">
        <v>1908</v>
      </c>
      <c r="E924" s="10">
        <v>566092.8</v>
      </c>
      <c r="F924" s="11" t="s">
        <v>37</v>
      </c>
      <c r="G924" s="13" t="s">
        <v>152</v>
      </c>
      <c r="H924" s="13" t="s">
        <v>992</v>
      </c>
      <c r="I924" s="12" t="str">
        <f t="shared" si="1"/>
        <v>TABLERO V1 FRONTAL MANIJA MANUAL 0.750 X 2.000</v>
      </c>
      <c r="J924" s="12" t="str">
        <f t="shared" si="2"/>
        <v>AR-70044-021</v>
      </c>
    </row>
    <row r="925">
      <c r="A925" s="15" t="s">
        <v>1909</v>
      </c>
      <c r="B925" s="15" t="s">
        <v>150</v>
      </c>
      <c r="C925" s="16" t="b">
        <v>1</v>
      </c>
      <c r="D925" s="17" t="s">
        <v>1910</v>
      </c>
      <c r="E925" s="10">
        <v>628891.2000000001</v>
      </c>
      <c r="F925" s="11" t="s">
        <v>37</v>
      </c>
      <c r="G925" s="13" t="s">
        <v>152</v>
      </c>
      <c r="H925" s="13" t="s">
        <v>992</v>
      </c>
      <c r="I925" s="12" t="str">
        <f t="shared" si="1"/>
        <v>TABLERO V1 FRONTAL MANIJA MANUAL 0.750 X 2.200</v>
      </c>
      <c r="J925" s="12" t="str">
        <f t="shared" si="2"/>
        <v>AR-70049-021</v>
      </c>
    </row>
    <row r="926">
      <c r="A926" s="15" t="s">
        <v>1911</v>
      </c>
      <c r="B926" s="15" t="s">
        <v>150</v>
      </c>
      <c r="C926" s="16" t="b">
        <v>1</v>
      </c>
      <c r="D926" s="17" t="s">
        <v>1912</v>
      </c>
      <c r="E926" s="10">
        <v>668697.75</v>
      </c>
      <c r="F926" s="11" t="s">
        <v>37</v>
      </c>
      <c r="G926" s="13" t="s">
        <v>152</v>
      </c>
      <c r="H926" s="13" t="s">
        <v>992</v>
      </c>
      <c r="I926" s="12" t="str">
        <f t="shared" si="1"/>
        <v>TABLERO V1 FRONTAL MANIJA MANUAL 0.750 X 2.400</v>
      </c>
      <c r="J926" s="12" t="str">
        <f t="shared" si="2"/>
        <v>AR-70054-021</v>
      </c>
    </row>
    <row r="927">
      <c r="A927" s="15" t="s">
        <v>1913</v>
      </c>
      <c r="B927" s="15" t="s">
        <v>150</v>
      </c>
      <c r="C927" s="16" t="b">
        <v>1</v>
      </c>
      <c r="D927" s="17" t="s">
        <v>1914</v>
      </c>
      <c r="E927" s="10">
        <v>753360.3</v>
      </c>
      <c r="F927" s="11" t="s">
        <v>37</v>
      </c>
      <c r="G927" s="13" t="s">
        <v>152</v>
      </c>
      <c r="H927" s="13" t="s">
        <v>992</v>
      </c>
      <c r="I927" s="12" t="str">
        <f t="shared" si="1"/>
        <v>TABLERO V1 FRONTAL MANIJA MANUAL 0.900 X 2.000</v>
      </c>
      <c r="J927" s="12" t="str">
        <f t="shared" si="2"/>
        <v>AR-70047-021</v>
      </c>
    </row>
    <row r="928">
      <c r="A928" s="15" t="s">
        <v>1915</v>
      </c>
      <c r="B928" s="15" t="s">
        <v>150</v>
      </c>
      <c r="C928" s="16" t="b">
        <v>1</v>
      </c>
      <c r="D928" s="17" t="s">
        <v>1916</v>
      </c>
      <c r="E928" s="10">
        <v>839446.65</v>
      </c>
      <c r="F928" s="11" t="s">
        <v>37</v>
      </c>
      <c r="G928" s="13" t="s">
        <v>152</v>
      </c>
      <c r="H928" s="13" t="s">
        <v>992</v>
      </c>
      <c r="I928" s="12" t="str">
        <f t="shared" si="1"/>
        <v>TABLERO V1 FRONTAL MANIJA MANUAL 0.900 X 2.200</v>
      </c>
      <c r="J928" s="12" t="str">
        <f t="shared" si="2"/>
        <v>AR-70052-021</v>
      </c>
    </row>
    <row r="929">
      <c r="A929" s="15" t="s">
        <v>1917</v>
      </c>
      <c r="B929" s="15" t="s">
        <v>150</v>
      </c>
      <c r="C929" s="16" t="b">
        <v>1</v>
      </c>
      <c r="D929" s="17" t="s">
        <v>1918</v>
      </c>
      <c r="E929" s="10">
        <v>896471.1000000001</v>
      </c>
      <c r="F929" s="11" t="s">
        <v>37</v>
      </c>
      <c r="G929" s="13" t="s">
        <v>152</v>
      </c>
      <c r="H929" s="13" t="s">
        <v>992</v>
      </c>
      <c r="I929" s="12" t="str">
        <f t="shared" si="1"/>
        <v>TABLERO V1 FRONTAL MANIJA MANUAL 0.900 X 2.400</v>
      </c>
      <c r="J929" s="12" t="str">
        <f t="shared" si="2"/>
        <v>AR-70057-021</v>
      </c>
    </row>
    <row r="930">
      <c r="A930" s="15" t="s">
        <v>1919</v>
      </c>
      <c r="B930" s="15" t="s">
        <v>150</v>
      </c>
      <c r="C930" s="16" t="b">
        <v>1</v>
      </c>
      <c r="D930" s="17" t="s">
        <v>1920</v>
      </c>
      <c r="E930" s="10">
        <v>566092.8</v>
      </c>
      <c r="F930" s="11" t="s">
        <v>37</v>
      </c>
      <c r="G930" s="13" t="s">
        <v>152</v>
      </c>
      <c r="H930" s="13" t="s">
        <v>992</v>
      </c>
      <c r="I930" s="12" t="str">
        <f t="shared" si="1"/>
        <v>TABLERO V1 FRONTAL MANIJA MECANICA 0.750 X 2.000</v>
      </c>
      <c r="J930" s="12" t="str">
        <f t="shared" si="2"/>
        <v>AR-70059-021</v>
      </c>
    </row>
    <row r="931">
      <c r="A931" s="15" t="s">
        <v>1921</v>
      </c>
      <c r="B931" s="15" t="s">
        <v>150</v>
      </c>
      <c r="C931" s="16" t="b">
        <v>1</v>
      </c>
      <c r="D931" s="17" t="s">
        <v>1922</v>
      </c>
      <c r="E931" s="10">
        <v>628891.2000000001</v>
      </c>
      <c r="F931" s="11" t="s">
        <v>37</v>
      </c>
      <c r="G931" s="13" t="s">
        <v>152</v>
      </c>
      <c r="H931" s="13" t="s">
        <v>992</v>
      </c>
      <c r="I931" s="12" t="str">
        <f t="shared" si="1"/>
        <v>TABLERO V1 FRONTAL MANIJA MECANICA 0.750 X 2.200</v>
      </c>
      <c r="J931" s="12" t="str">
        <f t="shared" si="2"/>
        <v>AR-70064-021</v>
      </c>
    </row>
    <row r="932">
      <c r="A932" s="15" t="s">
        <v>1923</v>
      </c>
      <c r="B932" s="15" t="s">
        <v>150</v>
      </c>
      <c r="C932" s="16" t="b">
        <v>1</v>
      </c>
      <c r="D932" s="17" t="s">
        <v>1924</v>
      </c>
      <c r="E932" s="10">
        <v>668697.75</v>
      </c>
      <c r="F932" s="11" t="s">
        <v>37</v>
      </c>
      <c r="G932" s="13" t="s">
        <v>152</v>
      </c>
      <c r="H932" s="13" t="s">
        <v>992</v>
      </c>
      <c r="I932" s="12" t="str">
        <f t="shared" si="1"/>
        <v>TABLERO V1 FRONTAL MANIJA MECANICA 0.750 X 2.400</v>
      </c>
      <c r="J932" s="12" t="str">
        <f t="shared" si="2"/>
        <v>AR-70069-021</v>
      </c>
    </row>
    <row r="933">
      <c r="A933" s="15" t="s">
        <v>1925</v>
      </c>
      <c r="B933" s="15" t="s">
        <v>150</v>
      </c>
      <c r="C933" s="16" t="b">
        <v>1</v>
      </c>
      <c r="D933" s="17" t="s">
        <v>1926</v>
      </c>
      <c r="E933" s="10">
        <v>753360.3</v>
      </c>
      <c r="F933" s="11" t="s">
        <v>37</v>
      </c>
      <c r="G933" s="13" t="s">
        <v>152</v>
      </c>
      <c r="H933" s="13" t="s">
        <v>992</v>
      </c>
      <c r="I933" s="12" t="str">
        <f t="shared" si="1"/>
        <v>TABLERO V1 FRONTAL MANIJA MECANICA 0.900 X 2.000</v>
      </c>
      <c r="J933" s="12" t="str">
        <f t="shared" si="2"/>
        <v>AR-70062-021</v>
      </c>
    </row>
    <row r="934">
      <c r="A934" s="15" t="s">
        <v>1927</v>
      </c>
      <c r="B934" s="15" t="s">
        <v>150</v>
      </c>
      <c r="C934" s="16" t="b">
        <v>1</v>
      </c>
      <c r="D934" s="17" t="s">
        <v>1928</v>
      </c>
      <c r="E934" s="10">
        <v>839446.65</v>
      </c>
      <c r="F934" s="11" t="s">
        <v>37</v>
      </c>
      <c r="G934" s="13" t="s">
        <v>152</v>
      </c>
      <c r="H934" s="13" t="s">
        <v>992</v>
      </c>
      <c r="I934" s="12" t="str">
        <f t="shared" si="1"/>
        <v>TABLERO V1 FRONTAL MANIJA MECANICA 0.900 X 2.200</v>
      </c>
      <c r="J934" s="12" t="str">
        <f t="shared" si="2"/>
        <v>AR-70067-021</v>
      </c>
    </row>
    <row r="935">
      <c r="A935" s="15" t="s">
        <v>1929</v>
      </c>
      <c r="B935" s="15" t="s">
        <v>150</v>
      </c>
      <c r="C935" s="16" t="b">
        <v>1</v>
      </c>
      <c r="D935" s="17" t="s">
        <v>1930</v>
      </c>
      <c r="E935" s="10">
        <v>896471.1000000001</v>
      </c>
      <c r="F935" s="11" t="s">
        <v>37</v>
      </c>
      <c r="G935" s="13" t="s">
        <v>152</v>
      </c>
      <c r="H935" s="13" t="s">
        <v>992</v>
      </c>
      <c r="I935" s="12" t="str">
        <f t="shared" si="1"/>
        <v>TABLERO V1 FRONTAL MANIJA MECANICA 0.900 X 2.400</v>
      </c>
      <c r="J935" s="12" t="str">
        <f t="shared" si="2"/>
        <v>AR-70072-021</v>
      </c>
    </row>
    <row r="936">
      <c r="A936" s="15" t="s">
        <v>1931</v>
      </c>
      <c r="B936" s="15" t="s">
        <v>150</v>
      </c>
      <c r="C936" s="16" t="b">
        <v>1</v>
      </c>
      <c r="D936" s="17" t="s">
        <v>1932</v>
      </c>
      <c r="E936" s="10">
        <v>708195.6</v>
      </c>
      <c r="F936" s="11" t="s">
        <v>37</v>
      </c>
      <c r="G936" s="13" t="s">
        <v>152</v>
      </c>
      <c r="H936" s="13" t="s">
        <v>992</v>
      </c>
      <c r="I936" s="12" t="str">
        <f t="shared" si="1"/>
        <v>TABLERO V1 FRONTAL PUERTA 0.600 X 2.000</v>
      </c>
      <c r="J936" s="12" t="str">
        <f t="shared" si="2"/>
        <v>AR-70114-021</v>
      </c>
    </row>
    <row r="937">
      <c r="A937" s="15" t="s">
        <v>1933</v>
      </c>
      <c r="B937" s="15" t="s">
        <v>150</v>
      </c>
      <c r="C937" s="16" t="b">
        <v>1</v>
      </c>
      <c r="D937" s="17" t="s">
        <v>1934</v>
      </c>
      <c r="E937" s="10">
        <v>724673.25</v>
      </c>
      <c r="F937" s="11" t="s">
        <v>37</v>
      </c>
      <c r="G937" s="13" t="s">
        <v>152</v>
      </c>
      <c r="H937" s="13" t="s">
        <v>992</v>
      </c>
      <c r="I937" s="12" t="str">
        <f t="shared" si="1"/>
        <v>TABLERO V1 FRONTAL PUERTA 0.650 X 2.000</v>
      </c>
      <c r="J937" s="12" t="str">
        <f t="shared" si="2"/>
        <v>AR-70115-021</v>
      </c>
    </row>
    <row r="938">
      <c r="A938" s="15" t="s">
        <v>1935</v>
      </c>
      <c r="B938" s="15" t="s">
        <v>150</v>
      </c>
      <c r="C938" s="16" t="b">
        <v>1</v>
      </c>
      <c r="D938" s="17" t="s">
        <v>1936</v>
      </c>
      <c r="E938" s="10">
        <v>732069.4500000001</v>
      </c>
      <c r="F938" s="11" t="s">
        <v>37</v>
      </c>
      <c r="G938" s="13" t="s">
        <v>152</v>
      </c>
      <c r="H938" s="13" t="s">
        <v>992</v>
      </c>
      <c r="I938" s="12" t="str">
        <f t="shared" si="1"/>
        <v>TABLERO V1 FRONTAL PUERTA 0.700 X 2.000</v>
      </c>
      <c r="J938" s="12" t="str">
        <f t="shared" si="2"/>
        <v>AR-70116-021</v>
      </c>
    </row>
    <row r="939">
      <c r="A939" s="15" t="s">
        <v>1937</v>
      </c>
      <c r="B939" s="15" t="s">
        <v>150</v>
      </c>
      <c r="C939" s="16" t="b">
        <v>1</v>
      </c>
      <c r="D939" s="17" t="s">
        <v>1938</v>
      </c>
      <c r="E939" s="10">
        <v>739034.1</v>
      </c>
      <c r="F939" s="11" t="s">
        <v>37</v>
      </c>
      <c r="G939" s="13" t="s">
        <v>152</v>
      </c>
      <c r="H939" s="13" t="s">
        <v>992</v>
      </c>
      <c r="I939" s="12" t="str">
        <f t="shared" si="1"/>
        <v>TABLERO V1 FRONTAL PUERTA 0.750 X 2.000</v>
      </c>
      <c r="J939" s="12" t="str">
        <f t="shared" si="2"/>
        <v>AR-70117-021</v>
      </c>
    </row>
    <row r="940">
      <c r="A940" s="15" t="s">
        <v>1939</v>
      </c>
      <c r="B940" s="15" t="s">
        <v>150</v>
      </c>
      <c r="C940" s="16" t="b">
        <v>1</v>
      </c>
      <c r="D940" s="17" t="s">
        <v>1940</v>
      </c>
      <c r="E940" s="10">
        <v>681401.7000000001</v>
      </c>
      <c r="F940" s="11" t="s">
        <v>37</v>
      </c>
      <c r="G940" s="13" t="s">
        <v>152</v>
      </c>
      <c r="H940" s="13" t="s">
        <v>992</v>
      </c>
      <c r="I940" s="12" t="str">
        <f t="shared" si="1"/>
        <v>TABLERO V1 FRONTAL PUERTA DERECHA 0.600 X 1.900</v>
      </c>
      <c r="J940" s="12" t="str">
        <f t="shared" si="2"/>
        <v>AR-70794-021</v>
      </c>
    </row>
    <row r="941">
      <c r="A941" s="15" t="s">
        <v>1941</v>
      </c>
      <c r="B941" s="15" t="s">
        <v>150</v>
      </c>
      <c r="C941" s="16" t="b">
        <v>1</v>
      </c>
      <c r="D941" s="17" t="s">
        <v>1942</v>
      </c>
      <c r="E941" s="10">
        <v>768596.85</v>
      </c>
      <c r="F941" s="11" t="s">
        <v>37</v>
      </c>
      <c r="G941" s="13" t="s">
        <v>152</v>
      </c>
      <c r="H941" s="13" t="s">
        <v>992</v>
      </c>
      <c r="I941" s="12" t="str">
        <f t="shared" si="1"/>
        <v>TABLERO V1 FRONTAL PUERTA DERECHA 0.600 X 2.200</v>
      </c>
      <c r="J941" s="12" t="str">
        <f t="shared" si="2"/>
        <v>AR-70118-021</v>
      </c>
    </row>
    <row r="942">
      <c r="A942" s="15" t="s">
        <v>1943</v>
      </c>
      <c r="B942" s="15" t="s">
        <v>150</v>
      </c>
      <c r="C942" s="16" t="b">
        <v>1</v>
      </c>
      <c r="D942" s="17" t="s">
        <v>1944</v>
      </c>
      <c r="E942" s="10">
        <v>809424.0</v>
      </c>
      <c r="F942" s="11" t="s">
        <v>37</v>
      </c>
      <c r="G942" s="13" t="s">
        <v>152</v>
      </c>
      <c r="H942" s="13" t="s">
        <v>992</v>
      </c>
      <c r="I942" s="12" t="str">
        <f t="shared" si="1"/>
        <v>TABLERO V1 FRONTAL PUERTA DERECHA 0.600 X 2.400</v>
      </c>
      <c r="J942" s="12" t="str">
        <f t="shared" si="2"/>
        <v>AR-70126-021</v>
      </c>
    </row>
    <row r="943">
      <c r="A943" s="15" t="s">
        <v>1945</v>
      </c>
      <c r="B943" s="15" t="s">
        <v>150</v>
      </c>
      <c r="C943" s="16" t="b">
        <v>1</v>
      </c>
      <c r="D943" s="17" t="s">
        <v>1946</v>
      </c>
      <c r="E943" s="10">
        <v>697668.3</v>
      </c>
      <c r="F943" s="11" t="s">
        <v>37</v>
      </c>
      <c r="G943" s="13" t="s">
        <v>152</v>
      </c>
      <c r="H943" s="13" t="s">
        <v>992</v>
      </c>
      <c r="I943" s="12" t="str">
        <f t="shared" si="1"/>
        <v>TABLERO V1 FRONTAL PUERTA DERECHA 0.650 X 1.900</v>
      </c>
      <c r="J943" s="12" t="str">
        <f t="shared" si="2"/>
        <v>AR-70795-021</v>
      </c>
    </row>
    <row r="944">
      <c r="A944" s="15" t="s">
        <v>1947</v>
      </c>
      <c r="B944" s="15" t="s">
        <v>150</v>
      </c>
      <c r="C944" s="16" t="b">
        <v>1</v>
      </c>
      <c r="D944" s="17" t="s">
        <v>1948</v>
      </c>
      <c r="E944" s="10">
        <v>788218.2000000001</v>
      </c>
      <c r="F944" s="11" t="s">
        <v>37</v>
      </c>
      <c r="G944" s="13" t="s">
        <v>152</v>
      </c>
      <c r="H944" s="13" t="s">
        <v>992</v>
      </c>
      <c r="I944" s="12" t="str">
        <f t="shared" si="1"/>
        <v>TABLERO V1 FRONTAL PUERTA DERECHA 0.650 X 2.200</v>
      </c>
      <c r="J944" s="12" t="str">
        <f t="shared" si="2"/>
        <v>AR-70119-021</v>
      </c>
    </row>
    <row r="945">
      <c r="A945" s="15" t="s">
        <v>1949</v>
      </c>
      <c r="B945" s="15" t="s">
        <v>150</v>
      </c>
      <c r="C945" s="16" t="b">
        <v>1</v>
      </c>
      <c r="D945" s="17" t="s">
        <v>1950</v>
      </c>
      <c r="E945" s="10">
        <v>829524.15</v>
      </c>
      <c r="F945" s="11" t="s">
        <v>37</v>
      </c>
      <c r="G945" s="13" t="s">
        <v>152</v>
      </c>
      <c r="H945" s="13" t="s">
        <v>992</v>
      </c>
      <c r="I945" s="12" t="str">
        <f t="shared" si="1"/>
        <v>TABLERO V1 FRONTAL PUERTA DERECHA 0.650 X 2.400</v>
      </c>
      <c r="J945" s="12" t="str">
        <f t="shared" si="2"/>
        <v>AR-70127-021</v>
      </c>
    </row>
    <row r="946">
      <c r="A946" s="15" t="s">
        <v>1951</v>
      </c>
      <c r="B946" s="15" t="s">
        <v>150</v>
      </c>
      <c r="C946" s="16" t="b">
        <v>1</v>
      </c>
      <c r="D946" s="17" t="s">
        <v>1952</v>
      </c>
      <c r="E946" s="10">
        <v>704777.85</v>
      </c>
      <c r="F946" s="11" t="s">
        <v>37</v>
      </c>
      <c r="G946" s="13" t="s">
        <v>152</v>
      </c>
      <c r="H946" s="13" t="s">
        <v>992</v>
      </c>
      <c r="I946" s="12" t="str">
        <f t="shared" si="1"/>
        <v>TABLERO V1 FRONTAL PUERTA DERECHA 0.700 X 1.900</v>
      </c>
      <c r="J946" s="12" t="str">
        <f t="shared" si="2"/>
        <v>AR-70796-021</v>
      </c>
    </row>
    <row r="947">
      <c r="A947" s="15" t="s">
        <v>1953</v>
      </c>
      <c r="B947" s="15" t="s">
        <v>150</v>
      </c>
      <c r="C947" s="16" t="b">
        <v>1</v>
      </c>
      <c r="D947" s="17" t="s">
        <v>1954</v>
      </c>
      <c r="E947" s="10">
        <v>796543.65</v>
      </c>
      <c r="F947" s="11" t="s">
        <v>37</v>
      </c>
      <c r="G947" s="13" t="s">
        <v>152</v>
      </c>
      <c r="H947" s="13" t="s">
        <v>992</v>
      </c>
      <c r="I947" s="12" t="str">
        <f t="shared" si="1"/>
        <v>TABLERO V1 FRONTAL PUERTA DERECHA 0.700 X 2.200</v>
      </c>
      <c r="J947" s="12" t="str">
        <f t="shared" si="2"/>
        <v>AR-70120-021</v>
      </c>
    </row>
    <row r="948">
      <c r="A948" s="15" t="s">
        <v>1955</v>
      </c>
      <c r="B948" s="15" t="s">
        <v>150</v>
      </c>
      <c r="C948" s="16" t="b">
        <v>1</v>
      </c>
      <c r="D948" s="17" t="s">
        <v>1956</v>
      </c>
      <c r="E948" s="10">
        <v>838177.2000000001</v>
      </c>
      <c r="F948" s="11" t="s">
        <v>37</v>
      </c>
      <c r="G948" s="13" t="s">
        <v>152</v>
      </c>
      <c r="H948" s="13" t="s">
        <v>992</v>
      </c>
      <c r="I948" s="12" t="str">
        <f t="shared" si="1"/>
        <v>TABLERO V1 FRONTAL PUERTA DERECHA 0.700 X 2.400</v>
      </c>
      <c r="J948" s="12" t="str">
        <f t="shared" si="2"/>
        <v>AR-70128-021</v>
      </c>
    </row>
    <row r="949">
      <c r="A949" s="15" t="s">
        <v>1957</v>
      </c>
      <c r="B949" s="15" t="s">
        <v>150</v>
      </c>
      <c r="C949" s="16" t="b">
        <v>1</v>
      </c>
      <c r="D949" s="17" t="s">
        <v>1958</v>
      </c>
      <c r="E949" s="10">
        <v>711603.9</v>
      </c>
      <c r="F949" s="11" t="s">
        <v>37</v>
      </c>
      <c r="G949" s="13" t="s">
        <v>152</v>
      </c>
      <c r="H949" s="13" t="s">
        <v>992</v>
      </c>
      <c r="I949" s="12" t="str">
        <f t="shared" si="1"/>
        <v>TABLERO V1 FRONTAL PUERTA DERECHA 0.750 X 1.900</v>
      </c>
      <c r="J949" s="12" t="str">
        <f t="shared" si="2"/>
        <v>AR-70797-021</v>
      </c>
    </row>
    <row r="950">
      <c r="A950" s="15" t="s">
        <v>1959</v>
      </c>
      <c r="B950" s="15" t="s">
        <v>150</v>
      </c>
      <c r="C950" s="16" t="b">
        <v>1</v>
      </c>
      <c r="D950" s="17" t="s">
        <v>1960</v>
      </c>
      <c r="E950" s="10">
        <v>804361.9500000001</v>
      </c>
      <c r="F950" s="11" t="s">
        <v>37</v>
      </c>
      <c r="G950" s="13" t="s">
        <v>152</v>
      </c>
      <c r="H950" s="13" t="s">
        <v>992</v>
      </c>
      <c r="I950" s="12" t="str">
        <f t="shared" si="1"/>
        <v>TABLERO V1 FRONTAL PUERTA DERECHA 0.750 X 2.200</v>
      </c>
      <c r="J950" s="12" t="str">
        <f t="shared" si="2"/>
        <v>AR-70121-021</v>
      </c>
    </row>
    <row r="951">
      <c r="A951" s="15" t="s">
        <v>1961</v>
      </c>
      <c r="B951" s="15" t="s">
        <v>150</v>
      </c>
      <c r="C951" s="16" t="b">
        <v>1</v>
      </c>
      <c r="D951" s="17" t="s">
        <v>1962</v>
      </c>
      <c r="E951" s="10">
        <v>846474.3</v>
      </c>
      <c r="F951" s="11" t="s">
        <v>37</v>
      </c>
      <c r="G951" s="13" t="s">
        <v>152</v>
      </c>
      <c r="H951" s="13" t="s">
        <v>992</v>
      </c>
      <c r="I951" s="12" t="str">
        <f t="shared" si="1"/>
        <v>TABLERO V1 FRONTAL PUERTA DERECHA 0.750 X 2.400</v>
      </c>
      <c r="J951" s="12" t="str">
        <f t="shared" si="2"/>
        <v>AR-70129-021</v>
      </c>
    </row>
    <row r="952">
      <c r="A952" s="15" t="s">
        <v>1963</v>
      </c>
      <c r="B952" s="15" t="s">
        <v>150</v>
      </c>
      <c r="C952" s="16" t="b">
        <v>1</v>
      </c>
      <c r="D952" s="17" t="s">
        <v>1964</v>
      </c>
      <c r="E952" s="10">
        <v>681401.7000000001</v>
      </c>
      <c r="F952" s="11" t="s">
        <v>37</v>
      </c>
      <c r="G952" s="13" t="s">
        <v>152</v>
      </c>
      <c r="H952" s="13" t="s">
        <v>992</v>
      </c>
      <c r="I952" s="12" t="str">
        <f t="shared" si="1"/>
        <v>TABLERO V1 FRONTAL PUERTA IZQUIERDA 0.600 X 1.900</v>
      </c>
      <c r="J952" s="12" t="str">
        <f t="shared" si="2"/>
        <v>AR-70798-021</v>
      </c>
    </row>
    <row r="953">
      <c r="A953" s="15" t="s">
        <v>1965</v>
      </c>
      <c r="B953" s="15" t="s">
        <v>150</v>
      </c>
      <c r="C953" s="16" t="b">
        <v>1</v>
      </c>
      <c r="D953" s="17" t="s">
        <v>1966</v>
      </c>
      <c r="E953" s="10">
        <v>768596.85</v>
      </c>
      <c r="F953" s="11" t="s">
        <v>37</v>
      </c>
      <c r="G953" s="13" t="s">
        <v>152</v>
      </c>
      <c r="H953" s="13" t="s">
        <v>992</v>
      </c>
      <c r="I953" s="12" t="str">
        <f t="shared" si="1"/>
        <v>TABLERO V1 FRONTAL PUERTA IZQUIERDA 0.600 X 2.200</v>
      </c>
      <c r="J953" s="12" t="str">
        <f t="shared" si="2"/>
        <v>AR-70122-021</v>
      </c>
    </row>
    <row r="954">
      <c r="A954" s="15" t="s">
        <v>1967</v>
      </c>
      <c r="B954" s="15" t="s">
        <v>150</v>
      </c>
      <c r="C954" s="16" t="b">
        <v>1</v>
      </c>
      <c r="D954" s="17" t="s">
        <v>1968</v>
      </c>
      <c r="E954" s="10">
        <v>809424.0</v>
      </c>
      <c r="F954" s="11" t="s">
        <v>37</v>
      </c>
      <c r="G954" s="13" t="s">
        <v>152</v>
      </c>
      <c r="H954" s="13" t="s">
        <v>992</v>
      </c>
      <c r="I954" s="12" t="str">
        <f t="shared" si="1"/>
        <v>TABLERO V1 FRONTAL PUERTA IZQUIERDA 0.600 X 2.400</v>
      </c>
      <c r="J954" s="12" t="str">
        <f t="shared" si="2"/>
        <v>AR-70130-021</v>
      </c>
    </row>
    <row r="955">
      <c r="A955" s="15" t="s">
        <v>1969</v>
      </c>
      <c r="B955" s="15" t="s">
        <v>150</v>
      </c>
      <c r="C955" s="16" t="b">
        <v>1</v>
      </c>
      <c r="D955" s="17" t="s">
        <v>1970</v>
      </c>
      <c r="E955" s="10">
        <v>697668.3</v>
      </c>
      <c r="F955" s="11" t="s">
        <v>37</v>
      </c>
      <c r="G955" s="13" t="s">
        <v>152</v>
      </c>
      <c r="H955" s="13" t="s">
        <v>992</v>
      </c>
      <c r="I955" s="12" t="str">
        <f t="shared" si="1"/>
        <v>TABLERO V1 FRONTAL PUERTA IZQUIERDA 0.650 X 1.900</v>
      </c>
      <c r="J955" s="12" t="str">
        <f t="shared" si="2"/>
        <v>AR-70799-021</v>
      </c>
    </row>
    <row r="956">
      <c r="A956" s="15" t="s">
        <v>1971</v>
      </c>
      <c r="B956" s="15" t="s">
        <v>150</v>
      </c>
      <c r="C956" s="16" t="b">
        <v>1</v>
      </c>
      <c r="D956" s="17" t="s">
        <v>1972</v>
      </c>
      <c r="E956" s="10">
        <v>788218.2000000001</v>
      </c>
      <c r="F956" s="11" t="s">
        <v>37</v>
      </c>
      <c r="G956" s="13" t="s">
        <v>152</v>
      </c>
      <c r="H956" s="13" t="s">
        <v>992</v>
      </c>
      <c r="I956" s="12" t="str">
        <f t="shared" si="1"/>
        <v>TABLERO V1 FRONTAL PUERTA IZQUIERDA 0.650 X 2.200</v>
      </c>
      <c r="J956" s="12" t="str">
        <f t="shared" si="2"/>
        <v>AR-70123-021</v>
      </c>
    </row>
    <row r="957">
      <c r="A957" s="15" t="s">
        <v>1973</v>
      </c>
      <c r="B957" s="15" t="s">
        <v>150</v>
      </c>
      <c r="C957" s="16" t="b">
        <v>1</v>
      </c>
      <c r="D957" s="17" t="s">
        <v>1974</v>
      </c>
      <c r="E957" s="10">
        <v>829524.15</v>
      </c>
      <c r="F957" s="11" t="s">
        <v>37</v>
      </c>
      <c r="G957" s="13" t="s">
        <v>152</v>
      </c>
      <c r="H957" s="13" t="s">
        <v>992</v>
      </c>
      <c r="I957" s="12" t="str">
        <f t="shared" si="1"/>
        <v>TABLERO V1 FRONTAL PUERTA IZQUIERDA 0.650 X 2.400</v>
      </c>
      <c r="J957" s="12" t="str">
        <f t="shared" si="2"/>
        <v>AR-70131-021</v>
      </c>
    </row>
    <row r="958">
      <c r="A958" s="15" t="s">
        <v>1975</v>
      </c>
      <c r="B958" s="15" t="s">
        <v>150</v>
      </c>
      <c r="C958" s="16" t="b">
        <v>1</v>
      </c>
      <c r="D958" s="17" t="s">
        <v>1976</v>
      </c>
      <c r="E958" s="10">
        <v>704777.85</v>
      </c>
      <c r="F958" s="11" t="s">
        <v>37</v>
      </c>
      <c r="G958" s="13" t="s">
        <v>152</v>
      </c>
      <c r="H958" s="13" t="s">
        <v>992</v>
      </c>
      <c r="I958" s="12" t="str">
        <f t="shared" si="1"/>
        <v>TABLERO V1 FRONTAL PUERTA IZQUIERDA 0.700 X 1.900</v>
      </c>
      <c r="J958" s="12" t="str">
        <f t="shared" si="2"/>
        <v>AR-70800-021</v>
      </c>
    </row>
    <row r="959">
      <c r="A959" s="15" t="s">
        <v>1977</v>
      </c>
      <c r="B959" s="15" t="s">
        <v>150</v>
      </c>
      <c r="C959" s="16" t="b">
        <v>1</v>
      </c>
      <c r="D959" s="17" t="s">
        <v>1978</v>
      </c>
      <c r="E959" s="10">
        <v>796543.65</v>
      </c>
      <c r="F959" s="11" t="s">
        <v>37</v>
      </c>
      <c r="G959" s="13" t="s">
        <v>152</v>
      </c>
      <c r="H959" s="13" t="s">
        <v>992</v>
      </c>
      <c r="I959" s="12" t="str">
        <f t="shared" si="1"/>
        <v>TABLERO V1 FRONTAL PUERTA IZQUIERDA 0.700 X 2.200</v>
      </c>
      <c r="J959" s="12" t="str">
        <f t="shared" si="2"/>
        <v>AR-70124-021</v>
      </c>
    </row>
    <row r="960">
      <c r="A960" s="15" t="s">
        <v>1979</v>
      </c>
      <c r="B960" s="15" t="s">
        <v>150</v>
      </c>
      <c r="C960" s="16" t="b">
        <v>1</v>
      </c>
      <c r="D960" s="17" t="s">
        <v>1980</v>
      </c>
      <c r="E960" s="10">
        <v>838177.2000000001</v>
      </c>
      <c r="F960" s="11" t="s">
        <v>37</v>
      </c>
      <c r="G960" s="13" t="s">
        <v>152</v>
      </c>
      <c r="H960" s="13" t="s">
        <v>992</v>
      </c>
      <c r="I960" s="12" t="str">
        <f t="shared" si="1"/>
        <v>TABLERO V1 FRONTAL PUERTA IZQUIERDA 0.700 X 2.400</v>
      </c>
      <c r="J960" s="12" t="str">
        <f t="shared" si="2"/>
        <v>AR-70132-021</v>
      </c>
    </row>
    <row r="961">
      <c r="A961" s="15" t="s">
        <v>1981</v>
      </c>
      <c r="B961" s="15" t="s">
        <v>150</v>
      </c>
      <c r="C961" s="16" t="b">
        <v>1</v>
      </c>
      <c r="D961" s="17" t="s">
        <v>1982</v>
      </c>
      <c r="E961" s="10">
        <v>711603.9</v>
      </c>
      <c r="F961" s="11" t="s">
        <v>37</v>
      </c>
      <c r="G961" s="13" t="s">
        <v>152</v>
      </c>
      <c r="H961" s="13" t="s">
        <v>992</v>
      </c>
      <c r="I961" s="12" t="str">
        <f t="shared" si="1"/>
        <v>TABLERO V1 FRONTAL PUERTA IZQUIERDA 0.750 X 1.900</v>
      </c>
      <c r="J961" s="12" t="str">
        <f t="shared" si="2"/>
        <v>AR-70801-021</v>
      </c>
    </row>
    <row r="962">
      <c r="A962" s="15" t="s">
        <v>1983</v>
      </c>
      <c r="B962" s="15" t="s">
        <v>150</v>
      </c>
      <c r="C962" s="16" t="b">
        <v>1</v>
      </c>
      <c r="D962" s="17" t="s">
        <v>1984</v>
      </c>
      <c r="E962" s="10">
        <v>804361.9500000001</v>
      </c>
      <c r="F962" s="11" t="s">
        <v>37</v>
      </c>
      <c r="G962" s="13" t="s">
        <v>152</v>
      </c>
      <c r="H962" s="13" t="s">
        <v>992</v>
      </c>
      <c r="I962" s="12" t="str">
        <f t="shared" si="1"/>
        <v>TABLERO V1 FRONTAL PUERTA IZQUIERDA 0.750 X 2.200</v>
      </c>
      <c r="J962" s="12" t="str">
        <f t="shared" si="2"/>
        <v>AR-70125-021</v>
      </c>
    </row>
    <row r="963">
      <c r="A963" s="15" t="s">
        <v>1985</v>
      </c>
      <c r="B963" s="15" t="s">
        <v>150</v>
      </c>
      <c r="C963" s="16" t="b">
        <v>1</v>
      </c>
      <c r="D963" s="17" t="s">
        <v>1986</v>
      </c>
      <c r="E963" s="10">
        <v>846474.3</v>
      </c>
      <c r="F963" s="11" t="s">
        <v>37</v>
      </c>
      <c r="G963" s="13" t="s">
        <v>152</v>
      </c>
      <c r="H963" s="13" t="s">
        <v>992</v>
      </c>
      <c r="I963" s="12" t="str">
        <f t="shared" si="1"/>
        <v>TABLERO V1 FRONTAL PUERTA IZQUIERDA 0.750 X 2.400</v>
      </c>
      <c r="J963" s="12" t="str">
        <f t="shared" si="2"/>
        <v>AR-70133-021</v>
      </c>
    </row>
    <row r="964">
      <c r="A964" s="15" t="s">
        <v>1987</v>
      </c>
      <c r="B964" s="15" t="s">
        <v>150</v>
      </c>
      <c r="C964" s="16" t="b">
        <v>1</v>
      </c>
      <c r="D964" s="17" t="s">
        <v>1988</v>
      </c>
      <c r="E964" s="10">
        <v>477319.5</v>
      </c>
      <c r="F964" s="11" t="s">
        <v>37</v>
      </c>
      <c r="G964" s="13" t="s">
        <v>152</v>
      </c>
      <c r="H964" s="13" t="s">
        <v>992</v>
      </c>
      <c r="I964" s="12" t="str">
        <f t="shared" si="1"/>
        <v>TABLERO V2 FRONTAL 0.500 X 2.000</v>
      </c>
      <c r="J964" s="12" t="str">
        <f t="shared" si="2"/>
        <v>AR-70909-021</v>
      </c>
    </row>
    <row r="965">
      <c r="A965" s="15" t="s">
        <v>1989</v>
      </c>
      <c r="B965" s="15" t="s">
        <v>150</v>
      </c>
      <c r="C965" s="16" t="b">
        <v>1</v>
      </c>
      <c r="D965" s="17" t="s">
        <v>1990</v>
      </c>
      <c r="E965" s="10">
        <v>530091.4500000001</v>
      </c>
      <c r="F965" s="11" t="s">
        <v>37</v>
      </c>
      <c r="G965" s="13" t="s">
        <v>152</v>
      </c>
      <c r="H965" s="13" t="s">
        <v>992</v>
      </c>
      <c r="I965" s="12" t="str">
        <f t="shared" si="1"/>
        <v>TABLERO V2 FRONTAL 0.500 X 2.200</v>
      </c>
      <c r="J965" s="12" t="str">
        <f t="shared" si="2"/>
        <v>AR-70919-021</v>
      </c>
    </row>
    <row r="966">
      <c r="A966" s="15" t="s">
        <v>1991</v>
      </c>
      <c r="B966" s="15" t="s">
        <v>150</v>
      </c>
      <c r="C966" s="16" t="b">
        <v>1</v>
      </c>
      <c r="D966" s="17" t="s">
        <v>1992</v>
      </c>
      <c r="E966" s="10">
        <v>568483.65</v>
      </c>
      <c r="F966" s="11" t="s">
        <v>37</v>
      </c>
      <c r="G966" s="13" t="s">
        <v>152</v>
      </c>
      <c r="H966" s="13" t="s">
        <v>992</v>
      </c>
      <c r="I966" s="12" t="str">
        <f t="shared" si="1"/>
        <v>TABLERO V2 FRONTAL 0.500 X 2.400</v>
      </c>
      <c r="J966" s="12" t="str">
        <f t="shared" si="2"/>
        <v>AR-70929-021</v>
      </c>
    </row>
    <row r="967">
      <c r="A967" s="15" t="s">
        <v>1993</v>
      </c>
      <c r="B967" s="15" t="s">
        <v>150</v>
      </c>
      <c r="C967" s="16" t="b">
        <v>1</v>
      </c>
      <c r="D967" s="17" t="s">
        <v>1994</v>
      </c>
      <c r="E967" s="10">
        <v>683704.35</v>
      </c>
      <c r="F967" s="11" t="s">
        <v>37</v>
      </c>
      <c r="G967" s="13" t="s">
        <v>152</v>
      </c>
      <c r="H967" s="13" t="s">
        <v>992</v>
      </c>
      <c r="I967" s="12" t="str">
        <f t="shared" si="1"/>
        <v>TABLERO V2 FRONTAL PUERTA 0.600 X 2.000</v>
      </c>
      <c r="J967" s="12" t="str">
        <f t="shared" si="2"/>
        <v>AR-70930-021</v>
      </c>
    </row>
    <row r="968">
      <c r="A968" s="15" t="s">
        <v>1995</v>
      </c>
      <c r="B968" s="15" t="s">
        <v>150</v>
      </c>
      <c r="C968" s="16" t="b">
        <v>1</v>
      </c>
      <c r="D968" s="17" t="s">
        <v>1996</v>
      </c>
      <c r="E968" s="10">
        <v>685625.85</v>
      </c>
      <c r="F968" s="11" t="s">
        <v>37</v>
      </c>
      <c r="G968" s="13" t="s">
        <v>152</v>
      </c>
      <c r="H968" s="13" t="s">
        <v>992</v>
      </c>
      <c r="I968" s="12" t="str">
        <f t="shared" si="1"/>
        <v>TABLERO V2 FRONTAL PUERTA 0.620 X 2.000</v>
      </c>
      <c r="J968" s="12" t="str">
        <f t="shared" si="2"/>
        <v>AR-70931-021</v>
      </c>
    </row>
    <row r="969">
      <c r="A969" s="15" t="s">
        <v>1997</v>
      </c>
      <c r="B969" s="15" t="s">
        <v>150</v>
      </c>
      <c r="C969" s="16" t="b">
        <v>1</v>
      </c>
      <c r="D969" s="17" t="s">
        <v>1998</v>
      </c>
      <c r="E969" s="10">
        <v>687752.1</v>
      </c>
      <c r="F969" s="11" t="s">
        <v>37</v>
      </c>
      <c r="G969" s="13" t="s">
        <v>152</v>
      </c>
      <c r="H969" s="13" t="s">
        <v>992</v>
      </c>
      <c r="I969" s="12" t="str">
        <f t="shared" si="1"/>
        <v>TABLERO V2 FRONTAL PUERTA 0.640 X 2.000</v>
      </c>
      <c r="J969" s="12" t="str">
        <f t="shared" si="2"/>
        <v>AR-70932-021</v>
      </c>
    </row>
    <row r="970">
      <c r="A970" s="15" t="s">
        <v>1999</v>
      </c>
      <c r="B970" s="15" t="s">
        <v>150</v>
      </c>
      <c r="C970" s="16" t="b">
        <v>1</v>
      </c>
      <c r="D970" s="17" t="s">
        <v>2000</v>
      </c>
      <c r="E970" s="10">
        <v>689670.4500000001</v>
      </c>
      <c r="F970" s="11" t="s">
        <v>37</v>
      </c>
      <c r="G970" s="13" t="s">
        <v>152</v>
      </c>
      <c r="H970" s="13" t="s">
        <v>992</v>
      </c>
      <c r="I970" s="12" t="str">
        <f t="shared" si="1"/>
        <v>TABLERO V2 FRONTAL PUERTA 0.660 X 2.000</v>
      </c>
      <c r="J970" s="12" t="str">
        <f t="shared" si="2"/>
        <v>AR-70933-021</v>
      </c>
    </row>
    <row r="971">
      <c r="A971" s="15" t="s">
        <v>2001</v>
      </c>
      <c r="B971" s="15" t="s">
        <v>150</v>
      </c>
      <c r="C971" s="16" t="b">
        <v>1</v>
      </c>
      <c r="D971" s="17" t="s">
        <v>2002</v>
      </c>
      <c r="E971" s="10">
        <v>691591.9500000001</v>
      </c>
      <c r="F971" s="11" t="s">
        <v>37</v>
      </c>
      <c r="G971" s="13" t="s">
        <v>152</v>
      </c>
      <c r="H971" s="13" t="s">
        <v>992</v>
      </c>
      <c r="I971" s="12" t="str">
        <f t="shared" si="1"/>
        <v>TABLERO V2 FRONTAL PUERTA 0.680 X 2.000</v>
      </c>
      <c r="J971" s="12" t="str">
        <f t="shared" si="2"/>
        <v>AR-70934-021</v>
      </c>
    </row>
    <row r="972">
      <c r="A972" s="15" t="s">
        <v>2003</v>
      </c>
      <c r="B972" s="15" t="s">
        <v>150</v>
      </c>
      <c r="C972" s="16" t="b">
        <v>1</v>
      </c>
      <c r="D972" s="17" t="s">
        <v>2004</v>
      </c>
      <c r="E972" s="10">
        <v>698225.85</v>
      </c>
      <c r="F972" s="11" t="s">
        <v>37</v>
      </c>
      <c r="G972" s="13" t="s">
        <v>152</v>
      </c>
      <c r="H972" s="13" t="s">
        <v>992</v>
      </c>
      <c r="I972" s="12" t="str">
        <f t="shared" si="1"/>
        <v>TABLERO V2 FRONTAL PUERTA 0.700 X 2.000</v>
      </c>
      <c r="J972" s="12" t="str">
        <f t="shared" si="2"/>
        <v>AR-70935-021</v>
      </c>
    </row>
    <row r="973">
      <c r="A973" s="15" t="s">
        <v>2005</v>
      </c>
      <c r="B973" s="15" t="s">
        <v>150</v>
      </c>
      <c r="C973" s="16" t="b">
        <v>1</v>
      </c>
      <c r="D973" s="17" t="s">
        <v>2006</v>
      </c>
      <c r="E973" s="10">
        <v>700147.35</v>
      </c>
      <c r="F973" s="11" t="s">
        <v>37</v>
      </c>
      <c r="G973" s="13" t="s">
        <v>152</v>
      </c>
      <c r="H973" s="13" t="s">
        <v>992</v>
      </c>
      <c r="I973" s="12" t="str">
        <f t="shared" si="1"/>
        <v>TABLERO V2 FRONTAL PUERTA 0.720 X 2.000</v>
      </c>
      <c r="J973" s="12" t="str">
        <f t="shared" si="2"/>
        <v>AR-70936-021</v>
      </c>
    </row>
    <row r="974">
      <c r="A974" s="15" t="s">
        <v>2007</v>
      </c>
      <c r="B974" s="15" t="s">
        <v>150</v>
      </c>
      <c r="C974" s="16" t="b">
        <v>1</v>
      </c>
      <c r="D974" s="17" t="s">
        <v>2008</v>
      </c>
      <c r="E974" s="10">
        <v>702273.6</v>
      </c>
      <c r="F974" s="11" t="s">
        <v>37</v>
      </c>
      <c r="G974" s="13" t="s">
        <v>152</v>
      </c>
      <c r="H974" s="13" t="s">
        <v>992</v>
      </c>
      <c r="I974" s="12" t="str">
        <f t="shared" si="1"/>
        <v>TABLERO V2 FRONTAL PUERTA 0.740 X 2.000</v>
      </c>
      <c r="J974" s="12" t="str">
        <f t="shared" si="2"/>
        <v>AR-70937-021</v>
      </c>
    </row>
    <row r="975">
      <c r="A975" s="15" t="s">
        <v>2009</v>
      </c>
      <c r="B975" s="15" t="s">
        <v>150</v>
      </c>
      <c r="C975" s="16" t="b">
        <v>1</v>
      </c>
      <c r="D975" s="17" t="s">
        <v>2010</v>
      </c>
      <c r="E975" s="10">
        <v>753804.4500000001</v>
      </c>
      <c r="F975" s="11" t="s">
        <v>37</v>
      </c>
      <c r="G975" s="13" t="s">
        <v>152</v>
      </c>
      <c r="H975" s="13" t="s">
        <v>992</v>
      </c>
      <c r="I975" s="12" t="str">
        <f t="shared" si="1"/>
        <v>TABLERO V2 FRONTAL PUERTA DERECHA 0.600 X 2.200</v>
      </c>
      <c r="J975" s="12" t="str">
        <f t="shared" si="2"/>
        <v>AR-70938-021</v>
      </c>
    </row>
    <row r="976">
      <c r="A976" s="15" t="s">
        <v>2011</v>
      </c>
      <c r="B976" s="15" t="s">
        <v>150</v>
      </c>
      <c r="C976" s="16" t="b">
        <v>1</v>
      </c>
      <c r="D976" s="17" t="s">
        <v>2012</v>
      </c>
      <c r="E976" s="10">
        <v>788133.15</v>
      </c>
      <c r="F976" s="11" t="s">
        <v>37</v>
      </c>
      <c r="G976" s="13" t="s">
        <v>152</v>
      </c>
      <c r="H976" s="13" t="s">
        <v>992</v>
      </c>
      <c r="I976" s="12" t="str">
        <f t="shared" si="1"/>
        <v>TABLERO V2 FRONTAL PUERTA DERECHA 0.600 X 2.400</v>
      </c>
      <c r="J976" s="12" t="str">
        <f t="shared" si="2"/>
        <v>AR-70954-021</v>
      </c>
    </row>
    <row r="977">
      <c r="A977" s="15" t="s">
        <v>2013</v>
      </c>
      <c r="B977" s="15" t="s">
        <v>150</v>
      </c>
      <c r="C977" s="16" t="b">
        <v>1</v>
      </c>
      <c r="D977" s="17" t="s">
        <v>2014</v>
      </c>
      <c r="E977" s="10">
        <v>755908.65</v>
      </c>
      <c r="F977" s="11" t="s">
        <v>37</v>
      </c>
      <c r="G977" s="13" t="s">
        <v>152</v>
      </c>
      <c r="H977" s="13" t="s">
        <v>992</v>
      </c>
      <c r="I977" s="12" t="str">
        <f t="shared" si="1"/>
        <v>TABLERO V2 FRONTAL PUERTA DERECHA 0.620 X 2.200</v>
      </c>
      <c r="J977" s="12" t="str">
        <f t="shared" si="2"/>
        <v>AR-70939-021</v>
      </c>
    </row>
    <row r="978">
      <c r="A978" s="15" t="s">
        <v>2015</v>
      </c>
      <c r="B978" s="15" t="s">
        <v>150</v>
      </c>
      <c r="C978" s="16" t="b">
        <v>1</v>
      </c>
      <c r="D978" s="17" t="s">
        <v>2016</v>
      </c>
      <c r="E978" s="10">
        <v>790464.15</v>
      </c>
      <c r="F978" s="11" t="s">
        <v>37</v>
      </c>
      <c r="G978" s="13" t="s">
        <v>152</v>
      </c>
      <c r="H978" s="13" t="s">
        <v>992</v>
      </c>
      <c r="I978" s="12" t="str">
        <f t="shared" si="1"/>
        <v>TABLERO V2 FRONTAL PUERTA DERECHA 0.620 X 2.400</v>
      </c>
      <c r="J978" s="12" t="str">
        <f t="shared" si="2"/>
        <v>AR-70955-021</v>
      </c>
    </row>
    <row r="979">
      <c r="A979" s="15" t="s">
        <v>2017</v>
      </c>
      <c r="B979" s="15" t="s">
        <v>150</v>
      </c>
      <c r="C979" s="16" t="b">
        <v>1</v>
      </c>
      <c r="D979" s="17" t="s">
        <v>2018</v>
      </c>
      <c r="E979" s="10">
        <v>760195.8</v>
      </c>
      <c r="F979" s="11" t="s">
        <v>37</v>
      </c>
      <c r="G979" s="13" t="s">
        <v>152</v>
      </c>
      <c r="H979" s="13" t="s">
        <v>992</v>
      </c>
      <c r="I979" s="12" t="str">
        <f t="shared" si="1"/>
        <v>TABLERO V2 FRONTAL PUERTA DERECHA 0.640 X 2.200</v>
      </c>
      <c r="J979" s="12" t="str">
        <f t="shared" si="2"/>
        <v>AR-70940-021</v>
      </c>
    </row>
    <row r="980">
      <c r="A980" s="15" t="s">
        <v>2019</v>
      </c>
      <c r="B980" s="15" t="s">
        <v>150</v>
      </c>
      <c r="C980" s="16" t="b">
        <v>1</v>
      </c>
      <c r="D980" s="17" t="s">
        <v>2020</v>
      </c>
      <c r="E980" s="10">
        <v>792930.6</v>
      </c>
      <c r="F980" s="11" t="s">
        <v>37</v>
      </c>
      <c r="G980" s="13" t="s">
        <v>152</v>
      </c>
      <c r="H980" s="13" t="s">
        <v>992</v>
      </c>
      <c r="I980" s="12" t="str">
        <f t="shared" si="1"/>
        <v>TABLERO V2 FRONTAL PUERTA DERECHA 0.640 X 2.400</v>
      </c>
      <c r="J980" s="12" t="str">
        <f t="shared" si="2"/>
        <v>AR-70956-021</v>
      </c>
    </row>
    <row r="981">
      <c r="A981" s="15" t="s">
        <v>2021</v>
      </c>
      <c r="B981" s="15" t="s">
        <v>150</v>
      </c>
      <c r="C981" s="16" t="b">
        <v>1</v>
      </c>
      <c r="D981" s="17" t="s">
        <v>2022</v>
      </c>
      <c r="E981" s="10">
        <v>762300.0</v>
      </c>
      <c r="F981" s="11" t="s">
        <v>37</v>
      </c>
      <c r="G981" s="13" t="s">
        <v>152</v>
      </c>
      <c r="H981" s="13" t="s">
        <v>992</v>
      </c>
      <c r="I981" s="12" t="str">
        <f t="shared" si="1"/>
        <v>TABLERO V2 FRONTAL PUERTA DERECHA 0.660 X 2.200</v>
      </c>
      <c r="J981" s="12" t="str">
        <f t="shared" si="2"/>
        <v>AR-70941-021</v>
      </c>
    </row>
    <row r="982">
      <c r="A982" s="15" t="s">
        <v>2023</v>
      </c>
      <c r="B982" s="15" t="s">
        <v>150</v>
      </c>
      <c r="C982" s="16" t="b">
        <v>1</v>
      </c>
      <c r="D982" s="17" t="s">
        <v>2024</v>
      </c>
      <c r="E982" s="10">
        <v>804402.9</v>
      </c>
      <c r="F982" s="11" t="s">
        <v>37</v>
      </c>
      <c r="G982" s="13" t="s">
        <v>152</v>
      </c>
      <c r="H982" s="13" t="s">
        <v>992</v>
      </c>
      <c r="I982" s="12" t="str">
        <f t="shared" si="1"/>
        <v>TABLERO V2 FRONTAL PUERTA DERECHA 0.660 X 2.400</v>
      </c>
      <c r="J982" s="12" t="str">
        <f t="shared" si="2"/>
        <v>AR-70957-021</v>
      </c>
    </row>
    <row r="983">
      <c r="A983" s="15" t="s">
        <v>2025</v>
      </c>
      <c r="B983" s="15" t="s">
        <v>150</v>
      </c>
      <c r="C983" s="16" t="b">
        <v>1</v>
      </c>
      <c r="D983" s="17" t="s">
        <v>2026</v>
      </c>
      <c r="E983" s="10">
        <v>764401.05</v>
      </c>
      <c r="F983" s="11" t="s">
        <v>37</v>
      </c>
      <c r="G983" s="13" t="s">
        <v>152</v>
      </c>
      <c r="H983" s="13" t="s">
        <v>992</v>
      </c>
      <c r="I983" s="12" t="str">
        <f t="shared" si="1"/>
        <v>TABLERO V2 FRONTAL PUERTA DERECHA 0.680 X 2.200</v>
      </c>
      <c r="J983" s="12" t="str">
        <f t="shared" si="2"/>
        <v>AR-70942-021</v>
      </c>
    </row>
    <row r="984">
      <c r="A984" s="15" t="s">
        <v>2027</v>
      </c>
      <c r="B984" s="15" t="s">
        <v>150</v>
      </c>
      <c r="C984" s="16" t="b">
        <v>1</v>
      </c>
      <c r="D984" s="17" t="s">
        <v>2028</v>
      </c>
      <c r="E984" s="10">
        <v>806661.4500000001</v>
      </c>
      <c r="F984" s="11" t="s">
        <v>37</v>
      </c>
      <c r="G984" s="13" t="s">
        <v>152</v>
      </c>
      <c r="H984" s="13" t="s">
        <v>992</v>
      </c>
      <c r="I984" s="12" t="str">
        <f t="shared" si="1"/>
        <v>TABLERO V2 FRONTAL PUERTA DERECHA 0.680 X 2.400</v>
      </c>
      <c r="J984" s="12" t="str">
        <f t="shared" si="2"/>
        <v>AR-70958-021</v>
      </c>
    </row>
    <row r="985">
      <c r="A985" s="15" t="s">
        <v>2029</v>
      </c>
      <c r="B985" s="15" t="s">
        <v>150</v>
      </c>
      <c r="C985" s="16" t="b">
        <v>1</v>
      </c>
      <c r="D985" s="17" t="s">
        <v>2030</v>
      </c>
      <c r="E985" s="10">
        <v>771290.1</v>
      </c>
      <c r="F985" s="11" t="s">
        <v>37</v>
      </c>
      <c r="G985" s="13" t="s">
        <v>152</v>
      </c>
      <c r="H985" s="13" t="s">
        <v>992</v>
      </c>
      <c r="I985" s="12" t="str">
        <f t="shared" si="1"/>
        <v>TABLERO V2 FRONTAL PUERTA DERECHA 0.700 X 2.200</v>
      </c>
      <c r="J985" s="12" t="str">
        <f t="shared" si="2"/>
        <v>AR-70943-021</v>
      </c>
    </row>
    <row r="986">
      <c r="A986" s="15" t="s">
        <v>2031</v>
      </c>
      <c r="B986" s="15" t="s">
        <v>150</v>
      </c>
      <c r="C986" s="16" t="b">
        <v>1</v>
      </c>
      <c r="D986" s="17" t="s">
        <v>2032</v>
      </c>
      <c r="E986" s="10">
        <v>813704.85</v>
      </c>
      <c r="F986" s="11" t="s">
        <v>37</v>
      </c>
      <c r="G986" s="13" t="s">
        <v>152</v>
      </c>
      <c r="H986" s="13" t="s">
        <v>992</v>
      </c>
      <c r="I986" s="12" t="str">
        <f t="shared" si="1"/>
        <v>TABLERO V2 FRONTAL PUERTA DERECHA 0.700 X 2.400</v>
      </c>
      <c r="J986" s="12" t="str">
        <f t="shared" si="2"/>
        <v>AR-70959-021</v>
      </c>
    </row>
    <row r="987">
      <c r="A987" s="15" t="s">
        <v>2033</v>
      </c>
      <c r="B987" s="15" t="s">
        <v>150</v>
      </c>
      <c r="C987" s="16" t="b">
        <v>1</v>
      </c>
      <c r="D987" s="17" t="s">
        <v>2034</v>
      </c>
      <c r="E987" s="10">
        <v>776062.35</v>
      </c>
      <c r="F987" s="11" t="s">
        <v>37</v>
      </c>
      <c r="G987" s="13" t="s">
        <v>152</v>
      </c>
      <c r="H987" s="13" t="s">
        <v>992</v>
      </c>
      <c r="I987" s="12" t="str">
        <f t="shared" si="1"/>
        <v>TABLERO V2 FRONTAL PUERTA DERECHA 0.720 X 2.200</v>
      </c>
      <c r="J987" s="12" t="str">
        <f t="shared" si="2"/>
        <v>AR-70944-021</v>
      </c>
    </row>
    <row r="988">
      <c r="A988" s="15" t="s">
        <v>2035</v>
      </c>
      <c r="B988" s="15" t="s">
        <v>150</v>
      </c>
      <c r="C988" s="16" t="b">
        <v>1</v>
      </c>
      <c r="D988" s="17" t="s">
        <v>2036</v>
      </c>
      <c r="E988" s="10">
        <v>815966.55</v>
      </c>
      <c r="F988" s="11" t="s">
        <v>37</v>
      </c>
      <c r="G988" s="13" t="s">
        <v>152</v>
      </c>
      <c r="H988" s="13" t="s">
        <v>992</v>
      </c>
      <c r="I988" s="12" t="str">
        <f t="shared" si="1"/>
        <v>TABLERO V2 FRONTAL PUERTA DERECHA 0.720 X 2.400</v>
      </c>
      <c r="J988" s="12" t="str">
        <f t="shared" si="2"/>
        <v>AR-70960-021</v>
      </c>
    </row>
    <row r="989">
      <c r="A989" s="15" t="s">
        <v>2037</v>
      </c>
      <c r="B989" s="15" t="s">
        <v>150</v>
      </c>
      <c r="C989" s="16" t="b">
        <v>1</v>
      </c>
      <c r="D989" s="17" t="s">
        <v>2038</v>
      </c>
      <c r="E989" s="10">
        <v>778443.75</v>
      </c>
      <c r="F989" s="11" t="s">
        <v>37</v>
      </c>
      <c r="G989" s="13" t="s">
        <v>152</v>
      </c>
      <c r="H989" s="13" t="s">
        <v>992</v>
      </c>
      <c r="I989" s="12" t="str">
        <f t="shared" si="1"/>
        <v>TABLERO V2 FRONTAL PUERTA DERECHA 0.740 X 2.200</v>
      </c>
      <c r="J989" s="12" t="str">
        <f t="shared" si="2"/>
        <v>AR-70945-021</v>
      </c>
    </row>
    <row r="990">
      <c r="A990" s="15" t="s">
        <v>2039</v>
      </c>
      <c r="B990" s="15" t="s">
        <v>150</v>
      </c>
      <c r="C990" s="16" t="b">
        <v>1</v>
      </c>
      <c r="D990" s="17" t="s">
        <v>2040</v>
      </c>
      <c r="E990" s="10">
        <v>818502.3</v>
      </c>
      <c r="F990" s="11" t="s">
        <v>37</v>
      </c>
      <c r="G990" s="13" t="s">
        <v>152</v>
      </c>
      <c r="H990" s="13" t="s">
        <v>992</v>
      </c>
      <c r="I990" s="12" t="str">
        <f t="shared" si="1"/>
        <v>TABLERO V2 FRONTAL PUERTA DERECHA 0.740 X 2.400</v>
      </c>
      <c r="J990" s="12" t="str">
        <f t="shared" si="2"/>
        <v>AR-70961-021</v>
      </c>
    </row>
    <row r="991">
      <c r="A991" s="15" t="s">
        <v>2041</v>
      </c>
      <c r="B991" s="15" t="s">
        <v>150</v>
      </c>
      <c r="C991" s="16" t="b">
        <v>1</v>
      </c>
      <c r="D991" s="17" t="s">
        <v>2042</v>
      </c>
      <c r="E991" s="10">
        <v>753804.4500000001</v>
      </c>
      <c r="F991" s="11" t="s">
        <v>37</v>
      </c>
      <c r="G991" s="13" t="s">
        <v>152</v>
      </c>
      <c r="H991" s="13" t="s">
        <v>992</v>
      </c>
      <c r="I991" s="12" t="str">
        <f t="shared" si="1"/>
        <v>TABLERO V2 FRONTAL PUERTA IZQUIERDA 0.600 X 2.200</v>
      </c>
      <c r="J991" s="12" t="str">
        <f t="shared" si="2"/>
        <v>AR-70946-021</v>
      </c>
    </row>
    <row r="992">
      <c r="A992" s="15" t="s">
        <v>2043</v>
      </c>
      <c r="B992" s="15" t="s">
        <v>150</v>
      </c>
      <c r="C992" s="16" t="b">
        <v>1</v>
      </c>
      <c r="D992" s="17" t="s">
        <v>2044</v>
      </c>
      <c r="E992" s="10">
        <v>788133.15</v>
      </c>
      <c r="F992" s="11" t="s">
        <v>37</v>
      </c>
      <c r="G992" s="13" t="s">
        <v>152</v>
      </c>
      <c r="H992" s="13" t="s">
        <v>992</v>
      </c>
      <c r="I992" s="12" t="str">
        <f t="shared" si="1"/>
        <v>TABLERO V2 FRONTAL PUERTA IZQUIERDA 0.600 X 2.400</v>
      </c>
      <c r="J992" s="12" t="str">
        <f t="shared" si="2"/>
        <v>AR-70962-021</v>
      </c>
    </row>
    <row r="993">
      <c r="A993" s="15" t="s">
        <v>2045</v>
      </c>
      <c r="B993" s="15" t="s">
        <v>150</v>
      </c>
      <c r="C993" s="16" t="b">
        <v>1</v>
      </c>
      <c r="D993" s="17" t="s">
        <v>2046</v>
      </c>
      <c r="E993" s="10">
        <v>755908.65</v>
      </c>
      <c r="F993" s="11" t="s">
        <v>37</v>
      </c>
      <c r="G993" s="13" t="s">
        <v>152</v>
      </c>
      <c r="H993" s="13" t="s">
        <v>992</v>
      </c>
      <c r="I993" s="12" t="str">
        <f t="shared" si="1"/>
        <v>TABLERO V2 FRONTAL PUERTA IZQUIERDA 0.620 X 2.200</v>
      </c>
      <c r="J993" s="12" t="str">
        <f t="shared" si="2"/>
        <v>AR-70947-021</v>
      </c>
    </row>
    <row r="994">
      <c r="A994" s="15" t="s">
        <v>2047</v>
      </c>
      <c r="B994" s="15" t="s">
        <v>150</v>
      </c>
      <c r="C994" s="16" t="b">
        <v>1</v>
      </c>
      <c r="D994" s="17" t="s">
        <v>2048</v>
      </c>
      <c r="E994" s="10">
        <v>790464.15</v>
      </c>
      <c r="F994" s="11" t="s">
        <v>37</v>
      </c>
      <c r="G994" s="13" t="s">
        <v>152</v>
      </c>
      <c r="H994" s="13" t="s">
        <v>992</v>
      </c>
      <c r="I994" s="12" t="str">
        <f t="shared" si="1"/>
        <v>TABLERO V2 FRONTAL PUERTA IZQUIERDA 0.620 X 2.400</v>
      </c>
      <c r="J994" s="12" t="str">
        <f t="shared" si="2"/>
        <v>AR-70963-021</v>
      </c>
    </row>
    <row r="995">
      <c r="A995" s="15" t="s">
        <v>2049</v>
      </c>
      <c r="B995" s="15" t="s">
        <v>150</v>
      </c>
      <c r="C995" s="16" t="b">
        <v>1</v>
      </c>
      <c r="D995" s="17" t="s">
        <v>2050</v>
      </c>
      <c r="E995" s="10">
        <v>760195.8</v>
      </c>
      <c r="F995" s="11" t="s">
        <v>37</v>
      </c>
      <c r="G995" s="13" t="s">
        <v>152</v>
      </c>
      <c r="H995" s="13" t="s">
        <v>992</v>
      </c>
      <c r="I995" s="12" t="str">
        <f t="shared" si="1"/>
        <v>TABLERO V2 FRONTAL PUERTA IZQUIERDA 0.640 X 2.200</v>
      </c>
      <c r="J995" s="12" t="str">
        <f t="shared" si="2"/>
        <v>AR-70948-021</v>
      </c>
    </row>
    <row r="996">
      <c r="A996" s="15" t="s">
        <v>2051</v>
      </c>
      <c r="B996" s="15" t="s">
        <v>150</v>
      </c>
      <c r="C996" s="16" t="b">
        <v>1</v>
      </c>
      <c r="D996" s="17" t="s">
        <v>2052</v>
      </c>
      <c r="E996" s="10">
        <v>792930.6</v>
      </c>
      <c r="F996" s="11" t="s">
        <v>37</v>
      </c>
      <c r="G996" s="13" t="s">
        <v>152</v>
      </c>
      <c r="H996" s="13" t="s">
        <v>992</v>
      </c>
      <c r="I996" s="12" t="str">
        <f t="shared" si="1"/>
        <v>TABLERO V2 FRONTAL PUERTA IZQUIERDA 0.640 X 2.400</v>
      </c>
      <c r="J996" s="12" t="str">
        <f t="shared" si="2"/>
        <v>AR-70964-021</v>
      </c>
    </row>
    <row r="997">
      <c r="A997" s="15" t="s">
        <v>2053</v>
      </c>
      <c r="B997" s="15" t="s">
        <v>150</v>
      </c>
      <c r="C997" s="16" t="b">
        <v>1</v>
      </c>
      <c r="D997" s="17" t="s">
        <v>2054</v>
      </c>
      <c r="E997" s="10">
        <v>762300.0</v>
      </c>
      <c r="F997" s="11" t="s">
        <v>37</v>
      </c>
      <c r="G997" s="13" t="s">
        <v>152</v>
      </c>
      <c r="H997" s="13" t="s">
        <v>992</v>
      </c>
      <c r="I997" s="12" t="str">
        <f t="shared" si="1"/>
        <v>TABLERO V2 FRONTAL PUERTA IZQUIERDA 0.660 X 2.200</v>
      </c>
      <c r="J997" s="12" t="str">
        <f t="shared" si="2"/>
        <v>AR-70949-021</v>
      </c>
    </row>
    <row r="998">
      <c r="A998" s="15" t="s">
        <v>2055</v>
      </c>
      <c r="B998" s="15" t="s">
        <v>150</v>
      </c>
      <c r="C998" s="16" t="b">
        <v>1</v>
      </c>
      <c r="D998" s="17" t="s">
        <v>2056</v>
      </c>
      <c r="E998" s="10">
        <v>804402.9</v>
      </c>
      <c r="F998" s="11" t="s">
        <v>37</v>
      </c>
      <c r="G998" s="13" t="s">
        <v>152</v>
      </c>
      <c r="H998" s="13" t="s">
        <v>992</v>
      </c>
      <c r="I998" s="12" t="str">
        <f t="shared" si="1"/>
        <v>TABLERO V2 FRONTAL PUERTA IZQUIERDA 0.660 X 2.400</v>
      </c>
      <c r="J998" s="12" t="str">
        <f t="shared" si="2"/>
        <v>AR-70965-021</v>
      </c>
    </row>
    <row r="999">
      <c r="A999" s="15" t="s">
        <v>2057</v>
      </c>
      <c r="B999" s="15" t="s">
        <v>150</v>
      </c>
      <c r="C999" s="16" t="b">
        <v>1</v>
      </c>
      <c r="D999" s="17" t="s">
        <v>2058</v>
      </c>
      <c r="E999" s="10">
        <v>764401.05</v>
      </c>
      <c r="F999" s="11" t="s">
        <v>37</v>
      </c>
      <c r="G999" s="13" t="s">
        <v>152</v>
      </c>
      <c r="H999" s="13" t="s">
        <v>992</v>
      </c>
      <c r="I999" s="12" t="str">
        <f t="shared" si="1"/>
        <v>TABLERO V2 FRONTAL PUERTA IZQUIERDA 0.680 X 2.200</v>
      </c>
      <c r="J999" s="12" t="str">
        <f t="shared" si="2"/>
        <v>AR-70950-021</v>
      </c>
    </row>
    <row r="1000">
      <c r="A1000" s="15" t="s">
        <v>2059</v>
      </c>
      <c r="B1000" s="15" t="s">
        <v>150</v>
      </c>
      <c r="C1000" s="16" t="b">
        <v>1</v>
      </c>
      <c r="D1000" s="17" t="s">
        <v>2060</v>
      </c>
      <c r="E1000" s="10">
        <v>806661.4500000001</v>
      </c>
      <c r="F1000" s="11" t="s">
        <v>37</v>
      </c>
      <c r="G1000" s="13" t="s">
        <v>152</v>
      </c>
      <c r="H1000" s="13" t="s">
        <v>992</v>
      </c>
      <c r="I1000" s="12" t="str">
        <f t="shared" si="1"/>
        <v>TABLERO V2 FRONTAL PUERTA IZQUIERDA 0.680 X 2.400</v>
      </c>
      <c r="J1000" s="12" t="str">
        <f t="shared" si="2"/>
        <v>AR-70966-021</v>
      </c>
    </row>
    <row r="1001">
      <c r="A1001" s="15" t="s">
        <v>2061</v>
      </c>
      <c r="B1001" s="15" t="s">
        <v>150</v>
      </c>
      <c r="C1001" s="16" t="b">
        <v>1</v>
      </c>
      <c r="D1001" s="17" t="s">
        <v>2062</v>
      </c>
      <c r="E1001" s="10">
        <v>771290.1</v>
      </c>
      <c r="F1001" s="11" t="s">
        <v>37</v>
      </c>
      <c r="G1001" s="13" t="s">
        <v>152</v>
      </c>
      <c r="H1001" s="13" t="s">
        <v>992</v>
      </c>
      <c r="I1001" s="12" t="str">
        <f t="shared" si="1"/>
        <v>TABLERO V2 FRONTAL PUERTA IZQUIERDA 0.700 X 2.200</v>
      </c>
      <c r="J1001" s="12" t="str">
        <f t="shared" si="2"/>
        <v>AR-70951-021</v>
      </c>
    </row>
    <row r="1002">
      <c r="A1002" s="15" t="s">
        <v>2063</v>
      </c>
      <c r="B1002" s="15" t="s">
        <v>150</v>
      </c>
      <c r="C1002" s="16" t="b">
        <v>1</v>
      </c>
      <c r="D1002" s="17" t="s">
        <v>2064</v>
      </c>
      <c r="E1002" s="10">
        <v>813704.85</v>
      </c>
      <c r="F1002" s="11" t="s">
        <v>37</v>
      </c>
      <c r="G1002" s="13" t="s">
        <v>152</v>
      </c>
      <c r="H1002" s="13" t="s">
        <v>992</v>
      </c>
      <c r="I1002" s="12" t="str">
        <f t="shared" si="1"/>
        <v>TABLERO V2 FRONTAL PUERTA IZQUIERDA 0.700 X 2.400</v>
      </c>
      <c r="J1002" s="12" t="str">
        <f t="shared" si="2"/>
        <v>AR-70967-021</v>
      </c>
    </row>
    <row r="1003">
      <c r="A1003" s="15" t="s">
        <v>2065</v>
      </c>
      <c r="B1003" s="15" t="s">
        <v>150</v>
      </c>
      <c r="C1003" s="16" t="b">
        <v>1</v>
      </c>
      <c r="D1003" s="17" t="s">
        <v>2066</v>
      </c>
      <c r="E1003" s="10">
        <v>776062.35</v>
      </c>
      <c r="F1003" s="11" t="s">
        <v>37</v>
      </c>
      <c r="G1003" s="13" t="s">
        <v>152</v>
      </c>
      <c r="H1003" s="13" t="s">
        <v>992</v>
      </c>
      <c r="I1003" s="12" t="str">
        <f t="shared" si="1"/>
        <v>TABLERO V2 FRONTAL PUERTA IZQUIERDA 0.720 X 2.200</v>
      </c>
      <c r="J1003" s="12" t="str">
        <f t="shared" si="2"/>
        <v>AR-70952-021</v>
      </c>
    </row>
    <row r="1004">
      <c r="A1004" s="15" t="s">
        <v>2067</v>
      </c>
      <c r="B1004" s="15" t="s">
        <v>150</v>
      </c>
      <c r="C1004" s="16" t="b">
        <v>1</v>
      </c>
      <c r="D1004" s="17" t="s">
        <v>2068</v>
      </c>
      <c r="E1004" s="10">
        <v>815966.55</v>
      </c>
      <c r="F1004" s="11" t="s">
        <v>37</v>
      </c>
      <c r="G1004" s="13" t="s">
        <v>152</v>
      </c>
      <c r="H1004" s="13" t="s">
        <v>992</v>
      </c>
      <c r="I1004" s="12" t="str">
        <f t="shared" si="1"/>
        <v>TABLERO V2 FRONTAL PUERTA IZQUIERDA 0.720 X 2.400</v>
      </c>
      <c r="J1004" s="12" t="str">
        <f t="shared" si="2"/>
        <v>AR-70968-021</v>
      </c>
    </row>
    <row r="1005">
      <c r="A1005" s="15" t="s">
        <v>2069</v>
      </c>
      <c r="B1005" s="15" t="s">
        <v>150</v>
      </c>
      <c r="C1005" s="16" t="b">
        <v>1</v>
      </c>
      <c r="D1005" s="17" t="s">
        <v>2070</v>
      </c>
      <c r="E1005" s="10">
        <v>778443.75</v>
      </c>
      <c r="F1005" s="11" t="s">
        <v>37</v>
      </c>
      <c r="G1005" s="13" t="s">
        <v>152</v>
      </c>
      <c r="H1005" s="13" t="s">
        <v>992</v>
      </c>
      <c r="I1005" s="12" t="str">
        <f t="shared" si="1"/>
        <v>TABLERO V2 FRONTAL PUERTA IZQUIERDA 0.740 X 2.200</v>
      </c>
      <c r="J1005" s="12" t="str">
        <f t="shared" si="2"/>
        <v>AR-70953-021</v>
      </c>
    </row>
    <row r="1006">
      <c r="A1006" s="15" t="s">
        <v>2071</v>
      </c>
      <c r="B1006" s="15" t="s">
        <v>150</v>
      </c>
      <c r="C1006" s="16" t="b">
        <v>1</v>
      </c>
      <c r="D1006" s="17" t="s">
        <v>2072</v>
      </c>
      <c r="E1006" s="10">
        <v>818502.3</v>
      </c>
      <c r="F1006" s="11" t="s">
        <v>37</v>
      </c>
      <c r="G1006" s="13" t="s">
        <v>152</v>
      </c>
      <c r="H1006" s="13" t="s">
        <v>992</v>
      </c>
      <c r="I1006" s="12" t="str">
        <f t="shared" si="1"/>
        <v>TABLERO V2 FRONTAL PUERTA IZQUIERDA 0.740 X 2.400</v>
      </c>
      <c r="J1006" s="12" t="str">
        <f t="shared" si="2"/>
        <v>AR-70969-021</v>
      </c>
    </row>
    <row r="1007">
      <c r="A1007" s="15" t="s">
        <v>2073</v>
      </c>
      <c r="B1007" s="15" t="s">
        <v>150</v>
      </c>
      <c r="C1007" s="16" t="b">
        <v>1</v>
      </c>
      <c r="D1007" s="17" t="s">
        <v>2074</v>
      </c>
      <c r="E1007" s="10">
        <v>78507.45</v>
      </c>
      <c r="F1007" s="11" t="s">
        <v>37</v>
      </c>
      <c r="G1007" s="13" t="s">
        <v>152</v>
      </c>
      <c r="H1007" s="13" t="s">
        <v>1098</v>
      </c>
      <c r="I1007" s="12" t="str">
        <f t="shared" si="1"/>
        <v>TAPA CADENA X 2.000</v>
      </c>
      <c r="J1007" s="12" t="str">
        <f t="shared" si="2"/>
        <v>AR-70097-021</v>
      </c>
    </row>
    <row r="1008">
      <c r="A1008" s="15" t="s">
        <v>2075</v>
      </c>
      <c r="B1008" s="15" t="s">
        <v>150</v>
      </c>
      <c r="C1008" s="16" t="b">
        <v>1</v>
      </c>
      <c r="D1008" s="17" t="s">
        <v>2076</v>
      </c>
      <c r="E1008" s="10">
        <v>80800.65000000001</v>
      </c>
      <c r="F1008" s="11" t="s">
        <v>37</v>
      </c>
      <c r="G1008" s="13" t="s">
        <v>152</v>
      </c>
      <c r="H1008" s="13" t="s">
        <v>1098</v>
      </c>
      <c r="I1008" s="12" t="str">
        <f t="shared" si="1"/>
        <v>TAPA CADENA X 2.200</v>
      </c>
      <c r="J1008" s="12" t="str">
        <f t="shared" si="2"/>
        <v>AR-70098-021</v>
      </c>
    </row>
    <row r="1009">
      <c r="A1009" s="15" t="s">
        <v>2077</v>
      </c>
      <c r="B1009" s="15" t="s">
        <v>150</v>
      </c>
      <c r="C1009" s="16" t="b">
        <v>1</v>
      </c>
      <c r="D1009" s="17" t="s">
        <v>2078</v>
      </c>
      <c r="E1009" s="10">
        <v>82917.45</v>
      </c>
      <c r="F1009" s="11" t="s">
        <v>37</v>
      </c>
      <c r="G1009" s="13" t="s">
        <v>152</v>
      </c>
      <c r="H1009" s="13" t="s">
        <v>1098</v>
      </c>
      <c r="I1009" s="12" t="str">
        <f t="shared" si="1"/>
        <v>TAPA CADENA X 2.400</v>
      </c>
      <c r="J1009" s="12" t="str">
        <f t="shared" si="2"/>
        <v>AR-70099-021</v>
      </c>
    </row>
    <row r="1010">
      <c r="A1010" s="15" t="s">
        <v>2079</v>
      </c>
      <c r="B1010" s="15" t="s">
        <v>35</v>
      </c>
      <c r="C1010" s="16" t="b">
        <v>1</v>
      </c>
      <c r="D1010" s="17" t="s">
        <v>2080</v>
      </c>
      <c r="E1010" s="10">
        <v>12215.7</v>
      </c>
      <c r="F1010" s="11" t="s">
        <v>37</v>
      </c>
      <c r="G1010" s="13" t="s">
        <v>87</v>
      </c>
      <c r="H1010" s="13" t="s">
        <v>87</v>
      </c>
      <c r="I1010" s="12" t="str">
        <f t="shared" si="1"/>
        <v>TAPA DUCTO DOBLE EQUILATERO</v>
      </c>
      <c r="J1010" s="12" t="str">
        <f t="shared" si="2"/>
        <v>EQ-70055-021</v>
      </c>
    </row>
    <row r="1011">
      <c r="A1011" s="15" t="s">
        <v>2081</v>
      </c>
      <c r="B1011" s="15" t="s">
        <v>35</v>
      </c>
      <c r="C1011" s="16" t="b">
        <v>1</v>
      </c>
      <c r="D1011" s="17" t="s">
        <v>2082</v>
      </c>
      <c r="E1011" s="10">
        <v>10237.5</v>
      </c>
      <c r="F1011" s="11" t="s">
        <v>37</v>
      </c>
      <c r="G1011" s="13" t="s">
        <v>87</v>
      </c>
      <c r="H1011" s="13" t="s">
        <v>87</v>
      </c>
      <c r="I1011" s="12" t="str">
        <f t="shared" si="1"/>
        <v>TAPA DUCTO SENCILLO EQUILATERO</v>
      </c>
      <c r="J1011" s="12" t="str">
        <f t="shared" si="2"/>
        <v>EQ-70056-021</v>
      </c>
    </row>
    <row r="1012">
      <c r="A1012" s="15" t="s">
        <v>2083</v>
      </c>
      <c r="B1012" s="15" t="s">
        <v>10</v>
      </c>
      <c r="C1012" s="16" t="b">
        <v>1</v>
      </c>
      <c r="D1012" s="17" t="s">
        <v>2084</v>
      </c>
      <c r="E1012" s="10">
        <v>866782.3500000001</v>
      </c>
      <c r="F1012" s="11" t="s">
        <v>12</v>
      </c>
      <c r="G1012" s="13" t="s">
        <v>13</v>
      </c>
      <c r="H1012" s="13" t="s">
        <v>13</v>
      </c>
      <c r="I1012" s="12" t="str">
        <f t="shared" si="1"/>
        <v>TAPETE ATRAPAMUGRE TRAFICO PESADO GRIS DE 120X90</v>
      </c>
      <c r="J1012" s="12" t="str">
        <f t="shared" si="2"/>
        <v>AT-70008-037</v>
      </c>
    </row>
    <row r="1013">
      <c r="A1013" s="15" t="s">
        <v>2085</v>
      </c>
      <c r="B1013" s="15" t="s">
        <v>10</v>
      </c>
      <c r="C1013" s="16" t="b">
        <v>1</v>
      </c>
      <c r="D1013" s="17" t="s">
        <v>2086</v>
      </c>
      <c r="E1013" s="10">
        <v>207254.25</v>
      </c>
      <c r="F1013" s="11" t="s">
        <v>12</v>
      </c>
      <c r="G1013" s="13" t="s">
        <v>13</v>
      </c>
      <c r="H1013" s="13" t="s">
        <v>13</v>
      </c>
      <c r="I1013" s="12" t="str">
        <f t="shared" si="1"/>
        <v>TAPETE BEAULIEU</v>
      </c>
      <c r="J1013" s="12" t="str">
        <f t="shared" si="2"/>
        <v>AT-70009-037</v>
      </c>
    </row>
    <row r="1014">
      <c r="A1014" s="15" t="s">
        <v>2087</v>
      </c>
      <c r="B1014" s="15" t="s">
        <v>10</v>
      </c>
      <c r="C1014" s="16" t="b">
        <v>1</v>
      </c>
      <c r="D1014" s="17" t="s">
        <v>2088</v>
      </c>
      <c r="E1014" s="10">
        <v>282810.15</v>
      </c>
      <c r="F1014" s="11" t="s">
        <v>12</v>
      </c>
      <c r="G1014" s="13" t="s">
        <v>13</v>
      </c>
      <c r="H1014" s="13" t="s">
        <v>13</v>
      </c>
      <c r="I1014" s="12" t="str">
        <f t="shared" si="1"/>
        <v>TAPETE FIRST LINES REF 856 m2</v>
      </c>
      <c r="J1014" s="12" t="str">
        <f t="shared" si="2"/>
        <v>AT-70010-037</v>
      </c>
    </row>
    <row r="1015">
      <c r="A1015" s="15" t="s">
        <v>2089</v>
      </c>
      <c r="B1015" s="15" t="s">
        <v>10</v>
      </c>
      <c r="C1015" s="16" t="b">
        <v>1</v>
      </c>
      <c r="D1015" s="17" t="s">
        <v>2090</v>
      </c>
      <c r="E1015" s="10">
        <v>277663.05</v>
      </c>
      <c r="F1015" s="11" t="s">
        <v>12</v>
      </c>
      <c r="G1015" s="13" t="s">
        <v>13</v>
      </c>
      <c r="H1015" s="13" t="s">
        <v>13</v>
      </c>
      <c r="I1015" s="12" t="str">
        <f t="shared" si="1"/>
        <v>TAPETE FIRST LINES REF 916 M2</v>
      </c>
      <c r="J1015" s="12" t="str">
        <f t="shared" si="2"/>
        <v>AT-70011-037</v>
      </c>
    </row>
    <row r="1016">
      <c r="A1016" s="15" t="s">
        <v>2091</v>
      </c>
      <c r="B1016" s="15" t="s">
        <v>10</v>
      </c>
      <c r="C1016" s="16" t="b">
        <v>1</v>
      </c>
      <c r="D1016" s="17" t="s">
        <v>2092</v>
      </c>
      <c r="E1016" s="10">
        <v>96853.05</v>
      </c>
      <c r="F1016" s="11" t="s">
        <v>12</v>
      </c>
      <c r="G1016" s="13" t="s">
        <v>13</v>
      </c>
      <c r="H1016" s="13" t="s">
        <v>13</v>
      </c>
      <c r="I1016" s="12" t="str">
        <f t="shared" si="1"/>
        <v>TAPETE FIRST LINES REF 921 m2</v>
      </c>
      <c r="J1016" s="12" t="str">
        <f t="shared" si="2"/>
        <v>AT-70012-037</v>
      </c>
    </row>
    <row r="1017">
      <c r="A1017" s="15" t="s">
        <v>2093</v>
      </c>
      <c r="B1017" s="15" t="s">
        <v>10</v>
      </c>
      <c r="C1017" s="16" t="b">
        <v>1</v>
      </c>
      <c r="D1017" s="17" t="s">
        <v>2094</v>
      </c>
      <c r="E1017" s="10">
        <v>173486.25</v>
      </c>
      <c r="F1017" s="11" t="s">
        <v>12</v>
      </c>
      <c r="G1017" s="13" t="s">
        <v>13</v>
      </c>
      <c r="H1017" s="13" t="s">
        <v>13</v>
      </c>
      <c r="I1017" s="12" t="str">
        <f t="shared" si="1"/>
        <v>TAPETE FIRST LINES REF 961 m2</v>
      </c>
      <c r="J1017" s="12" t="str">
        <f t="shared" si="2"/>
        <v>AT-70013-037</v>
      </c>
    </row>
    <row r="1018">
      <c r="A1018" s="15" t="s">
        <v>2095</v>
      </c>
      <c r="B1018" s="15" t="s">
        <v>10</v>
      </c>
      <c r="C1018" s="16" t="b">
        <v>1</v>
      </c>
      <c r="D1018" s="17" t="s">
        <v>2096</v>
      </c>
      <c r="E1018" s="10">
        <v>238180.95</v>
      </c>
      <c r="F1018" s="11" t="s">
        <v>12</v>
      </c>
      <c r="G1018" s="13" t="s">
        <v>13</v>
      </c>
      <c r="H1018" s="13" t="s">
        <v>13</v>
      </c>
      <c r="I1018" s="12" t="str">
        <f t="shared" si="1"/>
        <v>TAPETE FIRST LINES REF 966 M2</v>
      </c>
      <c r="J1018" s="12" t="str">
        <f t="shared" si="2"/>
        <v>AT-70014-037</v>
      </c>
    </row>
    <row r="1019">
      <c r="A1019" s="15" t="s">
        <v>2097</v>
      </c>
      <c r="B1019" s="15" t="s">
        <v>10</v>
      </c>
      <c r="C1019" s="16" t="b">
        <v>1</v>
      </c>
      <c r="D1019" s="17" t="s">
        <v>2098</v>
      </c>
      <c r="E1019" s="10">
        <v>96853.05</v>
      </c>
      <c r="F1019" s="11" t="s">
        <v>12</v>
      </c>
      <c r="G1019" s="13" t="s">
        <v>13</v>
      </c>
      <c r="H1019" s="13" t="s">
        <v>13</v>
      </c>
      <c r="I1019" s="12" t="str">
        <f t="shared" si="1"/>
        <v>TAPETE MODULYSS AFFINITY</v>
      </c>
      <c r="J1019" s="12" t="str">
        <f t="shared" si="2"/>
        <v>AT-70015-037</v>
      </c>
    </row>
    <row r="1020">
      <c r="A1020" s="15" t="s">
        <v>2099</v>
      </c>
      <c r="B1020" s="15" t="s">
        <v>10</v>
      </c>
      <c r="C1020" s="16" t="b">
        <v>1</v>
      </c>
      <c r="D1020" s="17" t="s">
        <v>2100</v>
      </c>
      <c r="E1020" s="10">
        <v>312445.35000000003</v>
      </c>
      <c r="F1020" s="11" t="s">
        <v>12</v>
      </c>
      <c r="G1020" s="13" t="s">
        <v>13</v>
      </c>
      <c r="H1020" s="13" t="s">
        <v>13</v>
      </c>
      <c r="I1020" s="12" t="str">
        <f t="shared" si="1"/>
        <v>TAPETE MODULYSS ON-LINE 01</v>
      </c>
      <c r="J1020" s="12" t="str">
        <f t="shared" si="2"/>
        <v>AT-70016-037</v>
      </c>
    </row>
    <row r="1021">
      <c r="A1021" s="15" t="s">
        <v>2101</v>
      </c>
      <c r="B1021" s="15" t="s">
        <v>10</v>
      </c>
      <c r="C1021" s="16" t="b">
        <v>1</v>
      </c>
      <c r="D1021" s="17" t="s">
        <v>2102</v>
      </c>
      <c r="E1021" s="10">
        <v>296462.25</v>
      </c>
      <c r="F1021" s="11" t="s">
        <v>12</v>
      </c>
      <c r="G1021" s="13" t="s">
        <v>13</v>
      </c>
      <c r="H1021" s="13" t="s">
        <v>13</v>
      </c>
      <c r="I1021" s="12" t="str">
        <f t="shared" si="1"/>
        <v>TAPETE MODULYSS FIRST M2</v>
      </c>
      <c r="J1021" s="12" t="str">
        <f t="shared" si="2"/>
        <v>AT-70017-037</v>
      </c>
    </row>
    <row r="1022">
      <c r="A1022" s="15" t="s">
        <v>2103</v>
      </c>
      <c r="B1022" s="15" t="s">
        <v>10</v>
      </c>
      <c r="C1022" s="16" t="b">
        <v>1</v>
      </c>
      <c r="D1022" s="17" t="s">
        <v>2104</v>
      </c>
      <c r="E1022" s="10">
        <v>305471.25</v>
      </c>
      <c r="F1022" s="11" t="s">
        <v>12</v>
      </c>
      <c r="G1022" s="13" t="s">
        <v>13</v>
      </c>
      <c r="H1022" s="13" t="s">
        <v>13</v>
      </c>
      <c r="I1022" s="12" t="str">
        <f t="shared" si="1"/>
        <v>TAPETE MODULYSS FIRST LINES M2</v>
      </c>
      <c r="J1022" s="12" t="str">
        <f t="shared" si="2"/>
        <v>AT-70018-037</v>
      </c>
    </row>
    <row r="1023">
      <c r="A1023" s="15" t="s">
        <v>2105</v>
      </c>
      <c r="B1023" s="15" t="s">
        <v>10</v>
      </c>
      <c r="C1023" s="16" t="b">
        <v>1</v>
      </c>
      <c r="D1023" s="17" t="s">
        <v>2106</v>
      </c>
      <c r="E1023" s="10">
        <v>438898.95</v>
      </c>
      <c r="F1023" s="11" t="s">
        <v>12</v>
      </c>
      <c r="G1023" s="13" t="s">
        <v>13</v>
      </c>
      <c r="H1023" s="13" t="s">
        <v>13</v>
      </c>
      <c r="I1023" s="12" t="str">
        <f t="shared" si="1"/>
        <v>TAPETE MODULYSS IN-GROOVE</v>
      </c>
      <c r="J1023" s="12" t="str">
        <f t="shared" si="2"/>
        <v>AT-70019-037</v>
      </c>
    </row>
    <row r="1024">
      <c r="A1024" s="15" t="s">
        <v>2107</v>
      </c>
      <c r="B1024" s="15" t="s">
        <v>10</v>
      </c>
      <c r="C1024" s="16" t="b">
        <v>1</v>
      </c>
      <c r="D1024" s="17" t="s">
        <v>2108</v>
      </c>
      <c r="E1024" s="10">
        <v>262448.55</v>
      </c>
      <c r="F1024" s="11" t="s">
        <v>12</v>
      </c>
      <c r="G1024" s="13" t="s">
        <v>13</v>
      </c>
      <c r="H1024" s="13" t="s">
        <v>13</v>
      </c>
      <c r="I1024" s="12" t="str">
        <f t="shared" si="1"/>
        <v>TAPETE MODULYSS LINE-UP</v>
      </c>
      <c r="J1024" s="12" t="str">
        <f t="shared" si="2"/>
        <v>AT-70020-037</v>
      </c>
    </row>
    <row r="1025">
      <c r="A1025" s="15" t="s">
        <v>2109</v>
      </c>
      <c r="B1025" s="15" t="s">
        <v>10</v>
      </c>
      <c r="C1025" s="16" t="b">
        <v>1</v>
      </c>
      <c r="D1025" s="17" t="s">
        <v>2110</v>
      </c>
      <c r="E1025" s="10">
        <v>96853.05</v>
      </c>
      <c r="F1025" s="11" t="s">
        <v>12</v>
      </c>
      <c r="G1025" s="13" t="s">
        <v>13</v>
      </c>
      <c r="H1025" s="13" t="s">
        <v>13</v>
      </c>
      <c r="I1025" s="12" t="str">
        <f t="shared" si="1"/>
        <v>TAPETE MODULYSS MILENNIUM m2</v>
      </c>
      <c r="J1025" s="12" t="str">
        <f t="shared" si="2"/>
        <v>AT-70021-037</v>
      </c>
    </row>
    <row r="1026">
      <c r="A1026" s="15" t="s">
        <v>2111</v>
      </c>
      <c r="B1026" s="15" t="s">
        <v>10</v>
      </c>
      <c r="C1026" s="16" t="b">
        <v>1</v>
      </c>
      <c r="D1026" s="17" t="s">
        <v>2112</v>
      </c>
      <c r="E1026" s="10">
        <v>64678.950000000004</v>
      </c>
      <c r="F1026" s="11" t="s">
        <v>12</v>
      </c>
      <c r="G1026" s="13" t="s">
        <v>13</v>
      </c>
      <c r="H1026" s="13" t="s">
        <v>13</v>
      </c>
      <c r="I1026" s="12" t="str">
        <f t="shared" si="1"/>
        <v>TAPETE MODULYSS NORMAL</v>
      </c>
      <c r="J1026" s="12" t="str">
        <f t="shared" si="2"/>
        <v>AT-70022-037</v>
      </c>
    </row>
    <row r="1027">
      <c r="A1027" s="15" t="s">
        <v>2113</v>
      </c>
      <c r="B1027" s="15" t="s">
        <v>10</v>
      </c>
      <c r="C1027" s="16" t="b">
        <v>1</v>
      </c>
      <c r="D1027" s="17" t="s">
        <v>2114</v>
      </c>
      <c r="E1027" s="10">
        <v>296348.85000000003</v>
      </c>
      <c r="F1027" s="11" t="s">
        <v>12</v>
      </c>
      <c r="G1027" s="13" t="s">
        <v>13</v>
      </c>
      <c r="H1027" s="13" t="s">
        <v>13</v>
      </c>
      <c r="I1027" s="12" t="str">
        <f t="shared" si="1"/>
        <v>TAPETE MODULYSS ROUND-UP</v>
      </c>
      <c r="J1027" s="12" t="str">
        <f t="shared" si="2"/>
        <v>AT-70023-037</v>
      </c>
    </row>
    <row r="1028">
      <c r="A1028" s="15" t="s">
        <v>2115</v>
      </c>
      <c r="B1028" s="15" t="s">
        <v>10</v>
      </c>
      <c r="C1028" s="16" t="b">
        <v>1</v>
      </c>
      <c r="D1028" s="17" t="s">
        <v>2116</v>
      </c>
      <c r="E1028" s="10">
        <v>214864.65000000002</v>
      </c>
      <c r="F1028" s="11" t="s">
        <v>12</v>
      </c>
      <c r="G1028" s="13" t="s">
        <v>13</v>
      </c>
      <c r="H1028" s="13" t="s">
        <v>13</v>
      </c>
      <c r="I1028" s="12" t="str">
        <f t="shared" si="1"/>
        <v>TAPETE MODULYSS SHINE -UP</v>
      </c>
      <c r="J1028" s="12" t="str">
        <f t="shared" si="2"/>
        <v>AT-70024-037</v>
      </c>
    </row>
    <row r="1029">
      <c r="A1029" s="15" t="s">
        <v>2117</v>
      </c>
      <c r="B1029" s="15" t="s">
        <v>10</v>
      </c>
      <c r="C1029" s="16" t="b">
        <v>1</v>
      </c>
      <c r="D1029" s="17" t="s">
        <v>2118</v>
      </c>
      <c r="E1029" s="10">
        <v>214864.65000000002</v>
      </c>
      <c r="F1029" s="11" t="s">
        <v>12</v>
      </c>
      <c r="G1029" s="13" t="s">
        <v>13</v>
      </c>
      <c r="H1029" s="13" t="s">
        <v>13</v>
      </c>
      <c r="I1029" s="12" t="str">
        <f t="shared" si="1"/>
        <v>TAPETE MODULYSS XTRA PERPETUAL</v>
      </c>
      <c r="J1029" s="12" t="str">
        <f t="shared" si="2"/>
        <v>AT-70025-037</v>
      </c>
    </row>
    <row r="1030">
      <c r="A1030" s="15" t="s">
        <v>2119</v>
      </c>
      <c r="B1030" s="15" t="s">
        <v>10</v>
      </c>
      <c r="C1030" s="16" t="b">
        <v>1</v>
      </c>
      <c r="D1030" s="17" t="s">
        <v>2120</v>
      </c>
      <c r="E1030" s="10">
        <v>300865.95</v>
      </c>
      <c r="F1030" s="11" t="s">
        <v>12</v>
      </c>
      <c r="G1030" s="13" t="s">
        <v>13</v>
      </c>
      <c r="H1030" s="13" t="s">
        <v>13</v>
      </c>
      <c r="I1030" s="12" t="str">
        <f t="shared" si="1"/>
        <v>TAPETE MODULYSS XTRA STEP m2</v>
      </c>
      <c r="J1030" s="12" t="str">
        <f t="shared" si="2"/>
        <v>AT-70026-037</v>
      </c>
    </row>
    <row r="1031">
      <c r="A1031" s="15" t="s">
        <v>2121</v>
      </c>
      <c r="B1031" s="15" t="s">
        <v>150</v>
      </c>
      <c r="C1031" s="16" t="b">
        <v>1</v>
      </c>
      <c r="D1031" s="17" t="s">
        <v>2122</v>
      </c>
      <c r="E1031" s="10">
        <v>82107.90000000001</v>
      </c>
      <c r="F1031" s="11" t="s">
        <v>37</v>
      </c>
      <c r="G1031" s="13" t="s">
        <v>152</v>
      </c>
      <c r="H1031" s="13" t="s">
        <v>788</v>
      </c>
      <c r="I1031" s="12" t="str">
        <f t="shared" si="1"/>
        <v>TECHO 0.300 X 0.750</v>
      </c>
      <c r="J1031" s="12" t="str">
        <f t="shared" si="2"/>
        <v>AR-70019-021</v>
      </c>
    </row>
    <row r="1032">
      <c r="A1032" s="15" t="s">
        <v>2123</v>
      </c>
      <c r="B1032" s="15" t="s">
        <v>150</v>
      </c>
      <c r="C1032" s="16" t="b">
        <v>1</v>
      </c>
      <c r="D1032" s="17" t="s">
        <v>2124</v>
      </c>
      <c r="E1032" s="10">
        <v>84492.45</v>
      </c>
      <c r="F1032" s="11" t="s">
        <v>37</v>
      </c>
      <c r="G1032" s="13" t="s">
        <v>152</v>
      </c>
      <c r="H1032" s="13" t="s">
        <v>788</v>
      </c>
      <c r="I1032" s="12" t="str">
        <f t="shared" si="1"/>
        <v>TECHO 0.300 X 0.900</v>
      </c>
      <c r="J1032" s="12" t="str">
        <f t="shared" si="2"/>
        <v>AR-70020-021</v>
      </c>
    </row>
    <row r="1033">
      <c r="A1033" s="15" t="s">
        <v>2125</v>
      </c>
      <c r="B1033" s="15" t="s">
        <v>150</v>
      </c>
      <c r="C1033" s="16" t="b">
        <v>1</v>
      </c>
      <c r="D1033" s="17" t="s">
        <v>2126</v>
      </c>
      <c r="E1033" s="10">
        <v>88146.45</v>
      </c>
      <c r="F1033" s="11" t="s">
        <v>37</v>
      </c>
      <c r="G1033" s="13" t="s">
        <v>152</v>
      </c>
      <c r="H1033" s="13" t="s">
        <v>788</v>
      </c>
      <c r="I1033" s="12" t="str">
        <f t="shared" si="1"/>
        <v>TECHO 0.300 X 1.140</v>
      </c>
      <c r="J1033" s="12" t="str">
        <f t="shared" si="2"/>
        <v>AR-70021-021</v>
      </c>
    </row>
    <row r="1034">
      <c r="A1034" s="15" t="s">
        <v>2127</v>
      </c>
      <c r="B1034" s="15" t="s">
        <v>150</v>
      </c>
      <c r="C1034" s="16" t="b">
        <v>1</v>
      </c>
      <c r="D1034" s="17" t="s">
        <v>2128</v>
      </c>
      <c r="E1034" s="10">
        <v>85437.45</v>
      </c>
      <c r="F1034" s="11" t="s">
        <v>37</v>
      </c>
      <c r="G1034" s="13" t="s">
        <v>152</v>
      </c>
      <c r="H1034" s="13" t="s">
        <v>788</v>
      </c>
      <c r="I1034" s="12" t="str">
        <f t="shared" si="1"/>
        <v>TECHO 0.400 X 0.750</v>
      </c>
      <c r="J1034" s="12" t="str">
        <f t="shared" si="2"/>
        <v>AR-70022-021</v>
      </c>
    </row>
    <row r="1035">
      <c r="A1035" s="15" t="s">
        <v>2129</v>
      </c>
      <c r="B1035" s="15" t="s">
        <v>150</v>
      </c>
      <c r="C1035" s="16" t="b">
        <v>1</v>
      </c>
      <c r="D1035" s="17" t="s">
        <v>2130</v>
      </c>
      <c r="E1035" s="10">
        <v>88461.45</v>
      </c>
      <c r="F1035" s="11" t="s">
        <v>37</v>
      </c>
      <c r="G1035" s="13" t="s">
        <v>152</v>
      </c>
      <c r="H1035" s="13" t="s">
        <v>788</v>
      </c>
      <c r="I1035" s="12" t="str">
        <f t="shared" si="1"/>
        <v>TECHO 0.400 X 0.900</v>
      </c>
      <c r="J1035" s="12" t="str">
        <f t="shared" si="2"/>
        <v>AR-70023-021</v>
      </c>
    </row>
    <row r="1036">
      <c r="A1036" s="15" t="s">
        <v>2131</v>
      </c>
      <c r="B1036" s="15" t="s">
        <v>150</v>
      </c>
      <c r="C1036" s="16" t="b">
        <v>1</v>
      </c>
      <c r="D1036" s="17" t="s">
        <v>2132</v>
      </c>
      <c r="E1036" s="10">
        <v>124768.35</v>
      </c>
      <c r="F1036" s="11" t="s">
        <v>37</v>
      </c>
      <c r="G1036" s="13" t="s">
        <v>152</v>
      </c>
      <c r="H1036" s="13" t="s">
        <v>788</v>
      </c>
      <c r="I1036" s="12" t="str">
        <f t="shared" si="1"/>
        <v>TECHO 0.400 X 1.140</v>
      </c>
      <c r="J1036" s="12" t="str">
        <f t="shared" si="2"/>
        <v>AR-70024-021</v>
      </c>
    </row>
    <row r="1037">
      <c r="A1037" s="15" t="s">
        <v>2133</v>
      </c>
      <c r="B1037" s="15" t="s">
        <v>150</v>
      </c>
      <c r="C1037" s="16" t="b">
        <v>1</v>
      </c>
      <c r="D1037" s="17" t="s">
        <v>2134</v>
      </c>
      <c r="E1037" s="10">
        <v>23618.7</v>
      </c>
      <c r="F1037" s="11" t="s">
        <v>37</v>
      </c>
      <c r="G1037" s="13" t="s">
        <v>152</v>
      </c>
      <c r="H1037" s="13" t="s">
        <v>788</v>
      </c>
      <c r="I1037" s="12" t="str">
        <f t="shared" si="1"/>
        <v>TENSOR VARILLA 3/16</v>
      </c>
      <c r="J1037" s="12" t="str">
        <f t="shared" si="2"/>
        <v>AR-70113-021</v>
      </c>
    </row>
    <row r="1038">
      <c r="A1038" s="15" t="s">
        <v>2135</v>
      </c>
      <c r="B1038" s="15" t="s">
        <v>47</v>
      </c>
      <c r="C1038" s="16" t="b">
        <v>1</v>
      </c>
      <c r="D1038" s="17" t="s">
        <v>2136</v>
      </c>
      <c r="E1038" s="10">
        <v>142710.75</v>
      </c>
      <c r="F1038" s="11" t="s">
        <v>37</v>
      </c>
      <c r="G1038" s="13" t="s">
        <v>105</v>
      </c>
      <c r="H1038" s="11" t="s">
        <v>2137</v>
      </c>
      <c r="I1038" s="12" t="str">
        <f t="shared" si="1"/>
        <v>TOLVA PARA GROMMET CON BAJANTE SENCILLA</v>
      </c>
      <c r="J1038" s="12" t="str">
        <f t="shared" si="2"/>
        <v>QC-70207-021</v>
      </c>
    </row>
    <row r="1039">
      <c r="A1039" s="15" t="s">
        <v>2138</v>
      </c>
      <c r="B1039" s="15" t="s">
        <v>150</v>
      </c>
      <c r="C1039" s="16" t="b">
        <v>1</v>
      </c>
      <c r="D1039" s="17" t="s">
        <v>2139</v>
      </c>
      <c r="E1039" s="10">
        <v>695296.35</v>
      </c>
      <c r="F1039" s="11" t="s">
        <v>37</v>
      </c>
      <c r="G1039" s="13" t="s">
        <v>152</v>
      </c>
      <c r="H1039" s="13" t="s">
        <v>1098</v>
      </c>
      <c r="I1039" s="12" t="str">
        <f t="shared" si="1"/>
        <v>TRACCION MECANICA</v>
      </c>
      <c r="J1039" s="12" t="str">
        <f t="shared" si="2"/>
        <v>AR-70091-021</v>
      </c>
    </row>
    <row r="1040">
      <c r="A1040" s="15" t="s">
        <v>2140</v>
      </c>
      <c r="B1040" s="15" t="s">
        <v>150</v>
      </c>
      <c r="C1040" s="16" t="b">
        <v>1</v>
      </c>
      <c r="D1040" s="17" t="s">
        <v>2141</v>
      </c>
      <c r="E1040" s="10">
        <v>145073.25</v>
      </c>
      <c r="F1040" s="11" t="s">
        <v>37</v>
      </c>
      <c r="G1040" s="13" t="s">
        <v>152</v>
      </c>
      <c r="H1040" s="13" t="s">
        <v>2142</v>
      </c>
      <c r="I1040" s="12" t="str">
        <f t="shared" si="1"/>
        <v>TRAMO RIEL ANTIVUELCO X 1.300</v>
      </c>
      <c r="J1040" s="12" t="str">
        <f t="shared" si="2"/>
        <v>AR-70209-021</v>
      </c>
    </row>
    <row r="1041">
      <c r="A1041" s="15" t="s">
        <v>2143</v>
      </c>
      <c r="B1041" s="15" t="s">
        <v>150</v>
      </c>
      <c r="C1041" s="16" t="b">
        <v>1</v>
      </c>
      <c r="D1041" s="17" t="s">
        <v>2144</v>
      </c>
      <c r="E1041" s="10">
        <v>145712.7</v>
      </c>
      <c r="F1041" s="11" t="s">
        <v>37</v>
      </c>
      <c r="G1041" s="13" t="s">
        <v>152</v>
      </c>
      <c r="H1041" s="13" t="s">
        <v>2142</v>
      </c>
      <c r="I1041" s="12" t="str">
        <f t="shared" si="1"/>
        <v>TRAMO RIEL ANTIVUELCO X 1.400</v>
      </c>
      <c r="J1041" s="12" t="str">
        <f t="shared" si="2"/>
        <v>AR-70210-021</v>
      </c>
    </row>
    <row r="1042">
      <c r="A1042" s="15" t="s">
        <v>2145</v>
      </c>
      <c r="B1042" s="15" t="s">
        <v>150</v>
      </c>
      <c r="C1042" s="16" t="b">
        <v>1</v>
      </c>
      <c r="D1042" s="17" t="s">
        <v>2146</v>
      </c>
      <c r="E1042" s="10">
        <v>146355.30000000002</v>
      </c>
      <c r="F1042" s="11" t="s">
        <v>37</v>
      </c>
      <c r="G1042" s="13" t="s">
        <v>152</v>
      </c>
      <c r="H1042" s="13" t="s">
        <v>2142</v>
      </c>
      <c r="I1042" s="12" t="str">
        <f t="shared" si="1"/>
        <v>TRAMO RIEL ANTIVUELCO X 1.500</v>
      </c>
      <c r="J1042" s="12" t="str">
        <f t="shared" si="2"/>
        <v>AR-70211-021</v>
      </c>
    </row>
    <row r="1043">
      <c r="A1043" s="15" t="s">
        <v>2147</v>
      </c>
      <c r="B1043" s="15" t="s">
        <v>150</v>
      </c>
      <c r="C1043" s="16" t="b">
        <v>1</v>
      </c>
      <c r="D1043" s="17" t="s">
        <v>2148</v>
      </c>
      <c r="E1043" s="10">
        <v>175959.0</v>
      </c>
      <c r="F1043" s="11" t="s">
        <v>37</v>
      </c>
      <c r="G1043" s="13" t="s">
        <v>152</v>
      </c>
      <c r="H1043" s="13" t="s">
        <v>2142</v>
      </c>
      <c r="I1043" s="12" t="str">
        <f t="shared" si="1"/>
        <v>TRAMO RIEL ANTIVUELCO X 1.600</v>
      </c>
      <c r="J1043" s="12" t="str">
        <f t="shared" si="2"/>
        <v>AR-70212-021</v>
      </c>
    </row>
    <row r="1044">
      <c r="A1044" s="15" t="s">
        <v>2149</v>
      </c>
      <c r="B1044" s="15" t="s">
        <v>150</v>
      </c>
      <c r="C1044" s="16" t="b">
        <v>1</v>
      </c>
      <c r="D1044" s="17" t="s">
        <v>2150</v>
      </c>
      <c r="E1044" s="10">
        <v>176598.45</v>
      </c>
      <c r="F1044" s="11" t="s">
        <v>37</v>
      </c>
      <c r="G1044" s="13" t="s">
        <v>152</v>
      </c>
      <c r="H1044" s="13" t="s">
        <v>2142</v>
      </c>
      <c r="I1044" s="12" t="str">
        <f t="shared" si="1"/>
        <v>TRAMO RIEL ANTIVUELCO X 1.700</v>
      </c>
      <c r="J1044" s="12" t="str">
        <f t="shared" si="2"/>
        <v>AR-70213-021</v>
      </c>
    </row>
    <row r="1045">
      <c r="A1045" s="15" t="s">
        <v>2151</v>
      </c>
      <c r="B1045" s="15" t="s">
        <v>150</v>
      </c>
      <c r="C1045" s="16" t="b">
        <v>1</v>
      </c>
      <c r="D1045" s="17" t="s">
        <v>2152</v>
      </c>
      <c r="E1045" s="10">
        <v>177241.05000000002</v>
      </c>
      <c r="F1045" s="11" t="s">
        <v>37</v>
      </c>
      <c r="G1045" s="13" t="s">
        <v>152</v>
      </c>
      <c r="H1045" s="13" t="s">
        <v>2142</v>
      </c>
      <c r="I1045" s="12" t="str">
        <f t="shared" si="1"/>
        <v>TRAMO RIEL ANTIVUELCO X 1.800</v>
      </c>
      <c r="J1045" s="12" t="str">
        <f t="shared" si="2"/>
        <v>AR-70214-021</v>
      </c>
    </row>
    <row r="1046">
      <c r="A1046" s="15" t="s">
        <v>2153</v>
      </c>
      <c r="B1046" s="15" t="s">
        <v>150</v>
      </c>
      <c r="C1046" s="16" t="b">
        <v>1</v>
      </c>
      <c r="D1046" s="17" t="s">
        <v>2154</v>
      </c>
      <c r="E1046" s="10">
        <v>177880.5</v>
      </c>
      <c r="F1046" s="11" t="s">
        <v>37</v>
      </c>
      <c r="G1046" s="13" t="s">
        <v>152</v>
      </c>
      <c r="H1046" s="13" t="s">
        <v>2142</v>
      </c>
      <c r="I1046" s="12" t="str">
        <f t="shared" si="1"/>
        <v>TRAMO RIEL ANTIVUELCO X 1.900</v>
      </c>
      <c r="J1046" s="12" t="str">
        <f t="shared" si="2"/>
        <v>AR-70215-021</v>
      </c>
    </row>
    <row r="1047">
      <c r="A1047" s="15" t="s">
        <v>2155</v>
      </c>
      <c r="B1047" s="15" t="s">
        <v>150</v>
      </c>
      <c r="C1047" s="16" t="b">
        <v>1</v>
      </c>
      <c r="D1047" s="17" t="s">
        <v>2156</v>
      </c>
      <c r="E1047" s="10">
        <v>178519.95</v>
      </c>
      <c r="F1047" s="11" t="s">
        <v>37</v>
      </c>
      <c r="G1047" s="13" t="s">
        <v>152</v>
      </c>
      <c r="H1047" s="13" t="s">
        <v>2142</v>
      </c>
      <c r="I1047" s="12" t="str">
        <f t="shared" si="1"/>
        <v>TRAMO RIEL ANTIVUELCO X 2.000</v>
      </c>
      <c r="J1047" s="12" t="str">
        <f t="shared" si="2"/>
        <v>AR-70216-021</v>
      </c>
    </row>
    <row r="1048">
      <c r="A1048" s="15" t="s">
        <v>2157</v>
      </c>
      <c r="B1048" s="15" t="s">
        <v>150</v>
      </c>
      <c r="C1048" s="16" t="b">
        <v>1</v>
      </c>
      <c r="D1048" s="17" t="s">
        <v>2158</v>
      </c>
      <c r="E1048" s="10">
        <v>236388.6</v>
      </c>
      <c r="F1048" s="11" t="s">
        <v>37</v>
      </c>
      <c r="G1048" s="13" t="s">
        <v>152</v>
      </c>
      <c r="H1048" s="13" t="s">
        <v>2142</v>
      </c>
      <c r="I1048" s="12" t="str">
        <f t="shared" si="1"/>
        <v>TRAMO RIEL ANTIVUELCO X 2.100</v>
      </c>
      <c r="J1048" s="12" t="str">
        <f t="shared" si="2"/>
        <v>AR-70217-021</v>
      </c>
    </row>
    <row r="1049">
      <c r="A1049" s="15" t="s">
        <v>2159</v>
      </c>
      <c r="B1049" s="15" t="s">
        <v>150</v>
      </c>
      <c r="C1049" s="16" t="b">
        <v>1</v>
      </c>
      <c r="D1049" s="17" t="s">
        <v>2160</v>
      </c>
      <c r="E1049" s="10">
        <v>237031.2</v>
      </c>
      <c r="F1049" s="11" t="s">
        <v>37</v>
      </c>
      <c r="G1049" s="13" t="s">
        <v>152</v>
      </c>
      <c r="H1049" s="13" t="s">
        <v>2142</v>
      </c>
      <c r="I1049" s="12" t="str">
        <f t="shared" si="1"/>
        <v>TRAMO RIEL ANTIVUELCO X 2.200</v>
      </c>
      <c r="J1049" s="12" t="str">
        <f t="shared" si="2"/>
        <v>AR-70218-021</v>
      </c>
    </row>
    <row r="1050">
      <c r="A1050" s="15" t="s">
        <v>2161</v>
      </c>
      <c r="B1050" s="15" t="s">
        <v>150</v>
      </c>
      <c r="C1050" s="16" t="b">
        <v>1</v>
      </c>
      <c r="D1050" s="17" t="s">
        <v>2162</v>
      </c>
      <c r="E1050" s="10">
        <v>237673.80000000002</v>
      </c>
      <c r="F1050" s="11" t="s">
        <v>37</v>
      </c>
      <c r="G1050" s="13" t="s">
        <v>152</v>
      </c>
      <c r="H1050" s="13" t="s">
        <v>2142</v>
      </c>
      <c r="I1050" s="12" t="str">
        <f t="shared" si="1"/>
        <v>TRAMO RIEL ANTIVUELCO X 2.300</v>
      </c>
      <c r="J1050" s="12" t="str">
        <f t="shared" si="2"/>
        <v>AR-70219-021</v>
      </c>
    </row>
    <row r="1051">
      <c r="A1051" s="15" t="s">
        <v>2163</v>
      </c>
      <c r="B1051" s="15" t="s">
        <v>150</v>
      </c>
      <c r="C1051" s="16" t="b">
        <v>1</v>
      </c>
      <c r="D1051" s="17" t="s">
        <v>2164</v>
      </c>
      <c r="E1051" s="10">
        <v>238313.25</v>
      </c>
      <c r="F1051" s="11" t="s">
        <v>37</v>
      </c>
      <c r="G1051" s="13" t="s">
        <v>152</v>
      </c>
      <c r="H1051" s="13" t="s">
        <v>2142</v>
      </c>
      <c r="I1051" s="12" t="str">
        <f t="shared" si="1"/>
        <v>TRAMO RIEL ANTIVUELCO X 2.400</v>
      </c>
      <c r="J1051" s="12" t="str">
        <f t="shared" si="2"/>
        <v>AR-70220-021</v>
      </c>
    </row>
    <row r="1052">
      <c r="A1052" s="15" t="s">
        <v>2165</v>
      </c>
      <c r="B1052" s="15" t="s">
        <v>150</v>
      </c>
      <c r="C1052" s="16" t="b">
        <v>1</v>
      </c>
      <c r="D1052" s="17" t="s">
        <v>2166</v>
      </c>
      <c r="E1052" s="10">
        <v>238952.7</v>
      </c>
      <c r="F1052" s="11" t="s">
        <v>37</v>
      </c>
      <c r="G1052" s="13" t="s">
        <v>152</v>
      </c>
      <c r="H1052" s="13" t="s">
        <v>2142</v>
      </c>
      <c r="I1052" s="12" t="str">
        <f t="shared" si="1"/>
        <v>TRAMO RIEL ANTIVUELCO X 2.500</v>
      </c>
      <c r="J1052" s="12" t="str">
        <f t="shared" si="2"/>
        <v>AR-70221-021</v>
      </c>
    </row>
    <row r="1053">
      <c r="A1053" s="15" t="s">
        <v>2167</v>
      </c>
      <c r="B1053" s="15" t="s">
        <v>150</v>
      </c>
      <c r="C1053" s="16" t="b">
        <v>1</v>
      </c>
      <c r="D1053" s="17" t="s">
        <v>2168</v>
      </c>
      <c r="E1053" s="10">
        <v>239595.30000000002</v>
      </c>
      <c r="F1053" s="11" t="s">
        <v>37</v>
      </c>
      <c r="G1053" s="13" t="s">
        <v>152</v>
      </c>
      <c r="H1053" s="13" t="s">
        <v>2142</v>
      </c>
      <c r="I1053" s="12" t="str">
        <f t="shared" si="1"/>
        <v>TRAMO RIEL ANTIVUELCO X 2.600</v>
      </c>
      <c r="J1053" s="12" t="str">
        <f t="shared" si="2"/>
        <v>AR-70222-021</v>
      </c>
    </row>
    <row r="1054">
      <c r="A1054" s="15" t="s">
        <v>2169</v>
      </c>
      <c r="B1054" s="15" t="s">
        <v>150</v>
      </c>
      <c r="C1054" s="16" t="b">
        <v>1</v>
      </c>
      <c r="D1054" s="17" t="s">
        <v>2170</v>
      </c>
      <c r="E1054" s="10">
        <v>240234.75</v>
      </c>
      <c r="F1054" s="11" t="s">
        <v>37</v>
      </c>
      <c r="G1054" s="13" t="s">
        <v>152</v>
      </c>
      <c r="H1054" s="13" t="s">
        <v>2142</v>
      </c>
      <c r="I1054" s="12" t="str">
        <f t="shared" si="1"/>
        <v>TRAMO RIEL ANTIVUELCO X 2.700</v>
      </c>
      <c r="J1054" s="12" t="str">
        <f t="shared" si="2"/>
        <v>AR-70223-021</v>
      </c>
    </row>
    <row r="1055">
      <c r="A1055" s="15" t="s">
        <v>2171</v>
      </c>
      <c r="B1055" s="15" t="s">
        <v>150</v>
      </c>
      <c r="C1055" s="16" t="b">
        <v>1</v>
      </c>
      <c r="D1055" s="17" t="s">
        <v>2172</v>
      </c>
      <c r="E1055" s="10">
        <v>240874.2</v>
      </c>
      <c r="F1055" s="11" t="s">
        <v>37</v>
      </c>
      <c r="G1055" s="13" t="s">
        <v>152</v>
      </c>
      <c r="H1055" s="13" t="s">
        <v>2142</v>
      </c>
      <c r="I1055" s="12" t="str">
        <f t="shared" si="1"/>
        <v>TRAMO RIEL ANTIVUELCO X 2.800</v>
      </c>
      <c r="J1055" s="12" t="str">
        <f t="shared" si="2"/>
        <v>AR-70224-021</v>
      </c>
    </row>
    <row r="1056">
      <c r="A1056" s="15" t="s">
        <v>2173</v>
      </c>
      <c r="B1056" s="15" t="s">
        <v>150</v>
      </c>
      <c r="C1056" s="16" t="b">
        <v>1</v>
      </c>
      <c r="D1056" s="17" t="s">
        <v>2174</v>
      </c>
      <c r="E1056" s="10">
        <v>241513.65000000002</v>
      </c>
      <c r="F1056" s="11" t="s">
        <v>37</v>
      </c>
      <c r="G1056" s="13" t="s">
        <v>152</v>
      </c>
      <c r="H1056" s="13" t="s">
        <v>2142</v>
      </c>
      <c r="I1056" s="12" t="str">
        <f t="shared" si="1"/>
        <v>TRAMO RIEL ANTIVUELCO X 2.900</v>
      </c>
      <c r="J1056" s="12" t="str">
        <f t="shared" si="2"/>
        <v>AR-70225-021</v>
      </c>
    </row>
    <row r="1057">
      <c r="A1057" s="15" t="s">
        <v>2175</v>
      </c>
      <c r="B1057" s="15" t="s">
        <v>150</v>
      </c>
      <c r="C1057" s="16" t="b">
        <v>1</v>
      </c>
      <c r="D1057" s="17" t="s">
        <v>2176</v>
      </c>
      <c r="E1057" s="10">
        <v>242156.25</v>
      </c>
      <c r="F1057" s="11" t="s">
        <v>37</v>
      </c>
      <c r="G1057" s="13" t="s">
        <v>152</v>
      </c>
      <c r="H1057" s="13" t="s">
        <v>2142</v>
      </c>
      <c r="I1057" s="12" t="str">
        <f t="shared" si="1"/>
        <v>TRAMO RIEL ANTIVUELCO X 3.000</v>
      </c>
      <c r="J1057" s="12" t="str">
        <f t="shared" si="2"/>
        <v>AR-70226-021</v>
      </c>
    </row>
    <row r="1058">
      <c r="A1058" s="15" t="s">
        <v>2177</v>
      </c>
      <c r="B1058" s="15" t="s">
        <v>150</v>
      </c>
      <c r="C1058" s="16" t="b">
        <v>1</v>
      </c>
      <c r="D1058" s="17" t="s">
        <v>2178</v>
      </c>
      <c r="E1058" s="10">
        <v>415166.85000000003</v>
      </c>
      <c r="F1058" s="11" t="s">
        <v>37</v>
      </c>
      <c r="G1058" s="13" t="s">
        <v>152</v>
      </c>
      <c r="H1058" s="13" t="s">
        <v>2142</v>
      </c>
      <c r="I1058" s="12" t="str">
        <f t="shared" si="1"/>
        <v>TRAMO RIEL ANTIVUELCO X 3.100</v>
      </c>
      <c r="J1058" s="12" t="str">
        <f t="shared" si="2"/>
        <v>AR-70227-021</v>
      </c>
    </row>
    <row r="1059">
      <c r="A1059" s="15" t="s">
        <v>2179</v>
      </c>
      <c r="B1059" s="15" t="s">
        <v>150</v>
      </c>
      <c r="C1059" s="16" t="b">
        <v>1</v>
      </c>
      <c r="D1059" s="17" t="s">
        <v>2180</v>
      </c>
      <c r="E1059" s="10">
        <v>415806.30000000005</v>
      </c>
      <c r="F1059" s="11" t="s">
        <v>37</v>
      </c>
      <c r="G1059" s="13" t="s">
        <v>152</v>
      </c>
      <c r="H1059" s="13" t="s">
        <v>2142</v>
      </c>
      <c r="I1059" s="12" t="str">
        <f t="shared" si="1"/>
        <v>TRAMO RIEL ANTIVUELCO X 3.200</v>
      </c>
      <c r="J1059" s="12" t="str">
        <f t="shared" si="2"/>
        <v>AR-70228-021</v>
      </c>
    </row>
    <row r="1060">
      <c r="A1060" s="15" t="s">
        <v>2181</v>
      </c>
      <c r="B1060" s="15" t="s">
        <v>150</v>
      </c>
      <c r="C1060" s="16" t="b">
        <v>1</v>
      </c>
      <c r="D1060" s="17" t="s">
        <v>2182</v>
      </c>
      <c r="E1060" s="10">
        <v>416445.75</v>
      </c>
      <c r="F1060" s="11" t="s">
        <v>37</v>
      </c>
      <c r="G1060" s="13" t="s">
        <v>152</v>
      </c>
      <c r="H1060" s="13" t="s">
        <v>2142</v>
      </c>
      <c r="I1060" s="12" t="str">
        <f t="shared" si="1"/>
        <v>TRAMO RIEL ANTIVUELCO X 3.300</v>
      </c>
      <c r="J1060" s="12" t="str">
        <f t="shared" si="2"/>
        <v>AR-70229-021</v>
      </c>
    </row>
    <row r="1061">
      <c r="A1061" s="15" t="s">
        <v>2183</v>
      </c>
      <c r="B1061" s="15" t="s">
        <v>150</v>
      </c>
      <c r="C1061" s="16" t="b">
        <v>1</v>
      </c>
      <c r="D1061" s="17" t="s">
        <v>2184</v>
      </c>
      <c r="E1061" s="10">
        <v>417088.35000000003</v>
      </c>
      <c r="F1061" s="11" t="s">
        <v>37</v>
      </c>
      <c r="G1061" s="13" t="s">
        <v>152</v>
      </c>
      <c r="H1061" s="13" t="s">
        <v>2142</v>
      </c>
      <c r="I1061" s="12" t="str">
        <f t="shared" si="1"/>
        <v>TRAMO RIEL ANTIVUELCO X 3.400</v>
      </c>
      <c r="J1061" s="12" t="str">
        <f t="shared" si="2"/>
        <v>AR-70230-021</v>
      </c>
    </row>
    <row r="1062">
      <c r="A1062" s="15" t="s">
        <v>2185</v>
      </c>
      <c r="B1062" s="15" t="s">
        <v>150</v>
      </c>
      <c r="C1062" s="16" t="b">
        <v>1</v>
      </c>
      <c r="D1062" s="17" t="s">
        <v>2186</v>
      </c>
      <c r="E1062" s="10">
        <v>417727.80000000005</v>
      </c>
      <c r="F1062" s="11" t="s">
        <v>37</v>
      </c>
      <c r="G1062" s="13" t="s">
        <v>152</v>
      </c>
      <c r="H1062" s="13" t="s">
        <v>2142</v>
      </c>
      <c r="I1062" s="12" t="str">
        <f t="shared" si="1"/>
        <v>TRAMO RIEL ANTIVUELCO X 3.500</v>
      </c>
      <c r="J1062" s="12" t="str">
        <f t="shared" si="2"/>
        <v>AR-70231-021</v>
      </c>
    </row>
    <row r="1063">
      <c r="A1063" s="15" t="s">
        <v>2187</v>
      </c>
      <c r="B1063" s="15" t="s">
        <v>150</v>
      </c>
      <c r="C1063" s="16" t="b">
        <v>1</v>
      </c>
      <c r="D1063" s="17" t="s">
        <v>2188</v>
      </c>
      <c r="E1063" s="10">
        <v>418367.25</v>
      </c>
      <c r="F1063" s="11" t="s">
        <v>37</v>
      </c>
      <c r="G1063" s="13" t="s">
        <v>152</v>
      </c>
      <c r="H1063" s="13" t="s">
        <v>2142</v>
      </c>
      <c r="I1063" s="12" t="str">
        <f t="shared" si="1"/>
        <v>TRAMO RIEL ANTIVUELCO X 3.600</v>
      </c>
      <c r="J1063" s="12" t="str">
        <f t="shared" si="2"/>
        <v>AR-70232-021</v>
      </c>
    </row>
    <row r="1064">
      <c r="A1064" s="15" t="s">
        <v>2189</v>
      </c>
      <c r="B1064" s="15" t="s">
        <v>150</v>
      </c>
      <c r="C1064" s="16" t="b">
        <v>1</v>
      </c>
      <c r="D1064" s="17" t="s">
        <v>2190</v>
      </c>
      <c r="E1064" s="10">
        <v>419006.7</v>
      </c>
      <c r="F1064" s="11" t="s">
        <v>37</v>
      </c>
      <c r="G1064" s="13" t="s">
        <v>152</v>
      </c>
      <c r="H1064" s="13" t="s">
        <v>2142</v>
      </c>
      <c r="I1064" s="12" t="str">
        <f t="shared" si="1"/>
        <v>TRAMO RIEL ANTIVUELCO X 3.700</v>
      </c>
      <c r="J1064" s="12" t="str">
        <f t="shared" si="2"/>
        <v>AR-70233-021</v>
      </c>
    </row>
    <row r="1065">
      <c r="A1065" s="15" t="s">
        <v>2191</v>
      </c>
      <c r="B1065" s="15" t="s">
        <v>150</v>
      </c>
      <c r="C1065" s="16" t="b">
        <v>1</v>
      </c>
      <c r="D1065" s="17" t="s">
        <v>2192</v>
      </c>
      <c r="E1065" s="10">
        <v>419649.30000000005</v>
      </c>
      <c r="F1065" s="11" t="s">
        <v>37</v>
      </c>
      <c r="G1065" s="13" t="s">
        <v>152</v>
      </c>
      <c r="H1065" s="13" t="s">
        <v>2142</v>
      </c>
      <c r="I1065" s="12" t="str">
        <f t="shared" si="1"/>
        <v>TRAMO RIEL ANTIVUELCO X 3.800</v>
      </c>
      <c r="J1065" s="12" t="str">
        <f t="shared" si="2"/>
        <v>AR-70234-021</v>
      </c>
    </row>
    <row r="1066">
      <c r="A1066" s="15" t="s">
        <v>2193</v>
      </c>
      <c r="B1066" s="15" t="s">
        <v>150</v>
      </c>
      <c r="C1066" s="16" t="b">
        <v>1</v>
      </c>
      <c r="D1066" s="17" t="s">
        <v>2194</v>
      </c>
      <c r="E1066" s="10">
        <v>420291.9</v>
      </c>
      <c r="F1066" s="11" t="s">
        <v>37</v>
      </c>
      <c r="G1066" s="13" t="s">
        <v>152</v>
      </c>
      <c r="H1066" s="13" t="s">
        <v>2142</v>
      </c>
      <c r="I1066" s="12" t="str">
        <f t="shared" si="1"/>
        <v>TRAMO RIEL ANTIVUELCO X 3.900</v>
      </c>
      <c r="J1066" s="12" t="str">
        <f t="shared" si="2"/>
        <v>AR-70235-021</v>
      </c>
    </row>
    <row r="1067">
      <c r="A1067" s="15" t="s">
        <v>2195</v>
      </c>
      <c r="B1067" s="15" t="s">
        <v>150</v>
      </c>
      <c r="C1067" s="16" t="b">
        <v>1</v>
      </c>
      <c r="D1067" s="17" t="s">
        <v>2196</v>
      </c>
      <c r="E1067" s="10">
        <v>420931.35000000003</v>
      </c>
      <c r="F1067" s="11" t="s">
        <v>37</v>
      </c>
      <c r="G1067" s="13" t="s">
        <v>152</v>
      </c>
      <c r="H1067" s="13" t="s">
        <v>2142</v>
      </c>
      <c r="I1067" s="12" t="str">
        <f t="shared" si="1"/>
        <v>TRAMO RIEL ANTIVUELCO X 4.000</v>
      </c>
      <c r="J1067" s="12" t="str">
        <f t="shared" si="2"/>
        <v>AR-70236-021</v>
      </c>
    </row>
    <row r="1068">
      <c r="A1068" s="15" t="s">
        <v>2197</v>
      </c>
      <c r="B1068" s="15" t="s">
        <v>150</v>
      </c>
      <c r="C1068" s="16" t="b">
        <v>1</v>
      </c>
      <c r="D1068" s="17" t="s">
        <v>2198</v>
      </c>
      <c r="E1068" s="10">
        <v>421570.80000000005</v>
      </c>
      <c r="F1068" s="11" t="s">
        <v>37</v>
      </c>
      <c r="G1068" s="13" t="s">
        <v>152</v>
      </c>
      <c r="H1068" s="13" t="s">
        <v>2142</v>
      </c>
      <c r="I1068" s="12" t="str">
        <f t="shared" si="1"/>
        <v>TRAMO RIEL ANTIVUELCO X 4.100</v>
      </c>
      <c r="J1068" s="12" t="str">
        <f t="shared" si="2"/>
        <v>AR-70237-021</v>
      </c>
    </row>
    <row r="1069">
      <c r="A1069" s="15" t="s">
        <v>2199</v>
      </c>
      <c r="B1069" s="15" t="s">
        <v>150</v>
      </c>
      <c r="C1069" s="16" t="b">
        <v>1</v>
      </c>
      <c r="D1069" s="17" t="s">
        <v>2200</v>
      </c>
      <c r="E1069" s="10">
        <v>422210.25</v>
      </c>
      <c r="F1069" s="11" t="s">
        <v>37</v>
      </c>
      <c r="G1069" s="13" t="s">
        <v>152</v>
      </c>
      <c r="H1069" s="13" t="s">
        <v>2142</v>
      </c>
      <c r="I1069" s="12" t="str">
        <f t="shared" si="1"/>
        <v>TRAMO RIEL ANTIVUELCO X 4.200</v>
      </c>
      <c r="J1069" s="12" t="str">
        <f t="shared" si="2"/>
        <v>AR-70238-021</v>
      </c>
    </row>
    <row r="1070">
      <c r="A1070" s="15" t="s">
        <v>2201</v>
      </c>
      <c r="B1070" s="15" t="s">
        <v>150</v>
      </c>
      <c r="C1070" s="16" t="b">
        <v>1</v>
      </c>
      <c r="D1070" s="17" t="s">
        <v>2202</v>
      </c>
      <c r="E1070" s="10">
        <v>422852.85000000003</v>
      </c>
      <c r="F1070" s="11" t="s">
        <v>37</v>
      </c>
      <c r="G1070" s="13" t="s">
        <v>152</v>
      </c>
      <c r="H1070" s="13" t="s">
        <v>2142</v>
      </c>
      <c r="I1070" s="12" t="str">
        <f t="shared" si="1"/>
        <v>TRAMO RIEL ANTIVUELCO X 4.300</v>
      </c>
      <c r="J1070" s="12" t="str">
        <f t="shared" si="2"/>
        <v>AR-70239-021</v>
      </c>
    </row>
    <row r="1071">
      <c r="A1071" s="15" t="s">
        <v>2203</v>
      </c>
      <c r="B1071" s="15" t="s">
        <v>150</v>
      </c>
      <c r="C1071" s="16" t="b">
        <v>1</v>
      </c>
      <c r="D1071" s="17" t="s">
        <v>2204</v>
      </c>
      <c r="E1071" s="10">
        <v>423492.30000000005</v>
      </c>
      <c r="F1071" s="11" t="s">
        <v>37</v>
      </c>
      <c r="G1071" s="13" t="s">
        <v>152</v>
      </c>
      <c r="H1071" s="13" t="s">
        <v>2142</v>
      </c>
      <c r="I1071" s="12" t="str">
        <f t="shared" si="1"/>
        <v>TRAMO RIEL ANTIVUELCO X 4.400</v>
      </c>
      <c r="J1071" s="12" t="str">
        <f t="shared" si="2"/>
        <v>AR-70240-021</v>
      </c>
    </row>
    <row r="1072">
      <c r="A1072" s="15" t="s">
        <v>2205</v>
      </c>
      <c r="B1072" s="15" t="s">
        <v>150</v>
      </c>
      <c r="C1072" s="16" t="b">
        <v>1</v>
      </c>
      <c r="D1072" s="17" t="s">
        <v>2206</v>
      </c>
      <c r="E1072" s="10">
        <v>424131.75</v>
      </c>
      <c r="F1072" s="11" t="s">
        <v>37</v>
      </c>
      <c r="G1072" s="13" t="s">
        <v>152</v>
      </c>
      <c r="H1072" s="13" t="s">
        <v>2142</v>
      </c>
      <c r="I1072" s="12" t="str">
        <f t="shared" si="1"/>
        <v>TRAMO RIEL ANTIVUELCO X 4.500</v>
      </c>
      <c r="J1072" s="12" t="str">
        <f t="shared" si="2"/>
        <v>AR-70241-021</v>
      </c>
    </row>
    <row r="1073">
      <c r="A1073" s="15" t="s">
        <v>2207</v>
      </c>
      <c r="B1073" s="15" t="s">
        <v>150</v>
      </c>
      <c r="C1073" s="16" t="b">
        <v>1</v>
      </c>
      <c r="D1073" s="17" t="s">
        <v>2208</v>
      </c>
      <c r="E1073" s="10">
        <v>424774.35000000003</v>
      </c>
      <c r="F1073" s="11" t="s">
        <v>37</v>
      </c>
      <c r="G1073" s="13" t="s">
        <v>152</v>
      </c>
      <c r="H1073" s="13" t="s">
        <v>2142</v>
      </c>
      <c r="I1073" s="12" t="str">
        <f t="shared" si="1"/>
        <v>TRAMO RIEL ANTIVUELCO X 4.600</v>
      </c>
      <c r="J1073" s="12" t="str">
        <f t="shared" si="2"/>
        <v>AR-70242-021</v>
      </c>
    </row>
    <row r="1074">
      <c r="A1074" s="15" t="s">
        <v>2209</v>
      </c>
      <c r="B1074" s="15" t="s">
        <v>150</v>
      </c>
      <c r="C1074" s="16" t="b">
        <v>1</v>
      </c>
      <c r="D1074" s="17" t="s">
        <v>2210</v>
      </c>
      <c r="E1074" s="10">
        <v>425416.95</v>
      </c>
      <c r="F1074" s="11" t="s">
        <v>37</v>
      </c>
      <c r="G1074" s="13" t="s">
        <v>152</v>
      </c>
      <c r="H1074" s="13" t="s">
        <v>2142</v>
      </c>
      <c r="I1074" s="12" t="str">
        <f t="shared" si="1"/>
        <v>TRAMO RIEL ANTIVUELCO X 4.700</v>
      </c>
      <c r="J1074" s="12" t="str">
        <f t="shared" si="2"/>
        <v>AR-70243-021</v>
      </c>
    </row>
    <row r="1075">
      <c r="A1075" s="15" t="s">
        <v>2211</v>
      </c>
      <c r="B1075" s="15" t="s">
        <v>150</v>
      </c>
      <c r="C1075" s="16" t="b">
        <v>1</v>
      </c>
      <c r="D1075" s="17" t="s">
        <v>2212</v>
      </c>
      <c r="E1075" s="10">
        <v>426056.4</v>
      </c>
      <c r="F1075" s="11" t="s">
        <v>37</v>
      </c>
      <c r="G1075" s="13" t="s">
        <v>152</v>
      </c>
      <c r="H1075" s="13" t="s">
        <v>2142</v>
      </c>
      <c r="I1075" s="12" t="str">
        <f t="shared" si="1"/>
        <v>TRAMO RIEL ANTIVUELCO X 4.800</v>
      </c>
      <c r="J1075" s="12" t="str">
        <f t="shared" si="2"/>
        <v>AR-70244-021</v>
      </c>
    </row>
    <row r="1076">
      <c r="A1076" s="15" t="s">
        <v>2213</v>
      </c>
      <c r="B1076" s="15" t="s">
        <v>150</v>
      </c>
      <c r="C1076" s="16" t="b">
        <v>1</v>
      </c>
      <c r="D1076" s="17" t="s">
        <v>2214</v>
      </c>
      <c r="E1076" s="10">
        <v>426695.85000000003</v>
      </c>
      <c r="F1076" s="11" t="s">
        <v>37</v>
      </c>
      <c r="G1076" s="13" t="s">
        <v>152</v>
      </c>
      <c r="H1076" s="13" t="s">
        <v>2142</v>
      </c>
      <c r="I1076" s="12" t="str">
        <f t="shared" si="1"/>
        <v>TRAMO RIEL ANTIVUELCO X 4.900</v>
      </c>
      <c r="J1076" s="12" t="str">
        <f t="shared" si="2"/>
        <v>AR-70245-021</v>
      </c>
    </row>
    <row r="1077">
      <c r="A1077" s="15" t="s">
        <v>2215</v>
      </c>
      <c r="B1077" s="15" t="s">
        <v>150</v>
      </c>
      <c r="C1077" s="16" t="b">
        <v>1</v>
      </c>
      <c r="D1077" s="17" t="s">
        <v>2216</v>
      </c>
      <c r="E1077" s="10">
        <v>427335.30000000005</v>
      </c>
      <c r="F1077" s="11" t="s">
        <v>37</v>
      </c>
      <c r="G1077" s="13" t="s">
        <v>152</v>
      </c>
      <c r="H1077" s="13" t="s">
        <v>2142</v>
      </c>
      <c r="I1077" s="12" t="str">
        <f t="shared" si="1"/>
        <v>TRAMO RIEL ANTIVUELCO X 5.000</v>
      </c>
      <c r="J1077" s="12" t="str">
        <f t="shared" si="2"/>
        <v>AR-70246-021</v>
      </c>
    </row>
    <row r="1078">
      <c r="A1078" s="15" t="s">
        <v>2217</v>
      </c>
      <c r="B1078" s="15" t="s">
        <v>150</v>
      </c>
      <c r="C1078" s="16" t="b">
        <v>1</v>
      </c>
      <c r="D1078" s="17" t="s">
        <v>2218</v>
      </c>
      <c r="E1078" s="10">
        <v>427977.9</v>
      </c>
      <c r="F1078" s="11" t="s">
        <v>37</v>
      </c>
      <c r="G1078" s="13" t="s">
        <v>152</v>
      </c>
      <c r="H1078" s="13" t="s">
        <v>2142</v>
      </c>
      <c r="I1078" s="12" t="str">
        <f t="shared" si="1"/>
        <v>TRAMO RIEL ANTIVUELCO X 5.100</v>
      </c>
      <c r="J1078" s="12" t="str">
        <f t="shared" si="2"/>
        <v>AR-70247-021</v>
      </c>
    </row>
    <row r="1079">
      <c r="A1079" s="15" t="s">
        <v>2219</v>
      </c>
      <c r="B1079" s="15" t="s">
        <v>150</v>
      </c>
      <c r="C1079" s="16" t="b">
        <v>1</v>
      </c>
      <c r="D1079" s="17" t="s">
        <v>2220</v>
      </c>
      <c r="E1079" s="10">
        <v>428617.35000000003</v>
      </c>
      <c r="F1079" s="11" t="s">
        <v>37</v>
      </c>
      <c r="G1079" s="13" t="s">
        <v>152</v>
      </c>
      <c r="H1079" s="13" t="s">
        <v>2142</v>
      </c>
      <c r="I1079" s="12" t="str">
        <f t="shared" si="1"/>
        <v>TRAMO RIEL ANTIVUELCO X 5.200</v>
      </c>
      <c r="J1079" s="12" t="str">
        <f t="shared" si="2"/>
        <v>AR-70248-021</v>
      </c>
    </row>
    <row r="1080">
      <c r="A1080" s="15" t="s">
        <v>2221</v>
      </c>
      <c r="B1080" s="15" t="s">
        <v>150</v>
      </c>
      <c r="C1080" s="16" t="b">
        <v>1</v>
      </c>
      <c r="D1080" s="17" t="s">
        <v>2222</v>
      </c>
      <c r="E1080" s="10">
        <v>429256.80000000005</v>
      </c>
      <c r="F1080" s="11" t="s">
        <v>37</v>
      </c>
      <c r="G1080" s="13" t="s">
        <v>152</v>
      </c>
      <c r="H1080" s="13" t="s">
        <v>2142</v>
      </c>
      <c r="I1080" s="12" t="str">
        <f t="shared" si="1"/>
        <v>TRAMO RIEL ANTIVUELCO X 5.300</v>
      </c>
      <c r="J1080" s="12" t="str">
        <f t="shared" si="2"/>
        <v>AR-70249-021</v>
      </c>
    </row>
    <row r="1081">
      <c r="A1081" s="15" t="s">
        <v>2223</v>
      </c>
      <c r="B1081" s="15" t="s">
        <v>150</v>
      </c>
      <c r="C1081" s="16" t="b">
        <v>1</v>
      </c>
      <c r="D1081" s="17" t="s">
        <v>2224</v>
      </c>
      <c r="E1081" s="10">
        <v>429899.4</v>
      </c>
      <c r="F1081" s="11" t="s">
        <v>37</v>
      </c>
      <c r="G1081" s="13" t="s">
        <v>152</v>
      </c>
      <c r="H1081" s="13" t="s">
        <v>2142</v>
      </c>
      <c r="I1081" s="12" t="str">
        <f t="shared" si="1"/>
        <v>TRAMO RIEL ANTIVUELCO X 5.400</v>
      </c>
      <c r="J1081" s="12" t="str">
        <f t="shared" si="2"/>
        <v>AR-70250-021</v>
      </c>
    </row>
    <row r="1082">
      <c r="A1082" s="15" t="s">
        <v>2225</v>
      </c>
      <c r="B1082" s="15" t="s">
        <v>150</v>
      </c>
      <c r="C1082" s="16" t="b">
        <v>1</v>
      </c>
      <c r="D1082" s="17" t="s">
        <v>2226</v>
      </c>
      <c r="E1082" s="10">
        <v>430538.85000000003</v>
      </c>
      <c r="F1082" s="11" t="s">
        <v>37</v>
      </c>
      <c r="G1082" s="13" t="s">
        <v>152</v>
      </c>
      <c r="H1082" s="13" t="s">
        <v>2142</v>
      </c>
      <c r="I1082" s="12" t="str">
        <f t="shared" si="1"/>
        <v>TRAMO RIEL ANTIVUELCO X 5.500</v>
      </c>
      <c r="J1082" s="12" t="str">
        <f t="shared" si="2"/>
        <v>AR-70251-021</v>
      </c>
    </row>
    <row r="1083">
      <c r="A1083" s="15" t="s">
        <v>2227</v>
      </c>
      <c r="B1083" s="15" t="s">
        <v>150</v>
      </c>
      <c r="C1083" s="16" t="b">
        <v>1</v>
      </c>
      <c r="D1083" s="17" t="s">
        <v>2228</v>
      </c>
      <c r="E1083" s="10">
        <v>98765.1</v>
      </c>
      <c r="F1083" s="11" t="s">
        <v>37</v>
      </c>
      <c r="G1083" s="13" t="s">
        <v>152</v>
      </c>
      <c r="H1083" s="13" t="s">
        <v>2142</v>
      </c>
      <c r="I1083" s="12" t="str">
        <f t="shared" si="1"/>
        <v>TRAMO RIEL SENCILLO X 1.300</v>
      </c>
      <c r="J1083" s="12" t="str">
        <f t="shared" si="2"/>
        <v>AR-70166-021</v>
      </c>
    </row>
    <row r="1084">
      <c r="A1084" s="15" t="s">
        <v>2229</v>
      </c>
      <c r="B1084" s="15" t="s">
        <v>150</v>
      </c>
      <c r="C1084" s="16" t="b">
        <v>1</v>
      </c>
      <c r="D1084" s="17" t="s">
        <v>2230</v>
      </c>
      <c r="E1084" s="10">
        <v>99193.5</v>
      </c>
      <c r="F1084" s="11" t="s">
        <v>37</v>
      </c>
      <c r="G1084" s="13" t="s">
        <v>152</v>
      </c>
      <c r="H1084" s="13" t="s">
        <v>2142</v>
      </c>
      <c r="I1084" s="12" t="str">
        <f t="shared" si="1"/>
        <v>TRAMO RIEL SENCILLO X 1.400</v>
      </c>
      <c r="J1084" s="12" t="str">
        <f t="shared" si="2"/>
        <v>AR-70167-021</v>
      </c>
    </row>
    <row r="1085">
      <c r="A1085" s="15" t="s">
        <v>2231</v>
      </c>
      <c r="B1085" s="15" t="s">
        <v>150</v>
      </c>
      <c r="C1085" s="16" t="b">
        <v>1</v>
      </c>
      <c r="D1085" s="17" t="s">
        <v>2232</v>
      </c>
      <c r="E1085" s="10">
        <v>99618.75</v>
      </c>
      <c r="F1085" s="11" t="s">
        <v>37</v>
      </c>
      <c r="G1085" s="13" t="s">
        <v>152</v>
      </c>
      <c r="H1085" s="13" t="s">
        <v>2142</v>
      </c>
      <c r="I1085" s="12" t="str">
        <f t="shared" si="1"/>
        <v>TRAMO RIEL SENCILLO X 1.500</v>
      </c>
      <c r="J1085" s="12" t="str">
        <f t="shared" si="2"/>
        <v>AR-70168-021</v>
      </c>
    </row>
    <row r="1086">
      <c r="A1086" s="15" t="s">
        <v>2233</v>
      </c>
      <c r="B1086" s="15" t="s">
        <v>150</v>
      </c>
      <c r="C1086" s="16" t="b">
        <v>1</v>
      </c>
      <c r="D1086" s="17" t="s">
        <v>2234</v>
      </c>
      <c r="E1086" s="10">
        <v>119353.5</v>
      </c>
      <c r="F1086" s="11" t="s">
        <v>37</v>
      </c>
      <c r="G1086" s="13" t="s">
        <v>152</v>
      </c>
      <c r="H1086" s="13" t="s">
        <v>2142</v>
      </c>
      <c r="I1086" s="12" t="str">
        <f t="shared" si="1"/>
        <v>TRAMO RIEL SENCILLO X 1.600</v>
      </c>
      <c r="J1086" s="12" t="str">
        <f t="shared" si="2"/>
        <v>AR-70169-021</v>
      </c>
    </row>
    <row r="1087">
      <c r="A1087" s="15" t="s">
        <v>2235</v>
      </c>
      <c r="B1087" s="15" t="s">
        <v>150</v>
      </c>
      <c r="C1087" s="16" t="b">
        <v>1</v>
      </c>
      <c r="D1087" s="17" t="s">
        <v>2236</v>
      </c>
      <c r="E1087" s="10">
        <v>119781.90000000001</v>
      </c>
      <c r="F1087" s="11" t="s">
        <v>37</v>
      </c>
      <c r="G1087" s="13" t="s">
        <v>152</v>
      </c>
      <c r="H1087" s="13" t="s">
        <v>2142</v>
      </c>
      <c r="I1087" s="12" t="str">
        <f t="shared" si="1"/>
        <v>TRAMO RIEL SENCILLO X 1.700</v>
      </c>
      <c r="J1087" s="12" t="str">
        <f t="shared" si="2"/>
        <v>AR-70170-021</v>
      </c>
    </row>
    <row r="1088">
      <c r="A1088" s="15" t="s">
        <v>2237</v>
      </c>
      <c r="B1088" s="15" t="s">
        <v>150</v>
      </c>
      <c r="C1088" s="16" t="b">
        <v>1</v>
      </c>
      <c r="D1088" s="17" t="s">
        <v>2238</v>
      </c>
      <c r="E1088" s="10">
        <v>120210.3</v>
      </c>
      <c r="F1088" s="11" t="s">
        <v>37</v>
      </c>
      <c r="G1088" s="13" t="s">
        <v>152</v>
      </c>
      <c r="H1088" s="13" t="s">
        <v>2142</v>
      </c>
      <c r="I1088" s="12" t="str">
        <f t="shared" si="1"/>
        <v>TRAMO RIEL SENCILLO X 1.800</v>
      </c>
      <c r="J1088" s="12" t="str">
        <f t="shared" si="2"/>
        <v>AR-70171-021</v>
      </c>
    </row>
    <row r="1089">
      <c r="A1089" s="15" t="s">
        <v>2239</v>
      </c>
      <c r="B1089" s="15" t="s">
        <v>150</v>
      </c>
      <c r="C1089" s="16" t="b">
        <v>1</v>
      </c>
      <c r="D1089" s="17" t="s">
        <v>2240</v>
      </c>
      <c r="E1089" s="10">
        <v>120635.55</v>
      </c>
      <c r="F1089" s="11" t="s">
        <v>37</v>
      </c>
      <c r="G1089" s="13" t="s">
        <v>152</v>
      </c>
      <c r="H1089" s="13" t="s">
        <v>2142</v>
      </c>
      <c r="I1089" s="12" t="str">
        <f t="shared" si="1"/>
        <v>TRAMO RIEL SENCILLO X 1.900</v>
      </c>
      <c r="J1089" s="12" t="str">
        <f t="shared" si="2"/>
        <v>AR-70172-021</v>
      </c>
    </row>
    <row r="1090">
      <c r="A1090" s="15" t="s">
        <v>2241</v>
      </c>
      <c r="B1090" s="15" t="s">
        <v>150</v>
      </c>
      <c r="C1090" s="16" t="b">
        <v>1</v>
      </c>
      <c r="D1090" s="17" t="s">
        <v>2242</v>
      </c>
      <c r="E1090" s="10">
        <v>121060.8</v>
      </c>
      <c r="F1090" s="11" t="s">
        <v>37</v>
      </c>
      <c r="G1090" s="13" t="s">
        <v>152</v>
      </c>
      <c r="H1090" s="13" t="s">
        <v>2142</v>
      </c>
      <c r="I1090" s="12" t="str">
        <f t="shared" si="1"/>
        <v>TRAMO RIEL SENCILLO X 2.000</v>
      </c>
      <c r="J1090" s="12" t="str">
        <f t="shared" si="2"/>
        <v>AR-70173-021</v>
      </c>
    </row>
    <row r="1091">
      <c r="A1091" s="15" t="s">
        <v>2243</v>
      </c>
      <c r="B1091" s="15" t="s">
        <v>150</v>
      </c>
      <c r="C1091" s="16" t="b">
        <v>1</v>
      </c>
      <c r="D1091" s="17" t="s">
        <v>2244</v>
      </c>
      <c r="E1091" s="10">
        <v>159642.0</v>
      </c>
      <c r="F1091" s="11" t="s">
        <v>37</v>
      </c>
      <c r="G1091" s="13" t="s">
        <v>152</v>
      </c>
      <c r="H1091" s="13" t="s">
        <v>2142</v>
      </c>
      <c r="I1091" s="12" t="str">
        <f t="shared" si="1"/>
        <v>TRAMO RIEL SENCILLO X 2.100</v>
      </c>
      <c r="J1091" s="12" t="str">
        <f t="shared" si="2"/>
        <v>AR-70174-021</v>
      </c>
    </row>
    <row r="1092">
      <c r="A1092" s="15" t="s">
        <v>2245</v>
      </c>
      <c r="B1092" s="15" t="s">
        <v>150</v>
      </c>
      <c r="C1092" s="16" t="b">
        <v>1</v>
      </c>
      <c r="D1092" s="17" t="s">
        <v>2246</v>
      </c>
      <c r="E1092" s="10">
        <v>160070.4</v>
      </c>
      <c r="F1092" s="11" t="s">
        <v>37</v>
      </c>
      <c r="G1092" s="13" t="s">
        <v>152</v>
      </c>
      <c r="H1092" s="13" t="s">
        <v>2142</v>
      </c>
      <c r="I1092" s="12" t="str">
        <f t="shared" si="1"/>
        <v>TRAMO RIEL SENCILLO X 2.200</v>
      </c>
      <c r="J1092" s="12" t="str">
        <f t="shared" si="2"/>
        <v>AR-70175-021</v>
      </c>
    </row>
    <row r="1093">
      <c r="A1093" s="15" t="s">
        <v>2247</v>
      </c>
      <c r="B1093" s="15" t="s">
        <v>150</v>
      </c>
      <c r="C1093" s="16" t="b">
        <v>1</v>
      </c>
      <c r="D1093" s="17" t="s">
        <v>2248</v>
      </c>
      <c r="E1093" s="10">
        <v>160495.65</v>
      </c>
      <c r="F1093" s="11" t="s">
        <v>37</v>
      </c>
      <c r="G1093" s="13" t="s">
        <v>152</v>
      </c>
      <c r="H1093" s="13" t="s">
        <v>2142</v>
      </c>
      <c r="I1093" s="12" t="str">
        <f t="shared" si="1"/>
        <v>TRAMO RIEL SENCILLO X 2.300</v>
      </c>
      <c r="J1093" s="12" t="str">
        <f t="shared" si="2"/>
        <v>AR-70176-021</v>
      </c>
    </row>
    <row r="1094">
      <c r="A1094" s="15" t="s">
        <v>2249</v>
      </c>
      <c r="B1094" s="15" t="s">
        <v>150</v>
      </c>
      <c r="C1094" s="16" t="b">
        <v>1</v>
      </c>
      <c r="D1094" s="17" t="s">
        <v>2250</v>
      </c>
      <c r="E1094" s="10">
        <v>160920.9</v>
      </c>
      <c r="F1094" s="11" t="s">
        <v>37</v>
      </c>
      <c r="G1094" s="13" t="s">
        <v>152</v>
      </c>
      <c r="H1094" s="13" t="s">
        <v>2142</v>
      </c>
      <c r="I1094" s="12" t="str">
        <f t="shared" si="1"/>
        <v>TRAMO RIEL SENCILLO X 2.400</v>
      </c>
      <c r="J1094" s="12" t="str">
        <f t="shared" si="2"/>
        <v>AR-70177-021</v>
      </c>
    </row>
    <row r="1095">
      <c r="A1095" s="15" t="s">
        <v>2251</v>
      </c>
      <c r="B1095" s="15" t="s">
        <v>150</v>
      </c>
      <c r="C1095" s="16" t="b">
        <v>1</v>
      </c>
      <c r="D1095" s="17" t="s">
        <v>2252</v>
      </c>
      <c r="E1095" s="10">
        <v>161349.30000000002</v>
      </c>
      <c r="F1095" s="11" t="s">
        <v>37</v>
      </c>
      <c r="G1095" s="13" t="s">
        <v>152</v>
      </c>
      <c r="H1095" s="13" t="s">
        <v>2142</v>
      </c>
      <c r="I1095" s="12" t="str">
        <f t="shared" si="1"/>
        <v>TRAMO RIEL SENCILLO X 2.500</v>
      </c>
      <c r="J1095" s="12" t="str">
        <f t="shared" si="2"/>
        <v>AR-70178-021</v>
      </c>
    </row>
    <row r="1096">
      <c r="A1096" s="15" t="s">
        <v>2253</v>
      </c>
      <c r="B1096" s="15" t="s">
        <v>150</v>
      </c>
      <c r="C1096" s="16" t="b">
        <v>1</v>
      </c>
      <c r="D1096" s="17" t="s">
        <v>2254</v>
      </c>
      <c r="E1096" s="10">
        <v>161780.85</v>
      </c>
      <c r="F1096" s="11" t="s">
        <v>37</v>
      </c>
      <c r="G1096" s="13" t="s">
        <v>152</v>
      </c>
      <c r="H1096" s="13" t="s">
        <v>2142</v>
      </c>
      <c r="I1096" s="12" t="str">
        <f t="shared" si="1"/>
        <v>TRAMO RIEL SENCILLO X 2.600</v>
      </c>
      <c r="J1096" s="12" t="str">
        <f t="shared" si="2"/>
        <v>AR-70179-021</v>
      </c>
    </row>
    <row r="1097">
      <c r="A1097" s="15" t="s">
        <v>2255</v>
      </c>
      <c r="B1097" s="15" t="s">
        <v>150</v>
      </c>
      <c r="C1097" s="16" t="b">
        <v>1</v>
      </c>
      <c r="D1097" s="17" t="s">
        <v>2256</v>
      </c>
      <c r="E1097" s="10">
        <v>162206.1</v>
      </c>
      <c r="F1097" s="11" t="s">
        <v>37</v>
      </c>
      <c r="G1097" s="13" t="s">
        <v>152</v>
      </c>
      <c r="H1097" s="13" t="s">
        <v>2142</v>
      </c>
      <c r="I1097" s="12" t="str">
        <f t="shared" si="1"/>
        <v>TRAMO RIEL SENCILLO X 2.700</v>
      </c>
      <c r="J1097" s="12" t="str">
        <f t="shared" si="2"/>
        <v>AR-70180-021</v>
      </c>
    </row>
    <row r="1098">
      <c r="A1098" s="15" t="s">
        <v>2257</v>
      </c>
      <c r="B1098" s="15" t="s">
        <v>150</v>
      </c>
      <c r="C1098" s="16" t="b">
        <v>1</v>
      </c>
      <c r="D1098" s="17" t="s">
        <v>2258</v>
      </c>
      <c r="E1098" s="10">
        <v>162631.35</v>
      </c>
      <c r="F1098" s="11" t="s">
        <v>37</v>
      </c>
      <c r="G1098" s="13" t="s">
        <v>152</v>
      </c>
      <c r="H1098" s="13" t="s">
        <v>2142</v>
      </c>
      <c r="I1098" s="12" t="str">
        <f t="shared" si="1"/>
        <v>TRAMO RIEL SENCILLO X 2.800</v>
      </c>
      <c r="J1098" s="12" t="str">
        <f t="shared" si="2"/>
        <v>AR-70181-021</v>
      </c>
    </row>
    <row r="1099">
      <c r="A1099" s="15" t="s">
        <v>2259</v>
      </c>
      <c r="B1099" s="15" t="s">
        <v>150</v>
      </c>
      <c r="C1099" s="16" t="b">
        <v>1</v>
      </c>
      <c r="D1099" s="17" t="s">
        <v>2260</v>
      </c>
      <c r="E1099" s="10">
        <v>163059.75</v>
      </c>
      <c r="F1099" s="11" t="s">
        <v>37</v>
      </c>
      <c r="G1099" s="13" t="s">
        <v>152</v>
      </c>
      <c r="H1099" s="13" t="s">
        <v>2142</v>
      </c>
      <c r="I1099" s="12" t="str">
        <f t="shared" si="1"/>
        <v>TRAMO RIEL SENCILLO X 2.900</v>
      </c>
      <c r="J1099" s="12" t="str">
        <f t="shared" si="2"/>
        <v>AR-70182-021</v>
      </c>
    </row>
    <row r="1100">
      <c r="A1100" s="15" t="s">
        <v>2261</v>
      </c>
      <c r="B1100" s="15" t="s">
        <v>150</v>
      </c>
      <c r="C1100" s="16" t="b">
        <v>1</v>
      </c>
      <c r="D1100" s="17" t="s">
        <v>2262</v>
      </c>
      <c r="E1100" s="10">
        <v>163488.15</v>
      </c>
      <c r="F1100" s="11" t="s">
        <v>37</v>
      </c>
      <c r="G1100" s="13" t="s">
        <v>152</v>
      </c>
      <c r="H1100" s="13" t="s">
        <v>2142</v>
      </c>
      <c r="I1100" s="12" t="str">
        <f t="shared" si="1"/>
        <v>TRAMO RIEL SENCILLO X 3.000</v>
      </c>
      <c r="J1100" s="12" t="str">
        <f t="shared" si="2"/>
        <v>AR-70183-021</v>
      </c>
    </row>
    <row r="1101">
      <c r="A1101" s="15" t="s">
        <v>2263</v>
      </c>
      <c r="B1101" s="15" t="s">
        <v>150</v>
      </c>
      <c r="C1101" s="16" t="b">
        <v>1</v>
      </c>
      <c r="D1101" s="17" t="s">
        <v>2264</v>
      </c>
      <c r="E1101" s="10">
        <v>278825.4</v>
      </c>
      <c r="F1101" s="11" t="s">
        <v>37</v>
      </c>
      <c r="G1101" s="13" t="s">
        <v>152</v>
      </c>
      <c r="H1101" s="13" t="s">
        <v>2142</v>
      </c>
      <c r="I1101" s="12" t="str">
        <f t="shared" si="1"/>
        <v>TRAMO RIEL SENCILLO X 3.100</v>
      </c>
      <c r="J1101" s="12" t="str">
        <f t="shared" si="2"/>
        <v>AR-70184-021</v>
      </c>
    </row>
    <row r="1102">
      <c r="A1102" s="15" t="s">
        <v>2265</v>
      </c>
      <c r="B1102" s="15" t="s">
        <v>150</v>
      </c>
      <c r="C1102" s="16" t="b">
        <v>1</v>
      </c>
      <c r="D1102" s="17" t="s">
        <v>2266</v>
      </c>
      <c r="E1102" s="10">
        <v>279250.65</v>
      </c>
      <c r="F1102" s="11" t="s">
        <v>37</v>
      </c>
      <c r="G1102" s="13" t="s">
        <v>152</v>
      </c>
      <c r="H1102" s="13" t="s">
        <v>2142</v>
      </c>
      <c r="I1102" s="12" t="str">
        <f t="shared" si="1"/>
        <v>TRAMO RIEL SENCILLO X 3.200</v>
      </c>
      <c r="J1102" s="12" t="str">
        <f t="shared" si="2"/>
        <v>AR-70185-021</v>
      </c>
    </row>
    <row r="1103">
      <c r="A1103" s="15" t="s">
        <v>2267</v>
      </c>
      <c r="B1103" s="15" t="s">
        <v>150</v>
      </c>
      <c r="C1103" s="16" t="b">
        <v>1</v>
      </c>
      <c r="D1103" s="17" t="s">
        <v>2268</v>
      </c>
      <c r="E1103" s="10">
        <v>279679.05</v>
      </c>
      <c r="F1103" s="11" t="s">
        <v>37</v>
      </c>
      <c r="G1103" s="13" t="s">
        <v>152</v>
      </c>
      <c r="H1103" s="13" t="s">
        <v>2142</v>
      </c>
      <c r="I1103" s="12" t="str">
        <f t="shared" si="1"/>
        <v>TRAMO RIEL SENCILLO X 3.300</v>
      </c>
      <c r="J1103" s="12" t="str">
        <f t="shared" si="2"/>
        <v>AR-70186-021</v>
      </c>
    </row>
    <row r="1104">
      <c r="A1104" s="15" t="s">
        <v>2269</v>
      </c>
      <c r="B1104" s="15" t="s">
        <v>150</v>
      </c>
      <c r="C1104" s="16" t="b">
        <v>1</v>
      </c>
      <c r="D1104" s="17" t="s">
        <v>2270</v>
      </c>
      <c r="E1104" s="10">
        <v>280107.45</v>
      </c>
      <c r="F1104" s="11" t="s">
        <v>37</v>
      </c>
      <c r="G1104" s="13" t="s">
        <v>152</v>
      </c>
      <c r="H1104" s="13" t="s">
        <v>2142</v>
      </c>
      <c r="I1104" s="12" t="str">
        <f t="shared" si="1"/>
        <v>TRAMO RIEL SENCILLO X 3.400</v>
      </c>
      <c r="J1104" s="12" t="str">
        <f t="shared" si="2"/>
        <v>AR-70187-021</v>
      </c>
    </row>
    <row r="1105">
      <c r="A1105" s="15" t="s">
        <v>2271</v>
      </c>
      <c r="B1105" s="15" t="s">
        <v>150</v>
      </c>
      <c r="C1105" s="16" t="b">
        <v>1</v>
      </c>
      <c r="D1105" s="17" t="s">
        <v>2272</v>
      </c>
      <c r="E1105" s="10">
        <v>280532.7</v>
      </c>
      <c r="F1105" s="11" t="s">
        <v>37</v>
      </c>
      <c r="G1105" s="13" t="s">
        <v>152</v>
      </c>
      <c r="H1105" s="13" t="s">
        <v>2142</v>
      </c>
      <c r="I1105" s="12" t="str">
        <f t="shared" si="1"/>
        <v>TRAMO RIEL SENCILLO X 3.500</v>
      </c>
      <c r="J1105" s="12" t="str">
        <f t="shared" si="2"/>
        <v>AR-70188-021</v>
      </c>
    </row>
    <row r="1106">
      <c r="A1106" s="15" t="s">
        <v>2273</v>
      </c>
      <c r="B1106" s="15" t="s">
        <v>150</v>
      </c>
      <c r="C1106" s="16" t="b">
        <v>1</v>
      </c>
      <c r="D1106" s="17" t="s">
        <v>2274</v>
      </c>
      <c r="E1106" s="10">
        <v>280957.95</v>
      </c>
      <c r="F1106" s="11" t="s">
        <v>37</v>
      </c>
      <c r="G1106" s="13" t="s">
        <v>152</v>
      </c>
      <c r="H1106" s="13" t="s">
        <v>2142</v>
      </c>
      <c r="I1106" s="12" t="str">
        <f t="shared" si="1"/>
        <v>TRAMO RIEL SENCILLO X 3.600</v>
      </c>
      <c r="J1106" s="12" t="str">
        <f t="shared" si="2"/>
        <v>AR-70189-021</v>
      </c>
    </row>
    <row r="1107">
      <c r="A1107" s="15" t="s">
        <v>2275</v>
      </c>
      <c r="B1107" s="15" t="s">
        <v>150</v>
      </c>
      <c r="C1107" s="16" t="b">
        <v>1</v>
      </c>
      <c r="D1107" s="17" t="s">
        <v>2276</v>
      </c>
      <c r="E1107" s="10">
        <v>281386.35000000003</v>
      </c>
      <c r="F1107" s="11" t="s">
        <v>37</v>
      </c>
      <c r="G1107" s="13" t="s">
        <v>152</v>
      </c>
      <c r="H1107" s="13" t="s">
        <v>2142</v>
      </c>
      <c r="I1107" s="12" t="str">
        <f t="shared" si="1"/>
        <v>TRAMO RIEL SENCILLO X 3.700</v>
      </c>
      <c r="J1107" s="12" t="str">
        <f t="shared" si="2"/>
        <v>AR-70190-021</v>
      </c>
    </row>
    <row r="1108">
      <c r="A1108" s="15" t="s">
        <v>2277</v>
      </c>
      <c r="B1108" s="15" t="s">
        <v>150</v>
      </c>
      <c r="C1108" s="16" t="b">
        <v>1</v>
      </c>
      <c r="D1108" s="17" t="s">
        <v>2278</v>
      </c>
      <c r="E1108" s="10">
        <v>281814.75</v>
      </c>
      <c r="F1108" s="11" t="s">
        <v>37</v>
      </c>
      <c r="G1108" s="13" t="s">
        <v>152</v>
      </c>
      <c r="H1108" s="13" t="s">
        <v>2142</v>
      </c>
      <c r="I1108" s="12" t="str">
        <f t="shared" si="1"/>
        <v>TRAMO RIEL SENCILLO X 3.800</v>
      </c>
      <c r="J1108" s="12" t="str">
        <f t="shared" si="2"/>
        <v>AR-70191-021</v>
      </c>
    </row>
    <row r="1109">
      <c r="A1109" s="15" t="s">
        <v>2279</v>
      </c>
      <c r="B1109" s="15" t="s">
        <v>150</v>
      </c>
      <c r="C1109" s="16" t="b">
        <v>1</v>
      </c>
      <c r="D1109" s="17" t="s">
        <v>2280</v>
      </c>
      <c r="E1109" s="10">
        <v>282243.15</v>
      </c>
      <c r="F1109" s="11" t="s">
        <v>37</v>
      </c>
      <c r="G1109" s="13" t="s">
        <v>152</v>
      </c>
      <c r="H1109" s="13" t="s">
        <v>2142</v>
      </c>
      <c r="I1109" s="12" t="str">
        <f t="shared" si="1"/>
        <v>TRAMO RIEL SENCILLO X 3.900</v>
      </c>
      <c r="J1109" s="12" t="str">
        <f t="shared" si="2"/>
        <v>AR-70192-021</v>
      </c>
    </row>
    <row r="1110">
      <c r="A1110" s="15" t="s">
        <v>2281</v>
      </c>
      <c r="B1110" s="15" t="s">
        <v>150</v>
      </c>
      <c r="C1110" s="16" t="b">
        <v>1</v>
      </c>
      <c r="D1110" s="17" t="s">
        <v>2282</v>
      </c>
      <c r="E1110" s="10">
        <v>282668.4</v>
      </c>
      <c r="F1110" s="11" t="s">
        <v>37</v>
      </c>
      <c r="G1110" s="13" t="s">
        <v>152</v>
      </c>
      <c r="H1110" s="13" t="s">
        <v>2142</v>
      </c>
      <c r="I1110" s="12" t="str">
        <f t="shared" si="1"/>
        <v>TRAMO RIEL SENCILLO X 4.000</v>
      </c>
      <c r="J1110" s="12" t="str">
        <f t="shared" si="2"/>
        <v>AR-70193-021</v>
      </c>
    </row>
    <row r="1111">
      <c r="A1111" s="15" t="s">
        <v>2283</v>
      </c>
      <c r="B1111" s="15" t="s">
        <v>150</v>
      </c>
      <c r="C1111" s="16" t="b">
        <v>1</v>
      </c>
      <c r="D1111" s="17" t="s">
        <v>2284</v>
      </c>
      <c r="E1111" s="10">
        <v>283096.8</v>
      </c>
      <c r="F1111" s="11" t="s">
        <v>37</v>
      </c>
      <c r="G1111" s="13" t="s">
        <v>152</v>
      </c>
      <c r="H1111" s="13" t="s">
        <v>2142</v>
      </c>
      <c r="I1111" s="12" t="str">
        <f t="shared" si="1"/>
        <v>TRAMO RIEL SENCILLO X 4.100</v>
      </c>
      <c r="J1111" s="12" t="str">
        <f t="shared" si="2"/>
        <v>AR-70194-021</v>
      </c>
    </row>
    <row r="1112">
      <c r="A1112" s="15" t="s">
        <v>2285</v>
      </c>
      <c r="B1112" s="15" t="s">
        <v>150</v>
      </c>
      <c r="C1112" s="16" t="b">
        <v>1</v>
      </c>
      <c r="D1112" s="17" t="s">
        <v>2286</v>
      </c>
      <c r="E1112" s="10">
        <v>283525.2</v>
      </c>
      <c r="F1112" s="11" t="s">
        <v>37</v>
      </c>
      <c r="G1112" s="13" t="s">
        <v>152</v>
      </c>
      <c r="H1112" s="13" t="s">
        <v>2142</v>
      </c>
      <c r="I1112" s="12" t="str">
        <f t="shared" si="1"/>
        <v>TRAMO RIEL SENCILLO X 4.200</v>
      </c>
      <c r="J1112" s="12" t="str">
        <f t="shared" si="2"/>
        <v>AR-70195-021</v>
      </c>
    </row>
    <row r="1113">
      <c r="A1113" s="15" t="s">
        <v>2287</v>
      </c>
      <c r="B1113" s="15" t="s">
        <v>150</v>
      </c>
      <c r="C1113" s="16" t="b">
        <v>1</v>
      </c>
      <c r="D1113" s="17" t="s">
        <v>2288</v>
      </c>
      <c r="E1113" s="10">
        <v>283950.45</v>
      </c>
      <c r="F1113" s="11" t="s">
        <v>37</v>
      </c>
      <c r="G1113" s="13" t="s">
        <v>152</v>
      </c>
      <c r="H1113" s="13" t="s">
        <v>2142</v>
      </c>
      <c r="I1113" s="12" t="str">
        <f t="shared" si="1"/>
        <v>TRAMO RIEL SENCILLO X 4.300</v>
      </c>
      <c r="J1113" s="12" t="str">
        <f t="shared" si="2"/>
        <v>AR-70196-021</v>
      </c>
    </row>
    <row r="1114">
      <c r="A1114" s="15" t="s">
        <v>2289</v>
      </c>
      <c r="B1114" s="15" t="s">
        <v>150</v>
      </c>
      <c r="C1114" s="16" t="b">
        <v>1</v>
      </c>
      <c r="D1114" s="17" t="s">
        <v>2290</v>
      </c>
      <c r="E1114" s="10">
        <v>284375.7</v>
      </c>
      <c r="F1114" s="11" t="s">
        <v>37</v>
      </c>
      <c r="G1114" s="13" t="s">
        <v>152</v>
      </c>
      <c r="H1114" s="13" t="s">
        <v>2142</v>
      </c>
      <c r="I1114" s="12" t="str">
        <f t="shared" si="1"/>
        <v>TRAMO RIEL SENCILLO X 4.400</v>
      </c>
      <c r="J1114" s="12" t="str">
        <f t="shared" si="2"/>
        <v>AR-70197-021</v>
      </c>
    </row>
    <row r="1115">
      <c r="A1115" s="15" t="s">
        <v>2291</v>
      </c>
      <c r="B1115" s="15" t="s">
        <v>150</v>
      </c>
      <c r="C1115" s="16" t="b">
        <v>1</v>
      </c>
      <c r="D1115" s="17" t="s">
        <v>2292</v>
      </c>
      <c r="E1115" s="10">
        <v>284804.10000000003</v>
      </c>
      <c r="F1115" s="11" t="s">
        <v>37</v>
      </c>
      <c r="G1115" s="13" t="s">
        <v>152</v>
      </c>
      <c r="H1115" s="13" t="s">
        <v>2142</v>
      </c>
      <c r="I1115" s="12" t="str">
        <f t="shared" si="1"/>
        <v>TRAMO RIEL SENCILLO X 4.500</v>
      </c>
      <c r="J1115" s="12" t="str">
        <f t="shared" si="2"/>
        <v>AR-70198-021</v>
      </c>
    </row>
    <row r="1116">
      <c r="A1116" s="15" t="s">
        <v>2293</v>
      </c>
      <c r="B1116" s="15" t="s">
        <v>150</v>
      </c>
      <c r="C1116" s="16" t="b">
        <v>1</v>
      </c>
      <c r="D1116" s="17" t="s">
        <v>2294</v>
      </c>
      <c r="E1116" s="10">
        <v>285232.5</v>
      </c>
      <c r="F1116" s="11" t="s">
        <v>37</v>
      </c>
      <c r="G1116" s="13" t="s">
        <v>152</v>
      </c>
      <c r="H1116" s="13" t="s">
        <v>2142</v>
      </c>
      <c r="I1116" s="12" t="str">
        <f t="shared" si="1"/>
        <v>TRAMO RIEL SENCILLO X 4.600</v>
      </c>
      <c r="J1116" s="12" t="str">
        <f t="shared" si="2"/>
        <v>AR-70199-021</v>
      </c>
    </row>
    <row r="1117">
      <c r="A1117" s="15" t="s">
        <v>2295</v>
      </c>
      <c r="B1117" s="15" t="s">
        <v>150</v>
      </c>
      <c r="C1117" s="16" t="b">
        <v>1</v>
      </c>
      <c r="D1117" s="17" t="s">
        <v>2296</v>
      </c>
      <c r="E1117" s="10">
        <v>285657.75</v>
      </c>
      <c r="F1117" s="11" t="s">
        <v>37</v>
      </c>
      <c r="G1117" s="13" t="s">
        <v>152</v>
      </c>
      <c r="H1117" s="13" t="s">
        <v>2142</v>
      </c>
      <c r="I1117" s="12" t="str">
        <f t="shared" si="1"/>
        <v>TRAMO RIEL SENCILLO X 4.700</v>
      </c>
      <c r="J1117" s="12" t="str">
        <f t="shared" si="2"/>
        <v>AR-70200-021</v>
      </c>
    </row>
    <row r="1118">
      <c r="A1118" s="15" t="s">
        <v>2297</v>
      </c>
      <c r="B1118" s="15" t="s">
        <v>150</v>
      </c>
      <c r="C1118" s="16" t="b">
        <v>1</v>
      </c>
      <c r="D1118" s="17" t="s">
        <v>2298</v>
      </c>
      <c r="E1118" s="10">
        <v>286083.0</v>
      </c>
      <c r="F1118" s="11" t="s">
        <v>37</v>
      </c>
      <c r="G1118" s="13" t="s">
        <v>152</v>
      </c>
      <c r="H1118" s="13" t="s">
        <v>2142</v>
      </c>
      <c r="I1118" s="12" t="str">
        <f t="shared" si="1"/>
        <v>TRAMO RIEL SENCILLO X 4.800</v>
      </c>
      <c r="J1118" s="12" t="str">
        <f t="shared" si="2"/>
        <v>AR-70201-021</v>
      </c>
    </row>
    <row r="1119">
      <c r="A1119" s="15" t="s">
        <v>2299</v>
      </c>
      <c r="B1119" s="15" t="s">
        <v>150</v>
      </c>
      <c r="C1119" s="16" t="b">
        <v>1</v>
      </c>
      <c r="D1119" s="17" t="s">
        <v>2300</v>
      </c>
      <c r="E1119" s="10">
        <v>286511.4</v>
      </c>
      <c r="F1119" s="11" t="s">
        <v>37</v>
      </c>
      <c r="G1119" s="13" t="s">
        <v>152</v>
      </c>
      <c r="H1119" s="13" t="s">
        <v>2142</v>
      </c>
      <c r="I1119" s="12" t="str">
        <f t="shared" si="1"/>
        <v>TRAMO RIEL SENCILLO X 4.900</v>
      </c>
      <c r="J1119" s="12" t="str">
        <f t="shared" si="2"/>
        <v>AR-70202-021</v>
      </c>
    </row>
    <row r="1120">
      <c r="A1120" s="15" t="s">
        <v>2301</v>
      </c>
      <c r="B1120" s="15" t="s">
        <v>150</v>
      </c>
      <c r="C1120" s="16" t="b">
        <v>1</v>
      </c>
      <c r="D1120" s="17" t="s">
        <v>2302</v>
      </c>
      <c r="E1120" s="10">
        <v>286939.8</v>
      </c>
      <c r="F1120" s="11" t="s">
        <v>37</v>
      </c>
      <c r="G1120" s="13" t="s">
        <v>152</v>
      </c>
      <c r="H1120" s="13" t="s">
        <v>2142</v>
      </c>
      <c r="I1120" s="12" t="str">
        <f t="shared" si="1"/>
        <v>TRAMO RIEL SENCILLO X 5.000</v>
      </c>
      <c r="J1120" s="12" t="str">
        <f t="shared" si="2"/>
        <v>AR-70203-021</v>
      </c>
    </row>
    <row r="1121">
      <c r="A1121" s="15" t="s">
        <v>2303</v>
      </c>
      <c r="B1121" s="15" t="s">
        <v>150</v>
      </c>
      <c r="C1121" s="16" t="b">
        <v>1</v>
      </c>
      <c r="D1121" s="17" t="s">
        <v>2304</v>
      </c>
      <c r="E1121" s="10">
        <v>287368.2</v>
      </c>
      <c r="F1121" s="11" t="s">
        <v>37</v>
      </c>
      <c r="G1121" s="13" t="s">
        <v>152</v>
      </c>
      <c r="H1121" s="13" t="s">
        <v>2142</v>
      </c>
      <c r="I1121" s="12" t="str">
        <f t="shared" si="1"/>
        <v>TRAMO RIEL SENCILLO X 5.100</v>
      </c>
      <c r="J1121" s="12" t="str">
        <f t="shared" si="2"/>
        <v>AR-70204-021</v>
      </c>
    </row>
    <row r="1122">
      <c r="A1122" s="15" t="s">
        <v>2305</v>
      </c>
      <c r="B1122" s="15" t="s">
        <v>150</v>
      </c>
      <c r="C1122" s="16" t="b">
        <v>1</v>
      </c>
      <c r="D1122" s="17" t="s">
        <v>2306</v>
      </c>
      <c r="E1122" s="10">
        <v>287793.45</v>
      </c>
      <c r="F1122" s="11" t="s">
        <v>37</v>
      </c>
      <c r="G1122" s="13" t="s">
        <v>152</v>
      </c>
      <c r="H1122" s="13" t="s">
        <v>2142</v>
      </c>
      <c r="I1122" s="12" t="str">
        <f t="shared" si="1"/>
        <v>TRAMO RIEL SENCILLO X 5.200</v>
      </c>
      <c r="J1122" s="12" t="str">
        <f t="shared" si="2"/>
        <v>AR-70205-021</v>
      </c>
    </row>
    <row r="1123">
      <c r="A1123" s="15" t="s">
        <v>2307</v>
      </c>
      <c r="B1123" s="15" t="s">
        <v>150</v>
      </c>
      <c r="C1123" s="16" t="b">
        <v>1</v>
      </c>
      <c r="D1123" s="17" t="s">
        <v>2308</v>
      </c>
      <c r="E1123" s="10">
        <v>288221.85000000003</v>
      </c>
      <c r="F1123" s="11" t="s">
        <v>37</v>
      </c>
      <c r="G1123" s="13" t="s">
        <v>152</v>
      </c>
      <c r="H1123" s="13" t="s">
        <v>2142</v>
      </c>
      <c r="I1123" s="12" t="str">
        <f t="shared" si="1"/>
        <v>TRAMO RIEL SENCILLO X 5.300</v>
      </c>
      <c r="J1123" s="12" t="str">
        <f t="shared" si="2"/>
        <v>AR-70206-021</v>
      </c>
    </row>
    <row r="1124">
      <c r="A1124" s="15" t="s">
        <v>2309</v>
      </c>
      <c r="B1124" s="15" t="s">
        <v>150</v>
      </c>
      <c r="C1124" s="16" t="b">
        <v>1</v>
      </c>
      <c r="D1124" s="17" t="s">
        <v>2310</v>
      </c>
      <c r="E1124" s="10">
        <v>288650.25</v>
      </c>
      <c r="F1124" s="11" t="s">
        <v>37</v>
      </c>
      <c r="G1124" s="13" t="s">
        <v>152</v>
      </c>
      <c r="H1124" s="13" t="s">
        <v>2142</v>
      </c>
      <c r="I1124" s="12" t="str">
        <f t="shared" si="1"/>
        <v>TRAMO RIEL SENCILLO X 5.400</v>
      </c>
      <c r="J1124" s="12" t="str">
        <f t="shared" si="2"/>
        <v>AR-70207-021</v>
      </c>
    </row>
    <row r="1125">
      <c r="A1125" s="15" t="s">
        <v>2311</v>
      </c>
      <c r="B1125" s="15" t="s">
        <v>150</v>
      </c>
      <c r="C1125" s="16" t="b">
        <v>1</v>
      </c>
      <c r="D1125" s="17" t="s">
        <v>2312</v>
      </c>
      <c r="E1125" s="10">
        <v>289075.5</v>
      </c>
      <c r="F1125" s="11" t="s">
        <v>37</v>
      </c>
      <c r="G1125" s="13" t="s">
        <v>152</v>
      </c>
      <c r="H1125" s="13" t="s">
        <v>2142</v>
      </c>
      <c r="I1125" s="12" t="str">
        <f t="shared" si="1"/>
        <v>TRAMO RIEL SENCILLO X 5.500</v>
      </c>
      <c r="J1125" s="12" t="str">
        <f t="shared" si="2"/>
        <v>AR-70208-021</v>
      </c>
    </row>
    <row r="1126">
      <c r="A1126" s="15" t="s">
        <v>2313</v>
      </c>
      <c r="B1126" s="15" t="s">
        <v>47</v>
      </c>
      <c r="C1126" s="16" t="b">
        <v>1</v>
      </c>
      <c r="D1126" s="17" t="s">
        <v>2314</v>
      </c>
      <c r="E1126" s="10">
        <v>151870.95</v>
      </c>
      <c r="F1126" s="11" t="s">
        <v>37</v>
      </c>
      <c r="G1126" s="13" t="s">
        <v>131</v>
      </c>
      <c r="H1126" s="11" t="s">
        <v>727</v>
      </c>
      <c r="I1126" s="12" t="str">
        <f t="shared" si="1"/>
        <v>UNIÓN QUICK CENTRAL CAJONERA 1x1 SUP-0,60</v>
      </c>
      <c r="J1126" s="12" t="str">
        <f t="shared" si="2"/>
        <v>QC-70098-021</v>
      </c>
    </row>
    <row r="1127">
      <c r="A1127" s="15" t="s">
        <v>2315</v>
      </c>
      <c r="B1127" s="15" t="s">
        <v>47</v>
      </c>
      <c r="C1127" s="16" t="b">
        <v>1</v>
      </c>
      <c r="D1127" s="17" t="s">
        <v>2316</v>
      </c>
      <c r="E1127" s="10">
        <v>164650.5</v>
      </c>
      <c r="F1127" s="11" t="s">
        <v>37</v>
      </c>
      <c r="G1127" s="13" t="s">
        <v>131</v>
      </c>
      <c r="H1127" s="11" t="s">
        <v>727</v>
      </c>
      <c r="I1127" s="12" t="str">
        <f t="shared" si="1"/>
        <v>UNIÓN QUICK CENTRAL CAJONERA 1x1 SUP-0,70</v>
      </c>
      <c r="J1127" s="12" t="str">
        <f t="shared" si="2"/>
        <v>QC-70099-021</v>
      </c>
    </row>
    <row r="1128">
      <c r="A1128" s="15" t="s">
        <v>2317</v>
      </c>
      <c r="B1128" s="15" t="s">
        <v>47</v>
      </c>
      <c r="C1128" s="16" t="b">
        <v>1</v>
      </c>
      <c r="D1128" s="17" t="s">
        <v>2318</v>
      </c>
      <c r="E1128" s="10">
        <v>221511.15000000002</v>
      </c>
      <c r="F1128" s="11" t="s">
        <v>37</v>
      </c>
      <c r="G1128" s="13" t="s">
        <v>131</v>
      </c>
      <c r="H1128" s="11" t="s">
        <v>727</v>
      </c>
      <c r="I1128" s="12" t="str">
        <f t="shared" si="1"/>
        <v>UNIÓN QUICK CENTRAL CAJONERA 1x1 SUP-1,20</v>
      </c>
      <c r="J1128" s="12" t="str">
        <f t="shared" si="2"/>
        <v>QC-70100-021</v>
      </c>
    </row>
    <row r="1129">
      <c r="A1129" s="15" t="s">
        <v>2319</v>
      </c>
      <c r="B1129" s="15" t="s">
        <v>47</v>
      </c>
      <c r="C1129" s="16" t="b">
        <v>1</v>
      </c>
      <c r="D1129" s="17" t="s">
        <v>2320</v>
      </c>
      <c r="E1129" s="10">
        <v>295413.3</v>
      </c>
      <c r="F1129" s="11" t="s">
        <v>37</v>
      </c>
      <c r="G1129" s="13" t="s">
        <v>131</v>
      </c>
      <c r="H1129" s="11" t="s">
        <v>727</v>
      </c>
      <c r="I1129" s="12" t="str">
        <f t="shared" si="1"/>
        <v>UNIÓN QUICK CENTRAL CAJONERA 1x1 SUP-1,40</v>
      </c>
      <c r="J1129" s="12" t="str">
        <f t="shared" si="2"/>
        <v>QC-70101-021</v>
      </c>
    </row>
    <row r="1130">
      <c r="A1130" s="15" t="s">
        <v>2321</v>
      </c>
      <c r="B1130" s="15" t="s">
        <v>47</v>
      </c>
      <c r="C1130" s="16" t="b">
        <v>1</v>
      </c>
      <c r="D1130" s="17" t="s">
        <v>2322</v>
      </c>
      <c r="E1130" s="10">
        <v>153083.7</v>
      </c>
      <c r="F1130" s="11" t="s">
        <v>37</v>
      </c>
      <c r="G1130" s="13" t="s">
        <v>131</v>
      </c>
      <c r="H1130" s="11" t="s">
        <v>727</v>
      </c>
      <c r="I1130" s="12" t="str">
        <f t="shared" si="1"/>
        <v>UNIÓN QUICK TERMINAL DERECHA CAJONERA 1x1 SUP-0,60</v>
      </c>
      <c r="J1130" s="12" t="str">
        <f t="shared" si="2"/>
        <v>QC-70102-021</v>
      </c>
    </row>
    <row r="1131">
      <c r="A1131" s="15" t="s">
        <v>2323</v>
      </c>
      <c r="B1131" s="15" t="s">
        <v>47</v>
      </c>
      <c r="C1131" s="16" t="b">
        <v>1</v>
      </c>
      <c r="D1131" s="17" t="s">
        <v>2324</v>
      </c>
      <c r="E1131" s="10">
        <v>153083.7</v>
      </c>
      <c r="F1131" s="11" t="s">
        <v>37</v>
      </c>
      <c r="G1131" s="13" t="s">
        <v>131</v>
      </c>
      <c r="H1131" s="11" t="s">
        <v>727</v>
      </c>
      <c r="I1131" s="12" t="str">
        <f t="shared" si="1"/>
        <v>UNIÓN QUICK TERMINAL IZQUIERDA CAJONERA 1x1 SUP-0,60</v>
      </c>
      <c r="J1131" s="12" t="str">
        <f t="shared" si="2"/>
        <v>QC-70103-021</v>
      </c>
    </row>
    <row r="1132">
      <c r="A1132" s="15" t="s">
        <v>2325</v>
      </c>
      <c r="B1132" s="15" t="s">
        <v>47</v>
      </c>
      <c r="C1132" s="16" t="b">
        <v>1</v>
      </c>
      <c r="D1132" s="17" t="s">
        <v>2326</v>
      </c>
      <c r="E1132" s="10">
        <v>154680.75</v>
      </c>
      <c r="F1132" s="11" t="s">
        <v>37</v>
      </c>
      <c r="G1132" s="13" t="s">
        <v>131</v>
      </c>
      <c r="H1132" s="11" t="s">
        <v>727</v>
      </c>
      <c r="I1132" s="12" t="str">
        <f t="shared" si="1"/>
        <v>UNIÓN QUICK TERMINAL DERECHA CAJONERA 1x1 SUP-0,70</v>
      </c>
      <c r="J1132" s="12" t="str">
        <f t="shared" si="2"/>
        <v>QC-70104-021</v>
      </c>
    </row>
    <row r="1133">
      <c r="A1133" s="15" t="s">
        <v>2327</v>
      </c>
      <c r="B1133" s="15" t="s">
        <v>47</v>
      </c>
      <c r="C1133" s="16" t="b">
        <v>1</v>
      </c>
      <c r="D1133" s="17" t="s">
        <v>2328</v>
      </c>
      <c r="E1133" s="10">
        <v>154680.75</v>
      </c>
      <c r="F1133" s="11" t="s">
        <v>37</v>
      </c>
      <c r="G1133" s="13" t="s">
        <v>131</v>
      </c>
      <c r="H1133" s="11" t="s">
        <v>727</v>
      </c>
      <c r="I1133" s="12" t="str">
        <f t="shared" si="1"/>
        <v>UNIÓN QUICK TERMINAL IZQUIERDA CAJONERA 1x1 SUP-0,70</v>
      </c>
      <c r="J1133" s="12" t="str">
        <f t="shared" si="2"/>
        <v>QC-70105-021</v>
      </c>
    </row>
    <row r="1134">
      <c r="A1134" s="15" t="s">
        <v>2329</v>
      </c>
      <c r="B1134" s="15" t="s">
        <v>47</v>
      </c>
      <c r="C1134" s="16" t="b">
        <v>1</v>
      </c>
      <c r="D1134" s="17" t="s">
        <v>2330</v>
      </c>
      <c r="E1134" s="10">
        <v>181175.4</v>
      </c>
      <c r="F1134" s="11" t="s">
        <v>37</v>
      </c>
      <c r="G1134" s="13" t="s">
        <v>131</v>
      </c>
      <c r="H1134" s="11" t="s">
        <v>727</v>
      </c>
      <c r="I1134" s="12" t="str">
        <f t="shared" si="1"/>
        <v>UNIÓN QUICK TERMINAL CAJONERA 1x1 SUP-1,20</v>
      </c>
      <c r="J1134" s="12" t="str">
        <f t="shared" si="2"/>
        <v>QC-70106-021</v>
      </c>
    </row>
    <row r="1135">
      <c r="A1135" s="15" t="s">
        <v>2331</v>
      </c>
      <c r="B1135" s="15" t="s">
        <v>47</v>
      </c>
      <c r="C1135" s="16" t="b">
        <v>1</v>
      </c>
      <c r="D1135" s="17" t="s">
        <v>2332</v>
      </c>
      <c r="E1135" s="10">
        <v>235481.40000000002</v>
      </c>
      <c r="F1135" s="11" t="s">
        <v>37</v>
      </c>
      <c r="G1135" s="13" t="s">
        <v>131</v>
      </c>
      <c r="H1135" s="11" t="s">
        <v>727</v>
      </c>
      <c r="I1135" s="12" t="str">
        <f t="shared" si="1"/>
        <v>UNIÓN QUICK TERMINAL CAJONERA 1x1 SUP-1,40</v>
      </c>
      <c r="J1135" s="12" t="str">
        <f t="shared" si="2"/>
        <v>QC-70107-021</v>
      </c>
    </row>
    <row r="1136">
      <c r="A1136" s="15" t="s">
        <v>2333</v>
      </c>
      <c r="B1136" s="15" t="s">
        <v>47</v>
      </c>
      <c r="C1136" s="16" t="b">
        <v>1</v>
      </c>
      <c r="D1136" s="17" t="s">
        <v>2334</v>
      </c>
      <c r="E1136" s="10">
        <v>113929.20000000001</v>
      </c>
      <c r="F1136" s="11" t="s">
        <v>37</v>
      </c>
      <c r="G1136" s="13" t="s">
        <v>131</v>
      </c>
      <c r="H1136" s="11" t="s">
        <v>727</v>
      </c>
      <c r="I1136" s="12" t="str">
        <f t="shared" si="1"/>
        <v>UNIÓN QUICK CENTRAL CAJONERA 2x1 SUP-1,20</v>
      </c>
      <c r="J1136" s="12" t="str">
        <f t="shared" si="2"/>
        <v>QC-70208-021</v>
      </c>
    </row>
    <row r="1137">
      <c r="A1137" s="15" t="s">
        <v>2335</v>
      </c>
      <c r="B1137" s="15" t="s">
        <v>47</v>
      </c>
      <c r="C1137" s="16" t="b">
        <v>1</v>
      </c>
      <c r="D1137" s="17" t="s">
        <v>2336</v>
      </c>
      <c r="E1137" s="10">
        <v>127691.55</v>
      </c>
      <c r="F1137" s="11" t="s">
        <v>37</v>
      </c>
      <c r="G1137" s="13" t="s">
        <v>131</v>
      </c>
      <c r="H1137" s="11" t="s">
        <v>727</v>
      </c>
      <c r="I1137" s="12" t="str">
        <f t="shared" si="1"/>
        <v>UNIÓN QUICK CENTRAL CAJONERA 2x1 SUP-1,40</v>
      </c>
      <c r="J1137" s="12" t="str">
        <f t="shared" si="2"/>
        <v>QC-70210-021</v>
      </c>
    </row>
    <row r="1138">
      <c r="A1138" s="15" t="s">
        <v>2337</v>
      </c>
      <c r="B1138" s="15" t="s">
        <v>47</v>
      </c>
      <c r="C1138" s="16" t="b">
        <v>1</v>
      </c>
      <c r="D1138" s="17" t="s">
        <v>2338</v>
      </c>
      <c r="E1138" s="10">
        <v>64250.55</v>
      </c>
      <c r="F1138" s="11" t="s">
        <v>37</v>
      </c>
      <c r="G1138" s="13" t="s">
        <v>131</v>
      </c>
      <c r="H1138" s="11" t="s">
        <v>727</v>
      </c>
      <c r="I1138" s="12" t="str">
        <f t="shared" si="1"/>
        <v>UNIÓN QUICK TERMINAL CAJONERA 2x1 SUP-1,20</v>
      </c>
      <c r="J1138" s="12" t="str">
        <f t="shared" si="2"/>
        <v>QC-70209-021</v>
      </c>
    </row>
    <row r="1139">
      <c r="A1139" s="15" t="s">
        <v>2339</v>
      </c>
      <c r="B1139" s="15" t="s">
        <v>47</v>
      </c>
      <c r="C1139" s="16" t="b">
        <v>1</v>
      </c>
      <c r="D1139" s="17" t="s">
        <v>2340</v>
      </c>
      <c r="E1139" s="10">
        <v>76384.35</v>
      </c>
      <c r="F1139" s="11" t="s">
        <v>37</v>
      </c>
      <c r="G1139" s="13" t="s">
        <v>131</v>
      </c>
      <c r="H1139" s="11" t="s">
        <v>727</v>
      </c>
      <c r="I1139" s="12" t="str">
        <f t="shared" si="1"/>
        <v>UNIÓN QUICK TERMINAL CAJONERA 2x1 SUP-1,40</v>
      </c>
      <c r="J1139" s="12" t="str">
        <f t="shared" si="2"/>
        <v>QC-70211-021</v>
      </c>
    </row>
    <row r="1140">
      <c r="A1140" s="15" t="s">
        <v>2341</v>
      </c>
      <c r="B1140" s="15" t="s">
        <v>85</v>
      </c>
      <c r="C1140" s="16" t="b">
        <v>1</v>
      </c>
      <c r="D1140" s="17" t="s">
        <v>2342</v>
      </c>
      <c r="E1140" s="10">
        <v>77619.15000000001</v>
      </c>
      <c r="F1140" s="11" t="s">
        <v>37</v>
      </c>
      <c r="G1140" s="13" t="s">
        <v>557</v>
      </c>
      <c r="H1140" s="13" t="s">
        <v>557</v>
      </c>
      <c r="I1140" s="12" t="str">
        <f t="shared" si="1"/>
        <v>VERTEBRA PLASTICA GRIS</v>
      </c>
      <c r="J1140" s="12" t="str">
        <f t="shared" si="2"/>
        <v>AC-70118-037</v>
      </c>
    </row>
    <row r="1141">
      <c r="A1141" s="15" t="s">
        <v>2343</v>
      </c>
      <c r="B1141" s="15" t="s">
        <v>85</v>
      </c>
      <c r="C1141" s="16" t="b">
        <v>1</v>
      </c>
      <c r="D1141" s="17" t="s">
        <v>2344</v>
      </c>
      <c r="E1141" s="10">
        <v>77619.15000000001</v>
      </c>
      <c r="F1141" s="11" t="s">
        <v>37</v>
      </c>
      <c r="G1141" s="13" t="s">
        <v>557</v>
      </c>
      <c r="H1141" s="13" t="s">
        <v>557</v>
      </c>
      <c r="I1141" s="12" t="str">
        <f t="shared" si="1"/>
        <v>VERTEBRA PLASTICA NEGRA</v>
      </c>
      <c r="J1141" s="12" t="str">
        <f t="shared" si="2"/>
        <v>AC-70117-037</v>
      </c>
    </row>
    <row r="1142">
      <c r="A1142" s="15" t="s">
        <v>2345</v>
      </c>
      <c r="B1142" s="15" t="s">
        <v>35</v>
      </c>
      <c r="C1142" s="16" t="b">
        <v>1</v>
      </c>
      <c r="D1142" s="17" t="s">
        <v>2346</v>
      </c>
      <c r="E1142" s="10">
        <v>94556.7</v>
      </c>
      <c r="F1142" s="11" t="s">
        <v>37</v>
      </c>
      <c r="G1142" s="13" t="s">
        <v>131</v>
      </c>
      <c r="H1142" s="11" t="s">
        <v>132</v>
      </c>
      <c r="I1142" s="12" t="str">
        <f t="shared" si="1"/>
        <v>VIGA EQUILATERO SUP-1,20</v>
      </c>
      <c r="J1142" s="12" t="str">
        <f t="shared" si="2"/>
        <v>EQ-70319-021</v>
      </c>
    </row>
    <row r="1143">
      <c r="A1143" s="15" t="s">
        <v>2347</v>
      </c>
      <c r="B1143" s="15" t="s">
        <v>35</v>
      </c>
      <c r="C1143" s="16" t="b">
        <v>1</v>
      </c>
      <c r="D1143" s="17" t="s">
        <v>2346</v>
      </c>
      <c r="E1143" s="10">
        <v>122601.15000000001</v>
      </c>
      <c r="F1143" s="11" t="s">
        <v>37</v>
      </c>
      <c r="G1143" s="13" t="s">
        <v>131</v>
      </c>
      <c r="H1143" s="11" t="s">
        <v>132</v>
      </c>
      <c r="I1143" s="12" t="str">
        <f t="shared" si="1"/>
        <v>VIGA EQUILATERO SUP-1,20</v>
      </c>
      <c r="J1143" s="12" t="str">
        <f t="shared" si="2"/>
        <v>EQ-70239-021</v>
      </c>
    </row>
    <row r="1144">
      <c r="A1144" s="15" t="s">
        <v>2348</v>
      </c>
      <c r="B1144" s="15" t="s">
        <v>103</v>
      </c>
      <c r="C1144" s="16" t="b">
        <v>1</v>
      </c>
      <c r="D1144" s="17" t="s">
        <v>2349</v>
      </c>
      <c r="E1144" s="10">
        <v>110185.95000000001</v>
      </c>
      <c r="F1144" s="11" t="s">
        <v>37</v>
      </c>
      <c r="G1144" s="13" t="s">
        <v>131</v>
      </c>
      <c r="H1144" s="11" t="s">
        <v>652</v>
      </c>
      <c r="I1144" s="12" t="str">
        <f t="shared" si="1"/>
        <v>VIGA GIRO SUP-1,50</v>
      </c>
      <c r="J1144" s="12" t="str">
        <f t="shared" si="2"/>
        <v>GI-70005-021</v>
      </c>
    </row>
    <row r="1145">
      <c r="A1145" s="15" t="s">
        <v>2350</v>
      </c>
      <c r="B1145" s="15" t="s">
        <v>47</v>
      </c>
      <c r="C1145" s="16" t="b">
        <v>1</v>
      </c>
      <c r="D1145" s="17" t="s">
        <v>2351</v>
      </c>
      <c r="E1145" s="10">
        <v>91315.35</v>
      </c>
      <c r="F1145" s="11" t="s">
        <v>37</v>
      </c>
      <c r="G1145" s="13" t="s">
        <v>131</v>
      </c>
      <c r="H1145" s="11" t="s">
        <v>727</v>
      </c>
      <c r="I1145" s="12" t="str">
        <f t="shared" si="1"/>
        <v>VIGA QUICK SUP-1,20</v>
      </c>
      <c r="J1145" s="12" t="str">
        <f t="shared" si="2"/>
        <v>QC-70190-021</v>
      </c>
    </row>
    <row r="1146">
      <c r="A1146" s="15" t="s">
        <v>2352</v>
      </c>
      <c r="B1146" s="15" t="s">
        <v>47</v>
      </c>
      <c r="C1146" s="16" t="b">
        <v>1</v>
      </c>
      <c r="D1146" s="17" t="s">
        <v>2353</v>
      </c>
      <c r="E1146" s="10">
        <v>167006.7</v>
      </c>
      <c r="F1146" s="11" t="s">
        <v>37</v>
      </c>
      <c r="G1146" s="13" t="s">
        <v>131</v>
      </c>
      <c r="H1146" s="11" t="s">
        <v>727</v>
      </c>
      <c r="I1146" s="12" t="str">
        <f t="shared" si="1"/>
        <v>VIGA QUICK SUP-1,50</v>
      </c>
      <c r="J1146" s="12" t="str">
        <f t="shared" si="2"/>
        <v>QC-70192-021</v>
      </c>
    </row>
    <row r="1147">
      <c r="A1147" s="15" t="s">
        <v>2354</v>
      </c>
      <c r="B1147" s="15" t="s">
        <v>150</v>
      </c>
      <c r="C1147" s="16" t="b">
        <v>1</v>
      </c>
      <c r="D1147" s="17" t="s">
        <v>2355</v>
      </c>
      <c r="E1147" s="10">
        <v>14981.400000000001</v>
      </c>
      <c r="F1147" s="11" t="s">
        <v>37</v>
      </c>
      <c r="G1147" s="13" t="s">
        <v>152</v>
      </c>
      <c r="H1147" s="13" t="s">
        <v>992</v>
      </c>
      <c r="I1147" s="12" t="str">
        <f t="shared" si="1"/>
        <v>VISOR V1</v>
      </c>
      <c r="J1147" s="12" t="str">
        <f t="shared" si="2"/>
        <v>AR-70106-050</v>
      </c>
    </row>
    <row r="1148">
      <c r="A1148" s="15" t="s">
        <v>2356</v>
      </c>
      <c r="B1148" s="15" t="s">
        <v>825</v>
      </c>
      <c r="C1148" s="8" t="b">
        <v>1</v>
      </c>
      <c r="D1148" s="17" t="s">
        <v>2357</v>
      </c>
      <c r="E1148" s="14">
        <v>519091.0</v>
      </c>
      <c r="F1148" s="11" t="s">
        <v>37</v>
      </c>
      <c r="G1148" s="11" t="s">
        <v>827</v>
      </c>
      <c r="H1148" s="11" t="s">
        <v>1152</v>
      </c>
      <c r="I1148" s="12" t="str">
        <f t="shared" si="1"/>
        <v>ESTRUC METALICA CON BASE EN MADERA PARA SUPERFICIE DIAMETRO Y CUADRADA (0.90 A 1.20) ALTURA 0.70</v>
      </c>
      <c r="J1148" s="12" t="str">
        <f t="shared" si="2"/>
        <v>AU-70030-021</v>
      </c>
    </row>
    <row r="1149">
      <c r="A1149" s="15" t="s">
        <v>2358</v>
      </c>
      <c r="B1149" s="15" t="s">
        <v>825</v>
      </c>
      <c r="C1149" s="8" t="b">
        <v>1</v>
      </c>
      <c r="D1149" s="17" t="s">
        <v>2359</v>
      </c>
      <c r="E1149" s="14">
        <v>316809.0</v>
      </c>
      <c r="F1149" s="11" t="s">
        <v>37</v>
      </c>
      <c r="G1149" s="11" t="s">
        <v>827</v>
      </c>
      <c r="H1149" s="11" t="s">
        <v>1152</v>
      </c>
      <c r="I1149" s="12" t="str">
        <f t="shared" si="1"/>
        <v>ESTRUCTURA MESA AUXILIAR METALICA PARA SUPERFICIE DIAMETRO (0.40 A 0.60 ) ALTURA 0.40</v>
      </c>
      <c r="J1149" s="12" t="str">
        <f t="shared" si="2"/>
        <v>AU-70031-021</v>
      </c>
    </row>
    <row r="1150">
      <c r="A1150" s="15" t="s">
        <v>2360</v>
      </c>
      <c r="B1150" s="15" t="s">
        <v>825</v>
      </c>
      <c r="C1150" s="8" t="b">
        <v>1</v>
      </c>
      <c r="D1150" s="17" t="s">
        <v>2361</v>
      </c>
      <c r="E1150" s="14">
        <v>429809.0</v>
      </c>
      <c r="F1150" s="11" t="s">
        <v>37</v>
      </c>
      <c r="G1150" s="11" t="s">
        <v>827</v>
      </c>
      <c r="H1150" s="11" t="s">
        <v>1152</v>
      </c>
      <c r="I1150" s="12" t="str">
        <f t="shared" si="1"/>
        <v>ESTRUCTURA MESA AUXILIAR METALICA CON BASE EN MADERA PARA SUPERFICIE DIAMETRO (0.40 A 0.60 ) ALTURA 0.40</v>
      </c>
      <c r="J1150" s="12" t="str">
        <f t="shared" si="2"/>
        <v>AU-70032-021</v>
      </c>
    </row>
    <row r="1151">
      <c r="A1151" s="15" t="s">
        <v>2362</v>
      </c>
      <c r="B1151" s="15" t="s">
        <v>825</v>
      </c>
      <c r="C1151" s="8" t="b">
        <v>1</v>
      </c>
      <c r="D1151" s="17" t="s">
        <v>2363</v>
      </c>
      <c r="E1151" s="14">
        <v>1879000.0</v>
      </c>
      <c r="F1151" s="11" t="s">
        <v>37</v>
      </c>
      <c r="G1151" s="11" t="s">
        <v>38</v>
      </c>
      <c r="H1151" s="11" t="s">
        <v>2364</v>
      </c>
      <c r="I1151" s="12" t="str">
        <f t="shared" si="1"/>
        <v>MUEBLE REMATE PARA ISLA DOBLE EN LAMINA Y MELAMINA (0.90 X 1.20 x 0.35) (NO INCLUYE CERRADURA NI ELEMENTOS DE JARDINERIA)</v>
      </c>
      <c r="J1151" s="12" t="str">
        <f t="shared" si="2"/>
        <v>AU-70033-033</v>
      </c>
    </row>
    <row r="1152">
      <c r="A1152" s="15" t="s">
        <v>2365</v>
      </c>
      <c r="B1152" s="15" t="s">
        <v>825</v>
      </c>
      <c r="C1152" s="8" t="b">
        <v>1</v>
      </c>
      <c r="D1152" s="17" t="s">
        <v>2366</v>
      </c>
      <c r="E1152" s="14">
        <v>385230.0</v>
      </c>
      <c r="F1152" s="11" t="s">
        <v>37</v>
      </c>
      <c r="G1152" s="11" t="s">
        <v>827</v>
      </c>
      <c r="H1152" s="11" t="s">
        <v>828</v>
      </c>
      <c r="I1152" s="12" t="str">
        <f t="shared" si="1"/>
        <v>ESTRUCTURA LAMBDA PARA SUP 0.60 x 1.00</v>
      </c>
      <c r="J1152" s="12" t="str">
        <f t="shared" si="2"/>
        <v>AU-70034-021</v>
      </c>
    </row>
    <row r="1153">
      <c r="A1153" s="15" t="s">
        <v>2367</v>
      </c>
      <c r="B1153" s="15" t="s">
        <v>825</v>
      </c>
      <c r="C1153" s="8" t="b">
        <v>1</v>
      </c>
      <c r="D1153" s="17" t="s">
        <v>2368</v>
      </c>
      <c r="E1153" s="14">
        <v>1298000.0</v>
      </c>
      <c r="F1153" s="11" t="s">
        <v>37</v>
      </c>
      <c r="G1153" s="11" t="s">
        <v>827</v>
      </c>
      <c r="H1153" s="11" t="s">
        <v>828</v>
      </c>
      <c r="I1153" s="12" t="str">
        <f t="shared" si="1"/>
        <v>JUEGO DE ESTRUCTURAS PARA MESAS AUXILIARES (0.46 x 0.60 y 0.39 x 0.60)</v>
      </c>
      <c r="J1153" s="12" t="str">
        <f t="shared" si="2"/>
        <v>AU-70035-021</v>
      </c>
    </row>
    <row r="1154">
      <c r="A1154" s="15" t="s">
        <v>2369</v>
      </c>
      <c r="B1154" s="15" t="s">
        <v>825</v>
      </c>
      <c r="C1154" s="8" t="b">
        <v>1</v>
      </c>
      <c r="D1154" s="17" t="s">
        <v>2370</v>
      </c>
      <c r="E1154" s="14">
        <v>410777.0</v>
      </c>
      <c r="F1154" s="11" t="s">
        <v>37</v>
      </c>
      <c r="G1154" s="11" t="s">
        <v>827</v>
      </c>
      <c r="H1154" s="11" t="s">
        <v>828</v>
      </c>
      <c r="I1154" s="12" t="str">
        <f t="shared" si="1"/>
        <v>ESTRUCTURA LAMBDA PARA SUP 0.60 x 1.20</v>
      </c>
      <c r="J1154" s="12" t="str">
        <f t="shared" si="2"/>
        <v>AU-70036-021</v>
      </c>
    </row>
    <row r="1155">
      <c r="A1155" s="15" t="s">
        <v>2371</v>
      </c>
      <c r="B1155" s="15" t="s">
        <v>825</v>
      </c>
      <c r="C1155" s="8" t="b">
        <v>1</v>
      </c>
      <c r="D1155" s="17" t="s">
        <v>2372</v>
      </c>
      <c r="E1155" s="14">
        <v>492374.0</v>
      </c>
      <c r="F1155" s="11" t="s">
        <v>37</v>
      </c>
      <c r="G1155" s="11" t="s">
        <v>827</v>
      </c>
      <c r="H1155" s="11" t="s">
        <v>828</v>
      </c>
      <c r="I1155" s="12" t="str">
        <f t="shared" si="1"/>
        <v>ESTRUCTURA LAMBDA PARA SUP 0.60 x 1.50</v>
      </c>
      <c r="J1155" s="12" t="str">
        <f t="shared" si="2"/>
        <v>AU-70037-021</v>
      </c>
    </row>
    <row r="1156">
      <c r="A1156" s="15" t="s">
        <v>2373</v>
      </c>
      <c r="B1156" s="15" t="s">
        <v>85</v>
      </c>
      <c r="C1156" s="8" t="b">
        <v>1</v>
      </c>
      <c r="D1156" s="17" t="s">
        <v>2374</v>
      </c>
      <c r="E1156" s="14">
        <v>185000.0</v>
      </c>
      <c r="F1156" s="11" t="s">
        <v>37</v>
      </c>
      <c r="G1156" s="11" t="s">
        <v>87</v>
      </c>
      <c r="H1156" s="13" t="s">
        <v>87</v>
      </c>
      <c r="I1156" s="12" t="str">
        <f t="shared" si="1"/>
        <v>UNION MESA TIPO MONEDA ( 2 JUEGOS)</v>
      </c>
      <c r="J1156" s="12" t="str">
        <f t="shared" si="2"/>
        <v>AC-70124-021</v>
      </c>
    </row>
    <row r="1157">
      <c r="A1157" s="15" t="s">
        <v>2375</v>
      </c>
      <c r="B1157" s="15" t="s">
        <v>1338</v>
      </c>
      <c r="C1157" s="8" t="b">
        <v>1</v>
      </c>
      <c r="D1157" s="17" t="s">
        <v>2376</v>
      </c>
      <c r="E1157" s="14">
        <v>116264.0</v>
      </c>
      <c r="F1157" s="11" t="s">
        <v>37</v>
      </c>
      <c r="G1157" s="11" t="s">
        <v>1300</v>
      </c>
      <c r="H1157" s="11" t="s">
        <v>1340</v>
      </c>
      <c r="I1157" s="12" t="str">
        <f t="shared" si="1"/>
        <v>SUPERFICIE LDAP BLANCO DIA DIAMETRO x 0.40 - 25mm</v>
      </c>
      <c r="J1157" s="12" t="str">
        <f t="shared" si="2"/>
        <v>SR-77064-062</v>
      </c>
    </row>
    <row r="1158">
      <c r="A1158" s="15" t="s">
        <v>2377</v>
      </c>
      <c r="B1158" s="15" t="s">
        <v>1338</v>
      </c>
      <c r="C1158" s="8" t="b">
        <v>1</v>
      </c>
      <c r="D1158" s="17" t="s">
        <v>2378</v>
      </c>
      <c r="E1158" s="14">
        <v>128033.0</v>
      </c>
      <c r="F1158" s="11" t="s">
        <v>37</v>
      </c>
      <c r="G1158" s="11" t="s">
        <v>1300</v>
      </c>
      <c r="H1158" s="11" t="s">
        <v>1340</v>
      </c>
      <c r="I1158" s="12" t="str">
        <f t="shared" si="1"/>
        <v>SUPERFICIE LDAP BLANCO DIA DIAMETRO x 0.50 - 25mm</v>
      </c>
      <c r="J1158" s="12" t="str">
        <f t="shared" si="2"/>
        <v>SR-77065-062</v>
      </c>
    </row>
    <row r="1159">
      <c r="A1159" s="15" t="s">
        <v>2379</v>
      </c>
      <c r="B1159" s="15" t="s">
        <v>1338</v>
      </c>
      <c r="C1159" s="8" t="b">
        <v>1</v>
      </c>
      <c r="D1159" s="17" t="s">
        <v>2380</v>
      </c>
      <c r="E1159" s="14">
        <v>123984.0</v>
      </c>
      <c r="F1159" s="11" t="s">
        <v>37</v>
      </c>
      <c r="G1159" s="11" t="s">
        <v>1300</v>
      </c>
      <c r="H1159" s="11" t="s">
        <v>1506</v>
      </c>
      <c r="I1159" s="12" t="str">
        <f t="shared" si="1"/>
        <v>SUPERFICIE MELAMINA BLANCA DIAMETRO x 0.40 - 25mm</v>
      </c>
      <c r="J1159" s="12" t="str">
        <f t="shared" si="2"/>
        <v>SR-77066-063</v>
      </c>
    </row>
    <row r="1160">
      <c r="A1160" s="15" t="s">
        <v>2381</v>
      </c>
      <c r="B1160" s="15" t="s">
        <v>1338</v>
      </c>
      <c r="C1160" s="8" t="b">
        <v>1</v>
      </c>
      <c r="D1160" s="17" t="s">
        <v>2382</v>
      </c>
      <c r="E1160" s="14">
        <v>137683.0</v>
      </c>
      <c r="F1160" s="11" t="s">
        <v>37</v>
      </c>
      <c r="G1160" s="11" t="s">
        <v>1300</v>
      </c>
      <c r="H1160" s="11" t="s">
        <v>1506</v>
      </c>
      <c r="I1160" s="12" t="str">
        <f t="shared" si="1"/>
        <v>SUPERFICIE MELAMINA BLANCA DIAMETRO x 0.50 - 25mm</v>
      </c>
      <c r="J1160" s="12" t="str">
        <f t="shared" si="2"/>
        <v>SR-77067-063</v>
      </c>
    </row>
    <row r="1161">
      <c r="A1161" s="15" t="s">
        <v>2383</v>
      </c>
      <c r="B1161" s="15" t="s">
        <v>1338</v>
      </c>
      <c r="C1161" s="8" t="b">
        <v>1</v>
      </c>
      <c r="D1161" s="17" t="s">
        <v>2384</v>
      </c>
      <c r="E1161" s="14">
        <v>127700.0</v>
      </c>
      <c r="F1161" s="11" t="s">
        <v>37</v>
      </c>
      <c r="G1161" s="11" t="s">
        <v>1300</v>
      </c>
      <c r="H1161" s="11" t="s">
        <v>1304</v>
      </c>
      <c r="I1161" s="12" t="str">
        <f t="shared" si="1"/>
        <v>SUPERFICIE MELAMINA STD DIAMETRO x 0.40 - 25mm</v>
      </c>
      <c r="J1161" s="12" t="str">
        <f t="shared" si="2"/>
        <v>SR-77068-064</v>
      </c>
    </row>
    <row r="1162">
      <c r="A1162" s="15" t="s">
        <v>2385</v>
      </c>
      <c r="B1162" s="15" t="s">
        <v>1338</v>
      </c>
      <c r="C1162" s="8" t="b">
        <v>1</v>
      </c>
      <c r="D1162" s="17" t="s">
        <v>2386</v>
      </c>
      <c r="E1162" s="14">
        <v>142329.0</v>
      </c>
      <c r="F1162" s="11" t="s">
        <v>37</v>
      </c>
      <c r="G1162" s="11" t="s">
        <v>1300</v>
      </c>
      <c r="H1162" s="11" t="s">
        <v>1304</v>
      </c>
      <c r="I1162" s="12" t="str">
        <f t="shared" si="1"/>
        <v>SUPERFICIE MELAMINA STD DIAMETRO x 0.50 - 25mm</v>
      </c>
      <c r="J1162" s="12" t="str">
        <f t="shared" si="2"/>
        <v>SR-77069-064</v>
      </c>
    </row>
    <row r="1163">
      <c r="A1163" s="15" t="s">
        <v>2387</v>
      </c>
      <c r="B1163" s="15" t="s">
        <v>1338</v>
      </c>
      <c r="C1163" s="8" t="b">
        <v>1</v>
      </c>
      <c r="D1163" s="17" t="s">
        <v>2388</v>
      </c>
      <c r="E1163" s="14">
        <v>156957.0</v>
      </c>
      <c r="F1163" s="11" t="s">
        <v>37</v>
      </c>
      <c r="G1163" s="11" t="s">
        <v>1300</v>
      </c>
      <c r="H1163" s="11" t="s">
        <v>1304</v>
      </c>
      <c r="I1163" s="12" t="str">
        <f t="shared" si="1"/>
        <v>SUPERFICIE MELAMINA STD DIAMETRO x 0.60 - 25mm</v>
      </c>
      <c r="J1163" s="12" t="str">
        <f t="shared" si="2"/>
        <v>SR-77070-064</v>
      </c>
    </row>
    <row r="1164">
      <c r="A1164" s="15" t="s">
        <v>2389</v>
      </c>
      <c r="B1164" s="15" t="s">
        <v>1338</v>
      </c>
      <c r="C1164" s="8" t="b">
        <v>1</v>
      </c>
      <c r="D1164" s="17" t="s">
        <v>2390</v>
      </c>
      <c r="E1164" s="14">
        <v>147510.0</v>
      </c>
      <c r="F1164" s="11" t="s">
        <v>37</v>
      </c>
      <c r="G1164" s="11" t="s">
        <v>1300</v>
      </c>
      <c r="H1164" s="13" t="s">
        <v>1301</v>
      </c>
      <c r="I1164" s="12" t="str">
        <f t="shared" si="1"/>
        <v>SUPERFICIE LDAP STD DIAMETRO x 0.40 - 25mm</v>
      </c>
      <c r="J1164" s="12" t="str">
        <f t="shared" si="2"/>
        <v>SR-77071-065</v>
      </c>
    </row>
    <row r="1165">
      <c r="A1165" s="15" t="s">
        <v>2391</v>
      </c>
      <c r="B1165" s="15" t="s">
        <v>1338</v>
      </c>
      <c r="C1165" s="8" t="b">
        <v>1</v>
      </c>
      <c r="D1165" s="17" t="s">
        <v>2392</v>
      </c>
      <c r="E1165" s="14">
        <v>167090.0</v>
      </c>
      <c r="F1165" s="11" t="s">
        <v>37</v>
      </c>
      <c r="G1165" s="11" t="s">
        <v>1300</v>
      </c>
      <c r="H1165" s="13" t="s">
        <v>1301</v>
      </c>
      <c r="I1165" s="12" t="str">
        <f t="shared" si="1"/>
        <v>SUPERFICIE LDAP STD DIAMETRO x 0.50 - 25mm</v>
      </c>
      <c r="J1165" s="12" t="str">
        <f t="shared" si="2"/>
        <v>SR-77072-065</v>
      </c>
    </row>
    <row r="1166">
      <c r="A1166" s="15" t="s">
        <v>2393</v>
      </c>
      <c r="B1166" s="15" t="s">
        <v>1338</v>
      </c>
      <c r="C1166" s="8" t="b">
        <v>1</v>
      </c>
      <c r="D1166" s="17" t="s">
        <v>2394</v>
      </c>
      <c r="E1166" s="14">
        <v>186671.0</v>
      </c>
      <c r="F1166" s="11" t="s">
        <v>37</v>
      </c>
      <c r="G1166" s="11" t="s">
        <v>1300</v>
      </c>
      <c r="H1166" s="13" t="s">
        <v>1301</v>
      </c>
      <c r="I1166" s="12" t="str">
        <f t="shared" si="1"/>
        <v>SUPERFICIE LDAP STD DIAMETRO x 0.60 - 25mm</v>
      </c>
      <c r="J1166" s="12" t="str">
        <f t="shared" si="2"/>
        <v>SR-77073-065</v>
      </c>
    </row>
    <row r="1167">
      <c r="A1167" s="15" t="s">
        <v>2395</v>
      </c>
      <c r="B1167" s="15" t="s">
        <v>2396</v>
      </c>
      <c r="C1167" s="8" t="b">
        <v>1</v>
      </c>
      <c r="D1167" s="17" t="s">
        <v>2397</v>
      </c>
      <c r="E1167" s="14">
        <v>1678000.0</v>
      </c>
      <c r="F1167" s="11" t="s">
        <v>37</v>
      </c>
      <c r="G1167" s="11" t="s">
        <v>827</v>
      </c>
      <c r="H1167" s="11" t="s">
        <v>2398</v>
      </c>
      <c r="I1167" s="12" t="str">
        <f t="shared" si="1"/>
        <v>PUESTO DIRECTOR 1,60 x 0,70 EN  MELAMINA 30mm CON ESTRUCTURA LA LINEA FLOR MORADO, GROMET TIPO QUICK SIN ALMACENAMIENTO</v>
      </c>
      <c r="J1167" s="12" t="str">
        <f t="shared" si="2"/>
        <v>LI-70036-033</v>
      </c>
    </row>
    <row r="1168">
      <c r="A1168" s="15" t="s">
        <v>2399</v>
      </c>
      <c r="B1168" s="15" t="s">
        <v>2400</v>
      </c>
      <c r="C1168" s="8" t="b">
        <v>1</v>
      </c>
      <c r="D1168" s="17" t="s">
        <v>2401</v>
      </c>
      <c r="E1168" s="14">
        <v>152777.0</v>
      </c>
      <c r="F1168" s="11" t="s">
        <v>37</v>
      </c>
      <c r="G1168" s="11" t="s">
        <v>131</v>
      </c>
      <c r="H1168" s="11" t="s">
        <v>2402</v>
      </c>
      <c r="I1168" s="12" t="str">
        <f t="shared" si="1"/>
        <v>COSTADO PLUSS DOBLE TERMINAL SUP - 0.60</v>
      </c>
      <c r="J1168" s="12" t="str">
        <f t="shared" si="2"/>
        <v>PL-70029-021</v>
      </c>
    </row>
    <row r="1169">
      <c r="A1169" s="15" t="s">
        <v>2403</v>
      </c>
      <c r="B1169" s="15" t="s">
        <v>2400</v>
      </c>
      <c r="C1169" s="8" t="b">
        <v>1</v>
      </c>
      <c r="D1169" s="17" t="s">
        <v>2404</v>
      </c>
      <c r="E1169" s="14">
        <v>76388.0</v>
      </c>
      <c r="F1169" s="11" t="s">
        <v>37</v>
      </c>
      <c r="G1169" s="11" t="s">
        <v>131</v>
      </c>
      <c r="H1169" s="11" t="s">
        <v>2402</v>
      </c>
      <c r="I1169" s="12" t="str">
        <f t="shared" si="1"/>
        <v>COSTADO PLUSS SENCILLO TERMINAL SUP - 0.60</v>
      </c>
      <c r="J1169" s="12" t="str">
        <f t="shared" si="2"/>
        <v>PL-70030-021</v>
      </c>
    </row>
    <row r="1170">
      <c r="A1170" s="15" t="s">
        <v>2405</v>
      </c>
      <c r="B1170" s="15" t="s">
        <v>2400</v>
      </c>
      <c r="C1170" s="8" t="b">
        <v>1</v>
      </c>
      <c r="D1170" s="17" t="s">
        <v>2406</v>
      </c>
      <c r="E1170" s="14">
        <v>103881.0</v>
      </c>
      <c r="F1170" s="11" t="s">
        <v>37</v>
      </c>
      <c r="G1170" s="11" t="s">
        <v>131</v>
      </c>
      <c r="H1170" s="11" t="s">
        <v>2402</v>
      </c>
      <c r="I1170" s="12" t="str">
        <f t="shared" si="1"/>
        <v>COSTADO PLUSS SENCILLO CENTRAL SUP - 0.60</v>
      </c>
      <c r="J1170" s="12" t="str">
        <f t="shared" si="2"/>
        <v>PL-70031-021</v>
      </c>
    </row>
    <row r="1171">
      <c r="A1171" s="15" t="s">
        <v>2407</v>
      </c>
      <c r="B1171" s="15" t="s">
        <v>2400</v>
      </c>
      <c r="C1171" s="8" t="b">
        <v>1</v>
      </c>
      <c r="D1171" s="17" t="s">
        <v>2408</v>
      </c>
      <c r="E1171" s="14">
        <v>66125.0</v>
      </c>
      <c r="F1171" s="11" t="s">
        <v>37</v>
      </c>
      <c r="G1171" s="11" t="s">
        <v>105</v>
      </c>
      <c r="H1171" s="11" t="s">
        <v>2409</v>
      </c>
      <c r="I1171" s="12" t="str">
        <f t="shared" si="1"/>
        <v>CANALETA PLUSS TERMINAL SUP - 1.20</v>
      </c>
      <c r="J1171" s="12" t="str">
        <f t="shared" si="2"/>
        <v>PL-70032-021</v>
      </c>
    </row>
    <row r="1172">
      <c r="A1172" s="15" t="s">
        <v>2410</v>
      </c>
      <c r="B1172" s="15" t="s">
        <v>2400</v>
      </c>
      <c r="C1172" s="8" t="b">
        <v>1</v>
      </c>
      <c r="D1172" s="17" t="s">
        <v>2411</v>
      </c>
      <c r="E1172" s="14">
        <v>66125.0</v>
      </c>
      <c r="F1172" s="11" t="s">
        <v>37</v>
      </c>
      <c r="G1172" s="11" t="s">
        <v>105</v>
      </c>
      <c r="H1172" s="11" t="s">
        <v>2409</v>
      </c>
      <c r="I1172" s="12" t="str">
        <f t="shared" si="1"/>
        <v>CANALETA PLUSS CENTRAL SUP - 1.20</v>
      </c>
      <c r="J1172" s="12" t="str">
        <f t="shared" si="2"/>
        <v>PL-70033-021</v>
      </c>
    </row>
    <row r="1173">
      <c r="A1173" s="15" t="s">
        <v>2412</v>
      </c>
      <c r="B1173" s="15" t="s">
        <v>2400</v>
      </c>
      <c r="C1173" s="8" t="b">
        <v>1</v>
      </c>
      <c r="D1173" s="17" t="s">
        <v>2413</v>
      </c>
      <c r="E1173" s="14">
        <v>53504.0</v>
      </c>
      <c r="F1173" s="11" t="s">
        <v>37</v>
      </c>
      <c r="G1173" s="11" t="s">
        <v>131</v>
      </c>
      <c r="H1173" s="11" t="s">
        <v>2402</v>
      </c>
      <c r="I1173" s="12" t="str">
        <f t="shared" si="1"/>
        <v>VIGA PLUSS TERMINAL SUP - 1.20</v>
      </c>
      <c r="J1173" s="12" t="str">
        <f t="shared" si="2"/>
        <v>PL-70034-021</v>
      </c>
    </row>
    <row r="1174">
      <c r="A1174" s="15" t="s">
        <v>2414</v>
      </c>
      <c r="B1174" s="15" t="s">
        <v>2400</v>
      </c>
      <c r="C1174" s="8" t="b">
        <v>1</v>
      </c>
      <c r="D1174" s="17" t="s">
        <v>2415</v>
      </c>
      <c r="E1174" s="14">
        <v>53504.0</v>
      </c>
      <c r="F1174" s="11" t="s">
        <v>37</v>
      </c>
      <c r="G1174" s="11" t="s">
        <v>131</v>
      </c>
      <c r="H1174" s="11" t="s">
        <v>2402</v>
      </c>
      <c r="I1174" s="12" t="str">
        <f t="shared" si="1"/>
        <v>VIGA PLUSS CENTRAL SUP - 1.20</v>
      </c>
      <c r="J1174" s="12" t="str">
        <f t="shared" si="2"/>
        <v>PL-70035-021</v>
      </c>
    </row>
    <row r="1175">
      <c r="A1175" s="15" t="s">
        <v>2416</v>
      </c>
      <c r="B1175" s="15" t="s">
        <v>2400</v>
      </c>
      <c r="C1175" s="8" t="b">
        <v>1</v>
      </c>
      <c r="D1175" s="17" t="s">
        <v>2417</v>
      </c>
      <c r="E1175" s="14">
        <v>51750.0</v>
      </c>
      <c r="F1175" s="11" t="s">
        <v>37</v>
      </c>
      <c r="G1175" s="11" t="s">
        <v>105</v>
      </c>
      <c r="H1175" s="11" t="s">
        <v>2409</v>
      </c>
      <c r="I1175" s="12" t="str">
        <f t="shared" si="1"/>
        <v>BAJANTE PLUSS DOBLE</v>
      </c>
      <c r="J1175" s="12" t="str">
        <f t="shared" si="2"/>
        <v>PL-70036-021</v>
      </c>
    </row>
    <row r="1176">
      <c r="A1176" s="15" t="s">
        <v>2418</v>
      </c>
      <c r="B1176" s="15" t="s">
        <v>2400</v>
      </c>
      <c r="C1176" s="8" t="b">
        <v>1</v>
      </c>
      <c r="D1176" s="17" t="s">
        <v>2419</v>
      </c>
      <c r="E1176" s="14">
        <v>45000.0</v>
      </c>
      <c r="F1176" s="11" t="s">
        <v>37</v>
      </c>
      <c r="G1176" s="11" t="s">
        <v>105</v>
      </c>
      <c r="H1176" s="11" t="s">
        <v>2409</v>
      </c>
      <c r="I1176" s="12" t="str">
        <f t="shared" si="1"/>
        <v>BAJANTE PLUSS SENCILLA</v>
      </c>
      <c r="J1176" s="12" t="str">
        <f t="shared" si="2"/>
        <v>PL-70037-021</v>
      </c>
    </row>
    <row r="1177">
      <c r="A1177" s="15" t="s">
        <v>2420</v>
      </c>
      <c r="B1177" s="15" t="s">
        <v>85</v>
      </c>
      <c r="C1177" s="8" t="b">
        <v>1</v>
      </c>
      <c r="D1177" s="17" t="s">
        <v>2421</v>
      </c>
      <c r="E1177" s="14">
        <v>12000.0</v>
      </c>
      <c r="F1177" s="11" t="s">
        <v>37</v>
      </c>
      <c r="G1177" s="11" t="s">
        <v>87</v>
      </c>
      <c r="H1177" s="13" t="s">
        <v>87</v>
      </c>
      <c r="I1177" s="12" t="str">
        <f t="shared" si="1"/>
        <v>GANCHO PERCHERO DOBLE PARA  SUPERFICIE</v>
      </c>
      <c r="J1177" s="12" t="str">
        <f t="shared" si="2"/>
        <v>AC-70125-021</v>
      </c>
    </row>
    <row r="1178">
      <c r="A1178" s="15" t="s">
        <v>2422</v>
      </c>
      <c r="B1178" s="15" t="s">
        <v>85</v>
      </c>
      <c r="C1178" s="8" t="b">
        <v>1</v>
      </c>
      <c r="D1178" s="17" t="s">
        <v>2423</v>
      </c>
      <c r="E1178" s="14">
        <v>21000.0</v>
      </c>
      <c r="F1178" s="11" t="s">
        <v>37</v>
      </c>
      <c r="G1178" s="11" t="s">
        <v>87</v>
      </c>
      <c r="H1178" s="13" t="s">
        <v>87</v>
      </c>
      <c r="I1178" s="12" t="str">
        <f t="shared" si="1"/>
        <v>OMEGA PARA SOPORTE EN NYLON Y PANTALLA 3+3 PARA PUESTO DOBLE</v>
      </c>
      <c r="J1178" s="12" t="str">
        <f t="shared" si="2"/>
        <v>AC-70126-021</v>
      </c>
    </row>
    <row r="1179">
      <c r="A1179" s="15" t="s">
        <v>2424</v>
      </c>
      <c r="B1179" s="15" t="s">
        <v>85</v>
      </c>
      <c r="C1179" s="8" t="b">
        <v>1</v>
      </c>
      <c r="D1179" s="17" t="s">
        <v>2425</v>
      </c>
      <c r="E1179" s="14">
        <v>9551.0</v>
      </c>
      <c r="F1179" s="11" t="s">
        <v>37</v>
      </c>
      <c r="G1179" s="11" t="s">
        <v>87</v>
      </c>
      <c r="H1179" s="13" t="s">
        <v>87</v>
      </c>
      <c r="I1179" s="12" t="str">
        <f t="shared" si="1"/>
        <v>AMARRE FALDA EN L</v>
      </c>
      <c r="J1179" s="12" t="str">
        <f t="shared" si="2"/>
        <v>AC-70127-021</v>
      </c>
    </row>
    <row r="1180">
      <c r="A1180" s="15" t="s">
        <v>2426</v>
      </c>
      <c r="B1180" s="15" t="s">
        <v>89</v>
      </c>
      <c r="C1180" s="8" t="b">
        <v>1</v>
      </c>
      <c r="D1180" s="9" t="s">
        <v>2427</v>
      </c>
      <c r="E1180" s="14">
        <v>472000.0</v>
      </c>
      <c r="F1180" s="11" t="s">
        <v>37</v>
      </c>
      <c r="G1180" s="11" t="s">
        <v>38</v>
      </c>
      <c r="H1180" s="11" t="s">
        <v>623</v>
      </c>
      <c r="I1180" s="12" t="str">
        <f t="shared" si="1"/>
        <v>CAJONERA 1x1 F-30 (METALICA)</v>
      </c>
      <c r="J1180" s="12" t="str">
        <f t="shared" si="2"/>
        <v>AL-70225-021</v>
      </c>
    </row>
    <row r="1181">
      <c r="A1181" s="15" t="s">
        <v>2428</v>
      </c>
      <c r="B1181" s="15" t="s">
        <v>2429</v>
      </c>
      <c r="C1181" s="8" t="b">
        <v>0</v>
      </c>
      <c r="D1181" s="18" t="s">
        <v>2430</v>
      </c>
      <c r="E1181" s="14">
        <v>2016002.0</v>
      </c>
      <c r="F1181" s="11" t="s">
        <v>2431</v>
      </c>
      <c r="G1181" s="11" t="s">
        <v>2431</v>
      </c>
      <c r="H1181" s="11" t="s">
        <v>2432</v>
      </c>
      <c r="I1181" s="12" t="str">
        <f t="shared" si="1"/>
        <v>ISLA GIRO SENCILLA 1 USUARIO 0.60X1.20 SUPERFICIE LDAP BLANCO DIA PANTALLA MELAMINA STD</v>
      </c>
      <c r="J1181" s="12" t="str">
        <f t="shared" si="2"/>
        <v>TIP-00001</v>
      </c>
    </row>
    <row r="1182">
      <c r="A1182" s="15" t="s">
        <v>2433</v>
      </c>
      <c r="B1182" s="15" t="s">
        <v>2429</v>
      </c>
      <c r="C1182" s="8" t="b">
        <v>0</v>
      </c>
      <c r="D1182" s="18" t="s">
        <v>2434</v>
      </c>
      <c r="E1182" s="14">
        <v>2868919.0</v>
      </c>
      <c r="F1182" s="11" t="s">
        <v>2431</v>
      </c>
      <c r="G1182" s="11" t="s">
        <v>2431</v>
      </c>
      <c r="H1182" s="11" t="s">
        <v>2432</v>
      </c>
      <c r="I1182" s="12" t="str">
        <f t="shared" si="1"/>
        <v>ISLA GIRO SENCILLA 2 USUARIO 0.60 X 1.20 CON SUPERFICIE 19MM LDAP BLANCO DIA Y PANTALLA EN MELAMINA STD</v>
      </c>
      <c r="J1182" s="12" t="str">
        <f t="shared" si="2"/>
        <v>TIP-00002</v>
      </c>
    </row>
    <row r="1183">
      <c r="A1183" s="15" t="s">
        <v>2435</v>
      </c>
      <c r="B1183" s="15" t="s">
        <v>2429</v>
      </c>
      <c r="C1183" s="8" t="b">
        <v>0</v>
      </c>
      <c r="D1183" s="18" t="s">
        <v>2436</v>
      </c>
      <c r="E1183" s="14">
        <v>3980599.0</v>
      </c>
      <c r="F1183" s="11" t="s">
        <v>2431</v>
      </c>
      <c r="G1183" s="11" t="s">
        <v>2431</v>
      </c>
      <c r="H1183" s="11" t="s">
        <v>2432</v>
      </c>
      <c r="I1183" s="12" t="str">
        <f t="shared" si="1"/>
        <v>ISLA GIRO SENCILLA 2 USUARIO 0.60 X 1.20 CON SUPERFICIE 19MM LDAP BLANCO DIA, PANTALLA EN MELAMINA STD Y CAJONERA 2X1 F-38 FRENTE METÁLICO</v>
      </c>
      <c r="J1183" s="12" t="str">
        <f t="shared" si="2"/>
        <v>TIP-00003</v>
      </c>
    </row>
    <row r="1184">
      <c r="A1184" s="15" t="s">
        <v>2437</v>
      </c>
      <c r="B1184" s="15" t="s">
        <v>2429</v>
      </c>
      <c r="C1184" s="8" t="b">
        <v>0</v>
      </c>
      <c r="D1184" s="18" t="s">
        <v>2438</v>
      </c>
      <c r="E1184" s="14">
        <v>2121070.0</v>
      </c>
      <c r="F1184" s="11" t="s">
        <v>2431</v>
      </c>
      <c r="G1184" s="11" t="s">
        <v>2431</v>
      </c>
      <c r="H1184" s="11" t="s">
        <v>2432</v>
      </c>
      <c r="I1184" s="12" t="str">
        <f t="shared" si="1"/>
        <v>ISLA GIRO SENCILLA 1 USUARIO 0.60 X 1.20 CON SUPERFICIE 19MM LDAP BLANCO DIA, PANTALLA EN MELAMINA STD Y CAJONERA 2X1 F-38 FRENTE METÁLICO</v>
      </c>
      <c r="J1184" s="12" t="str">
        <f t="shared" si="2"/>
        <v>TIP-00004</v>
      </c>
    </row>
    <row r="1185">
      <c r="A1185" s="15" t="s">
        <v>2439</v>
      </c>
      <c r="B1185" s="15" t="s">
        <v>2429</v>
      </c>
      <c r="C1185" s="8" t="b">
        <v>0</v>
      </c>
      <c r="D1185" s="18" t="s">
        <v>2440</v>
      </c>
      <c r="E1185" s="14">
        <v>2058388.0</v>
      </c>
      <c r="F1185" s="11" t="s">
        <v>2431</v>
      </c>
      <c r="G1185" s="11" t="s">
        <v>2431</v>
      </c>
      <c r="H1185" s="11" t="s">
        <v>2441</v>
      </c>
      <c r="I1185" s="12" t="str">
        <f t="shared" si="1"/>
        <v>ISLA EQUILÁTERO SENCILLA 1 USUARIO 0.60 X 1.20 CON SUPERFICIE 25MM LDAP BLANCO DIA, PANTALLA EN VIDRIO HIELO Y CAJONERA 2X1 F-38 FRENTE METÁLICO</v>
      </c>
      <c r="J1185" s="12" t="str">
        <f t="shared" si="2"/>
        <v>TIP-00005</v>
      </c>
    </row>
    <row r="1186">
      <c r="A1186" s="15" t="s">
        <v>2442</v>
      </c>
      <c r="B1186" s="15" t="s">
        <v>2429</v>
      </c>
      <c r="C1186" s="8" t="b">
        <v>0</v>
      </c>
      <c r="D1186" s="18" t="s">
        <v>2443</v>
      </c>
      <c r="E1186" s="14">
        <v>541944.0</v>
      </c>
      <c r="F1186" s="11" t="s">
        <v>2431</v>
      </c>
      <c r="G1186" s="11" t="s">
        <v>2431</v>
      </c>
      <c r="H1186" s="11" t="s">
        <v>2432</v>
      </c>
      <c r="I1186" s="12" t="str">
        <f t="shared" si="1"/>
        <v>MESA GIRO CON SUPERFICIE DIÁMETRO 0.80 LDAP BLANCO DIA 19MM</v>
      </c>
      <c r="J1186" s="12" t="str">
        <f t="shared" si="2"/>
        <v>TIP-00006</v>
      </c>
    </row>
    <row r="1187">
      <c r="A1187" s="15" t="s">
        <v>2444</v>
      </c>
      <c r="B1187" s="15" t="s">
        <v>2429</v>
      </c>
      <c r="C1187" s="8" t="b">
        <v>0</v>
      </c>
      <c r="D1187" s="18" t="s">
        <v>2445</v>
      </c>
      <c r="E1187" s="14">
        <v>557420.0</v>
      </c>
      <c r="F1187" s="11" t="s">
        <v>2431</v>
      </c>
      <c r="G1187" s="11" t="s">
        <v>2431</v>
      </c>
      <c r="H1187" s="11" t="s">
        <v>2432</v>
      </c>
      <c r="I1187" s="12" t="str">
        <f t="shared" si="1"/>
        <v>MESA GIRO CON SUPERFICIE DIÁMETRO 0.80 MELAMINA BLANCA 19MM</v>
      </c>
      <c r="J1187" s="12" t="str">
        <f t="shared" si="2"/>
        <v>TIP-00007</v>
      </c>
    </row>
    <row r="1188">
      <c r="A1188" s="15" t="s">
        <v>2446</v>
      </c>
      <c r="B1188" s="15" t="s">
        <v>2429</v>
      </c>
      <c r="C1188" s="8" t="b">
        <v>0</v>
      </c>
      <c r="D1188" s="18" t="s">
        <v>2447</v>
      </c>
      <c r="E1188" s="14">
        <v>2004846.0</v>
      </c>
      <c r="F1188" s="11" t="s">
        <v>2431</v>
      </c>
      <c r="G1188" s="11" t="s">
        <v>2431</v>
      </c>
      <c r="H1188" s="11" t="s">
        <v>2432</v>
      </c>
      <c r="I1188" s="12" t="str">
        <f t="shared" si="1"/>
        <v>PUESTO COORDINADOR CON RETORNO 1.50 X1.50 SUPERFICIE LDAP BLANCO DIA 19MM Y CAJONERA F-38 FRENTE MELAMINA</v>
      </c>
      <c r="J1188" s="12" t="str">
        <f t="shared" si="2"/>
        <v>TIP-00008</v>
      </c>
    </row>
    <row r="1189">
      <c r="A1189" s="15" t="s">
        <v>2448</v>
      </c>
      <c r="B1189" s="15" t="s">
        <v>2429</v>
      </c>
      <c r="C1189" s="8" t="b">
        <v>0</v>
      </c>
      <c r="D1189" s="18" t="s">
        <v>2449</v>
      </c>
      <c r="E1189" s="14">
        <v>3901383.0</v>
      </c>
      <c r="F1189" s="11" t="s">
        <v>2431</v>
      </c>
      <c r="G1189" s="11" t="s">
        <v>2431</v>
      </c>
      <c r="H1189" s="11" t="s">
        <v>2441</v>
      </c>
      <c r="I1189" s="12" t="str">
        <f t="shared" si="1"/>
        <v>ISLA EQUILÁTERO DOBLE 4 USUARIO 0.60 X 1.20 CON SUPERFICIE 25MM LDAP STD, PANTALLA EN VIDRIO HIELO</v>
      </c>
      <c r="J1189" s="12" t="str">
        <f t="shared" si="2"/>
        <v>TIP-00009</v>
      </c>
    </row>
    <row r="1190">
      <c r="A1190" s="15" t="s">
        <v>2450</v>
      </c>
      <c r="B1190" s="15" t="s">
        <v>2429</v>
      </c>
      <c r="C1190" s="8" t="b">
        <v>0</v>
      </c>
      <c r="D1190" s="18" t="s">
        <v>2451</v>
      </c>
      <c r="E1190" s="14">
        <v>5974629.0</v>
      </c>
      <c r="F1190" s="11" t="s">
        <v>2431</v>
      </c>
      <c r="G1190" s="11" t="s">
        <v>2431</v>
      </c>
      <c r="H1190" s="11" t="s">
        <v>2441</v>
      </c>
      <c r="I1190" s="12" t="str">
        <f t="shared" si="1"/>
        <v>ISLA EQUILÁTERO DOBLE 6 USUARIO 0.60 X 1.20 CON SUPERFICIE 25MM LDAP STD, PANTALLA EN VIDRIO HIELO</v>
      </c>
      <c r="J1190" s="12" t="str">
        <f t="shared" si="2"/>
        <v>TIP-00010</v>
      </c>
    </row>
    <row r="1191">
      <c r="A1191" s="15" t="s">
        <v>2452</v>
      </c>
      <c r="B1191" s="15" t="s">
        <v>2429</v>
      </c>
      <c r="C1191" s="8" t="b">
        <v>0</v>
      </c>
      <c r="D1191" s="18" t="s">
        <v>2453</v>
      </c>
      <c r="E1191" s="14">
        <v>8145100.0</v>
      </c>
      <c r="F1191" s="11" t="s">
        <v>2431</v>
      </c>
      <c r="G1191" s="11" t="s">
        <v>2431</v>
      </c>
      <c r="H1191" s="11" t="s">
        <v>2441</v>
      </c>
      <c r="I1191" s="12" t="str">
        <f t="shared" si="1"/>
        <v>ISLA EQUILÁTERO DOBLE 8 USUARIO 0.60 X 1.20 CON SUPERFICIE 25MM LDAP STD, PANTALLA EN VIDRIO HIELO</v>
      </c>
      <c r="J1191" s="12" t="str">
        <f t="shared" si="2"/>
        <v>TIP-00011</v>
      </c>
    </row>
    <row r="1192">
      <c r="A1192" s="15" t="s">
        <v>2454</v>
      </c>
      <c r="B1192" s="15" t="s">
        <v>2429</v>
      </c>
      <c r="C1192" s="8" t="b">
        <v>0</v>
      </c>
      <c r="D1192" s="18" t="s">
        <v>2455</v>
      </c>
      <c r="E1192" s="14">
        <v>3845236.0</v>
      </c>
      <c r="F1192" s="11" t="s">
        <v>2431</v>
      </c>
      <c r="G1192" s="11" t="s">
        <v>2431</v>
      </c>
      <c r="H1192" s="11" t="s">
        <v>2456</v>
      </c>
      <c r="I1192" s="12" t="str">
        <f t="shared" si="1"/>
        <v>ISLA EURO DOBLE 4 USUARIO 0.60 X 1.20 CON SUPERFICIE 19MM LDAP STD, PANTALLA EN VIDRIO Y GROMMET</v>
      </c>
      <c r="J1192" s="12" t="str">
        <f t="shared" si="2"/>
        <v>TIP-00012</v>
      </c>
    </row>
    <row r="1193">
      <c r="A1193" s="15" t="s">
        <v>2457</v>
      </c>
      <c r="B1193" s="15" t="s">
        <v>2429</v>
      </c>
      <c r="C1193" s="8" t="b">
        <v>0</v>
      </c>
      <c r="D1193" s="18" t="s">
        <v>2458</v>
      </c>
      <c r="E1193" s="14">
        <v>7206729.0</v>
      </c>
      <c r="F1193" s="11" t="s">
        <v>2431</v>
      </c>
      <c r="G1193" s="11" t="s">
        <v>2431</v>
      </c>
      <c r="H1193" s="11" t="s">
        <v>2432</v>
      </c>
      <c r="I1193" s="12" t="str">
        <f t="shared" si="1"/>
        <v>ISLA GIRO DOBLE 4 USUARIOS 0.60 X 1.50 CON SUPERFICIE 19MM LDAP BLANCO DIA, PANTALLA EN MELAMINA STD Y CAJONERA 2X1 F-38 FRENTE METÁLICO</v>
      </c>
      <c r="J1193" s="12" t="str">
        <f t="shared" si="2"/>
        <v>TIP-00013</v>
      </c>
    </row>
    <row r="1194">
      <c r="A1194" s="15" t="s">
        <v>2459</v>
      </c>
      <c r="B1194" s="15" t="s">
        <v>2429</v>
      </c>
      <c r="C1194" s="8" t="b">
        <v>0</v>
      </c>
      <c r="D1194" s="18" t="s">
        <v>2460</v>
      </c>
      <c r="E1194" s="14">
        <v>1759458.0</v>
      </c>
      <c r="F1194" s="11" t="s">
        <v>2431</v>
      </c>
      <c r="G1194" s="11" t="s">
        <v>2431</v>
      </c>
      <c r="H1194" s="11" t="s">
        <v>2461</v>
      </c>
      <c r="I1194" s="12" t="str">
        <f t="shared" si="1"/>
        <v>UDC FIJA MANUAL (11) 0.30 X 0.75 X 2.00</v>
      </c>
      <c r="J1194" s="12" t="str">
        <f t="shared" si="2"/>
        <v>TIP-00014</v>
      </c>
    </row>
    <row r="1195">
      <c r="A1195" s="15" t="s">
        <v>2462</v>
      </c>
      <c r="B1195" s="15" t="s">
        <v>2429</v>
      </c>
      <c r="C1195" s="8" t="b">
        <v>0</v>
      </c>
      <c r="D1195" s="18" t="s">
        <v>2463</v>
      </c>
      <c r="E1195" s="14">
        <v>3494511.0</v>
      </c>
      <c r="F1195" s="11" t="s">
        <v>2431</v>
      </c>
      <c r="G1195" s="11" t="s">
        <v>2431</v>
      </c>
      <c r="H1195" s="11" t="s">
        <v>2461</v>
      </c>
      <c r="I1195" s="12" t="str">
        <f t="shared" si="1"/>
        <v>UDC MANUAL (21) 0.30 X 0.75 X 2.00</v>
      </c>
      <c r="J1195" s="12" t="str">
        <f t="shared" si="2"/>
        <v>TIP-00015</v>
      </c>
    </row>
    <row r="1196">
      <c r="A1196" s="15" t="s">
        <v>2464</v>
      </c>
      <c r="B1196" s="15" t="s">
        <v>2429</v>
      </c>
      <c r="C1196" s="8" t="b">
        <v>0</v>
      </c>
      <c r="D1196" s="18" t="s">
        <v>2465</v>
      </c>
      <c r="E1196" s="14">
        <v>1.063765E7</v>
      </c>
      <c r="F1196" s="11" t="s">
        <v>2431</v>
      </c>
      <c r="G1196" s="11" t="s">
        <v>2431</v>
      </c>
      <c r="H1196" s="11" t="s">
        <v>2432</v>
      </c>
      <c r="I1196" s="12" t="str">
        <f t="shared" si="1"/>
        <v>ISLA GIRO DOBLE 6 USUARIOS 0.60 X 1.50 CON SUPERFICIE 19MM LDAP BLANCO DIA, PANTALLA EN MELAMINA STD Y CAJONERA 2X1 F-38 FRENTE METÁLICO</v>
      </c>
      <c r="J1196" s="12" t="str">
        <f t="shared" si="2"/>
        <v>TIP-00016</v>
      </c>
    </row>
    <row r="1197">
      <c r="A1197" s="15" t="s">
        <v>2466</v>
      </c>
      <c r="B1197" s="15" t="s">
        <v>2429</v>
      </c>
      <c r="C1197" s="8" t="b">
        <v>0</v>
      </c>
      <c r="D1197" s="18" t="s">
        <v>2467</v>
      </c>
      <c r="E1197" s="14">
        <v>2228559.0</v>
      </c>
      <c r="F1197" s="11" t="s">
        <v>2431</v>
      </c>
      <c r="G1197" s="11" t="s">
        <v>2431</v>
      </c>
      <c r="H1197" s="11" t="s">
        <v>2432</v>
      </c>
      <c r="I1197" s="12" t="str">
        <f t="shared" si="1"/>
        <v>ISLA GIRO DOBLE 2 USUARIOS 0.60 X 1.20 CON SUPERFICIE 19MM LDAP BLANCO DIA, PANTALLA EN MELAMINA STD</v>
      </c>
      <c r="J1197" s="12" t="str">
        <f t="shared" si="2"/>
        <v>TIP-00017</v>
      </c>
    </row>
    <row r="1198">
      <c r="A1198" s="15" t="s">
        <v>2468</v>
      </c>
      <c r="B1198" s="15" t="s">
        <v>2429</v>
      </c>
      <c r="C1198" s="8" t="b">
        <v>0</v>
      </c>
      <c r="D1198" s="18" t="s">
        <v>2469</v>
      </c>
      <c r="E1198" s="14">
        <v>2483681.0</v>
      </c>
      <c r="F1198" s="11" t="s">
        <v>2431</v>
      </c>
      <c r="G1198" s="11" t="s">
        <v>2431</v>
      </c>
      <c r="H1198" s="11" t="s">
        <v>2432</v>
      </c>
      <c r="I1198" s="12" t="str">
        <f t="shared" si="1"/>
        <v>ISLA GIRO DOBLE 2 USUARIOS 0.60 X 1.50 CON SUPERFICIE 19MM LDAP BLANCO DIA, PANTALLA EN MELAMINA STD</v>
      </c>
      <c r="J1198" s="12" t="str">
        <f t="shared" si="2"/>
        <v>TIP-00018</v>
      </c>
    </row>
    <row r="1199">
      <c r="A1199" s="15" t="s">
        <v>2470</v>
      </c>
      <c r="B1199" s="15" t="s">
        <v>2429</v>
      </c>
      <c r="C1199" s="8" t="b">
        <v>0</v>
      </c>
      <c r="D1199" s="18" t="s">
        <v>2471</v>
      </c>
      <c r="E1199" s="14">
        <v>4153872.0</v>
      </c>
      <c r="F1199" s="11" t="s">
        <v>2431</v>
      </c>
      <c r="G1199" s="11" t="s">
        <v>2431</v>
      </c>
      <c r="H1199" s="11" t="s">
        <v>2432</v>
      </c>
      <c r="I1199" s="12" t="str">
        <f t="shared" si="1"/>
        <v>ISLA GIRO DOBLE 4 USUARIOS 0.60 X 1.20 CON SUPERFICIE 19MM LDAP BLANCO DIA, PANTALLA EN MELAMINA STD</v>
      </c>
      <c r="J1199" s="12" t="str">
        <f t="shared" si="2"/>
        <v>TIP-00019</v>
      </c>
    </row>
    <row r="1200">
      <c r="A1200" s="15" t="s">
        <v>2472</v>
      </c>
      <c r="B1200" s="15" t="s">
        <v>2429</v>
      </c>
      <c r="C1200" s="8" t="b">
        <v>0</v>
      </c>
      <c r="D1200" s="18" t="s">
        <v>2473</v>
      </c>
      <c r="E1200" s="14">
        <v>4649954.0</v>
      </c>
      <c r="F1200" s="11" t="s">
        <v>2431</v>
      </c>
      <c r="G1200" s="11" t="s">
        <v>2431</v>
      </c>
      <c r="H1200" s="11" t="s">
        <v>2432</v>
      </c>
      <c r="I1200" s="12" t="str">
        <f t="shared" si="1"/>
        <v>ISLA GIRO DOBLE 4 USUARIOS 0.60 X 1.50 CON SUPERFICIE 19MM LDAP BLANCO DIA, PANTALLA EN MELAMINA STD</v>
      </c>
      <c r="J1200" s="12" t="str">
        <f t="shared" si="2"/>
        <v>TIP-00020</v>
      </c>
    </row>
    <row r="1201">
      <c r="A1201" s="15" t="s">
        <v>2474</v>
      </c>
      <c r="B1201" s="15" t="s">
        <v>2429</v>
      </c>
      <c r="C1201" s="8" t="b">
        <v>0</v>
      </c>
      <c r="D1201" s="18" t="s">
        <v>2475</v>
      </c>
      <c r="E1201" s="14">
        <v>6079185.0</v>
      </c>
      <c r="F1201" s="11" t="s">
        <v>2431</v>
      </c>
      <c r="G1201" s="11" t="s">
        <v>2431</v>
      </c>
      <c r="H1201" s="11" t="s">
        <v>2432</v>
      </c>
      <c r="I1201" s="12" t="str">
        <f t="shared" si="1"/>
        <v>ISLA GIRO DOBLE 6 USUARIOS 0.60 X 1.20 CON SUPERFICIE 19MM LDAP BLANCO DIA, PANTALLA EN MELAMINA STD</v>
      </c>
      <c r="J1201" s="12" t="str">
        <f t="shared" si="2"/>
        <v>TIP-00021</v>
      </c>
    </row>
    <row r="1202">
      <c r="A1202" s="15" t="s">
        <v>2476</v>
      </c>
      <c r="B1202" s="15" t="s">
        <v>2429</v>
      </c>
      <c r="C1202" s="8" t="b">
        <v>0</v>
      </c>
      <c r="D1202" s="18" t="s">
        <v>2477</v>
      </c>
      <c r="E1202" s="14">
        <v>6844551.0</v>
      </c>
      <c r="F1202" s="11" t="s">
        <v>2431</v>
      </c>
      <c r="G1202" s="11" t="s">
        <v>2431</v>
      </c>
      <c r="H1202" s="11" t="s">
        <v>2432</v>
      </c>
      <c r="I1202" s="12" t="str">
        <f t="shared" si="1"/>
        <v>ISLA GIRO DOBLE 6 USUARIOS 0.60 X 1.50 CON SUPERFICIE 19MM LDAP BLANCO DIA, PANTALLA EN MELAMINA STD</v>
      </c>
      <c r="J1202" s="12" t="str">
        <f t="shared" si="2"/>
        <v>TIP-00022</v>
      </c>
    </row>
    <row r="1203">
      <c r="A1203" s="15" t="s">
        <v>2478</v>
      </c>
      <c r="B1203" s="15" t="s">
        <v>2429</v>
      </c>
      <c r="C1203" s="8" t="b">
        <v>0</v>
      </c>
      <c r="D1203" s="18" t="s">
        <v>2479</v>
      </c>
      <c r="E1203" s="14">
        <v>8101723.0</v>
      </c>
      <c r="F1203" s="11" t="s">
        <v>2431</v>
      </c>
      <c r="G1203" s="11" t="s">
        <v>2431</v>
      </c>
      <c r="H1203" s="11" t="s">
        <v>2432</v>
      </c>
      <c r="I1203" s="12" t="str">
        <f t="shared" si="1"/>
        <v>ISLA GIRO DOBLE 8 USUARIOS 0.60 X 1.20 CON SUPERFICIE 19MM LDAP BLANCO DIA, PANTALLA EN MELAMINA STD</v>
      </c>
      <c r="J1203" s="12" t="str">
        <f t="shared" si="2"/>
        <v>TIP-00023</v>
      </c>
    </row>
    <row r="1204">
      <c r="A1204" s="15" t="s">
        <v>2480</v>
      </c>
      <c r="B1204" s="15" t="s">
        <v>2429</v>
      </c>
      <c r="C1204" s="8" t="b">
        <v>0</v>
      </c>
      <c r="D1204" s="18" t="s">
        <v>2481</v>
      </c>
      <c r="E1204" s="14">
        <v>8997288.0</v>
      </c>
      <c r="F1204" s="11" t="s">
        <v>2431</v>
      </c>
      <c r="G1204" s="11" t="s">
        <v>2431</v>
      </c>
      <c r="H1204" s="11" t="s">
        <v>2432</v>
      </c>
      <c r="I1204" s="12" t="str">
        <f t="shared" si="1"/>
        <v>ISLA GIRO DOBLE 8 USUARIOS 0.60 X 1.50 CON SUPERFICIE 19MM LDAP BLANCO DIA, PANTALLA EN MELAMINA STD</v>
      </c>
      <c r="J1204" s="12" t="str">
        <f t="shared" si="2"/>
        <v>TIP-00024</v>
      </c>
    </row>
    <row r="1205">
      <c r="A1205" s="15" t="s">
        <v>2482</v>
      </c>
      <c r="B1205" s="15" t="s">
        <v>2429</v>
      </c>
      <c r="C1205" s="8" t="b">
        <v>0</v>
      </c>
      <c r="D1205" s="18" t="s">
        <v>2483</v>
      </c>
      <c r="E1205" s="14">
        <v>1676234.0</v>
      </c>
      <c r="F1205" s="11" t="s">
        <v>2431</v>
      </c>
      <c r="G1205" s="11" t="s">
        <v>2431</v>
      </c>
      <c r="H1205" s="11" t="s">
        <v>2432</v>
      </c>
      <c r="I1205" s="12" t="str">
        <f t="shared" si="1"/>
        <v>ISLA GIRO DOBLE 1 USUARIO 0.60 X 1.50 CON SUPERFICIE 19MM LDAP BLANCO DIA, PANTALLA EN MELAMINA STD</v>
      </c>
      <c r="J1205" s="12" t="str">
        <f t="shared" si="2"/>
        <v>TIP-00025</v>
      </c>
    </row>
    <row r="1206">
      <c r="A1206" s="15" t="s">
        <v>2484</v>
      </c>
      <c r="B1206" s="15" t="s">
        <v>2429</v>
      </c>
      <c r="C1206" s="8" t="b">
        <v>0</v>
      </c>
      <c r="D1206" s="18" t="s">
        <v>2485</v>
      </c>
      <c r="E1206" s="14">
        <v>3106795.0</v>
      </c>
      <c r="F1206" s="11" t="s">
        <v>2431</v>
      </c>
      <c r="G1206" s="11" t="s">
        <v>2431</v>
      </c>
      <c r="H1206" s="11" t="s">
        <v>2432</v>
      </c>
      <c r="I1206" s="12" t="str">
        <f t="shared" si="1"/>
        <v>ISLA GIRO SENCILLA 2 USUARIO 0.60 X 1.50 CON SUPERFICIE 19MM LDAP BLANCO DIA Y PANTALLA EN MELAMINA STD</v>
      </c>
      <c r="J1206" s="12" t="str">
        <f t="shared" si="2"/>
        <v>TIP-00026</v>
      </c>
    </row>
    <row r="1207">
      <c r="A1207" s="15" t="s">
        <v>2486</v>
      </c>
      <c r="B1207" s="15" t="s">
        <v>2429</v>
      </c>
      <c r="C1207" s="8" t="b">
        <v>0</v>
      </c>
      <c r="D1207" s="18" t="s">
        <v>2487</v>
      </c>
      <c r="E1207" s="14">
        <v>4537356.0</v>
      </c>
      <c r="F1207" s="11" t="s">
        <v>2431</v>
      </c>
      <c r="G1207" s="11" t="s">
        <v>2431</v>
      </c>
      <c r="H1207" s="11" t="s">
        <v>2432</v>
      </c>
      <c r="I1207" s="12" t="str">
        <f t="shared" si="1"/>
        <v>ISLA GIRO SENCILLA 3 USUARIO 0.60 X 1.50 CON SUPERFICIE 19MM LDAP BLANCO DIA Y PANTALLA EN MELAMINA STD</v>
      </c>
      <c r="J1207" s="12" t="str">
        <f t="shared" si="2"/>
        <v>TIP-00027</v>
      </c>
    </row>
    <row r="1208">
      <c r="A1208" s="15" t="s">
        <v>2488</v>
      </c>
      <c r="B1208" s="15" t="s">
        <v>2429</v>
      </c>
      <c r="C1208" s="8" t="b">
        <v>0</v>
      </c>
      <c r="D1208" s="18" t="s">
        <v>2489</v>
      </c>
      <c r="E1208" s="14">
        <v>4052994.0</v>
      </c>
      <c r="F1208" s="11" t="s">
        <v>2431</v>
      </c>
      <c r="G1208" s="11" t="s">
        <v>2431</v>
      </c>
      <c r="H1208" s="11" t="s">
        <v>2432</v>
      </c>
      <c r="I1208" s="12" t="str">
        <f t="shared" si="1"/>
        <v>ISLA GIRO SENCILLA 3 USUARIO 0.60 X 1.20 CON SUPERFICIE 19MM LDAP BLANCO DIA Y PANTALLA EN MELAMINA STD</v>
      </c>
      <c r="J1208" s="12" t="str">
        <f t="shared" si="2"/>
        <v>TIP-00028</v>
      </c>
    </row>
    <row r="1209">
      <c r="A1209" s="15" t="s">
        <v>2490</v>
      </c>
      <c r="B1209" s="15" t="s">
        <v>2429</v>
      </c>
      <c r="C1209" s="8" t="b">
        <v>0</v>
      </c>
      <c r="D1209" s="18" t="s">
        <v>2491</v>
      </c>
      <c r="E1209" s="14">
        <v>5406093.0</v>
      </c>
      <c r="F1209" s="11" t="s">
        <v>2431</v>
      </c>
      <c r="G1209" s="11" t="s">
        <v>2431</v>
      </c>
      <c r="H1209" s="11" t="s">
        <v>2432</v>
      </c>
      <c r="I1209" s="12" t="str">
        <f t="shared" si="1"/>
        <v>ISLA GIRO SENCILLA 4 USUARIO 0.60 X 1.20 CON SUPERFICIE 19MM LDAP BLANCO DIA Y PANTALLA EN MELAMINA STD</v>
      </c>
      <c r="J1209" s="12" t="str">
        <f t="shared" si="2"/>
        <v>TIP-00029</v>
      </c>
    </row>
    <row r="1210">
      <c r="A1210" s="15" t="s">
        <v>2492</v>
      </c>
      <c r="B1210" s="15" t="s">
        <v>2429</v>
      </c>
      <c r="C1210" s="8" t="b">
        <v>0</v>
      </c>
      <c r="D1210" s="18" t="s">
        <v>2493</v>
      </c>
      <c r="E1210" s="14">
        <v>6051909.0</v>
      </c>
      <c r="F1210" s="11" t="s">
        <v>2431</v>
      </c>
      <c r="G1210" s="11" t="s">
        <v>2431</v>
      </c>
      <c r="H1210" s="11" t="s">
        <v>2432</v>
      </c>
      <c r="I1210" s="12" t="str">
        <f t="shared" si="1"/>
        <v>ISLA GIRO SENCILLA 4 USUARIO 0.60 X 1.50 CON SUPERFICIE 19MM LDAP BLANCO DIA Y PANTALLA EN MELAMINA STD</v>
      </c>
      <c r="J1210" s="12" t="str">
        <f t="shared" si="2"/>
        <v>TIP-00030</v>
      </c>
    </row>
    <row r="1211">
      <c r="A1211" s="15" t="s">
        <v>2494</v>
      </c>
      <c r="B1211" s="15" t="s">
        <v>2429</v>
      </c>
      <c r="C1211" s="8" t="b">
        <v>0</v>
      </c>
      <c r="D1211" s="18" t="s">
        <v>2495</v>
      </c>
      <c r="E1211" s="14">
        <v>4303507.0</v>
      </c>
      <c r="F1211" s="11" t="s">
        <v>2431</v>
      </c>
      <c r="G1211" s="11" t="s">
        <v>2431</v>
      </c>
      <c r="H1211" s="11" t="s">
        <v>2432</v>
      </c>
      <c r="I1211" s="12" t="str">
        <f t="shared" si="1"/>
        <v>ISLA GIRO SENCILLA 2 USUARIO 0.60 X 1.50 CON SUPERFICIE 19MM LDAP BLANCO DIA, PANTALLA EN MELAMINA STD Y CAJONERA 2X1 F-38 FRENTE METÁLICO</v>
      </c>
      <c r="J1211" s="12" t="str">
        <f t="shared" si="2"/>
        <v>TIP-00031</v>
      </c>
    </row>
    <row r="1212">
      <c r="A1212" s="15" t="s">
        <v>2496</v>
      </c>
      <c r="B1212" s="15" t="s">
        <v>2429</v>
      </c>
      <c r="C1212" s="8" t="b">
        <v>0</v>
      </c>
      <c r="D1212" s="18" t="s">
        <v>2497</v>
      </c>
      <c r="E1212" s="14">
        <v>2282524.0</v>
      </c>
      <c r="F1212" s="11" t="s">
        <v>2431</v>
      </c>
      <c r="G1212" s="11" t="s">
        <v>2431</v>
      </c>
      <c r="H1212" s="11" t="s">
        <v>2432</v>
      </c>
      <c r="I1212" s="12" t="str">
        <f t="shared" si="1"/>
        <v>ISLA GIRO SENCILLA 1 USUARIO 0.60 X 1.50 CON SUPERFICIE 19MM LDAP BLANCO DIA, PANTALLA EN MELAMINA STD Y CAJONERA 2X1 F-38 FRENTE METÁLICO</v>
      </c>
      <c r="J1212" s="12" t="str">
        <f t="shared" si="2"/>
        <v>TIP-00032</v>
      </c>
    </row>
    <row r="1213">
      <c r="A1213" s="15" t="s">
        <v>2498</v>
      </c>
      <c r="B1213" s="15" t="s">
        <v>2429</v>
      </c>
      <c r="C1213" s="8" t="b">
        <v>0</v>
      </c>
      <c r="D1213" s="18" t="s">
        <v>2499</v>
      </c>
      <c r="E1213" s="14">
        <v>5840128.0</v>
      </c>
      <c r="F1213" s="11" t="s">
        <v>2431</v>
      </c>
      <c r="G1213" s="11" t="s">
        <v>2431</v>
      </c>
      <c r="H1213" s="11" t="s">
        <v>2432</v>
      </c>
      <c r="I1213" s="12" t="str">
        <f t="shared" si="1"/>
        <v>ISLA GIRO SENCILLA 3 USUARIO 0.60 X 1.20 CON SUPERFICIE 19MM LDAP BLANCO DIA, PANTALLA EN MELAMINA STD Y CAJONERA 2X1 F-38 FRENTE METÁLICO</v>
      </c>
      <c r="J1213" s="12" t="str">
        <f t="shared" si="2"/>
        <v>TIP-00033</v>
      </c>
    </row>
    <row r="1214">
      <c r="A1214" s="15" t="s">
        <v>2500</v>
      </c>
      <c r="B1214" s="15" t="s">
        <v>2429</v>
      </c>
      <c r="C1214" s="8" t="b">
        <v>0</v>
      </c>
      <c r="D1214" s="18" t="s">
        <v>2501</v>
      </c>
      <c r="E1214" s="14">
        <v>6324490.0</v>
      </c>
      <c r="F1214" s="11" t="s">
        <v>2431</v>
      </c>
      <c r="G1214" s="11" t="s">
        <v>2431</v>
      </c>
      <c r="H1214" s="11" t="s">
        <v>2432</v>
      </c>
      <c r="I1214" s="12" t="str">
        <f t="shared" si="1"/>
        <v>ISLA GIRO SENCILLA 3 USUARIO 0.60 X 1.50 CON SUPERFICIE 19MM LDAP BLANCO DIA, PANTALLA EN MELAMINA STD Y CAJONERA 2X1 F-38 FRENTE METÁLICO</v>
      </c>
      <c r="J1214" s="12" t="str">
        <f t="shared" si="2"/>
        <v>TIP-00034</v>
      </c>
    </row>
    <row r="1215">
      <c r="A1215" s="15" t="s">
        <v>2502</v>
      </c>
      <c r="B1215" s="15" t="s">
        <v>2429</v>
      </c>
      <c r="C1215" s="8" t="b">
        <v>0</v>
      </c>
      <c r="D1215" s="18" t="s">
        <v>2503</v>
      </c>
      <c r="E1215" s="14">
        <v>7783649.0</v>
      </c>
      <c r="F1215" s="11" t="s">
        <v>2431</v>
      </c>
      <c r="G1215" s="11" t="s">
        <v>2431</v>
      </c>
      <c r="H1215" s="11" t="s">
        <v>2432</v>
      </c>
      <c r="I1215" s="12" t="str">
        <f t="shared" si="1"/>
        <v>ISLA GIRO SENCILLA 4 USUARIO 0.60 X 1.20 CON SUPERFICIE 19MM LDAP BLANCO DIA, PANTALLA EN MELAMINA STD Y CAJONERA 2X1 F-38 FRENTE METÁLICO</v>
      </c>
      <c r="J1215" s="12" t="str">
        <f t="shared" si="2"/>
        <v>TIP-00035</v>
      </c>
    </row>
    <row r="1216">
      <c r="A1216" s="15" t="s">
        <v>2504</v>
      </c>
      <c r="B1216" s="15" t="s">
        <v>2429</v>
      </c>
      <c r="C1216" s="8" t="b">
        <v>0</v>
      </c>
      <c r="D1216" s="18" t="s">
        <v>2505</v>
      </c>
      <c r="E1216" s="14">
        <v>8429465.0</v>
      </c>
      <c r="F1216" s="11" t="s">
        <v>2431</v>
      </c>
      <c r="G1216" s="11" t="s">
        <v>2431</v>
      </c>
      <c r="H1216" s="11" t="s">
        <v>2432</v>
      </c>
      <c r="I1216" s="12" t="str">
        <f t="shared" si="1"/>
        <v>ISLA GIRO SENCILLA 4 USUARIO 0.60 X 1.50 CON SUPERFICIE 19MM LDAP BLANCO DIA, PANTALLA EN MELAMINA STD Y CAJONERA 2X1 F-38 FRENTE METÁLICO</v>
      </c>
      <c r="J1216" s="12" t="str">
        <f t="shared" si="2"/>
        <v>TIP-00036</v>
      </c>
    </row>
    <row r="1217">
      <c r="A1217" s="15" t="s">
        <v>2506</v>
      </c>
      <c r="B1217" s="15" t="s">
        <v>2429</v>
      </c>
      <c r="C1217" s="8" t="b">
        <v>0</v>
      </c>
      <c r="D1217" s="18" t="s">
        <v>2507</v>
      </c>
      <c r="E1217" s="14">
        <v>3548575.0</v>
      </c>
      <c r="F1217" s="11" t="s">
        <v>2431</v>
      </c>
      <c r="G1217" s="11" t="s">
        <v>2431</v>
      </c>
      <c r="H1217" s="11" t="s">
        <v>2432</v>
      </c>
      <c r="I1217" s="12" t="str">
        <f t="shared" si="1"/>
        <v>ISLA GIRO DOBLE 2 USUARIOS 0.60 X 1.20 CON SUPERFICIE 19MM LDAP BLANCO DIA, PANTALLA EN MELAMINA STD Y CAJONERA 2X1 F-38 FRENTE METÁLICO</v>
      </c>
      <c r="J1217" s="12" t="str">
        <f t="shared" si="2"/>
        <v>TIP-00037</v>
      </c>
    </row>
    <row r="1218">
      <c r="A1218" s="15" t="s">
        <v>2508</v>
      </c>
      <c r="B1218" s="15" t="s">
        <v>2429</v>
      </c>
      <c r="C1218" s="8" t="b">
        <v>0</v>
      </c>
      <c r="D1218" s="18" t="s">
        <v>2509</v>
      </c>
      <c r="E1218" s="14">
        <v>3803697.0</v>
      </c>
      <c r="F1218" s="11" t="s">
        <v>2431</v>
      </c>
      <c r="G1218" s="11" t="s">
        <v>2431</v>
      </c>
      <c r="H1218" s="11" t="s">
        <v>2432</v>
      </c>
      <c r="I1218" s="12" t="str">
        <f t="shared" si="1"/>
        <v>ISLA GIRO DOBLE 2 USUARIOS 0.60 X 1.50 CON SUPERFICIE 19MM LDAP BLANCO DIA, PANTALLA EN MELAMINA STD Y CAJONERA 2X1 F-38 FRENTE METÁLICO</v>
      </c>
      <c r="J1218" s="12" t="str">
        <f t="shared" si="2"/>
        <v>TIP-00038</v>
      </c>
    </row>
    <row r="1219">
      <c r="A1219" s="15" t="s">
        <v>2510</v>
      </c>
      <c r="B1219" s="15" t="s">
        <v>2429</v>
      </c>
      <c r="C1219" s="8" t="b">
        <v>0</v>
      </c>
      <c r="D1219" s="18" t="s">
        <v>2511</v>
      </c>
      <c r="E1219" s="14">
        <v>6752263.0</v>
      </c>
      <c r="F1219" s="11" t="s">
        <v>2431</v>
      </c>
      <c r="G1219" s="11" t="s">
        <v>2431</v>
      </c>
      <c r="H1219" s="11" t="s">
        <v>2432</v>
      </c>
      <c r="I1219" s="12" t="str">
        <f t="shared" si="1"/>
        <v>ISLA GIRO DOBLE 4 USUARIOS 0.60 X 1.20 CON SUPERFICIE 19MM LDAP BLANCO DIA, PANTALLA EN MELAMINA STD Y CAJONERA 2X1 F-38 FRENTE METÁLICO</v>
      </c>
      <c r="J1219" s="12" t="str">
        <f t="shared" si="2"/>
        <v>TIP-00039</v>
      </c>
    </row>
    <row r="1220">
      <c r="A1220" s="15" t="s">
        <v>2512</v>
      </c>
      <c r="B1220" s="15" t="s">
        <v>2429</v>
      </c>
      <c r="C1220" s="8" t="b">
        <v>0</v>
      </c>
      <c r="D1220" s="18" t="s">
        <v>2513</v>
      </c>
      <c r="E1220" s="14">
        <v>9955951.0</v>
      </c>
      <c r="F1220" s="11" t="s">
        <v>2431</v>
      </c>
      <c r="G1220" s="11" t="s">
        <v>2431</v>
      </c>
      <c r="H1220" s="11" t="s">
        <v>2432</v>
      </c>
      <c r="I1220" s="12" t="str">
        <f t="shared" si="1"/>
        <v>ISLA GIRO DOBLE 6 USUARIOS 0.60 X 1.20 CON SUPERFICIE 19MM LDAP BLANCO DIA, PANTALLA EN MELAMINA STD Y CAJONERA 2X1 F-38 FRENTE METÁLICO</v>
      </c>
      <c r="J1220" s="12" t="str">
        <f t="shared" si="2"/>
        <v>TIP-00040</v>
      </c>
    </row>
    <row r="1221">
      <c r="A1221" s="15" t="s">
        <v>2514</v>
      </c>
      <c r="B1221" s="15" t="s">
        <v>2429</v>
      </c>
      <c r="C1221" s="8" t="b">
        <v>0</v>
      </c>
      <c r="D1221" s="18" t="s">
        <v>2515</v>
      </c>
      <c r="E1221" s="14">
        <v>1.3256864E7</v>
      </c>
      <c r="F1221" s="11" t="s">
        <v>2431</v>
      </c>
      <c r="G1221" s="11" t="s">
        <v>2431</v>
      </c>
      <c r="H1221" s="11" t="s">
        <v>2432</v>
      </c>
      <c r="I1221" s="12" t="str">
        <f t="shared" si="1"/>
        <v>ISLA GIRO DOBLE 8 USUARIOS 0.60 X 1.20 CON SUPERFICIE 19MM LDAP BLANCO DIA, PANTALLA EN MELAMINA STD Y CAJONERA 2X1 F-38 FRENTE METÁLICO</v>
      </c>
      <c r="J1221" s="12" t="str">
        <f t="shared" si="2"/>
        <v>TIP-00041</v>
      </c>
    </row>
    <row r="1222">
      <c r="A1222" s="15" t="s">
        <v>2516</v>
      </c>
      <c r="B1222" s="15" t="s">
        <v>2429</v>
      </c>
      <c r="C1222" s="8" t="b">
        <v>0</v>
      </c>
      <c r="D1222" s="18" t="s">
        <v>2517</v>
      </c>
      <c r="E1222" s="14">
        <v>1.4277352E7</v>
      </c>
      <c r="F1222" s="11" t="s">
        <v>2431</v>
      </c>
      <c r="G1222" s="11" t="s">
        <v>2431</v>
      </c>
      <c r="H1222" s="11" t="s">
        <v>2432</v>
      </c>
      <c r="I1222" s="12" t="str">
        <f t="shared" si="1"/>
        <v>ISLA GIRO DOBLE 8 USUARIOS 0.60 X 1.50 CON SUPERFICIE 19MM LDAP BLANCO DIA, PANTALLA EN MELAMINA STD Y CAJONERA 2X1 F-38 FRENTE METÁLICO</v>
      </c>
      <c r="J1222" s="12" t="str">
        <f t="shared" si="2"/>
        <v>TIP-00042</v>
      </c>
    </row>
    <row r="1223">
      <c r="A1223" s="15" t="s">
        <v>2518</v>
      </c>
      <c r="B1223" s="15" t="s">
        <v>2429</v>
      </c>
      <c r="C1223" s="8" t="b">
        <v>0</v>
      </c>
      <c r="D1223" s="18" t="s">
        <v>2519</v>
      </c>
      <c r="E1223" s="14">
        <v>3338959.0</v>
      </c>
      <c r="F1223" s="11" t="s">
        <v>2431</v>
      </c>
      <c r="G1223" s="11" t="s">
        <v>2431</v>
      </c>
      <c r="H1223" s="11" t="s">
        <v>2441</v>
      </c>
      <c r="I1223" s="12" t="str">
        <f t="shared" si="1"/>
        <v>ISLA EQUILÁTERO DOBLE 4 USUARIO 0.60 X 1.20 CON SUPERFICIE 25MM BLANCO DIA, PANTALLA EN VIDRIO HIELO</v>
      </c>
      <c r="J1223" s="12" t="str">
        <f t="shared" si="2"/>
        <v>TIP-00043</v>
      </c>
    </row>
    <row r="1224">
      <c r="A1224" s="15" t="s">
        <v>2520</v>
      </c>
      <c r="B1224" s="15" t="s">
        <v>2429</v>
      </c>
      <c r="C1224" s="8" t="b">
        <v>0</v>
      </c>
      <c r="D1224" s="18" t="s">
        <v>2521</v>
      </c>
      <c r="E1224" s="14">
        <v>4010563.0</v>
      </c>
      <c r="F1224" s="11" t="s">
        <v>2431</v>
      </c>
      <c r="G1224" s="11" t="s">
        <v>2431</v>
      </c>
      <c r="H1224" s="11" t="s">
        <v>2441</v>
      </c>
      <c r="I1224" s="12" t="str">
        <f t="shared" si="1"/>
        <v>ISLA EQUILÁTERO DOBLE 4 USUARIO 0.60 X 1.50 CON SUPERFICIE 25MM BLANCO DIA, PANTALLA EN VIDRIO HIELO</v>
      </c>
      <c r="J1224" s="12" t="str">
        <f t="shared" si="2"/>
        <v>TIP-00044</v>
      </c>
    </row>
    <row r="1225">
      <c r="A1225" s="15" t="s">
        <v>2522</v>
      </c>
      <c r="B1225" s="15" t="s">
        <v>2429</v>
      </c>
      <c r="C1225" s="8" t="b">
        <v>0</v>
      </c>
      <c r="D1225" s="18" t="s">
        <v>2523</v>
      </c>
      <c r="E1225" s="14">
        <v>5130993.0</v>
      </c>
      <c r="F1225" s="11" t="s">
        <v>2431</v>
      </c>
      <c r="G1225" s="11" t="s">
        <v>2431</v>
      </c>
      <c r="H1225" s="11" t="s">
        <v>2441</v>
      </c>
      <c r="I1225" s="12" t="str">
        <f t="shared" si="1"/>
        <v>ISLA EQUILÁTERO DOBLE 6 USUARIO 0.60 X 1.20 CON SUPERFICIE 25MM BLANCO DIA, PANTALLA EN VIDRIO HIELO</v>
      </c>
      <c r="J1225" s="12" t="str">
        <f t="shared" si="2"/>
        <v>TIP-00045</v>
      </c>
    </row>
    <row r="1226">
      <c r="A1226" s="15" t="s">
        <v>2524</v>
      </c>
      <c r="B1226" s="15" t="s">
        <v>2429</v>
      </c>
      <c r="C1226" s="8" t="b">
        <v>0</v>
      </c>
      <c r="D1226" s="18" t="s">
        <v>2525</v>
      </c>
      <c r="E1226" s="14">
        <v>6017569.0</v>
      </c>
      <c r="F1226" s="11" t="s">
        <v>2431</v>
      </c>
      <c r="G1226" s="11" t="s">
        <v>2431</v>
      </c>
      <c r="H1226" s="11" t="s">
        <v>2441</v>
      </c>
      <c r="I1226" s="12" t="str">
        <f t="shared" si="1"/>
        <v>ISLA EQUILÁTERO DOBLE 6 USUARIO 0.60 X 1.50 CON SUPERFICIE 25MM BLANCO DIA, PANTALLA EN VIDRIO HIELO</v>
      </c>
      <c r="J1226" s="12" t="str">
        <f t="shared" si="2"/>
        <v>TIP-00046</v>
      </c>
    </row>
    <row r="1227">
      <c r="A1227" s="15" t="s">
        <v>2526</v>
      </c>
      <c r="B1227" s="15" t="s">
        <v>2429</v>
      </c>
      <c r="C1227" s="8" t="b">
        <v>0</v>
      </c>
      <c r="D1227" s="18" t="s">
        <v>2527</v>
      </c>
      <c r="E1227" s="14">
        <v>7020252.0</v>
      </c>
      <c r="F1227" s="11" t="s">
        <v>2431</v>
      </c>
      <c r="G1227" s="11" t="s">
        <v>2431</v>
      </c>
      <c r="H1227" s="11" t="s">
        <v>2441</v>
      </c>
      <c r="I1227" s="12" t="str">
        <f t="shared" si="1"/>
        <v>ISLA EQUILÁTERO DOBLE 8 USUARIO 0.60 X 1.20 CON SUPERFICIE 25MM BLANCO DIA, PANTALLA EN VIDRIO HIELO</v>
      </c>
      <c r="J1227" s="12" t="str">
        <f t="shared" si="2"/>
        <v>TIP-00047</v>
      </c>
    </row>
    <row r="1228">
      <c r="A1228" s="15" t="s">
        <v>2528</v>
      </c>
      <c r="B1228" s="15" t="s">
        <v>2429</v>
      </c>
      <c r="C1228" s="8" t="b">
        <v>0</v>
      </c>
      <c r="D1228" s="18" t="s">
        <v>2529</v>
      </c>
      <c r="E1228" s="14">
        <v>7471974.0</v>
      </c>
      <c r="F1228" s="11" t="s">
        <v>2431</v>
      </c>
      <c r="G1228" s="11" t="s">
        <v>2431</v>
      </c>
      <c r="H1228" s="11" t="s">
        <v>2441</v>
      </c>
      <c r="I1228" s="12" t="str">
        <f t="shared" si="1"/>
        <v>ISLA EQUILÁTERO DOBLE 8 USUARIO 0.60 X 1.50 CON SUPERFICIE 25MM BLANCO DIA, PANTALLA EN VIDRIO HIELO</v>
      </c>
      <c r="J1228" s="12" t="str">
        <f t="shared" si="2"/>
        <v>TIP-00048</v>
      </c>
    </row>
    <row r="1229">
      <c r="A1229" s="15" t="s">
        <v>2530</v>
      </c>
      <c r="B1229" s="15" t="s">
        <v>2429</v>
      </c>
      <c r="C1229" s="8" t="b">
        <v>0</v>
      </c>
      <c r="D1229" s="18" t="s">
        <v>2531</v>
      </c>
      <c r="E1229" s="14">
        <v>2678999.0</v>
      </c>
      <c r="F1229" s="11" t="s">
        <v>2431</v>
      </c>
      <c r="G1229" s="11" t="s">
        <v>2431</v>
      </c>
      <c r="H1229" s="11" t="s">
        <v>2441</v>
      </c>
      <c r="I1229" s="12" t="str">
        <f t="shared" si="1"/>
        <v>ISLA EQUILÁTERO SENCILLO 2 USUARIOS 0.60 X 1.20 CON SUPERFICIE 25MM BLANCO DIA, PANTALLA EN VIDRIO HIELO</v>
      </c>
      <c r="J1229" s="12" t="str">
        <f t="shared" si="2"/>
        <v>TIP-00049</v>
      </c>
    </row>
    <row r="1230">
      <c r="A1230" s="15" t="s">
        <v>2532</v>
      </c>
      <c r="B1230" s="15" t="s">
        <v>2429</v>
      </c>
      <c r="C1230" s="8" t="b">
        <v>0</v>
      </c>
      <c r="D1230" s="18" t="s">
        <v>2533</v>
      </c>
      <c r="E1230" s="14">
        <v>2877765.0</v>
      </c>
      <c r="F1230" s="11" t="s">
        <v>2431</v>
      </c>
      <c r="G1230" s="11" t="s">
        <v>2431</v>
      </c>
      <c r="H1230" s="11" t="s">
        <v>2441</v>
      </c>
      <c r="I1230" s="12" t="str">
        <f t="shared" si="1"/>
        <v>ISLA EQUILÁTERO SENCILLO 2 USUARIOS 0.60 X 1.50 CON SUPERFICIE 25MM BLANCO DIA, PANTALLA EN VIDRIO HIELO</v>
      </c>
      <c r="J1230" s="12" t="str">
        <f t="shared" si="2"/>
        <v>TIP-00050</v>
      </c>
    </row>
    <row r="1231">
      <c r="A1231" s="15" t="s">
        <v>2534</v>
      </c>
      <c r="B1231" s="15" t="s">
        <v>2429</v>
      </c>
      <c r="C1231" s="8" t="b">
        <v>0</v>
      </c>
      <c r="D1231" s="18" t="s">
        <v>2535</v>
      </c>
      <c r="E1231" s="14">
        <v>3885423.0</v>
      </c>
      <c r="F1231" s="11" t="s">
        <v>2431</v>
      </c>
      <c r="G1231" s="11" t="s">
        <v>2431</v>
      </c>
      <c r="H1231" s="11" t="s">
        <v>2441</v>
      </c>
      <c r="I1231" s="12" t="str">
        <f t="shared" si="1"/>
        <v>ISLA EQUILÁTERO SENCILLO 3 USUARIOS 0.60 X 1.20 CON SUPERFICIE 25MM BLANCO DIA, PANTALLA EN VIDRIO HIELO</v>
      </c>
      <c r="J1231" s="12" t="str">
        <f t="shared" si="2"/>
        <v>TIP-00051</v>
      </c>
    </row>
    <row r="1232">
      <c r="A1232" s="15" t="s">
        <v>2536</v>
      </c>
      <c r="B1232" s="15" t="s">
        <v>2429</v>
      </c>
      <c r="C1232" s="8" t="b">
        <v>0</v>
      </c>
      <c r="D1232" s="18" t="s">
        <v>2537</v>
      </c>
      <c r="E1232" s="14">
        <v>4225568.0</v>
      </c>
      <c r="F1232" s="11" t="s">
        <v>2431</v>
      </c>
      <c r="G1232" s="11" t="s">
        <v>2431</v>
      </c>
      <c r="H1232" s="11" t="s">
        <v>2441</v>
      </c>
      <c r="I1232" s="12" t="str">
        <f t="shared" si="1"/>
        <v>ISLA EQUILÁTERO SENCILLO 3 USUARIOS 0.60 X 1.50 CON SUPERFICIE 25MM BLANCO DIA, PANTALLA EN VIDRIO HIELO</v>
      </c>
      <c r="J1232" s="12" t="str">
        <f t="shared" si="2"/>
        <v>TIP-00052</v>
      </c>
    </row>
    <row r="1233">
      <c r="A1233" s="15" t="s">
        <v>2538</v>
      </c>
      <c r="B1233" s="15" t="s">
        <v>2429</v>
      </c>
      <c r="C1233" s="8" t="b">
        <v>0</v>
      </c>
      <c r="D1233" s="18" t="s">
        <v>2539</v>
      </c>
      <c r="E1233" s="14">
        <v>5330227.0</v>
      </c>
      <c r="F1233" s="11" t="s">
        <v>2431</v>
      </c>
      <c r="G1233" s="11" t="s">
        <v>2431</v>
      </c>
      <c r="H1233" s="11" t="s">
        <v>2441</v>
      </c>
      <c r="I1233" s="12" t="str">
        <f t="shared" si="1"/>
        <v>ISLA EQUILÁTERO SENCILLO 4 USUARIOS 0.60 X 1.20 CON SUPERFICIE 25MM BLANCO DIA, PANTALLA EN VIDRIO HIELO</v>
      </c>
      <c r="J1233" s="12" t="str">
        <f t="shared" si="2"/>
        <v>TIP-00053</v>
      </c>
    </row>
    <row r="1234">
      <c r="A1234" s="15" t="s">
        <v>2540</v>
      </c>
      <c r="B1234" s="15" t="s">
        <v>2429</v>
      </c>
      <c r="C1234" s="8" t="b">
        <v>0</v>
      </c>
      <c r="D1234" s="18" t="s">
        <v>2541</v>
      </c>
      <c r="E1234" s="14">
        <v>7059107.0</v>
      </c>
      <c r="F1234" s="11" t="s">
        <v>2431</v>
      </c>
      <c r="G1234" s="11" t="s">
        <v>2431</v>
      </c>
      <c r="H1234" s="11" t="s">
        <v>2441</v>
      </c>
      <c r="I1234" s="12" t="str">
        <f t="shared" si="1"/>
        <v>ISLA EQUILÁTERO SENCILLO 4 USUARIOS 0.60 X 1.50 CON SUPERFICIE 25MM BLANCO DIA, PANTALLA EN VIDRIO HIELO</v>
      </c>
      <c r="J1234" s="12" t="str">
        <f t="shared" si="2"/>
        <v>TIP-00054</v>
      </c>
    </row>
    <row r="1235">
      <c r="A1235" s="15" t="s">
        <v>2542</v>
      </c>
      <c r="B1235" s="15" t="s">
        <v>2429</v>
      </c>
      <c r="C1235" s="8" t="b">
        <v>0</v>
      </c>
      <c r="D1235" s="18" t="s">
        <v>2543</v>
      </c>
      <c r="E1235" s="14">
        <v>2173078.0</v>
      </c>
      <c r="F1235" s="11" t="s">
        <v>2431</v>
      </c>
      <c r="G1235" s="11" t="s">
        <v>2431</v>
      </c>
      <c r="H1235" s="11" t="s">
        <v>2441</v>
      </c>
      <c r="I1235" s="12" t="str">
        <f t="shared" si="1"/>
        <v>ISLA EQUILÁTERO DOBLE 2 USUARIOS 0.60 X 1.50 CON SUPERFICIE 25MM BLANCO DIA, PANTALLA EN VIDRIO HIELO</v>
      </c>
      <c r="J1235" s="12" t="str">
        <f t="shared" si="2"/>
        <v>TIP-00055</v>
      </c>
    </row>
    <row r="1236">
      <c r="A1236" s="15" t="s">
        <v>2544</v>
      </c>
      <c r="B1236" s="15" t="s">
        <v>2429</v>
      </c>
      <c r="C1236" s="8" t="b">
        <v>0</v>
      </c>
      <c r="D1236" s="18" t="s">
        <v>2545</v>
      </c>
      <c r="E1236" s="14">
        <v>2115411.0</v>
      </c>
      <c r="F1236" s="11" t="s">
        <v>2431</v>
      </c>
      <c r="G1236" s="11" t="s">
        <v>2431</v>
      </c>
      <c r="H1236" s="11" t="s">
        <v>2441</v>
      </c>
      <c r="I1236" s="12" t="str">
        <f t="shared" si="1"/>
        <v>ISLA EQUILÁTERO DOBLE 2 USUARIOS 0.60 X 1.20 CON SUPERFICIE 25MM BLANCO DIA, PANTALLA EN VIDRIO HIELO</v>
      </c>
      <c r="J1236" s="12" t="str">
        <f t="shared" si="2"/>
        <v>TIP-00056</v>
      </c>
    </row>
    <row r="1237">
      <c r="A1237" s="15" t="s">
        <v>2546</v>
      </c>
      <c r="B1237" s="15" t="s">
        <v>2429</v>
      </c>
      <c r="C1237" s="8" t="b">
        <v>0</v>
      </c>
      <c r="D1237" s="18" t="s">
        <v>2547</v>
      </c>
      <c r="E1237" s="14">
        <v>3189021.0</v>
      </c>
      <c r="F1237" s="11" t="s">
        <v>2431</v>
      </c>
      <c r="G1237" s="11" t="s">
        <v>2431</v>
      </c>
      <c r="H1237" s="11" t="s">
        <v>2441</v>
      </c>
      <c r="I1237" s="12" t="str">
        <f t="shared" si="1"/>
        <v>ISLA EQUILÁTERO DOBLE 2 USUARIOS 0.60 X 1.20 CON SUPERFICIE 25MM BLANCO DIA, PANTALLA EN VIDRIO HIELO Y CAJONERA 2X1 F-38 METÁLICA</v>
      </c>
      <c r="J1237" s="12" t="str">
        <f t="shared" si="2"/>
        <v>TIP-00057</v>
      </c>
    </row>
    <row r="1238">
      <c r="A1238" s="15" t="s">
        <v>2548</v>
      </c>
      <c r="B1238" s="15" t="s">
        <v>2429</v>
      </c>
      <c r="C1238" s="8" t="b">
        <v>0</v>
      </c>
      <c r="D1238" s="18" t="s">
        <v>2549</v>
      </c>
      <c r="E1238" s="14">
        <v>3493093.0</v>
      </c>
      <c r="F1238" s="11" t="s">
        <v>2431</v>
      </c>
      <c r="G1238" s="11" t="s">
        <v>2431</v>
      </c>
      <c r="H1238" s="11" t="s">
        <v>2441</v>
      </c>
      <c r="I1238" s="12" t="str">
        <f t="shared" si="1"/>
        <v>ISLA EQUILÁTERO DOBLE 2 USUARIOS 0.60 X 1.50 CON SUPERFICIE 25MM BLANCO DIA, PANTALLA EN VIDRIO HIELO Y CAJONERA 2X1 F-38 METÁLICA</v>
      </c>
      <c r="J1238" s="12" t="str">
        <f t="shared" si="2"/>
        <v>TIP-00058</v>
      </c>
    </row>
    <row r="1239">
      <c r="A1239" s="15" t="s">
        <v>2550</v>
      </c>
      <c r="B1239" s="15" t="s">
        <v>2429</v>
      </c>
      <c r="C1239" s="8" t="b">
        <v>0</v>
      </c>
      <c r="D1239" s="18" t="s">
        <v>2551</v>
      </c>
      <c r="E1239" s="14">
        <v>6235613.0</v>
      </c>
      <c r="F1239" s="11" t="s">
        <v>2431</v>
      </c>
      <c r="G1239" s="11" t="s">
        <v>2431</v>
      </c>
      <c r="H1239" s="11" t="s">
        <v>2441</v>
      </c>
      <c r="I1239" s="12" t="str">
        <f t="shared" si="1"/>
        <v>ISLA EQUILÁTERO DOBLE 4 USUARIOS 0.60 X 1.20 CON SUPERFICIE 25MM BLANCO DIA, PANTALLA EN VIDRIO HIELO Y CAJONERA 2X1 F-38 METÁLICA</v>
      </c>
      <c r="J1239" s="12" t="str">
        <f t="shared" si="2"/>
        <v>TIP-00059</v>
      </c>
    </row>
    <row r="1240">
      <c r="A1240" s="15" t="s">
        <v>2552</v>
      </c>
      <c r="B1240" s="15" t="s">
        <v>2429</v>
      </c>
      <c r="C1240" s="8" t="b">
        <v>0</v>
      </c>
      <c r="D1240" s="18" t="s">
        <v>2553</v>
      </c>
      <c r="E1240" s="14">
        <v>6456132.0</v>
      </c>
      <c r="F1240" s="11" t="s">
        <v>2431</v>
      </c>
      <c r="G1240" s="11" t="s">
        <v>2431</v>
      </c>
      <c r="H1240" s="11" t="s">
        <v>2441</v>
      </c>
      <c r="I1240" s="12" t="str">
        <f t="shared" si="1"/>
        <v>ISLA EQUILÁTERO DOBLE 4 USUARIOS 0.60 X 1.50 CON SUPERFICIE 25MM BLANCO DIA, PANTALLA EN VIDRIO HIELO Y CAJONERA 2X1 F-38 METÁLICA</v>
      </c>
      <c r="J1240" s="12" t="str">
        <f t="shared" si="2"/>
        <v>TIP-00060</v>
      </c>
    </row>
    <row r="1241">
      <c r="A1241" s="15" t="s">
        <v>2554</v>
      </c>
      <c r="B1241" s="15" t="s">
        <v>2429</v>
      </c>
      <c r="C1241" s="8" t="b">
        <v>0</v>
      </c>
      <c r="D1241" s="18" t="s">
        <v>2555</v>
      </c>
      <c r="E1241" s="14">
        <v>9023584.0</v>
      </c>
      <c r="F1241" s="11" t="s">
        <v>2431</v>
      </c>
      <c r="G1241" s="11" t="s">
        <v>2431</v>
      </c>
      <c r="H1241" s="11" t="s">
        <v>2441</v>
      </c>
      <c r="I1241" s="12" t="str">
        <f t="shared" si="1"/>
        <v>ISLA EQUILÁTERO DOBLE 6 USUARIOS 0.60 X 1.20 CON SUPERFICIE 25MM BLANCO DIA, PANTALLA EN VIDRIO HIELO Y CAJONERA 2X1 F-38 METÁLICA</v>
      </c>
      <c r="J1241" s="12" t="str">
        <f t="shared" si="2"/>
        <v>TIP-00061</v>
      </c>
    </row>
    <row r="1242">
      <c r="A1242" s="15" t="s">
        <v>2556</v>
      </c>
      <c r="B1242" s="15" t="s">
        <v>2429</v>
      </c>
      <c r="C1242" s="8" t="b">
        <v>0</v>
      </c>
      <c r="D1242" s="18" t="s">
        <v>2557</v>
      </c>
      <c r="E1242" s="14">
        <v>9910160.0</v>
      </c>
      <c r="F1242" s="11" t="s">
        <v>2431</v>
      </c>
      <c r="G1242" s="11" t="s">
        <v>2431</v>
      </c>
      <c r="H1242" s="11" t="s">
        <v>2441</v>
      </c>
      <c r="I1242" s="12" t="str">
        <f t="shared" si="1"/>
        <v>ISLA EQUILÁTERO DOBLE 6 USUARIOS 0.60 X 1.50 CON SUPERFICIE 25MM BLANCO DIA, PANTALLA EN VIDRIO HIELO Y CAJONERA 2X1 F-38 METÁLICA</v>
      </c>
      <c r="J1242" s="12" t="str">
        <f t="shared" si="2"/>
        <v>TIP-00062</v>
      </c>
    </row>
    <row r="1243">
      <c r="A1243" s="15" t="s">
        <v>2558</v>
      </c>
      <c r="B1243" s="15" t="s">
        <v>2429</v>
      </c>
      <c r="C1243" s="8" t="b">
        <v>0</v>
      </c>
      <c r="D1243" s="18" t="s">
        <v>2559</v>
      </c>
      <c r="E1243" s="14">
        <v>1.2199131E7</v>
      </c>
      <c r="F1243" s="11" t="s">
        <v>2431</v>
      </c>
      <c r="G1243" s="11" t="s">
        <v>2431</v>
      </c>
      <c r="H1243" s="11" t="s">
        <v>2441</v>
      </c>
      <c r="I1243" s="12" t="str">
        <f t="shared" si="1"/>
        <v>ISLA EQUILÁTERO DOBLE 8 USUARIOS 0.60 X 1.20 CON SUPERFICIE 25MM BLANCO DIA, PANTALLA EN VIDRIO HIELO Y CAJONERA 2X1 F-38 METÁLICA</v>
      </c>
      <c r="J1243" s="12" t="str">
        <f t="shared" si="2"/>
        <v>TIP-00063</v>
      </c>
    </row>
    <row r="1244">
      <c r="A1244" s="15" t="s">
        <v>2560</v>
      </c>
      <c r="B1244" s="15" t="s">
        <v>2429</v>
      </c>
      <c r="C1244" s="8" t="b">
        <v>0</v>
      </c>
      <c r="D1244" s="18" t="s">
        <v>2561</v>
      </c>
      <c r="E1244" s="14">
        <v>1.3821103E7</v>
      </c>
      <c r="F1244" s="11" t="s">
        <v>2431</v>
      </c>
      <c r="G1244" s="11" t="s">
        <v>2431</v>
      </c>
      <c r="H1244" s="11" t="s">
        <v>2441</v>
      </c>
      <c r="I1244" s="12" t="str">
        <f t="shared" si="1"/>
        <v>ISLA EQUILÁTERO DOBLE 8 USUARIOS 0.60 X 1.50 CON SUPERFICIE 25MM BLANCO DIA, PANTALLA EN VIDRIO HIELO Y CAJONERA 2X1 F-38 METÁLICA</v>
      </c>
      <c r="J1244" s="12" t="str">
        <f t="shared" si="2"/>
        <v>TIP-00064</v>
      </c>
    </row>
    <row r="1245">
      <c r="A1245" s="15" t="s">
        <v>2562</v>
      </c>
      <c r="B1245" s="15" t="s">
        <v>2429</v>
      </c>
      <c r="C1245" s="8" t="b">
        <v>0</v>
      </c>
      <c r="D1245" s="18" t="s">
        <v>2563</v>
      </c>
      <c r="E1245" s="14">
        <v>3654534.0</v>
      </c>
      <c r="F1245" s="11" t="s">
        <v>2431</v>
      </c>
      <c r="G1245" s="11" t="s">
        <v>2431</v>
      </c>
      <c r="H1245" s="11" t="s">
        <v>2441</v>
      </c>
      <c r="I1245" s="12" t="str">
        <f t="shared" si="1"/>
        <v>ISLA EQUILÁTERO DOBLE 2 USUARIOS 0.60 X 1.20 CON SUPERFICIE 25MM LDAP BLANCO DIA, PANTALLA EN VIDRIO HIELO, CAJONERA 2X1 F-38 FRENTE METÁLICO Y LATERAL MELAMINA</v>
      </c>
      <c r="J1245" s="12" t="str">
        <f t="shared" si="2"/>
        <v>TIP-00065</v>
      </c>
    </row>
    <row r="1246">
      <c r="A1246" s="15" t="s">
        <v>2564</v>
      </c>
      <c r="B1246" s="15" t="s">
        <v>2429</v>
      </c>
      <c r="C1246" s="8" t="b">
        <v>0</v>
      </c>
      <c r="D1246" s="18" t="s">
        <v>2565</v>
      </c>
      <c r="E1246" s="14">
        <v>3869506.0</v>
      </c>
      <c r="F1246" s="11" t="s">
        <v>2431</v>
      </c>
      <c r="G1246" s="11" t="s">
        <v>2431</v>
      </c>
      <c r="H1246" s="11" t="s">
        <v>2441</v>
      </c>
      <c r="I1246" s="12" t="str">
        <f t="shared" si="1"/>
        <v>ISLA EQUILÁTERO DOBLE 2 USUARIOS 0.60 X 1.50 CON SUPERFICIE 25MM LDAP BLANCO DIA, PANTALLA EN VIDRIO HIELO, CAJONERA 2X1 F-38 FRENTE METÁLICO Y LATERAL MELAMINA</v>
      </c>
      <c r="J1246" s="12" t="str">
        <f t="shared" si="2"/>
        <v>TIP-00066</v>
      </c>
    </row>
    <row r="1247">
      <c r="A1247" s="15" t="s">
        <v>2566</v>
      </c>
      <c r="B1247" s="15" t="s">
        <v>2429</v>
      </c>
      <c r="C1247" s="8" t="b">
        <v>0</v>
      </c>
      <c r="D1247" s="18" t="s">
        <v>2567</v>
      </c>
      <c r="E1247" s="14">
        <v>6732856.0</v>
      </c>
      <c r="F1247" s="11" t="s">
        <v>2431</v>
      </c>
      <c r="G1247" s="11" t="s">
        <v>2431</v>
      </c>
      <c r="H1247" s="11" t="s">
        <v>2441</v>
      </c>
      <c r="I1247" s="12" t="str">
        <f t="shared" si="1"/>
        <v>ISLA EQUILÁTERO DOBLE 4 USUARIOS 0.60 X 1.20 CON SUPERFICIE 25MM LDAP BLANCO DIA, PANTALLA EN VIDRIO HIELO, CAJONERA 2X1 F-38 FRENTE METÁLICO Y LATERAL MELAMINA</v>
      </c>
      <c r="J1247" s="12" t="str">
        <f t="shared" si="2"/>
        <v>TIP-00067</v>
      </c>
    </row>
    <row r="1248">
      <c r="A1248" s="15" t="s">
        <v>2568</v>
      </c>
      <c r="B1248" s="15" t="s">
        <v>2429</v>
      </c>
      <c r="C1248" s="8" t="b">
        <v>0</v>
      </c>
      <c r="D1248" s="18" t="s">
        <v>2569</v>
      </c>
      <c r="E1248" s="14">
        <v>7162800.0</v>
      </c>
      <c r="F1248" s="11" t="s">
        <v>2431</v>
      </c>
      <c r="G1248" s="11" t="s">
        <v>2431</v>
      </c>
      <c r="H1248" s="11" t="s">
        <v>2441</v>
      </c>
      <c r="I1248" s="12" t="str">
        <f t="shared" si="1"/>
        <v>ISLA EQUILÁTERO DOBLE 4 USUARIOS 0.60 X 1.50 CON SUPERFICIE 25MM LDAP BLANCO DIA, PANTALLA EN VIDRIO HIELO, CAJONERA 2X1 F-38 FRENTE METÁLICO Y LATERAL MELAMINA</v>
      </c>
      <c r="J1248" s="12" t="str">
        <f t="shared" si="2"/>
        <v>TIP-00068</v>
      </c>
    </row>
    <row r="1249">
      <c r="A1249" s="15" t="s">
        <v>2570</v>
      </c>
      <c r="B1249" s="15" t="s">
        <v>2429</v>
      </c>
      <c r="C1249" s="8" t="b">
        <v>0</v>
      </c>
      <c r="D1249" s="18" t="s">
        <v>2571</v>
      </c>
      <c r="E1249" s="14">
        <v>9811178.0</v>
      </c>
      <c r="F1249" s="11" t="s">
        <v>2431</v>
      </c>
      <c r="G1249" s="11" t="s">
        <v>2431</v>
      </c>
      <c r="H1249" s="11" t="s">
        <v>2441</v>
      </c>
      <c r="I1249" s="12" t="str">
        <f t="shared" si="1"/>
        <v>ISLA EQUILÁTERO DOBLE 6 USUARIOS 0.60 X 1.20 CON SUPERFICIE 25MM LDAP BLANCO DIA, PANTALLA EN VIDRIO HIELO, CAJONERA 2X1 F-38 FRENTE METÁLICO Y LATERAL MELAMINA</v>
      </c>
      <c r="J1249" s="12" t="str">
        <f t="shared" si="2"/>
        <v>TIP-00069</v>
      </c>
    </row>
    <row r="1250">
      <c r="A1250" s="15" t="s">
        <v>2572</v>
      </c>
      <c r="B1250" s="15" t="s">
        <v>2429</v>
      </c>
      <c r="C1250" s="8" t="b">
        <v>0</v>
      </c>
      <c r="D1250" s="18" t="s">
        <v>2573</v>
      </c>
      <c r="E1250" s="14">
        <v>1.0456094E7</v>
      </c>
      <c r="F1250" s="11" t="s">
        <v>2431</v>
      </c>
      <c r="G1250" s="11" t="s">
        <v>2431</v>
      </c>
      <c r="H1250" s="11" t="s">
        <v>2441</v>
      </c>
      <c r="I1250" s="12" t="str">
        <f t="shared" si="1"/>
        <v>ISLA EQUILÁTERO DOBLE 6 USUARIOS 0.60 X 1.50 CON SUPERFICIE 25MM LDAP BLANCO DIA, PANTALLA EN VIDRIO HIELO, CAJONERA 2X1 F-38 FRENTE METÁLICO Y LATERAL MELAMINA</v>
      </c>
      <c r="J1250" s="12" t="str">
        <f t="shared" si="2"/>
        <v>TIP-00070</v>
      </c>
    </row>
    <row r="1251">
      <c r="A1251" s="15" t="s">
        <v>2574</v>
      </c>
      <c r="B1251" s="15" t="s">
        <v>2429</v>
      </c>
      <c r="C1251" s="8" t="b">
        <v>0</v>
      </c>
      <c r="D1251" s="18" t="s">
        <v>2575</v>
      </c>
      <c r="E1251" s="14">
        <v>1.2986725E7</v>
      </c>
      <c r="F1251" s="11" t="s">
        <v>2431</v>
      </c>
      <c r="G1251" s="11" t="s">
        <v>2431</v>
      </c>
      <c r="H1251" s="11" t="s">
        <v>2441</v>
      </c>
      <c r="I1251" s="12" t="str">
        <f t="shared" si="1"/>
        <v>ISLA EQUILÁTERO DOBLE 8 USUARIOS 0.60 X 1.20 CON SUPERFICIE 25MM LDAP BLANCO DIA, PANTALLA EN VIDRIO HIELO, CAJONERA 2X1 F-38 FRENTE METÁLICO Y LATERAL MELAMINA</v>
      </c>
      <c r="J1251" s="12" t="str">
        <f t="shared" si="2"/>
        <v>TIP-00071</v>
      </c>
    </row>
    <row r="1252">
      <c r="A1252" s="15" t="s">
        <v>2576</v>
      </c>
      <c r="B1252" s="15" t="s">
        <v>2429</v>
      </c>
      <c r="C1252" s="8" t="b">
        <v>0</v>
      </c>
      <c r="D1252" s="18" t="s">
        <v>2577</v>
      </c>
      <c r="E1252" s="14">
        <v>1.3846613E7</v>
      </c>
      <c r="F1252" s="11" t="s">
        <v>2431</v>
      </c>
      <c r="G1252" s="11" t="s">
        <v>2431</v>
      </c>
      <c r="H1252" s="11" t="s">
        <v>2441</v>
      </c>
      <c r="I1252" s="12" t="str">
        <f t="shared" si="1"/>
        <v>ISLA EQUILÁTERO DOBLE 8 USUARIOS 0.60 X 1.50 CON SUPERFICIE 25MM LDAP BLANCO DIA, PANTALLA EN VIDRIO HIELO, CAJONERA 2X1 F-38 FRENTE METÁLICO Y LATERAL MELAMINA</v>
      </c>
      <c r="J1252" s="12" t="str">
        <f t="shared" si="2"/>
        <v>TIP-00072</v>
      </c>
    </row>
    <row r="1253">
      <c r="A1253" s="15" t="s">
        <v>2578</v>
      </c>
      <c r="B1253" s="15" t="s">
        <v>2429</v>
      </c>
      <c r="C1253" s="8" t="b">
        <v>0</v>
      </c>
      <c r="D1253" s="18" t="s">
        <v>2579</v>
      </c>
      <c r="E1253" s="14">
        <v>1472575.0</v>
      </c>
      <c r="F1253" s="11" t="s">
        <v>2431</v>
      </c>
      <c r="G1253" s="11" t="s">
        <v>2431</v>
      </c>
      <c r="H1253" s="11" t="s">
        <v>2441</v>
      </c>
      <c r="I1253" s="12" t="str">
        <f t="shared" si="1"/>
        <v>ISLA EQUILÁTERO SENCILLO 1 USUARIO 0.60 X 1.20 CON SUPERFICIE 25MM BLANCO DIA, PANTALLA EN VIDRIO HIELO</v>
      </c>
      <c r="J1253" s="12" t="str">
        <f t="shared" si="2"/>
        <v>TIP-00073</v>
      </c>
    </row>
    <row r="1254">
      <c r="A1254" s="15" t="s">
        <v>2580</v>
      </c>
      <c r="B1254" s="15" t="s">
        <v>2429</v>
      </c>
      <c r="C1254" s="8" t="b">
        <v>0</v>
      </c>
      <c r="D1254" s="18" t="s">
        <v>2581</v>
      </c>
      <c r="E1254" s="14">
        <v>1613954.0</v>
      </c>
      <c r="F1254" s="11" t="s">
        <v>2431</v>
      </c>
      <c r="G1254" s="11" t="s">
        <v>2431</v>
      </c>
      <c r="H1254" s="11" t="s">
        <v>2441</v>
      </c>
      <c r="I1254" s="12" t="str">
        <f t="shared" si="1"/>
        <v>ISLA EQUILÁTERO SENCILLO 1 USUARIO 0.60 X 1.50 CON SUPERFICIE 25MM BLANCO DIA, PANTALLA EN VIDRIO HIELO</v>
      </c>
      <c r="J1254" s="12" t="str">
        <f t="shared" si="2"/>
        <v>TIP-00074</v>
      </c>
    </row>
    <row r="1255">
      <c r="A1255" s="15" t="s">
        <v>2582</v>
      </c>
      <c r="B1255" s="15" t="s">
        <v>2429</v>
      </c>
      <c r="C1255" s="8" t="b">
        <v>0</v>
      </c>
      <c r="D1255" s="18" t="s">
        <v>2583</v>
      </c>
      <c r="E1255" s="14">
        <v>6808294.0</v>
      </c>
      <c r="F1255" s="11" t="s">
        <v>2431</v>
      </c>
      <c r="G1255" s="11" t="s">
        <v>2431</v>
      </c>
      <c r="H1255" s="11" t="s">
        <v>2432</v>
      </c>
      <c r="I1255" s="12" t="str">
        <f t="shared" si="1"/>
        <v>ISLA GIRO DOBLE 4 USUARIOS 1.20X0.60 SUPERFICIE BLANCO DIA 25MM CON CAJONERA RODANTE FRENTE METÁLICO</v>
      </c>
      <c r="J1255" s="12" t="str">
        <f t="shared" si="2"/>
        <v>TIP-00075</v>
      </c>
    </row>
    <row r="1256">
      <c r="A1256" s="15" t="s">
        <v>2584</v>
      </c>
      <c r="B1256" s="15" t="s">
        <v>2429</v>
      </c>
      <c r="C1256" s="8" t="b">
        <v>0</v>
      </c>
      <c r="D1256" s="18" t="s">
        <v>2585</v>
      </c>
      <c r="E1256" s="14">
        <v>3879228.0</v>
      </c>
      <c r="F1256" s="11" t="s">
        <v>2431</v>
      </c>
      <c r="G1256" s="11" t="s">
        <v>2431</v>
      </c>
      <c r="H1256" s="11" t="s">
        <v>2586</v>
      </c>
      <c r="I1256" s="12" t="str">
        <f t="shared" si="1"/>
        <v>ISLA QUICK DOBLE 2 USUARIOS 0.60 X 1.50 CON SUPERFICIE 19MM BLANCO DIA, PANTALLA EN VIDRIO HIELO, CAJONERA 1X1 F-30 METÁLICA Y GROMMET</v>
      </c>
      <c r="J1256" s="12" t="str">
        <f t="shared" si="2"/>
        <v>TIP-00077</v>
      </c>
    </row>
    <row r="1257">
      <c r="A1257" s="15" t="s">
        <v>2587</v>
      </c>
      <c r="B1257" s="15" t="s">
        <v>2429</v>
      </c>
      <c r="C1257" s="8" t="b">
        <v>0</v>
      </c>
      <c r="D1257" s="18" t="s">
        <v>2588</v>
      </c>
      <c r="E1257" s="14">
        <v>6666480.0</v>
      </c>
      <c r="F1257" s="11" t="s">
        <v>2431</v>
      </c>
      <c r="G1257" s="11" t="s">
        <v>2431</v>
      </c>
      <c r="H1257" s="11" t="s">
        <v>2441</v>
      </c>
      <c r="I1257" s="12" t="str">
        <f t="shared" si="1"/>
        <v>ISLA EQUILÁTERO DOBLE 4 USUARIOS 0.60 X 1.20 CON SUPERFICIE 25MM LDAP ST PANTALLA EN VIDRIO HIELO Y CAJONERA 2X1 F-38 MELAMINA</v>
      </c>
      <c r="J1257" s="12" t="str">
        <f t="shared" si="2"/>
        <v>TIP-00078</v>
      </c>
    </row>
    <row r="1258">
      <c r="A1258" s="15" t="s">
        <v>2589</v>
      </c>
      <c r="B1258" s="15" t="s">
        <v>2429</v>
      </c>
      <c r="C1258" s="8" t="b">
        <v>0</v>
      </c>
      <c r="D1258" s="18" t="s">
        <v>2590</v>
      </c>
      <c r="E1258" s="14">
        <v>6936724.0</v>
      </c>
      <c r="F1258" s="11" t="s">
        <v>2431</v>
      </c>
      <c r="G1258" s="11" t="s">
        <v>2431</v>
      </c>
      <c r="H1258" s="11" t="s">
        <v>2586</v>
      </c>
      <c r="I1258" s="12" t="str">
        <f t="shared" si="1"/>
        <v>ISLA QUICK DOBLE 4 USUARIOS 0.60 X 1.50 CON SUPERFICIE 19MM BLANCO DIA, PANTALLA EN VIDRIO HIELO, CAJONERA 1X1 F-30 METÁLICA Y GROMMET</v>
      </c>
      <c r="J1258" s="12" t="str">
        <f t="shared" si="2"/>
        <v>TIP-00079</v>
      </c>
    </row>
    <row r="1259">
      <c r="A1259" s="15" t="s">
        <v>2591</v>
      </c>
      <c r="B1259" s="15" t="s">
        <v>2429</v>
      </c>
      <c r="C1259" s="8" t="b">
        <v>0</v>
      </c>
      <c r="D1259" s="18" t="s">
        <v>2592</v>
      </c>
      <c r="E1259" s="14">
        <v>9807671.0</v>
      </c>
      <c r="F1259" s="11" t="s">
        <v>2431</v>
      </c>
      <c r="G1259" s="11" t="s">
        <v>2431</v>
      </c>
      <c r="H1259" s="11" t="s">
        <v>2586</v>
      </c>
      <c r="I1259" s="12" t="str">
        <f t="shared" si="1"/>
        <v>ISLA QUICK DOBLE 6 USUARIOS 0.60 X 1.50 CON SUPERFICIE 19MM BLANCO DIA, PANTALLA EN VIDRIO HIELO, CAJONERA 1X1 METÁLICA Y GROMMET</v>
      </c>
      <c r="J1259" s="12" t="str">
        <f t="shared" si="2"/>
        <v>TIP-00080</v>
      </c>
    </row>
    <row r="1260">
      <c r="A1260" s="15" t="s">
        <v>2593</v>
      </c>
      <c r="B1260" s="15" t="s">
        <v>2429</v>
      </c>
      <c r="C1260" s="8" t="b">
        <v>0</v>
      </c>
      <c r="D1260" s="18" t="s">
        <v>2594</v>
      </c>
      <c r="E1260" s="14">
        <v>3881315.0</v>
      </c>
      <c r="F1260" s="11" t="s">
        <v>2431</v>
      </c>
      <c r="G1260" s="11" t="s">
        <v>2431</v>
      </c>
      <c r="H1260" s="11" t="s">
        <v>2586</v>
      </c>
      <c r="I1260" s="12" t="str">
        <f t="shared" si="1"/>
        <v>ISLA QUICK DOBLE 4 USUARIOS 0.60 X 1.50 CON SUPERFICIE 19MM BLANCO DIA, PANTALLA EN VIDRIO HIELO, CAJONERA 1X1 F-38 METÁLICA Y GROMMET</v>
      </c>
      <c r="J1260" s="12" t="str">
        <f t="shared" si="2"/>
        <v>TIP-00081</v>
      </c>
    </row>
    <row r="1261">
      <c r="A1261" s="15" t="s">
        <v>2595</v>
      </c>
      <c r="B1261" s="15" t="s">
        <v>2429</v>
      </c>
      <c r="C1261" s="8" t="b">
        <v>0</v>
      </c>
      <c r="D1261" s="18" t="s">
        <v>2596</v>
      </c>
      <c r="E1261" s="14">
        <v>4377061.0</v>
      </c>
      <c r="F1261" s="11" t="s">
        <v>2431</v>
      </c>
      <c r="G1261" s="11" t="s">
        <v>2431</v>
      </c>
      <c r="H1261" s="11" t="s">
        <v>2586</v>
      </c>
      <c r="I1261" s="12" t="str">
        <f t="shared" si="1"/>
        <v>ISLA QUICK SENCILLA 3 USUARIOS 0.60 X 1.50 CON SUPERFICIE 19MM BLANCO DIA, CAJONERA 2X1 F-38 METÁLICA Y GROMMET</v>
      </c>
      <c r="J1261" s="12" t="str">
        <f t="shared" si="2"/>
        <v>TIP-00082</v>
      </c>
    </row>
    <row r="1262">
      <c r="A1262" s="15" t="s">
        <v>2597</v>
      </c>
      <c r="B1262" s="15" t="s">
        <v>2429</v>
      </c>
      <c r="C1262" s="8" t="b">
        <v>0</v>
      </c>
      <c r="D1262" s="18" t="s">
        <v>2598</v>
      </c>
      <c r="E1262" s="14">
        <v>2449896.0</v>
      </c>
      <c r="F1262" s="11" t="s">
        <v>2431</v>
      </c>
      <c r="G1262" s="11" t="s">
        <v>2431</v>
      </c>
      <c r="H1262" s="11" t="s">
        <v>2441</v>
      </c>
      <c r="I1262" s="12" t="str">
        <f t="shared" si="1"/>
        <v>PUESTO EQUILÁTERO CON RETORNO 1.50 X1.50 SUPERFICIE LDAP STD, CAJONERA F-38 FRENTE LDAP Y COSTADO EN O</v>
      </c>
      <c r="J1262" s="12" t="str">
        <f t="shared" si="2"/>
        <v>TIP-00083</v>
      </c>
    </row>
    <row r="1263">
      <c r="A1263" s="15" t="s">
        <v>2599</v>
      </c>
      <c r="B1263" s="15" t="s">
        <v>2429</v>
      </c>
      <c r="C1263" s="8" t="b">
        <v>0</v>
      </c>
      <c r="D1263" s="18" t="s">
        <v>2600</v>
      </c>
      <c r="E1263" s="14">
        <v>2360039.0</v>
      </c>
      <c r="F1263" s="11" t="s">
        <v>2431</v>
      </c>
      <c r="G1263" s="11" t="s">
        <v>2431</v>
      </c>
      <c r="H1263" s="11" t="s">
        <v>2441</v>
      </c>
      <c r="I1263" s="12" t="str">
        <f t="shared" si="1"/>
        <v>PUESTO EQUILÁTERO COORDINADOR CON RETORNO 1.50 X1.50 SUPERFICIE LDAP STD Y CAJONERA F-38 FRENTE LDAP</v>
      </c>
      <c r="J1263" s="12" t="str">
        <f t="shared" si="2"/>
        <v>TIP-00084</v>
      </c>
    </row>
    <row r="1264">
      <c r="A1264" s="15" t="s">
        <v>2601</v>
      </c>
      <c r="B1264" s="15" t="s">
        <v>2429</v>
      </c>
      <c r="C1264" s="8" t="b">
        <v>0</v>
      </c>
      <c r="D1264" s="18" t="s">
        <v>2602</v>
      </c>
      <c r="E1264" s="14">
        <v>7724268.0</v>
      </c>
      <c r="F1264" s="11" t="s">
        <v>2431</v>
      </c>
      <c r="G1264" s="11" t="s">
        <v>2431</v>
      </c>
      <c r="H1264" s="11" t="s">
        <v>2441</v>
      </c>
      <c r="I1264" s="12" t="str">
        <f t="shared" si="1"/>
        <v>ISLA EQUILÁTERO DOBLE 4 USUARIOS 0.60 X 1.50 CON SUPERFICIE 25MM LDAP STD, PANTALLA EN VIDRIO HIELO Y CAJONERA 2X1 F-38 METÁLICA</v>
      </c>
      <c r="J1264" s="12" t="str">
        <f t="shared" si="2"/>
        <v>TIP-00085</v>
      </c>
    </row>
    <row r="1265">
      <c r="A1265" s="15" t="s">
        <v>2603</v>
      </c>
      <c r="B1265" s="15" t="s">
        <v>2429</v>
      </c>
      <c r="C1265" s="8" t="b">
        <v>0</v>
      </c>
      <c r="D1265" s="18" t="s">
        <v>2604</v>
      </c>
      <c r="E1265" s="14">
        <v>3935746.0</v>
      </c>
      <c r="F1265" s="11" t="s">
        <v>2431</v>
      </c>
      <c r="G1265" s="11" t="s">
        <v>2431</v>
      </c>
      <c r="H1265" s="11" t="s">
        <v>2441</v>
      </c>
      <c r="I1265" s="12" t="str">
        <f t="shared" si="1"/>
        <v>ISLA EQUILÁTERO DOBLE 2 USUARIOS 0.60 X 1.20 CON SUPERFICIE 25MM LDAP STD, PANTALLA EN VIDRIO HIELO, CAJONERA 2X1 F-38 FRENTE METÁLICO Y LATERAL MELAMINA</v>
      </c>
      <c r="J1265" s="12" t="str">
        <f t="shared" si="2"/>
        <v>TIP-00086</v>
      </c>
    </row>
    <row r="1266">
      <c r="A1266" s="15" t="s">
        <v>2605</v>
      </c>
      <c r="B1266" s="15" t="s">
        <v>2429</v>
      </c>
      <c r="C1266" s="8" t="b">
        <v>0</v>
      </c>
      <c r="D1266" s="18" t="s">
        <v>2606</v>
      </c>
      <c r="E1266" s="14">
        <v>3944077.0</v>
      </c>
      <c r="F1266" s="11" t="s">
        <v>2431</v>
      </c>
      <c r="G1266" s="11" t="s">
        <v>2431</v>
      </c>
      <c r="H1266" s="11" t="s">
        <v>2586</v>
      </c>
      <c r="I1266" s="12" t="str">
        <f t="shared" si="1"/>
        <v>ISLA QUICK DOBLE 2 USUARIOS 0.60 X 1.50 CON SUPERFICIE 19MM MELAMINA STD, PANTALLA EN VIDRIO HIELO, CAJONERA 1X1 F-30 METÁLICA Y GROMMET</v>
      </c>
      <c r="J1266" s="12" t="str">
        <f t="shared" si="2"/>
        <v>TIP-00087</v>
      </c>
    </row>
    <row r="1267">
      <c r="A1267" s="15" t="s">
        <v>2607</v>
      </c>
      <c r="B1267" s="15" t="s">
        <v>2429</v>
      </c>
      <c r="C1267" s="8" t="b">
        <v>0</v>
      </c>
      <c r="D1267" s="18" t="s">
        <v>2608</v>
      </c>
      <c r="E1267" s="14">
        <v>3602326.0</v>
      </c>
      <c r="F1267" s="11" t="s">
        <v>2431</v>
      </c>
      <c r="G1267" s="11" t="s">
        <v>2431</v>
      </c>
      <c r="H1267" s="11" t="s">
        <v>2609</v>
      </c>
      <c r="I1267" s="12" t="str">
        <f t="shared" si="1"/>
        <v>ISLA LA LINEA DOBLE 4 USUARIO 0.60 X 1.50 CON SUPERFICIE 25MM BLANCO DIA, PANTALLA EN VIDRIO HIELO</v>
      </c>
      <c r="J1267" s="12" t="str">
        <f t="shared" si="2"/>
        <v>TIP-00088</v>
      </c>
    </row>
    <row r="1268">
      <c r="A1268" s="15" t="s">
        <v>2610</v>
      </c>
      <c r="B1268" s="15" t="s">
        <v>2429</v>
      </c>
      <c r="C1268" s="8" t="b">
        <v>0</v>
      </c>
      <c r="D1268" s="18" t="s">
        <v>2611</v>
      </c>
      <c r="E1268" s="14">
        <v>7294883.0</v>
      </c>
      <c r="F1268" s="11" t="s">
        <v>2431</v>
      </c>
      <c r="G1268" s="11" t="s">
        <v>2431</v>
      </c>
      <c r="H1268" s="11" t="s">
        <v>2432</v>
      </c>
      <c r="I1268" s="12" t="str">
        <f t="shared" si="1"/>
        <v>ISLA GIRO DOBLE 4 USUARIOS 0.60 X 1.50 CON SUPERFICIE 19MM MELAMINA STD, PANTALLA EN MELAMINA STD Y CAJONERA 2X1 F-38 FRENTE MELAMINA</v>
      </c>
      <c r="J1268" s="12" t="str">
        <f t="shared" si="2"/>
        <v>TIP-00089</v>
      </c>
    </row>
    <row r="1269">
      <c r="A1269" s="15" t="s">
        <v>2612</v>
      </c>
      <c r="B1269" s="15" t="s">
        <v>2429</v>
      </c>
      <c r="C1269" s="8" t="b">
        <v>0</v>
      </c>
      <c r="D1269" s="18" t="s">
        <v>2613</v>
      </c>
      <c r="E1269" s="14">
        <v>3704421.0</v>
      </c>
      <c r="F1269" s="11" t="s">
        <v>2431</v>
      </c>
      <c r="G1269" s="11" t="s">
        <v>2431</v>
      </c>
      <c r="H1269" s="11" t="s">
        <v>2432</v>
      </c>
      <c r="I1269" s="12" t="str">
        <f t="shared" si="1"/>
        <v>ISLA GIRO DOBLE 2 USUARIOS 0.60 X 1.20 CON SUPERFICIE 25MM LDAP STD, PANTALLA EN MELAMINA STD Y CAJONERA 2X1 F-38 FRENTE METÁLICO</v>
      </c>
      <c r="J1269" s="12" t="str">
        <f t="shared" si="2"/>
        <v>TIP-00090</v>
      </c>
    </row>
    <row r="1270">
      <c r="A1270" s="15" t="s">
        <v>2614</v>
      </c>
      <c r="B1270" s="15" t="s">
        <v>2429</v>
      </c>
      <c r="C1270" s="8" t="b">
        <v>0</v>
      </c>
      <c r="D1270" s="18" t="s">
        <v>2615</v>
      </c>
      <c r="E1270" s="14">
        <v>6119883.0</v>
      </c>
      <c r="F1270" s="11" t="s">
        <v>2431</v>
      </c>
      <c r="G1270" s="11" t="s">
        <v>2431</v>
      </c>
      <c r="H1270" s="11" t="s">
        <v>2432</v>
      </c>
      <c r="I1270" s="12" t="str">
        <f t="shared" si="1"/>
        <v>ISLA GIRO DOBLE 4 USUARIOS 0.60 X 1.50 CON SUPERFICIE 19MM MELAMINA STD, PANTALLA EN MELAMINA STD Y CAJONERA 2X1 F-38 FRENTE METÁLICO</v>
      </c>
      <c r="J1270" s="12" t="str">
        <f t="shared" si="2"/>
        <v>TIP-00091</v>
      </c>
    </row>
    <row r="1271">
      <c r="A1271" s="15" t="s">
        <v>2616</v>
      </c>
      <c r="B1271" s="15" t="s">
        <v>2429</v>
      </c>
      <c r="C1271" s="8" t="b">
        <v>0</v>
      </c>
      <c r="D1271" s="18" t="s">
        <v>2617</v>
      </c>
      <c r="E1271" s="14">
        <v>1846215.0</v>
      </c>
      <c r="F1271" s="11" t="s">
        <v>2431</v>
      </c>
      <c r="G1271" s="11" t="s">
        <v>2431</v>
      </c>
      <c r="H1271" s="11" t="s">
        <v>2461</v>
      </c>
      <c r="I1271" s="12" t="str">
        <f t="shared" si="1"/>
        <v>UDC FIJA MANUAL (11) 0.30 X 0.90 X 2.00</v>
      </c>
      <c r="J1271" s="12" t="str">
        <f t="shared" si="2"/>
        <v>TIP-00092</v>
      </c>
    </row>
    <row r="1272">
      <c r="A1272" s="15" t="s">
        <v>2618</v>
      </c>
      <c r="B1272" s="15" t="s">
        <v>2429</v>
      </c>
      <c r="C1272" s="8" t="b">
        <v>0</v>
      </c>
      <c r="D1272" s="18" t="s">
        <v>2619</v>
      </c>
      <c r="E1272" s="14">
        <v>1787929.0</v>
      </c>
      <c r="F1272" s="11" t="s">
        <v>2431</v>
      </c>
      <c r="G1272" s="11" t="s">
        <v>2431</v>
      </c>
      <c r="H1272" s="11" t="s">
        <v>2461</v>
      </c>
      <c r="I1272" s="12" t="str">
        <f t="shared" si="1"/>
        <v>UDC FIJA MANUAL (11) 0.30 X 1.14 X 2.00</v>
      </c>
      <c r="J1272" s="12" t="str">
        <f t="shared" si="2"/>
        <v>TIP-00093</v>
      </c>
    </row>
    <row r="1273">
      <c r="A1273" s="15" t="s">
        <v>2620</v>
      </c>
      <c r="B1273" s="15" t="s">
        <v>2429</v>
      </c>
      <c r="C1273" s="8" t="b">
        <v>0</v>
      </c>
      <c r="D1273" s="18" t="s">
        <v>2621</v>
      </c>
      <c r="E1273" s="14">
        <v>1951528.0</v>
      </c>
      <c r="F1273" s="11" t="s">
        <v>2431</v>
      </c>
      <c r="G1273" s="11" t="s">
        <v>2431</v>
      </c>
      <c r="H1273" s="11" t="s">
        <v>2461</v>
      </c>
      <c r="I1273" s="12" t="str">
        <f t="shared" si="1"/>
        <v>UDC FIJA MECANICA (11) 0.30 X 0.75 X 2.00</v>
      </c>
      <c r="J1273" s="12" t="str">
        <f t="shared" si="2"/>
        <v>TIP-00094</v>
      </c>
    </row>
    <row r="1274">
      <c r="A1274" s="15" t="s">
        <v>2622</v>
      </c>
      <c r="B1274" s="15" t="s">
        <v>2429</v>
      </c>
      <c r="C1274" s="8" t="b">
        <v>0</v>
      </c>
      <c r="D1274" s="18" t="s">
        <v>2623</v>
      </c>
      <c r="E1274" s="14">
        <v>2038285.0</v>
      </c>
      <c r="F1274" s="11" t="s">
        <v>2431</v>
      </c>
      <c r="G1274" s="11" t="s">
        <v>2431</v>
      </c>
      <c r="H1274" s="11" t="s">
        <v>2461</v>
      </c>
      <c r="I1274" s="12" t="str">
        <f t="shared" si="1"/>
        <v>UDC FIJA MECANICA (11) 0.30 X 0.90 X 2.00</v>
      </c>
      <c r="J1274" s="12" t="str">
        <f t="shared" si="2"/>
        <v>TIP-00095</v>
      </c>
    </row>
    <row r="1275">
      <c r="A1275" s="15" t="s">
        <v>2624</v>
      </c>
      <c r="B1275" s="15" t="s">
        <v>2429</v>
      </c>
      <c r="C1275" s="8" t="b">
        <v>0</v>
      </c>
      <c r="D1275" s="18" t="s">
        <v>2625</v>
      </c>
      <c r="E1275" s="14">
        <v>2101394.0</v>
      </c>
      <c r="F1275" s="11" t="s">
        <v>2431</v>
      </c>
      <c r="G1275" s="11" t="s">
        <v>2431</v>
      </c>
      <c r="H1275" s="11" t="s">
        <v>2461</v>
      </c>
      <c r="I1275" s="12" t="str">
        <f t="shared" si="1"/>
        <v>UDC FIJA MECANICA (11) 0.30 X 1.14 X 2.00</v>
      </c>
      <c r="J1275" s="12" t="str">
        <f t="shared" si="2"/>
        <v>TIP-00096</v>
      </c>
    </row>
    <row r="1276">
      <c r="A1276" s="15" t="s">
        <v>2626</v>
      </c>
      <c r="B1276" s="15" t="s">
        <v>2429</v>
      </c>
      <c r="C1276" s="8" t="b">
        <v>0</v>
      </c>
      <c r="D1276" s="18" t="s">
        <v>2627</v>
      </c>
      <c r="E1276" s="14">
        <v>3027731.0</v>
      </c>
      <c r="F1276" s="11" t="s">
        <v>2431</v>
      </c>
      <c r="G1276" s="11" t="s">
        <v>2431</v>
      </c>
      <c r="H1276" s="11" t="s">
        <v>2461</v>
      </c>
      <c r="I1276" s="12" t="str">
        <f t="shared" si="1"/>
        <v>UDC FIJA MECANICA (12) 0.30 X 0.75 X 2.00</v>
      </c>
      <c r="J1276" s="12" t="str">
        <f t="shared" si="2"/>
        <v>TIP-00097</v>
      </c>
    </row>
    <row r="1277">
      <c r="A1277" s="15" t="s">
        <v>2628</v>
      </c>
      <c r="B1277" s="15" t="s">
        <v>2429</v>
      </c>
      <c r="C1277" s="8" t="b">
        <v>0</v>
      </c>
      <c r="D1277" s="18" t="s">
        <v>2629</v>
      </c>
      <c r="E1277" s="14">
        <v>3165558.0</v>
      </c>
      <c r="F1277" s="11" t="s">
        <v>2431</v>
      </c>
      <c r="G1277" s="11" t="s">
        <v>2431</v>
      </c>
      <c r="H1277" s="11" t="s">
        <v>2461</v>
      </c>
      <c r="I1277" s="12" t="str">
        <f t="shared" si="1"/>
        <v>UDC FIJA MECANICA (12) 0.30 X 0.90 X 2.00</v>
      </c>
      <c r="J1277" s="12" t="str">
        <f t="shared" si="2"/>
        <v>TIP-00098</v>
      </c>
    </row>
    <row r="1278">
      <c r="A1278" s="15" t="s">
        <v>2630</v>
      </c>
      <c r="B1278" s="15" t="s">
        <v>2429</v>
      </c>
      <c r="C1278" s="8" t="b">
        <v>0</v>
      </c>
      <c r="D1278" s="18" t="s">
        <v>2631</v>
      </c>
      <c r="E1278" s="14">
        <v>3327471.0</v>
      </c>
      <c r="F1278" s="11" t="s">
        <v>2431</v>
      </c>
      <c r="G1278" s="11" t="s">
        <v>2431</v>
      </c>
      <c r="H1278" s="11" t="s">
        <v>2461</v>
      </c>
      <c r="I1278" s="12" t="str">
        <f t="shared" si="1"/>
        <v>UDC FIJA MECANICA (12) 0.30 X 1.14 X 2.00</v>
      </c>
      <c r="J1278" s="12" t="str">
        <f t="shared" si="2"/>
        <v>TIP-00099</v>
      </c>
    </row>
    <row r="1279">
      <c r="A1279" s="15" t="s">
        <v>2632</v>
      </c>
      <c r="B1279" s="15" t="s">
        <v>2429</v>
      </c>
      <c r="C1279" s="8" t="b">
        <v>0</v>
      </c>
      <c r="D1279" s="18" t="s">
        <v>2633</v>
      </c>
      <c r="E1279" s="14">
        <v>4071950.0</v>
      </c>
      <c r="F1279" s="11" t="s">
        <v>2431</v>
      </c>
      <c r="G1279" s="11" t="s">
        <v>2431</v>
      </c>
      <c r="H1279" s="11" t="s">
        <v>2461</v>
      </c>
      <c r="I1279" s="12" t="str">
        <f t="shared" si="1"/>
        <v>UDC FIJA MECANICA (13) 0.30 X 0.75 X 2.00</v>
      </c>
      <c r="J1279" s="12" t="str">
        <f t="shared" si="2"/>
        <v>TIP-00100</v>
      </c>
    </row>
    <row r="1280">
      <c r="A1280" s="15" t="s">
        <v>2634</v>
      </c>
      <c r="B1280" s="15" t="s">
        <v>2429</v>
      </c>
      <c r="C1280" s="8" t="b">
        <v>0</v>
      </c>
      <c r="D1280" s="18" t="s">
        <v>2635</v>
      </c>
      <c r="E1280" s="14">
        <v>4451362.0</v>
      </c>
      <c r="F1280" s="11" t="s">
        <v>2431</v>
      </c>
      <c r="G1280" s="11" t="s">
        <v>2431</v>
      </c>
      <c r="H1280" s="11" t="s">
        <v>2461</v>
      </c>
      <c r="I1280" s="12" t="str">
        <f t="shared" si="1"/>
        <v>UDC FIJA MECANICA (13) 0.30 X 0.90 X 2.00</v>
      </c>
      <c r="J1280" s="12" t="str">
        <f t="shared" si="2"/>
        <v>TIP-00101</v>
      </c>
    </row>
    <row r="1281">
      <c r="A1281" s="15" t="s">
        <v>2636</v>
      </c>
      <c r="B1281" s="15" t="s">
        <v>2429</v>
      </c>
      <c r="C1281" s="8" t="b">
        <v>0</v>
      </c>
      <c r="D1281" s="18" t="s">
        <v>2637</v>
      </c>
      <c r="E1281" s="14">
        <v>4546541.0</v>
      </c>
      <c r="F1281" s="11" t="s">
        <v>2431</v>
      </c>
      <c r="G1281" s="11" t="s">
        <v>2431</v>
      </c>
      <c r="H1281" s="11" t="s">
        <v>2461</v>
      </c>
      <c r="I1281" s="12" t="str">
        <f t="shared" si="1"/>
        <v>UDC FIJA MECANICA (13) 0.30 X 1.14 X 2.00</v>
      </c>
      <c r="J1281" s="12" t="str">
        <f t="shared" si="2"/>
        <v>TIP-00102</v>
      </c>
    </row>
    <row r="1282">
      <c r="A1282" s="15" t="s">
        <v>2638</v>
      </c>
      <c r="B1282" s="15" t="s">
        <v>2429</v>
      </c>
      <c r="C1282" s="8" t="b">
        <v>0</v>
      </c>
      <c r="D1282" s="18" t="s">
        <v>2639</v>
      </c>
      <c r="E1282" s="14">
        <v>2042312.0</v>
      </c>
      <c r="F1282" s="11" t="s">
        <v>2431</v>
      </c>
      <c r="G1282" s="11" t="s">
        <v>2431</v>
      </c>
      <c r="H1282" s="11" t="s">
        <v>2461</v>
      </c>
      <c r="I1282" s="12" t="str">
        <f t="shared" si="1"/>
        <v>UDC FIJA MECANICA (11) 0.40 X 0.75 X 2.00</v>
      </c>
      <c r="J1282" s="12" t="str">
        <f t="shared" si="2"/>
        <v>TIP-00103</v>
      </c>
    </row>
    <row r="1283">
      <c r="A1283" s="15" t="s">
        <v>2640</v>
      </c>
      <c r="B1283" s="15" t="s">
        <v>2429</v>
      </c>
      <c r="C1283" s="8" t="b">
        <v>0</v>
      </c>
      <c r="D1283" s="18" t="s">
        <v>2641</v>
      </c>
      <c r="E1283" s="14">
        <v>2133882.0</v>
      </c>
      <c r="F1283" s="11" t="s">
        <v>2431</v>
      </c>
      <c r="G1283" s="11" t="s">
        <v>2431</v>
      </c>
      <c r="H1283" s="11" t="s">
        <v>2461</v>
      </c>
      <c r="I1283" s="12" t="str">
        <f t="shared" si="1"/>
        <v>UDC FIJA MECANICA (11) 0.40 X 0.90 X 2.00</v>
      </c>
      <c r="J1283" s="12" t="str">
        <f t="shared" si="2"/>
        <v>TIP-00104</v>
      </c>
    </row>
    <row r="1284">
      <c r="A1284" s="15" t="s">
        <v>2642</v>
      </c>
      <c r="B1284" s="15" t="s">
        <v>2429</v>
      </c>
      <c r="C1284" s="8" t="b">
        <v>0</v>
      </c>
      <c r="D1284" s="18" t="s">
        <v>2643</v>
      </c>
      <c r="E1284" s="14">
        <v>2426017.0</v>
      </c>
      <c r="F1284" s="11" t="s">
        <v>2431</v>
      </c>
      <c r="G1284" s="11" t="s">
        <v>2431</v>
      </c>
      <c r="H1284" s="11" t="s">
        <v>2461</v>
      </c>
      <c r="I1284" s="12" t="str">
        <f t="shared" si="1"/>
        <v>UDC FIJA MECANICA (11) 0.40 X 1.14 X 2.00</v>
      </c>
      <c r="J1284" s="12" t="str">
        <f t="shared" si="2"/>
        <v>TIP-00105</v>
      </c>
    </row>
    <row r="1285">
      <c r="A1285" s="15" t="s">
        <v>2644</v>
      </c>
      <c r="B1285" s="15" t="s">
        <v>2429</v>
      </c>
      <c r="C1285" s="8" t="b">
        <v>0</v>
      </c>
      <c r="D1285" s="18" t="s">
        <v>2645</v>
      </c>
      <c r="E1285" s="14">
        <v>3209221.0</v>
      </c>
      <c r="F1285" s="11" t="s">
        <v>2431</v>
      </c>
      <c r="G1285" s="11" t="s">
        <v>2431</v>
      </c>
      <c r="H1285" s="11" t="s">
        <v>2461</v>
      </c>
      <c r="I1285" s="12" t="str">
        <f t="shared" si="1"/>
        <v>UDC FIJA MECANICA (12) 0.40 X 0.75 X 2.00</v>
      </c>
      <c r="J1285" s="12" t="str">
        <f t="shared" si="2"/>
        <v>TIP-00106</v>
      </c>
    </row>
    <row r="1286">
      <c r="A1286" s="15" t="s">
        <v>2646</v>
      </c>
      <c r="B1286" s="15" t="s">
        <v>2429</v>
      </c>
      <c r="C1286" s="8" t="b">
        <v>0</v>
      </c>
      <c r="D1286" s="18" t="s">
        <v>2647</v>
      </c>
      <c r="E1286" s="14">
        <v>3356676.0</v>
      </c>
      <c r="F1286" s="11" t="s">
        <v>2431</v>
      </c>
      <c r="G1286" s="11" t="s">
        <v>2431</v>
      </c>
      <c r="H1286" s="11" t="s">
        <v>2461</v>
      </c>
      <c r="I1286" s="12" t="str">
        <f t="shared" si="1"/>
        <v>UDC FIJA MECANICA (12) 0.40 X 0.90 X 2.00</v>
      </c>
      <c r="J1286" s="12" t="str">
        <f t="shared" si="2"/>
        <v>TIP-00107</v>
      </c>
    </row>
    <row r="1287">
      <c r="A1287" s="15" t="s">
        <v>2648</v>
      </c>
      <c r="B1287" s="15" t="s">
        <v>2429</v>
      </c>
      <c r="C1287" s="8" t="b">
        <v>0</v>
      </c>
      <c r="D1287" s="18" t="s">
        <v>2649</v>
      </c>
      <c r="E1287" s="14">
        <v>3976640.0</v>
      </c>
      <c r="F1287" s="11" t="s">
        <v>2431</v>
      </c>
      <c r="G1287" s="11" t="s">
        <v>2431</v>
      </c>
      <c r="H1287" s="11" t="s">
        <v>2461</v>
      </c>
      <c r="I1287" s="12" t="str">
        <f t="shared" si="1"/>
        <v>UDC FIJA MECANICA (12) 0.40 X 1.14 X 2.00</v>
      </c>
      <c r="J1287" s="12" t="str">
        <f t="shared" si="2"/>
        <v>TIP-00108</v>
      </c>
    </row>
    <row r="1288">
      <c r="A1288" s="15" t="s">
        <v>2650</v>
      </c>
      <c r="B1288" s="15" t="s">
        <v>2429</v>
      </c>
      <c r="C1288" s="8" t="b">
        <v>0</v>
      </c>
      <c r="D1288" s="18" t="s">
        <v>2651</v>
      </c>
      <c r="E1288" s="14">
        <v>4470941.0</v>
      </c>
      <c r="F1288" s="11" t="s">
        <v>2431</v>
      </c>
      <c r="G1288" s="11" t="s">
        <v>2431</v>
      </c>
      <c r="H1288" s="11" t="s">
        <v>2461</v>
      </c>
      <c r="I1288" s="12" t="str">
        <f t="shared" si="1"/>
        <v>UDC FIJA MECANICA (13) 0.40 X 0.75 X 2.00</v>
      </c>
      <c r="J1288" s="12" t="str">
        <f t="shared" si="2"/>
        <v>TIP-00109</v>
      </c>
    </row>
    <row r="1289">
      <c r="A1289" s="15" t="s">
        <v>2652</v>
      </c>
      <c r="B1289" s="15" t="s">
        <v>2429</v>
      </c>
      <c r="C1289" s="8" t="b">
        <v>0</v>
      </c>
      <c r="D1289" s="18" t="s">
        <v>2653</v>
      </c>
      <c r="E1289" s="14">
        <v>4686801.0</v>
      </c>
      <c r="F1289" s="11" t="s">
        <v>2431</v>
      </c>
      <c r="G1289" s="11" t="s">
        <v>2431</v>
      </c>
      <c r="H1289" s="11" t="s">
        <v>2461</v>
      </c>
      <c r="I1289" s="12" t="str">
        <f t="shared" si="1"/>
        <v>UDC FIJA MECANICA (13) 0.40 X 0.90 X 2.00</v>
      </c>
      <c r="J1289" s="12" t="str">
        <f t="shared" si="2"/>
        <v>TIP-00110</v>
      </c>
    </row>
    <row r="1290">
      <c r="A1290" s="15" t="s">
        <v>2654</v>
      </c>
      <c r="B1290" s="15" t="s">
        <v>2429</v>
      </c>
      <c r="C1290" s="8" t="b">
        <v>0</v>
      </c>
      <c r="D1290" s="18" t="s">
        <v>2655</v>
      </c>
      <c r="E1290" s="14">
        <v>5452802.0</v>
      </c>
      <c r="F1290" s="11" t="s">
        <v>2431</v>
      </c>
      <c r="G1290" s="11" t="s">
        <v>2431</v>
      </c>
      <c r="H1290" s="11" t="s">
        <v>2461</v>
      </c>
      <c r="I1290" s="12" t="str">
        <f t="shared" si="1"/>
        <v>UDC FIJA MECANICA (13) 0.40 X 1.14 X 2.00</v>
      </c>
      <c r="J1290" s="12" t="str">
        <f t="shared" si="2"/>
        <v>TIP-00111</v>
      </c>
    </row>
    <row r="1291">
      <c r="A1291" s="15" t="s">
        <v>2656</v>
      </c>
      <c r="B1291" s="15" t="s">
        <v>2429</v>
      </c>
      <c r="C1291" s="8" t="b">
        <v>0</v>
      </c>
      <c r="D1291" s="18" t="s">
        <v>2657</v>
      </c>
      <c r="E1291" s="14">
        <v>279468.0</v>
      </c>
      <c r="F1291" s="11" t="s">
        <v>2431</v>
      </c>
      <c r="G1291" s="11" t="s">
        <v>2431</v>
      </c>
      <c r="H1291" s="11" t="s">
        <v>2461</v>
      </c>
      <c r="I1291" s="12" t="str">
        <f t="shared" si="1"/>
        <v>UDC FIJA MANUAL (11) 0.30 X 0.75 X 2.20</v>
      </c>
      <c r="J1291" s="12" t="str">
        <f t="shared" si="2"/>
        <v>TIP-00112</v>
      </c>
    </row>
    <row r="1292">
      <c r="A1292" s="15" t="s">
        <v>2658</v>
      </c>
      <c r="B1292" s="15" t="s">
        <v>2429</v>
      </c>
      <c r="C1292" s="8" t="b">
        <v>0</v>
      </c>
      <c r="D1292" s="18" t="s">
        <v>2659</v>
      </c>
      <c r="E1292" s="14">
        <v>1927688.0</v>
      </c>
      <c r="F1292" s="11" t="s">
        <v>2431</v>
      </c>
      <c r="G1292" s="11" t="s">
        <v>2431</v>
      </c>
      <c r="H1292" s="11" t="s">
        <v>2461</v>
      </c>
      <c r="I1292" s="12" t="str">
        <f t="shared" si="1"/>
        <v>UDC FIJA MANUAL (11) 0.30 X 0.90 X 2.20</v>
      </c>
      <c r="J1292" s="12" t="str">
        <f t="shared" si="2"/>
        <v>TIP-00113</v>
      </c>
    </row>
    <row r="1293">
      <c r="A1293" s="15" t="s">
        <v>2660</v>
      </c>
      <c r="B1293" s="15" t="s">
        <v>2429</v>
      </c>
      <c r="C1293" s="8" t="b">
        <v>0</v>
      </c>
      <c r="D1293" s="18" t="s">
        <v>2661</v>
      </c>
      <c r="E1293" s="14">
        <v>1990797.0</v>
      </c>
      <c r="F1293" s="11" t="s">
        <v>2431</v>
      </c>
      <c r="G1293" s="11" t="s">
        <v>2431</v>
      </c>
      <c r="H1293" s="11" t="s">
        <v>2461</v>
      </c>
      <c r="I1293" s="12" t="str">
        <f t="shared" si="1"/>
        <v>UDC FIJA MANUAL (11) 0.30 X 1.14 X 2.20</v>
      </c>
      <c r="J1293" s="12" t="str">
        <f t="shared" si="2"/>
        <v>TIP-00114</v>
      </c>
    </row>
    <row r="1294">
      <c r="A1294" s="15" t="s">
        <v>2662</v>
      </c>
      <c r="B1294" s="15" t="s">
        <v>2429</v>
      </c>
      <c r="C1294" s="8" t="b">
        <v>0</v>
      </c>
      <c r="D1294" s="18" t="s">
        <v>2663</v>
      </c>
      <c r="E1294" s="14">
        <v>2035344.0</v>
      </c>
      <c r="F1294" s="11" t="s">
        <v>2431</v>
      </c>
      <c r="G1294" s="11" t="s">
        <v>2431</v>
      </c>
      <c r="H1294" s="11" t="s">
        <v>2461</v>
      </c>
      <c r="I1294" s="12" t="str">
        <f t="shared" si="1"/>
        <v>UDC FIJA MECANICA (11) 0.30 X 0.75 X 2.20</v>
      </c>
      <c r="J1294" s="12" t="str">
        <f t="shared" si="2"/>
        <v>TIP-00115</v>
      </c>
    </row>
    <row r="1295">
      <c r="A1295" s="15" t="s">
        <v>2664</v>
      </c>
      <c r="B1295" s="15" t="s">
        <v>2429</v>
      </c>
      <c r="C1295" s="8" t="b">
        <v>0</v>
      </c>
      <c r="D1295" s="18" t="s">
        <v>2665</v>
      </c>
      <c r="E1295" s="14">
        <v>2122101.0</v>
      </c>
      <c r="F1295" s="11" t="s">
        <v>2431</v>
      </c>
      <c r="G1295" s="11" t="s">
        <v>2431</v>
      </c>
      <c r="H1295" s="11" t="s">
        <v>2461</v>
      </c>
      <c r="I1295" s="12" t="str">
        <f t="shared" si="1"/>
        <v>UDC FIJA MECANICA (11) 0.30 X 0.90 X 2.20</v>
      </c>
      <c r="J1295" s="12" t="str">
        <f t="shared" si="2"/>
        <v>TIP-00116</v>
      </c>
    </row>
    <row r="1296">
      <c r="A1296" s="15" t="s">
        <v>2666</v>
      </c>
      <c r="B1296" s="15" t="s">
        <v>2429</v>
      </c>
      <c r="C1296" s="8" t="b">
        <v>0</v>
      </c>
      <c r="D1296" s="18" t="s">
        <v>2667</v>
      </c>
      <c r="E1296" s="14">
        <v>2185210.0</v>
      </c>
      <c r="F1296" s="11" t="s">
        <v>2431</v>
      </c>
      <c r="G1296" s="11" t="s">
        <v>2431</v>
      </c>
      <c r="H1296" s="11" t="s">
        <v>2461</v>
      </c>
      <c r="I1296" s="12" t="str">
        <f t="shared" si="1"/>
        <v>UDC FIJA MECANICA (11) 0.30 X 1.14 X 2.20</v>
      </c>
      <c r="J1296" s="12" t="str">
        <f t="shared" si="2"/>
        <v>TIP-00117</v>
      </c>
    </row>
    <row r="1297">
      <c r="A1297" s="15" t="s">
        <v>2668</v>
      </c>
      <c r="B1297" s="15" t="s">
        <v>2429</v>
      </c>
      <c r="C1297" s="8" t="b">
        <v>0</v>
      </c>
      <c r="D1297" s="18" t="s">
        <v>2669</v>
      </c>
      <c r="E1297" s="14">
        <v>3129325.0</v>
      </c>
      <c r="F1297" s="11" t="s">
        <v>2431</v>
      </c>
      <c r="G1297" s="11" t="s">
        <v>2431</v>
      </c>
      <c r="H1297" s="11" t="s">
        <v>2461</v>
      </c>
      <c r="I1297" s="12" t="str">
        <f t="shared" si="1"/>
        <v>UDC FIJA MECANICA (12) 0.30 X 0.75 X 2.20</v>
      </c>
      <c r="J1297" s="12" t="str">
        <f t="shared" si="2"/>
        <v>TIP-00118</v>
      </c>
    </row>
    <row r="1298">
      <c r="A1298" s="15" t="s">
        <v>2670</v>
      </c>
      <c r="B1298" s="15" t="s">
        <v>2429</v>
      </c>
      <c r="C1298" s="8" t="b">
        <v>0</v>
      </c>
      <c r="D1298" s="18" t="s">
        <v>2671</v>
      </c>
      <c r="E1298" s="14">
        <v>3267152.0</v>
      </c>
      <c r="F1298" s="11" t="s">
        <v>2431</v>
      </c>
      <c r="G1298" s="11" t="s">
        <v>2431</v>
      </c>
      <c r="H1298" s="11" t="s">
        <v>2461</v>
      </c>
      <c r="I1298" s="12" t="str">
        <f t="shared" si="1"/>
        <v>UDC FIJA MECANICA (12) 0.30 X 0.90 X 2.20</v>
      </c>
      <c r="J1298" s="12" t="str">
        <f t="shared" si="2"/>
        <v>TIP-00119</v>
      </c>
    </row>
    <row r="1299">
      <c r="A1299" s="15" t="s">
        <v>2672</v>
      </c>
      <c r="B1299" s="15" t="s">
        <v>2429</v>
      </c>
      <c r="C1299" s="8" t="b">
        <v>0</v>
      </c>
      <c r="D1299" s="18" t="s">
        <v>2673</v>
      </c>
      <c r="E1299" s="14">
        <v>3429065.0</v>
      </c>
      <c r="F1299" s="11" t="s">
        <v>2431</v>
      </c>
      <c r="G1299" s="11" t="s">
        <v>2431</v>
      </c>
      <c r="H1299" s="11" t="s">
        <v>2461</v>
      </c>
      <c r="I1299" s="12" t="str">
        <f t="shared" si="1"/>
        <v>UDC FIJA MECANICA (12) 0.30 X 1.14 X 2.20</v>
      </c>
      <c r="J1299" s="12" t="str">
        <f t="shared" si="2"/>
        <v>TIP-00120</v>
      </c>
    </row>
    <row r="1300">
      <c r="A1300" s="15" t="s">
        <v>2674</v>
      </c>
      <c r="B1300" s="15" t="s">
        <v>2429</v>
      </c>
      <c r="C1300" s="8" t="b">
        <v>0</v>
      </c>
      <c r="D1300" s="18" t="s">
        <v>2675</v>
      </c>
      <c r="E1300" s="14">
        <v>4191322.0</v>
      </c>
      <c r="F1300" s="11" t="s">
        <v>2431</v>
      </c>
      <c r="G1300" s="11" t="s">
        <v>2431</v>
      </c>
      <c r="H1300" s="11" t="s">
        <v>2461</v>
      </c>
      <c r="I1300" s="12" t="str">
        <f t="shared" si="1"/>
        <v>UDC FIJA MECANICA (13) 0.30 X 0.75 X 2.20</v>
      </c>
      <c r="J1300" s="12" t="str">
        <f t="shared" si="2"/>
        <v>TIP-00121</v>
      </c>
    </row>
    <row r="1301">
      <c r="A1301" s="15" t="s">
        <v>2676</v>
      </c>
      <c r="B1301" s="15" t="s">
        <v>2429</v>
      </c>
      <c r="C1301" s="8" t="b">
        <v>0</v>
      </c>
      <c r="D1301" s="18" t="s">
        <v>2677</v>
      </c>
      <c r="E1301" s="14">
        <v>4570734.0</v>
      </c>
      <c r="F1301" s="11" t="s">
        <v>2431</v>
      </c>
      <c r="G1301" s="11" t="s">
        <v>2431</v>
      </c>
      <c r="H1301" s="11" t="s">
        <v>2461</v>
      </c>
      <c r="I1301" s="12" t="str">
        <f t="shared" si="1"/>
        <v>UDC FIJA MECANICA (13) 0.30 X 0.90 X 2.20</v>
      </c>
      <c r="J1301" s="12" t="str">
        <f t="shared" si="2"/>
        <v>TIP-00122</v>
      </c>
    </row>
    <row r="1302">
      <c r="A1302" s="15" t="s">
        <v>2678</v>
      </c>
      <c r="B1302" s="15" t="s">
        <v>2429</v>
      </c>
      <c r="C1302" s="8" t="b">
        <v>0</v>
      </c>
      <c r="D1302" s="18" t="s">
        <v>2679</v>
      </c>
      <c r="E1302" s="14">
        <v>4665913.0</v>
      </c>
      <c r="F1302" s="11" t="s">
        <v>2431</v>
      </c>
      <c r="G1302" s="11" t="s">
        <v>2431</v>
      </c>
      <c r="H1302" s="11" t="s">
        <v>2461</v>
      </c>
      <c r="I1302" s="12" t="str">
        <f t="shared" si="1"/>
        <v>UDC FIJA MECANICA (13) 0.30 X 1.14 X 2.20</v>
      </c>
      <c r="J1302" s="12" t="str">
        <f t="shared" si="2"/>
        <v>TIP-00123</v>
      </c>
    </row>
    <row r="1303">
      <c r="A1303" s="15" t="s">
        <v>2680</v>
      </c>
      <c r="B1303" s="15" t="s">
        <v>2429</v>
      </c>
      <c r="C1303" s="8" t="b">
        <v>0</v>
      </c>
      <c r="D1303" s="18" t="s">
        <v>2681</v>
      </c>
      <c r="E1303" s="14">
        <v>2161889.0</v>
      </c>
      <c r="F1303" s="11" t="s">
        <v>2431</v>
      </c>
      <c r="G1303" s="11" t="s">
        <v>2431</v>
      </c>
      <c r="H1303" s="11" t="s">
        <v>2461</v>
      </c>
      <c r="I1303" s="12" t="str">
        <f t="shared" si="1"/>
        <v>UDC FIJA MECANICA (11) 0.40 X 0.75 X 2.20</v>
      </c>
      <c r="J1303" s="12" t="str">
        <f t="shared" si="2"/>
        <v>TIP-00124</v>
      </c>
    </row>
    <row r="1304">
      <c r="A1304" s="15" t="s">
        <v>2682</v>
      </c>
      <c r="B1304" s="15" t="s">
        <v>2429</v>
      </c>
      <c r="C1304" s="8" t="b">
        <v>0</v>
      </c>
      <c r="D1304" s="18" t="s">
        <v>2683</v>
      </c>
      <c r="E1304" s="14">
        <v>2253459.0</v>
      </c>
      <c r="F1304" s="11" t="s">
        <v>2431</v>
      </c>
      <c r="G1304" s="11" t="s">
        <v>2431</v>
      </c>
      <c r="H1304" s="11" t="s">
        <v>2461</v>
      </c>
      <c r="I1304" s="12" t="str">
        <f t="shared" si="1"/>
        <v>UDC FIJA MECANICA (11) 0.40 X 0.90 X 2.20</v>
      </c>
      <c r="J1304" s="12" t="str">
        <f t="shared" si="2"/>
        <v>TIP-00125</v>
      </c>
    </row>
    <row r="1305">
      <c r="A1305" s="15" t="s">
        <v>2684</v>
      </c>
      <c r="B1305" s="15" t="s">
        <v>2429</v>
      </c>
      <c r="C1305" s="8" t="b">
        <v>0</v>
      </c>
      <c r="D1305" s="18" t="s">
        <v>2685</v>
      </c>
      <c r="E1305" s="14">
        <v>2545594.0</v>
      </c>
      <c r="F1305" s="11" t="s">
        <v>2431</v>
      </c>
      <c r="G1305" s="11" t="s">
        <v>2431</v>
      </c>
      <c r="H1305" s="11" t="s">
        <v>2461</v>
      </c>
      <c r="I1305" s="12" t="str">
        <f t="shared" si="1"/>
        <v>UDC FIJA MECANICA (11) 0.40 X 1.14 X 2.20</v>
      </c>
      <c r="J1305" s="12" t="str">
        <f t="shared" si="2"/>
        <v>TIP-00126</v>
      </c>
    </row>
    <row r="1306">
      <c r="A1306" s="15" t="s">
        <v>2686</v>
      </c>
      <c r="B1306" s="15" t="s">
        <v>2429</v>
      </c>
      <c r="C1306" s="8" t="b">
        <v>0</v>
      </c>
      <c r="D1306" s="18" t="s">
        <v>2687</v>
      </c>
      <c r="E1306" s="14">
        <v>3370273.0</v>
      </c>
      <c r="F1306" s="11" t="s">
        <v>2431</v>
      </c>
      <c r="G1306" s="11" t="s">
        <v>2431</v>
      </c>
      <c r="H1306" s="11" t="s">
        <v>2461</v>
      </c>
      <c r="I1306" s="12" t="str">
        <f t="shared" si="1"/>
        <v>UDC FIJA MECANICA (12) 0.40 X 0.75 X 2.20</v>
      </c>
      <c r="J1306" s="12" t="str">
        <f t="shared" si="2"/>
        <v>TIP-00127</v>
      </c>
    </row>
    <row r="1307">
      <c r="A1307" s="15" t="s">
        <v>2688</v>
      </c>
      <c r="B1307" s="15" t="s">
        <v>2429</v>
      </c>
      <c r="C1307" s="8" t="b">
        <v>0</v>
      </c>
      <c r="D1307" s="18" t="s">
        <v>2689</v>
      </c>
      <c r="E1307" s="14">
        <v>3517728.0</v>
      </c>
      <c r="F1307" s="11" t="s">
        <v>2431</v>
      </c>
      <c r="G1307" s="11" t="s">
        <v>2431</v>
      </c>
      <c r="H1307" s="11" t="s">
        <v>2461</v>
      </c>
      <c r="I1307" s="12" t="str">
        <f t="shared" si="1"/>
        <v>UDC FIJA MECANICA (12) 0.40 X 0.90 X 2.20</v>
      </c>
      <c r="J1307" s="12" t="str">
        <f t="shared" si="2"/>
        <v>TIP-00128</v>
      </c>
    </row>
    <row r="1308">
      <c r="A1308" s="15" t="s">
        <v>2690</v>
      </c>
      <c r="B1308" s="15" t="s">
        <v>2429</v>
      </c>
      <c r="C1308" s="8" t="b">
        <v>0</v>
      </c>
      <c r="D1308" s="18" t="s">
        <v>2691</v>
      </c>
      <c r="E1308" s="14">
        <v>4137692.0</v>
      </c>
      <c r="F1308" s="11" t="s">
        <v>2431</v>
      </c>
      <c r="G1308" s="11" t="s">
        <v>2431</v>
      </c>
      <c r="H1308" s="11" t="s">
        <v>2461</v>
      </c>
      <c r="I1308" s="12" t="str">
        <f t="shared" si="1"/>
        <v>UDC FIJA MECANICA (12) 0.40 X 1.14 X 2.20</v>
      </c>
      <c r="J1308" s="12" t="str">
        <f t="shared" si="2"/>
        <v>TIP-00129</v>
      </c>
    </row>
    <row r="1309">
      <c r="A1309" s="15" t="s">
        <v>2692</v>
      </c>
      <c r="B1309" s="15" t="s">
        <v>2429</v>
      </c>
      <c r="C1309" s="8" t="b">
        <v>0</v>
      </c>
      <c r="D1309" s="18" t="s">
        <v>2693</v>
      </c>
      <c r="E1309" s="14">
        <v>4673390.0</v>
      </c>
      <c r="F1309" s="11" t="s">
        <v>2431</v>
      </c>
      <c r="G1309" s="11" t="s">
        <v>2431</v>
      </c>
      <c r="H1309" s="11" t="s">
        <v>2461</v>
      </c>
      <c r="I1309" s="12" t="str">
        <f t="shared" si="1"/>
        <v>UDC FIJA MECANICA (13) 0.40 X 0.75 X 2.20</v>
      </c>
      <c r="J1309" s="12" t="str">
        <f t="shared" si="2"/>
        <v>TIP-00130</v>
      </c>
    </row>
    <row r="1310">
      <c r="A1310" s="15" t="s">
        <v>2694</v>
      </c>
      <c r="B1310" s="15" t="s">
        <v>2429</v>
      </c>
      <c r="C1310" s="8" t="b">
        <v>0</v>
      </c>
      <c r="D1310" s="18" t="s">
        <v>2695</v>
      </c>
      <c r="E1310" s="14">
        <v>4889250.0</v>
      </c>
      <c r="F1310" s="11" t="s">
        <v>2431</v>
      </c>
      <c r="G1310" s="11" t="s">
        <v>2431</v>
      </c>
      <c r="H1310" s="11" t="s">
        <v>2461</v>
      </c>
      <c r="I1310" s="12" t="str">
        <f t="shared" si="1"/>
        <v>UDC FIJA MECANICA (13) 0.40 X 0.90 X 2.20</v>
      </c>
      <c r="J1310" s="12" t="str">
        <f t="shared" si="2"/>
        <v>TIP-00131</v>
      </c>
    </row>
    <row r="1311">
      <c r="A1311" s="15" t="s">
        <v>2696</v>
      </c>
      <c r="B1311" s="15" t="s">
        <v>2429</v>
      </c>
      <c r="C1311" s="8" t="b">
        <v>0</v>
      </c>
      <c r="D1311" s="18" t="s">
        <v>2697</v>
      </c>
      <c r="E1311" s="14">
        <v>5655251.0</v>
      </c>
      <c r="F1311" s="11" t="s">
        <v>2431</v>
      </c>
      <c r="G1311" s="11" t="s">
        <v>2431</v>
      </c>
      <c r="H1311" s="11" t="s">
        <v>2461</v>
      </c>
      <c r="I1311" s="12" t="str">
        <f t="shared" si="1"/>
        <v>UDC FIJA MECANICA (13) 0.40 X 1.14 X 2.20</v>
      </c>
      <c r="J1311" s="12" t="str">
        <f t="shared" si="2"/>
        <v>TIP-00132</v>
      </c>
    </row>
    <row r="1312">
      <c r="A1312" s="15" t="s">
        <v>2698</v>
      </c>
      <c r="B1312" s="15" t="s">
        <v>2429</v>
      </c>
      <c r="C1312" s="8" t="b">
        <v>0</v>
      </c>
      <c r="D1312" s="18" t="s">
        <v>2699</v>
      </c>
      <c r="E1312" s="14">
        <v>8033797.0</v>
      </c>
      <c r="F1312" s="11" t="s">
        <v>2431</v>
      </c>
      <c r="G1312" s="11" t="s">
        <v>2431</v>
      </c>
      <c r="H1312" s="11" t="s">
        <v>2432</v>
      </c>
      <c r="I1312" s="12" t="str">
        <f t="shared" si="1"/>
        <v>ISLA GIRO DOBLE 4 USUARIOS 0.60 X 1.50 CON SUPERFICIE 19MM LDAP STD, PANTALLA EN MELAMINA STD Y CAJONERA 2X1 F-38 FRENTE MELAMINA</v>
      </c>
      <c r="J1312" s="12" t="str">
        <f t="shared" si="2"/>
        <v>TIP-00133</v>
      </c>
    </row>
    <row r="1313">
      <c r="A1313" s="15" t="s">
        <v>2700</v>
      </c>
      <c r="B1313" s="15" t="s">
        <v>2429</v>
      </c>
      <c r="C1313" s="8" t="b">
        <v>0</v>
      </c>
      <c r="D1313" s="18" t="s">
        <v>2701</v>
      </c>
      <c r="E1313" s="14">
        <v>1991067.0</v>
      </c>
      <c r="F1313" s="11" t="s">
        <v>2431</v>
      </c>
      <c r="G1313" s="11" t="s">
        <v>2431</v>
      </c>
      <c r="H1313" s="11" t="s">
        <v>2461</v>
      </c>
      <c r="I1313" s="12" t="str">
        <f t="shared" si="1"/>
        <v>UDC FIJA MANUAL (11) 0.30 X 0.75 X 2.40</v>
      </c>
      <c r="J1313" s="12" t="str">
        <f t="shared" si="2"/>
        <v>TIP-00134</v>
      </c>
    </row>
    <row r="1314">
      <c r="A1314" s="15" t="s">
        <v>2702</v>
      </c>
      <c r="B1314" s="15" t="s">
        <v>2429</v>
      </c>
      <c r="C1314" s="8" t="b">
        <v>0</v>
      </c>
      <c r="D1314" s="18" t="s">
        <v>2703</v>
      </c>
      <c r="E1314" s="14">
        <v>2088720.0</v>
      </c>
      <c r="F1314" s="11" t="s">
        <v>2431</v>
      </c>
      <c r="G1314" s="11" t="s">
        <v>2431</v>
      </c>
      <c r="H1314" s="11" t="s">
        <v>2461</v>
      </c>
      <c r="I1314" s="12" t="str">
        <f t="shared" si="1"/>
        <v>UDC FIJA MANUAL (11) 0.30 X 0.90 X 2.40</v>
      </c>
      <c r="J1314" s="12" t="str">
        <f t="shared" si="2"/>
        <v>TIP-00135</v>
      </c>
    </row>
    <row r="1315">
      <c r="A1315" s="15" t="s">
        <v>2704</v>
      </c>
      <c r="B1315" s="15" t="s">
        <v>2429</v>
      </c>
      <c r="C1315" s="8" t="b">
        <v>0</v>
      </c>
      <c r="D1315" s="18" t="s">
        <v>2705</v>
      </c>
      <c r="E1315" s="14">
        <v>2156923.0</v>
      </c>
      <c r="F1315" s="11" t="s">
        <v>2431</v>
      </c>
      <c r="G1315" s="11" t="s">
        <v>2431</v>
      </c>
      <c r="H1315" s="11" t="s">
        <v>2461</v>
      </c>
      <c r="I1315" s="12" t="str">
        <f t="shared" si="1"/>
        <v>UDC FIJA MANUAL (11) 0.30 X 1.14 X 2.40</v>
      </c>
      <c r="J1315" s="12" t="str">
        <f t="shared" si="2"/>
        <v>TIP-00136</v>
      </c>
    </row>
    <row r="1316">
      <c r="A1316" s="15" t="s">
        <v>2706</v>
      </c>
      <c r="B1316" s="15" t="s">
        <v>2429</v>
      </c>
      <c r="C1316" s="8" t="b">
        <v>0</v>
      </c>
      <c r="D1316" s="18" t="s">
        <v>2707</v>
      </c>
      <c r="E1316" s="14">
        <v>2189724.0</v>
      </c>
      <c r="F1316" s="11" t="s">
        <v>2431</v>
      </c>
      <c r="G1316" s="11" t="s">
        <v>2431</v>
      </c>
      <c r="H1316" s="11" t="s">
        <v>2461</v>
      </c>
      <c r="I1316" s="12" t="str">
        <f t="shared" si="1"/>
        <v>UDC FIJA MECANICA (11) 0.30 X 0.75 X 2.40</v>
      </c>
      <c r="J1316" s="12" t="str">
        <f t="shared" si="2"/>
        <v>TIP-00137</v>
      </c>
    </row>
    <row r="1317">
      <c r="A1317" s="15" t="s">
        <v>2708</v>
      </c>
      <c r="B1317" s="15" t="s">
        <v>2429</v>
      </c>
      <c r="C1317" s="8" t="b">
        <v>0</v>
      </c>
      <c r="D1317" s="18" t="s">
        <v>2709</v>
      </c>
      <c r="E1317" s="14">
        <v>2287377.0</v>
      </c>
      <c r="F1317" s="11" t="s">
        <v>2431</v>
      </c>
      <c r="G1317" s="11" t="s">
        <v>2431</v>
      </c>
      <c r="H1317" s="11" t="s">
        <v>2461</v>
      </c>
      <c r="I1317" s="12" t="str">
        <f t="shared" si="1"/>
        <v>UDC FIJA MECANICA (11) 0.30 X 0.90 X 2.40</v>
      </c>
      <c r="J1317" s="12" t="str">
        <f t="shared" si="2"/>
        <v>TIP-00138</v>
      </c>
    </row>
    <row r="1318">
      <c r="A1318" s="15" t="s">
        <v>2710</v>
      </c>
      <c r="B1318" s="15" t="s">
        <v>2429</v>
      </c>
      <c r="C1318" s="8" t="b">
        <v>0</v>
      </c>
      <c r="D1318" s="18" t="s">
        <v>2711</v>
      </c>
      <c r="E1318" s="14">
        <v>2355580.0</v>
      </c>
      <c r="F1318" s="11" t="s">
        <v>2431</v>
      </c>
      <c r="G1318" s="11" t="s">
        <v>2431</v>
      </c>
      <c r="H1318" s="11" t="s">
        <v>2461</v>
      </c>
      <c r="I1318" s="12" t="str">
        <f t="shared" si="1"/>
        <v>UDC FIJA MECANICA (11) 0.30 X 1.14 X 2.40</v>
      </c>
      <c r="J1318" s="12" t="str">
        <f t="shared" si="2"/>
        <v>TIP-00139</v>
      </c>
    </row>
    <row r="1319">
      <c r="A1319" s="15" t="s">
        <v>2712</v>
      </c>
      <c r="B1319" s="15" t="s">
        <v>2429</v>
      </c>
      <c r="C1319" s="8" t="b">
        <v>0</v>
      </c>
      <c r="D1319" s="18" t="s">
        <v>2713</v>
      </c>
      <c r="E1319" s="14">
        <v>3403411.0</v>
      </c>
      <c r="F1319" s="11" t="s">
        <v>2431</v>
      </c>
      <c r="G1319" s="11" t="s">
        <v>2431</v>
      </c>
      <c r="H1319" s="11" t="s">
        <v>2461</v>
      </c>
      <c r="I1319" s="12" t="str">
        <f t="shared" si="1"/>
        <v>UDC FIJA MECANICA (12) 0.30 X 0.75 X 2.40</v>
      </c>
      <c r="J1319" s="12" t="str">
        <f t="shared" si="2"/>
        <v>TIP-00140</v>
      </c>
    </row>
    <row r="1320">
      <c r="A1320" s="15" t="s">
        <v>2714</v>
      </c>
      <c r="B1320" s="15" t="s">
        <v>2429</v>
      </c>
      <c r="C1320" s="8" t="b">
        <v>0</v>
      </c>
      <c r="D1320" s="18" t="s">
        <v>2715</v>
      </c>
      <c r="E1320" s="14">
        <v>3563030.0</v>
      </c>
      <c r="F1320" s="11" t="s">
        <v>2431</v>
      </c>
      <c r="G1320" s="11" t="s">
        <v>2431</v>
      </c>
      <c r="H1320" s="11" t="s">
        <v>2461</v>
      </c>
      <c r="I1320" s="12" t="str">
        <f t="shared" si="1"/>
        <v>UDC FIJA MECANICA (12) 0.30 X 0.90 X 2.40</v>
      </c>
      <c r="J1320" s="12" t="str">
        <f t="shared" si="2"/>
        <v>TIP-00141</v>
      </c>
    </row>
    <row r="1321">
      <c r="A1321" s="15" t="s">
        <v>2716</v>
      </c>
      <c r="B1321" s="15" t="s">
        <v>2429</v>
      </c>
      <c r="C1321" s="8" t="b">
        <v>0</v>
      </c>
      <c r="D1321" s="18" t="s">
        <v>2717</v>
      </c>
      <c r="E1321" s="14">
        <v>3735131.0</v>
      </c>
      <c r="F1321" s="11" t="s">
        <v>2431</v>
      </c>
      <c r="G1321" s="11" t="s">
        <v>2431</v>
      </c>
      <c r="H1321" s="11" t="s">
        <v>2461</v>
      </c>
      <c r="I1321" s="12" t="str">
        <f t="shared" si="1"/>
        <v>UDC FIJA MECANICA (12) 0.30 X 1.14 X 2.40</v>
      </c>
      <c r="J1321" s="12" t="str">
        <f t="shared" si="2"/>
        <v>TIP-00142</v>
      </c>
    </row>
    <row r="1322">
      <c r="A1322" s="15" t="s">
        <v>2718</v>
      </c>
      <c r="B1322" s="15" t="s">
        <v>2429</v>
      </c>
      <c r="C1322" s="8" t="b">
        <v>0</v>
      </c>
      <c r="D1322" s="18" t="s">
        <v>2719</v>
      </c>
      <c r="E1322" s="14">
        <v>4585114.0</v>
      </c>
      <c r="F1322" s="11" t="s">
        <v>2431</v>
      </c>
      <c r="G1322" s="11" t="s">
        <v>2431</v>
      </c>
      <c r="H1322" s="11" t="s">
        <v>2461</v>
      </c>
      <c r="I1322" s="12" t="str">
        <f t="shared" si="1"/>
        <v>UDC FIJA MECANICA (13) 0.30 X 0.75 X 2.40</v>
      </c>
      <c r="J1322" s="12" t="str">
        <f t="shared" si="2"/>
        <v>TIP-00143</v>
      </c>
    </row>
    <row r="1323">
      <c r="A1323" s="15" t="s">
        <v>2720</v>
      </c>
      <c r="B1323" s="15" t="s">
        <v>2429</v>
      </c>
      <c r="C1323" s="8" t="b">
        <v>0</v>
      </c>
      <c r="D1323" s="18" t="s">
        <v>2721</v>
      </c>
      <c r="E1323" s="14">
        <v>4997214.0</v>
      </c>
      <c r="F1323" s="11" t="s">
        <v>2431</v>
      </c>
      <c r="G1323" s="11" t="s">
        <v>2431</v>
      </c>
      <c r="H1323" s="11" t="s">
        <v>2461</v>
      </c>
      <c r="I1323" s="12" t="str">
        <f t="shared" si="1"/>
        <v>UDC FIJA MECANICA (13) 0.30 X 0.90 X 2.40</v>
      </c>
      <c r="J1323" s="12" t="str">
        <f t="shared" si="2"/>
        <v>TIP-00144</v>
      </c>
    </row>
    <row r="1324">
      <c r="A1324" s="15" t="s">
        <v>2722</v>
      </c>
      <c r="B1324" s="15" t="s">
        <v>2429</v>
      </c>
      <c r="C1324" s="8" t="b">
        <v>0</v>
      </c>
      <c r="D1324" s="18" t="s">
        <v>2723</v>
      </c>
      <c r="E1324" s="14">
        <v>5107675.0</v>
      </c>
      <c r="F1324" s="11" t="s">
        <v>2431</v>
      </c>
      <c r="G1324" s="11" t="s">
        <v>2431</v>
      </c>
      <c r="H1324" s="11" t="s">
        <v>2461</v>
      </c>
      <c r="I1324" s="12" t="str">
        <f t="shared" si="1"/>
        <v>UDC FIJA MECANICA (13) 0.30 X 1.14 X 2.40</v>
      </c>
      <c r="J1324" s="12" t="str">
        <f t="shared" si="2"/>
        <v>TIP-00145</v>
      </c>
    </row>
    <row r="1325">
      <c r="A1325" s="15" t="s">
        <v>2724</v>
      </c>
      <c r="B1325" s="15" t="s">
        <v>2429</v>
      </c>
      <c r="C1325" s="8" t="b">
        <v>0</v>
      </c>
      <c r="D1325" s="18" t="s">
        <v>2725</v>
      </c>
      <c r="E1325" s="14">
        <v>2334975.0</v>
      </c>
      <c r="F1325" s="11" t="s">
        <v>2431</v>
      </c>
      <c r="G1325" s="11" t="s">
        <v>2431</v>
      </c>
      <c r="H1325" s="11" t="s">
        <v>2461</v>
      </c>
      <c r="I1325" s="12" t="str">
        <f t="shared" si="1"/>
        <v>UDC FIJA MECANICA (11) 0.40 X 0.75 X 2.40</v>
      </c>
      <c r="J1325" s="12" t="str">
        <f t="shared" si="2"/>
        <v>TIP-00146</v>
      </c>
    </row>
    <row r="1326">
      <c r="A1326" s="15" t="s">
        <v>2726</v>
      </c>
      <c r="B1326" s="15" t="s">
        <v>2429</v>
      </c>
      <c r="C1326" s="8" t="b">
        <v>0</v>
      </c>
      <c r="D1326" s="18" t="s">
        <v>2727</v>
      </c>
      <c r="E1326" s="14">
        <v>2438086.0</v>
      </c>
      <c r="F1326" s="11" t="s">
        <v>2431</v>
      </c>
      <c r="G1326" s="11" t="s">
        <v>2431</v>
      </c>
      <c r="H1326" s="11" t="s">
        <v>2461</v>
      </c>
      <c r="I1326" s="12" t="str">
        <f t="shared" si="1"/>
        <v>UDC FIJA MECANICA (11) 0.40 X 0.90 X 2.40</v>
      </c>
      <c r="J1326" s="12" t="str">
        <f t="shared" si="2"/>
        <v>TIP-00147</v>
      </c>
    </row>
    <row r="1327">
      <c r="A1327" s="15" t="s">
        <v>2728</v>
      </c>
      <c r="B1327" s="15" t="s">
        <v>2429</v>
      </c>
      <c r="C1327" s="8" t="b">
        <v>0</v>
      </c>
      <c r="D1327" s="18" t="s">
        <v>2729</v>
      </c>
      <c r="E1327" s="14">
        <v>2767961.0</v>
      </c>
      <c r="F1327" s="11" t="s">
        <v>2431</v>
      </c>
      <c r="G1327" s="11" t="s">
        <v>2431</v>
      </c>
      <c r="H1327" s="11" t="s">
        <v>2461</v>
      </c>
      <c r="I1327" s="12" t="str">
        <f t="shared" si="1"/>
        <v>UDC FIJA MECANICA (11) 0.40 X 1.14 X 2.40</v>
      </c>
      <c r="J1327" s="12" t="str">
        <f t="shared" si="2"/>
        <v>TIP-00148</v>
      </c>
    </row>
    <row r="1328">
      <c r="A1328" s="15" t="s">
        <v>2730</v>
      </c>
      <c r="B1328" s="15" t="s">
        <v>2429</v>
      </c>
      <c r="C1328" s="8" t="b">
        <v>0</v>
      </c>
      <c r="D1328" s="18" t="s">
        <v>2731</v>
      </c>
      <c r="E1328" s="14">
        <v>3671225.0</v>
      </c>
      <c r="F1328" s="11" t="s">
        <v>2431</v>
      </c>
      <c r="G1328" s="11" t="s">
        <v>2431</v>
      </c>
      <c r="H1328" s="11" t="s">
        <v>2461</v>
      </c>
      <c r="I1328" s="12" t="str">
        <f t="shared" si="1"/>
        <v>UDC FIJA MECANICA (12) 0.40 X 0.75 X 2.40</v>
      </c>
      <c r="J1328" s="12" t="str">
        <f t="shared" si="2"/>
        <v>TIP-00149</v>
      </c>
    </row>
    <row r="1329">
      <c r="A1329" s="15" t="s">
        <v>2732</v>
      </c>
      <c r="B1329" s="15" t="s">
        <v>2429</v>
      </c>
      <c r="C1329" s="8" t="b">
        <v>0</v>
      </c>
      <c r="D1329" s="18" t="s">
        <v>2733</v>
      </c>
      <c r="E1329" s="14">
        <v>3841762.0</v>
      </c>
      <c r="F1329" s="11" t="s">
        <v>2431</v>
      </c>
      <c r="G1329" s="11" t="s">
        <v>2431</v>
      </c>
      <c r="H1329" s="11" t="s">
        <v>2461</v>
      </c>
      <c r="I1329" s="12" t="str">
        <f t="shared" si="1"/>
        <v>UDC FIJA MECANICA (12) 0.40 X 0.90 X 2.40</v>
      </c>
      <c r="J1329" s="12" t="str">
        <f t="shared" si="2"/>
        <v>TIP-00150</v>
      </c>
    </row>
    <row r="1330">
      <c r="A1330" s="15" t="s">
        <v>2734</v>
      </c>
      <c r="B1330" s="15" t="s">
        <v>2429</v>
      </c>
      <c r="C1330" s="8" t="b">
        <v>0</v>
      </c>
      <c r="D1330" s="18" t="s">
        <v>2735</v>
      </c>
      <c r="E1330" s="14">
        <v>4537206.0</v>
      </c>
      <c r="F1330" s="11" t="s">
        <v>2431</v>
      </c>
      <c r="G1330" s="11" t="s">
        <v>2431</v>
      </c>
      <c r="H1330" s="11" t="s">
        <v>2461</v>
      </c>
      <c r="I1330" s="12" t="str">
        <f t="shared" si="1"/>
        <v>UDC FIJA MECANICA (12) 0.40 X 1.14 X 2.40</v>
      </c>
      <c r="J1330" s="12" t="str">
        <f t="shared" si="2"/>
        <v>TIP-00151</v>
      </c>
    </row>
    <row r="1331">
      <c r="A1331" s="15" t="s">
        <v>2736</v>
      </c>
      <c r="B1331" s="15" t="s">
        <v>2429</v>
      </c>
      <c r="C1331" s="8" t="b">
        <v>0</v>
      </c>
      <c r="D1331" s="18" t="s">
        <v>2737</v>
      </c>
      <c r="E1331" s="14">
        <v>5100226.0</v>
      </c>
      <c r="F1331" s="11" t="s">
        <v>2431</v>
      </c>
      <c r="G1331" s="11" t="s">
        <v>2431</v>
      </c>
      <c r="H1331" s="11" t="s">
        <v>2461</v>
      </c>
      <c r="I1331" s="12" t="str">
        <f t="shared" si="1"/>
        <v>UDC FIJA MECANICA (13) 0.40 X 0.75 X 2.40</v>
      </c>
      <c r="J1331" s="12" t="str">
        <f t="shared" si="2"/>
        <v>TIP-00152</v>
      </c>
    </row>
    <row r="1332">
      <c r="A1332" s="15" t="s">
        <v>2738</v>
      </c>
      <c r="B1332" s="15" t="s">
        <v>2429</v>
      </c>
      <c r="C1332" s="8" t="b">
        <v>0</v>
      </c>
      <c r="D1332" s="18" t="s">
        <v>2739</v>
      </c>
      <c r="E1332" s="14">
        <v>5350709.0</v>
      </c>
      <c r="F1332" s="11" t="s">
        <v>2431</v>
      </c>
      <c r="G1332" s="11" t="s">
        <v>2431</v>
      </c>
      <c r="H1332" s="11" t="s">
        <v>2461</v>
      </c>
      <c r="I1332" s="12" t="str">
        <f t="shared" si="1"/>
        <v>UDC FIJA MECANICA (13) 0.40 X 0.90 X 2.40</v>
      </c>
      <c r="J1332" s="12" t="str">
        <f t="shared" si="2"/>
        <v>TIP-00153</v>
      </c>
    </row>
    <row r="1333">
      <c r="A1333" s="15" t="s">
        <v>2740</v>
      </c>
      <c r="B1333" s="15" t="s">
        <v>2429</v>
      </c>
      <c r="C1333" s="8" t="b">
        <v>0</v>
      </c>
      <c r="D1333" s="18" t="s">
        <v>2741</v>
      </c>
      <c r="E1333" s="14">
        <v>6229930.0</v>
      </c>
      <c r="F1333" s="11" t="s">
        <v>2431</v>
      </c>
      <c r="G1333" s="11" t="s">
        <v>2431</v>
      </c>
      <c r="H1333" s="11" t="s">
        <v>2461</v>
      </c>
      <c r="I1333" s="12" t="str">
        <f t="shared" si="1"/>
        <v>UDC FIJA MECANICA (13) 0.40 X 1.14 X 2.40</v>
      </c>
      <c r="J1333" s="12" t="str">
        <f t="shared" si="2"/>
        <v>TIP-00154</v>
      </c>
    </row>
    <row r="1334">
      <c r="A1334" s="15" t="s">
        <v>2742</v>
      </c>
      <c r="B1334" s="15" t="s">
        <v>2429</v>
      </c>
      <c r="C1334" s="8" t="b">
        <v>0</v>
      </c>
      <c r="D1334" s="18" t="s">
        <v>2743</v>
      </c>
      <c r="E1334" s="14">
        <v>4109455.0</v>
      </c>
      <c r="F1334" s="11" t="s">
        <v>2431</v>
      </c>
      <c r="G1334" s="11" t="s">
        <v>2431</v>
      </c>
      <c r="H1334" s="11" t="s">
        <v>2441</v>
      </c>
      <c r="I1334" s="12" t="str">
        <f t="shared" si="1"/>
        <v>ISLA EQUILÁTERO DOBLE 2 USUARIOS 0.60 X 1.50 CON SUPERFICIE 25MM LDAP STD, PANTALLA EN VIDRIO HIELO Y CAJONERA 2X1 F-38 LDAP</v>
      </c>
      <c r="J1334" s="12" t="str">
        <f t="shared" si="2"/>
        <v>TIP-00155</v>
      </c>
    </row>
    <row r="1335">
      <c r="A1335" s="15" t="s">
        <v>2744</v>
      </c>
      <c r="B1335" s="15" t="s">
        <v>2429</v>
      </c>
      <c r="C1335" s="8" t="b">
        <v>0</v>
      </c>
      <c r="D1335" s="18" t="s">
        <v>2745</v>
      </c>
      <c r="E1335" s="14">
        <v>3640352.0</v>
      </c>
      <c r="F1335" s="11" t="s">
        <v>2431</v>
      </c>
      <c r="G1335" s="11" t="s">
        <v>2431</v>
      </c>
      <c r="H1335" s="11" t="s">
        <v>2461</v>
      </c>
      <c r="I1335" s="12" t="str">
        <f t="shared" si="1"/>
        <v>UDC MANUAL (21) 0.30 X 0.90 X 2.00</v>
      </c>
      <c r="J1335" s="12" t="str">
        <f t="shared" si="2"/>
        <v>TIP-00156</v>
      </c>
    </row>
    <row r="1336">
      <c r="A1336" s="15" t="s">
        <v>2746</v>
      </c>
      <c r="B1336" s="15" t="s">
        <v>2429</v>
      </c>
      <c r="C1336" s="8" t="b">
        <v>0</v>
      </c>
      <c r="D1336" s="18" t="s">
        <v>2747</v>
      </c>
      <c r="E1336" s="14">
        <v>3725931.0</v>
      </c>
      <c r="F1336" s="11" t="s">
        <v>2431</v>
      </c>
      <c r="G1336" s="11" t="s">
        <v>2431</v>
      </c>
      <c r="H1336" s="11" t="s">
        <v>2461</v>
      </c>
      <c r="I1336" s="12" t="str">
        <f t="shared" si="1"/>
        <v>UDC MANUAL (21) 0.30 X 1.14 X 2.00</v>
      </c>
      <c r="J1336" s="12" t="str">
        <f t="shared" si="2"/>
        <v>TIP-00157</v>
      </c>
    </row>
    <row r="1337">
      <c r="A1337" s="15" t="s">
        <v>2748</v>
      </c>
      <c r="B1337" s="15" t="s">
        <v>2429</v>
      </c>
      <c r="C1337" s="8" t="b">
        <v>0</v>
      </c>
      <c r="D1337" s="18" t="s">
        <v>2749</v>
      </c>
      <c r="E1337" s="14">
        <v>4778729.0</v>
      </c>
      <c r="F1337" s="11" t="s">
        <v>2431</v>
      </c>
      <c r="G1337" s="11" t="s">
        <v>2431</v>
      </c>
      <c r="H1337" s="11" t="s">
        <v>2461</v>
      </c>
      <c r="I1337" s="12" t="str">
        <f t="shared" si="1"/>
        <v>UDC MECÁNICA (21) 0.30 X 0.75 X 2.00</v>
      </c>
      <c r="J1337" s="12" t="str">
        <f t="shared" si="2"/>
        <v>TIP-00158</v>
      </c>
    </row>
    <row r="1338">
      <c r="A1338" s="15" t="s">
        <v>2750</v>
      </c>
      <c r="B1338" s="15" t="s">
        <v>2429</v>
      </c>
      <c r="C1338" s="8" t="b">
        <v>0</v>
      </c>
      <c r="D1338" s="18" t="s">
        <v>2751</v>
      </c>
      <c r="E1338" s="14">
        <v>4924570.0</v>
      </c>
      <c r="F1338" s="11" t="s">
        <v>2431</v>
      </c>
      <c r="G1338" s="11" t="s">
        <v>2431</v>
      </c>
      <c r="H1338" s="11" t="s">
        <v>2461</v>
      </c>
      <c r="I1338" s="12" t="str">
        <f t="shared" si="1"/>
        <v>UDC MECÁNICA (21) 0.30 X 0.90 X 2.00</v>
      </c>
      <c r="J1338" s="12" t="str">
        <f t="shared" si="2"/>
        <v>TIP-00159</v>
      </c>
    </row>
    <row r="1339">
      <c r="A1339" s="15" t="s">
        <v>2752</v>
      </c>
      <c r="B1339" s="15" t="s">
        <v>2429</v>
      </c>
      <c r="C1339" s="8" t="b">
        <v>0</v>
      </c>
      <c r="D1339" s="18" t="s">
        <v>2753</v>
      </c>
      <c r="E1339" s="14">
        <v>5010149.0</v>
      </c>
      <c r="F1339" s="11" t="s">
        <v>2431</v>
      </c>
      <c r="G1339" s="11" t="s">
        <v>2431</v>
      </c>
      <c r="H1339" s="11" t="s">
        <v>2461</v>
      </c>
      <c r="I1339" s="12" t="str">
        <f t="shared" si="1"/>
        <v>UDC MECÁNICA (21) 0.30 X 1.14 X 2.00</v>
      </c>
      <c r="J1339" s="12" t="str">
        <f t="shared" si="2"/>
        <v>TIP-00160</v>
      </c>
    </row>
    <row r="1340">
      <c r="A1340" s="15" t="s">
        <v>2754</v>
      </c>
      <c r="B1340" s="15" t="s">
        <v>2429</v>
      </c>
      <c r="C1340" s="8" t="b">
        <v>0</v>
      </c>
      <c r="D1340" s="18" t="s">
        <v>2755</v>
      </c>
      <c r="E1340" s="14">
        <v>7265738.0</v>
      </c>
      <c r="F1340" s="11" t="s">
        <v>2431</v>
      </c>
      <c r="G1340" s="11" t="s">
        <v>2431</v>
      </c>
      <c r="H1340" s="11" t="s">
        <v>2461</v>
      </c>
      <c r="I1340" s="12" t="str">
        <f t="shared" si="1"/>
        <v>UDC MECÁNICA (22) 0.30 X 0.75 X 2.00</v>
      </c>
      <c r="J1340" s="12" t="str">
        <f t="shared" si="2"/>
        <v>TIP-00161</v>
      </c>
    </row>
    <row r="1341">
      <c r="A1341" s="15" t="s">
        <v>2756</v>
      </c>
      <c r="B1341" s="15" t="s">
        <v>2429</v>
      </c>
      <c r="C1341" s="8" t="b">
        <v>0</v>
      </c>
      <c r="D1341" s="18" t="s">
        <v>2757</v>
      </c>
      <c r="E1341" s="14">
        <v>7538415.0</v>
      </c>
      <c r="F1341" s="11" t="s">
        <v>2431</v>
      </c>
      <c r="G1341" s="11" t="s">
        <v>2431</v>
      </c>
      <c r="H1341" s="11" t="s">
        <v>2461</v>
      </c>
      <c r="I1341" s="12" t="str">
        <f t="shared" si="1"/>
        <v>UDC MECÁNICA (22) 0.30 X 0.90 X 2.00</v>
      </c>
      <c r="J1341" s="12" t="str">
        <f t="shared" si="2"/>
        <v>TIP-00162</v>
      </c>
    </row>
    <row r="1342">
      <c r="A1342" s="15" t="s">
        <v>2758</v>
      </c>
      <c r="B1342" s="15" t="s">
        <v>2429</v>
      </c>
      <c r="C1342" s="8" t="b">
        <v>0</v>
      </c>
      <c r="D1342" s="18" t="s">
        <v>2759</v>
      </c>
      <c r="E1342" s="14">
        <v>7754447.0</v>
      </c>
      <c r="F1342" s="11" t="s">
        <v>2431</v>
      </c>
      <c r="G1342" s="11" t="s">
        <v>2431</v>
      </c>
      <c r="H1342" s="11" t="s">
        <v>2461</v>
      </c>
      <c r="I1342" s="12" t="str">
        <f t="shared" si="1"/>
        <v>UDC MECÁNICA (22) 0.30 X 1.14 X 2.00</v>
      </c>
      <c r="J1342" s="12" t="str">
        <f t="shared" si="2"/>
        <v>TIP-00163</v>
      </c>
    </row>
    <row r="1343">
      <c r="A1343" s="15" t="s">
        <v>2760</v>
      </c>
      <c r="B1343" s="15" t="s">
        <v>2429</v>
      </c>
      <c r="C1343" s="8" t="b">
        <v>0</v>
      </c>
      <c r="D1343" s="18" t="s">
        <v>2761</v>
      </c>
      <c r="E1343" s="14">
        <v>9526715.0</v>
      </c>
      <c r="F1343" s="11" t="s">
        <v>2431</v>
      </c>
      <c r="G1343" s="11" t="s">
        <v>2431</v>
      </c>
      <c r="H1343" s="11" t="s">
        <v>2461</v>
      </c>
      <c r="I1343" s="12" t="str">
        <f t="shared" si="1"/>
        <v>UDC MECÁNICA (23) 0.30 X 0.75 X 2.00</v>
      </c>
      <c r="J1343" s="12" t="str">
        <f t="shared" si="2"/>
        <v>TIP-00164</v>
      </c>
    </row>
    <row r="1344">
      <c r="A1344" s="15" t="s">
        <v>2762</v>
      </c>
      <c r="B1344" s="15" t="s">
        <v>2429</v>
      </c>
      <c r="C1344" s="8" t="b">
        <v>0</v>
      </c>
      <c r="D1344" s="18" t="s">
        <v>2763</v>
      </c>
      <c r="E1344" s="14">
        <v>1.0115922E7</v>
      </c>
      <c r="F1344" s="11" t="s">
        <v>2431</v>
      </c>
      <c r="G1344" s="11" t="s">
        <v>2431</v>
      </c>
      <c r="H1344" s="11" t="s">
        <v>2461</v>
      </c>
      <c r="I1344" s="12" t="str">
        <f t="shared" si="1"/>
        <v>UDC MECÁNICA (23) 0.30 X 0.90 X 2.00</v>
      </c>
      <c r="J1344" s="12" t="str">
        <f t="shared" si="2"/>
        <v>TIP-00165</v>
      </c>
    </row>
    <row r="1345">
      <c r="A1345" s="15" t="s">
        <v>2764</v>
      </c>
      <c r="B1345" s="15" t="s">
        <v>2429</v>
      </c>
      <c r="C1345" s="8" t="b">
        <v>0</v>
      </c>
      <c r="D1345" s="18" t="s">
        <v>2765</v>
      </c>
      <c r="E1345" s="14">
        <v>1.0364282E7</v>
      </c>
      <c r="F1345" s="11" t="s">
        <v>2431</v>
      </c>
      <c r="G1345" s="11" t="s">
        <v>2431</v>
      </c>
      <c r="H1345" s="11" t="s">
        <v>2461</v>
      </c>
      <c r="I1345" s="12" t="str">
        <f t="shared" si="1"/>
        <v>UDC MECÁNICA (23) 0.30 X 1.14 X 2.00</v>
      </c>
      <c r="J1345" s="12" t="str">
        <f t="shared" si="2"/>
        <v>TIP-00166</v>
      </c>
    </row>
    <row r="1346">
      <c r="A1346" s="15" t="s">
        <v>2766</v>
      </c>
      <c r="B1346" s="15" t="s">
        <v>2429</v>
      </c>
      <c r="C1346" s="8" t="b">
        <v>0</v>
      </c>
      <c r="D1346" s="18" t="s">
        <v>2767</v>
      </c>
      <c r="E1346" s="14">
        <v>6572579.0</v>
      </c>
      <c r="F1346" s="11" t="s">
        <v>2431</v>
      </c>
      <c r="G1346" s="11" t="s">
        <v>2431</v>
      </c>
      <c r="H1346" s="11" t="s">
        <v>2609</v>
      </c>
      <c r="I1346" s="12" t="str">
        <f t="shared" si="1"/>
        <v>ISLA LA LINEA DOBLE 8 USUARIO 0.60 X 1.20 CON SUPERFICIE 25MM MELAMINA STD, PANTALLA EN VIDRIO HIELO</v>
      </c>
      <c r="J1346" s="12" t="str">
        <f t="shared" si="2"/>
        <v>TIP-00167</v>
      </c>
    </row>
    <row r="1347">
      <c r="A1347" s="15" t="s">
        <v>2768</v>
      </c>
      <c r="B1347" s="15" t="s">
        <v>2429</v>
      </c>
      <c r="C1347" s="8" t="b">
        <v>0</v>
      </c>
      <c r="D1347" s="18" t="s">
        <v>2769</v>
      </c>
      <c r="E1347" s="14">
        <v>3787145.0</v>
      </c>
      <c r="F1347" s="11" t="s">
        <v>2431</v>
      </c>
      <c r="G1347" s="11" t="s">
        <v>2431</v>
      </c>
      <c r="H1347" s="11" t="s">
        <v>2461</v>
      </c>
      <c r="I1347" s="12" t="str">
        <f t="shared" si="1"/>
        <v>UDC MANUAL (21) 0.40 X 0.75 X 2.00</v>
      </c>
      <c r="J1347" s="12" t="str">
        <f t="shared" si="2"/>
        <v>TIP-00168</v>
      </c>
    </row>
    <row r="1348">
      <c r="A1348" s="15" t="s">
        <v>2770</v>
      </c>
      <c r="B1348" s="15" t="s">
        <v>2429</v>
      </c>
      <c r="C1348" s="8" t="b">
        <v>0</v>
      </c>
      <c r="D1348" s="18" t="s">
        <v>2771</v>
      </c>
      <c r="E1348" s="14">
        <v>3941996.0</v>
      </c>
      <c r="F1348" s="11" t="s">
        <v>2431</v>
      </c>
      <c r="G1348" s="11" t="s">
        <v>2431</v>
      </c>
      <c r="H1348" s="11" t="s">
        <v>2461</v>
      </c>
      <c r="I1348" s="12" t="str">
        <f t="shared" si="1"/>
        <v>UDC MANUAL (21) 0.40 X 0.90 X 2.00</v>
      </c>
      <c r="J1348" s="12" t="str">
        <f t="shared" si="2"/>
        <v>TIP-00169</v>
      </c>
    </row>
    <row r="1349">
      <c r="A1349" s="15" t="s">
        <v>2772</v>
      </c>
      <c r="B1349" s="15" t="s">
        <v>2429</v>
      </c>
      <c r="C1349" s="8" t="b">
        <v>0</v>
      </c>
      <c r="D1349" s="18" t="s">
        <v>2773</v>
      </c>
      <c r="E1349" s="14">
        <v>4485151.0</v>
      </c>
      <c r="F1349" s="11" t="s">
        <v>2431</v>
      </c>
      <c r="G1349" s="11" t="s">
        <v>2431</v>
      </c>
      <c r="H1349" s="11" t="s">
        <v>2461</v>
      </c>
      <c r="I1349" s="12" t="str">
        <f t="shared" si="1"/>
        <v>UDC MANUAL (21) 0.40 X 1.14 X 2.00</v>
      </c>
      <c r="J1349" s="12" t="str">
        <f t="shared" si="2"/>
        <v>TIP-00170</v>
      </c>
    </row>
    <row r="1350">
      <c r="A1350" s="15" t="s">
        <v>2774</v>
      </c>
      <c r="B1350" s="15" t="s">
        <v>2429</v>
      </c>
      <c r="C1350" s="8" t="b">
        <v>0</v>
      </c>
      <c r="D1350" s="18" t="s">
        <v>2775</v>
      </c>
      <c r="E1350" s="14">
        <v>5151689.0</v>
      </c>
      <c r="F1350" s="11" t="s">
        <v>2431</v>
      </c>
      <c r="G1350" s="11" t="s">
        <v>2431</v>
      </c>
      <c r="H1350" s="11" t="s">
        <v>2461</v>
      </c>
      <c r="I1350" s="12" t="str">
        <f t="shared" si="1"/>
        <v>UDC MECÁNICA (21) 0.40 X 0.75 X 2.00</v>
      </c>
      <c r="J1350" s="12" t="str">
        <f t="shared" si="2"/>
        <v>TIP-00171</v>
      </c>
    </row>
    <row r="1351">
      <c r="A1351" s="15" t="s">
        <v>2776</v>
      </c>
      <c r="B1351" s="15" t="s">
        <v>2429</v>
      </c>
      <c r="C1351" s="8" t="b">
        <v>0</v>
      </c>
      <c r="D1351" s="18" t="s">
        <v>2777</v>
      </c>
      <c r="E1351" s="14">
        <v>5306540.0</v>
      </c>
      <c r="F1351" s="11" t="s">
        <v>2431</v>
      </c>
      <c r="G1351" s="11" t="s">
        <v>2431</v>
      </c>
      <c r="H1351" s="11" t="s">
        <v>2461</v>
      </c>
      <c r="I1351" s="12" t="str">
        <f t="shared" si="1"/>
        <v>UDC MECÁNICA (21) 0.40 X 0.90 X 2.00</v>
      </c>
      <c r="J1351" s="12" t="str">
        <f t="shared" si="2"/>
        <v>TIP-00172</v>
      </c>
    </row>
    <row r="1352">
      <c r="A1352" s="15" t="s">
        <v>2778</v>
      </c>
      <c r="B1352" s="15" t="s">
        <v>2429</v>
      </c>
      <c r="C1352" s="8" t="b">
        <v>0</v>
      </c>
      <c r="D1352" s="18" t="s">
        <v>2779</v>
      </c>
      <c r="E1352" s="14">
        <v>5849695.0</v>
      </c>
      <c r="F1352" s="11" t="s">
        <v>2431</v>
      </c>
      <c r="G1352" s="11" t="s">
        <v>2431</v>
      </c>
      <c r="H1352" s="11" t="s">
        <v>2461</v>
      </c>
      <c r="I1352" s="12" t="str">
        <f t="shared" si="1"/>
        <v>UDC MECÁNICA (21) 0.40 X 1.14 X 2.00</v>
      </c>
      <c r="J1352" s="12" t="str">
        <f t="shared" si="2"/>
        <v>TIP-00173</v>
      </c>
    </row>
    <row r="1353">
      <c r="A1353" s="15" t="s">
        <v>2780</v>
      </c>
      <c r="B1353" s="15" t="s">
        <v>2429</v>
      </c>
      <c r="C1353" s="8" t="b">
        <v>0</v>
      </c>
      <c r="D1353" s="18" t="s">
        <v>2781</v>
      </c>
      <c r="E1353" s="14">
        <v>7735254.0</v>
      </c>
      <c r="F1353" s="11" t="s">
        <v>2431</v>
      </c>
      <c r="G1353" s="11" t="s">
        <v>2431</v>
      </c>
      <c r="H1353" s="11" t="s">
        <v>2461</v>
      </c>
      <c r="I1353" s="12" t="str">
        <f t="shared" si="1"/>
        <v>UDC MECÁNICA (22) 0.40 X 0.75 X 2.00</v>
      </c>
      <c r="J1353" s="12" t="str">
        <f t="shared" si="2"/>
        <v>TIP-00174</v>
      </c>
    </row>
    <row r="1354">
      <c r="A1354" s="15" t="s">
        <v>2782</v>
      </c>
      <c r="B1354" s="15" t="s">
        <v>2429</v>
      </c>
      <c r="C1354" s="8" t="b">
        <v>0</v>
      </c>
      <c r="D1354" s="18" t="s">
        <v>2783</v>
      </c>
      <c r="E1354" s="14">
        <v>8028494.0</v>
      </c>
      <c r="F1354" s="11" t="s">
        <v>2431</v>
      </c>
      <c r="G1354" s="11" t="s">
        <v>2431</v>
      </c>
      <c r="H1354" s="11" t="s">
        <v>2461</v>
      </c>
      <c r="I1354" s="12" t="str">
        <f t="shared" si="1"/>
        <v>UDC MECÁNICA (22) 0.40 X 0.90 X 2.00</v>
      </c>
      <c r="J1354" s="12" t="str">
        <f t="shared" si="2"/>
        <v>TIP-00175</v>
      </c>
    </row>
    <row r="1355">
      <c r="A1355" s="15" t="s">
        <v>2784</v>
      </c>
      <c r="B1355" s="15" t="s">
        <v>2429</v>
      </c>
      <c r="C1355" s="8" t="b">
        <v>0</v>
      </c>
      <c r="D1355" s="18" t="s">
        <v>2785</v>
      </c>
      <c r="E1355" s="14">
        <v>9162721.0</v>
      </c>
      <c r="F1355" s="11" t="s">
        <v>2431</v>
      </c>
      <c r="G1355" s="11" t="s">
        <v>2431</v>
      </c>
      <c r="H1355" s="11" t="s">
        <v>2461</v>
      </c>
      <c r="I1355" s="12" t="str">
        <f t="shared" si="1"/>
        <v>UDC MECÁNICA (22) 0.40 X 1.14 X 2.00</v>
      </c>
      <c r="J1355" s="12" t="str">
        <f t="shared" si="2"/>
        <v>TIP-00176</v>
      </c>
    </row>
    <row r="1356">
      <c r="A1356" s="15" t="s">
        <v>2786</v>
      </c>
      <c r="B1356" s="15" t="s">
        <v>2429</v>
      </c>
      <c r="C1356" s="8" t="b">
        <v>0</v>
      </c>
      <c r="D1356" s="18" t="s">
        <v>2787</v>
      </c>
      <c r="E1356" s="14">
        <v>1.0080746E7</v>
      </c>
      <c r="F1356" s="11" t="s">
        <v>2431</v>
      </c>
      <c r="G1356" s="11" t="s">
        <v>2431</v>
      </c>
      <c r="H1356" s="11" t="s">
        <v>2461</v>
      </c>
      <c r="I1356" s="12" t="str">
        <f t="shared" si="1"/>
        <v>UDC MECÁNICA (23) 0.40 X 0.75 X 2.00</v>
      </c>
      <c r="J1356" s="12" t="str">
        <f t="shared" si="2"/>
        <v>TIP-00177</v>
      </c>
    </row>
    <row r="1357">
      <c r="A1357" s="15" t="s">
        <v>2788</v>
      </c>
      <c r="B1357" s="15" t="s">
        <v>2429</v>
      </c>
      <c r="C1357" s="8" t="b">
        <v>0</v>
      </c>
      <c r="D1357" s="18" t="s">
        <v>2789</v>
      </c>
      <c r="E1357" s="14">
        <v>1.0691089E7</v>
      </c>
      <c r="F1357" s="11" t="s">
        <v>2431</v>
      </c>
      <c r="G1357" s="11" t="s">
        <v>2431</v>
      </c>
      <c r="H1357" s="11" t="s">
        <v>2461</v>
      </c>
      <c r="I1357" s="12" t="str">
        <f t="shared" si="1"/>
        <v>UDC MECÁNICA (23) 0.40 X 0.90 X 2.00</v>
      </c>
      <c r="J1357" s="12" t="str">
        <f t="shared" si="2"/>
        <v>TIP-00178</v>
      </c>
    </row>
    <row r="1358">
      <c r="A1358" s="15" t="s">
        <v>2790</v>
      </c>
      <c r="B1358" s="15" t="s">
        <v>2429</v>
      </c>
      <c r="C1358" s="8" t="b">
        <v>0</v>
      </c>
      <c r="D1358" s="18" t="s">
        <v>2791</v>
      </c>
      <c r="E1358" s="14">
        <v>1.2313091E7</v>
      </c>
      <c r="F1358" s="11" t="s">
        <v>2431</v>
      </c>
      <c r="G1358" s="11" t="s">
        <v>2431</v>
      </c>
      <c r="H1358" s="11" t="s">
        <v>2461</v>
      </c>
      <c r="I1358" s="12" t="str">
        <f t="shared" si="1"/>
        <v>UDC MECÁNICA (23) 0.40 X 1.14 X 2.00</v>
      </c>
      <c r="J1358" s="12" t="str">
        <f t="shared" si="2"/>
        <v>TIP-00179</v>
      </c>
    </row>
    <row r="1359">
      <c r="A1359" s="15" t="s">
        <v>2792</v>
      </c>
      <c r="B1359" s="15" t="s">
        <v>2429</v>
      </c>
      <c r="C1359" s="8" t="b">
        <v>0</v>
      </c>
      <c r="D1359" s="18" t="s">
        <v>2793</v>
      </c>
      <c r="E1359" s="14">
        <v>3632931.0</v>
      </c>
      <c r="F1359" s="11" t="s">
        <v>2431</v>
      </c>
      <c r="G1359" s="11" t="s">
        <v>2431</v>
      </c>
      <c r="H1359" s="11" t="s">
        <v>2461</v>
      </c>
      <c r="I1359" s="12" t="str">
        <f t="shared" si="1"/>
        <v>UDC MANUAL (21) 0.30 X 0.75 X 2.20</v>
      </c>
      <c r="J1359" s="12" t="str">
        <f t="shared" si="2"/>
        <v>TIP-00180</v>
      </c>
    </row>
    <row r="1360">
      <c r="A1360" s="15" t="s">
        <v>2794</v>
      </c>
      <c r="B1360" s="15" t="s">
        <v>2429</v>
      </c>
      <c r="C1360" s="8" t="b">
        <v>0</v>
      </c>
      <c r="D1360" s="18" t="s">
        <v>2795</v>
      </c>
      <c r="E1360" s="14">
        <v>3778772.0</v>
      </c>
      <c r="F1360" s="11" t="s">
        <v>2431</v>
      </c>
      <c r="G1360" s="11" t="s">
        <v>2431</v>
      </c>
      <c r="H1360" s="11" t="s">
        <v>2461</v>
      </c>
      <c r="I1360" s="12" t="str">
        <f t="shared" si="1"/>
        <v>UDC MANUAL (21) 0.30 X 0.90 X 2.20</v>
      </c>
      <c r="J1360" s="12" t="str">
        <f t="shared" si="2"/>
        <v>TIP-00181</v>
      </c>
    </row>
    <row r="1361">
      <c r="A1361" s="15" t="s">
        <v>2796</v>
      </c>
      <c r="B1361" s="15" t="s">
        <v>2429</v>
      </c>
      <c r="C1361" s="8" t="b">
        <v>0</v>
      </c>
      <c r="D1361" s="18" t="s">
        <v>2797</v>
      </c>
      <c r="E1361" s="14">
        <v>3864351.0</v>
      </c>
      <c r="F1361" s="11" t="s">
        <v>2431</v>
      </c>
      <c r="G1361" s="11" t="s">
        <v>2431</v>
      </c>
      <c r="H1361" s="11" t="s">
        <v>2461</v>
      </c>
      <c r="I1361" s="12" t="str">
        <f t="shared" si="1"/>
        <v>UDC MANUAL (21) 0.30 X 1.14 X 2.20</v>
      </c>
      <c r="J1361" s="12" t="str">
        <f t="shared" si="2"/>
        <v>TIP-00182</v>
      </c>
    </row>
    <row r="1362">
      <c r="A1362" s="15" t="s">
        <v>2798</v>
      </c>
      <c r="B1362" s="15" t="s">
        <v>2429</v>
      </c>
      <c r="C1362" s="8" t="b">
        <v>0</v>
      </c>
      <c r="D1362" s="18" t="s">
        <v>2799</v>
      </c>
      <c r="E1362" s="14">
        <v>4921757.0</v>
      </c>
      <c r="F1362" s="11" t="s">
        <v>2431</v>
      </c>
      <c r="G1362" s="11" t="s">
        <v>2431</v>
      </c>
      <c r="H1362" s="11" t="s">
        <v>2461</v>
      </c>
      <c r="I1362" s="12" t="str">
        <f t="shared" si="1"/>
        <v>UDC MECÁNICA (21) 0.30 X 0.75 X 2.20</v>
      </c>
      <c r="J1362" s="12" t="str">
        <f t="shared" si="2"/>
        <v>TIP-00183</v>
      </c>
    </row>
    <row r="1363">
      <c r="A1363" s="15" t="s">
        <v>2800</v>
      </c>
      <c r="B1363" s="15" t="s">
        <v>2429</v>
      </c>
      <c r="C1363" s="8" t="b">
        <v>0</v>
      </c>
      <c r="D1363" s="18" t="s">
        <v>2801</v>
      </c>
      <c r="E1363" s="14">
        <v>5067598.0</v>
      </c>
      <c r="F1363" s="11" t="s">
        <v>2431</v>
      </c>
      <c r="G1363" s="11" t="s">
        <v>2431</v>
      </c>
      <c r="H1363" s="11" t="s">
        <v>2461</v>
      </c>
      <c r="I1363" s="12" t="str">
        <f t="shared" si="1"/>
        <v>UDC MECÁNICA (21) 0.30 X 0.90 X 2.20</v>
      </c>
      <c r="J1363" s="12" t="str">
        <f t="shared" si="2"/>
        <v>TIP-00184</v>
      </c>
    </row>
    <row r="1364">
      <c r="A1364" s="15" t="s">
        <v>2802</v>
      </c>
      <c r="B1364" s="15" t="s">
        <v>2429</v>
      </c>
      <c r="C1364" s="8" t="b">
        <v>0</v>
      </c>
      <c r="D1364" s="18" t="s">
        <v>2803</v>
      </c>
      <c r="E1364" s="14">
        <v>5153177.0</v>
      </c>
      <c r="F1364" s="11" t="s">
        <v>2431</v>
      </c>
      <c r="G1364" s="11" t="s">
        <v>2431</v>
      </c>
      <c r="H1364" s="11" t="s">
        <v>2461</v>
      </c>
      <c r="I1364" s="12" t="str">
        <f t="shared" si="1"/>
        <v>UDC MECÁNICA (21) 0.30 X 1.14 X 2.20</v>
      </c>
      <c r="J1364" s="12" t="str">
        <f t="shared" si="2"/>
        <v>TIP-00185</v>
      </c>
    </row>
    <row r="1365">
      <c r="A1365" s="15" t="s">
        <v>2804</v>
      </c>
      <c r="B1365" s="15" t="s">
        <v>2429</v>
      </c>
      <c r="C1365" s="8" t="b">
        <v>0</v>
      </c>
      <c r="D1365" s="18" t="s">
        <v>2805</v>
      </c>
      <c r="E1365" s="14">
        <v>7444322.0</v>
      </c>
      <c r="F1365" s="11" t="s">
        <v>2431</v>
      </c>
      <c r="G1365" s="11" t="s">
        <v>2431</v>
      </c>
      <c r="H1365" s="11" t="s">
        <v>2461</v>
      </c>
      <c r="I1365" s="12" t="str">
        <f t="shared" si="1"/>
        <v>UDC MECÁNICA (22) 0.30 X 0.75 X 2.20</v>
      </c>
      <c r="J1365" s="12" t="str">
        <f t="shared" si="2"/>
        <v>TIP-00186</v>
      </c>
    </row>
    <row r="1366">
      <c r="A1366" s="15" t="s">
        <v>2806</v>
      </c>
      <c r="B1366" s="15" t="s">
        <v>2429</v>
      </c>
      <c r="C1366" s="8" t="b">
        <v>0</v>
      </c>
      <c r="D1366" s="18" t="s">
        <v>2807</v>
      </c>
      <c r="E1366" s="14">
        <v>7716999.0</v>
      </c>
      <c r="F1366" s="11" t="s">
        <v>2431</v>
      </c>
      <c r="G1366" s="11" t="s">
        <v>2431</v>
      </c>
      <c r="H1366" s="11" t="s">
        <v>2461</v>
      </c>
      <c r="I1366" s="12" t="str">
        <f t="shared" si="1"/>
        <v>UDC MECÁNICA (22) 0.30 X 0.90 X 2.20</v>
      </c>
      <c r="J1366" s="12" t="str">
        <f t="shared" si="2"/>
        <v>TIP-00187</v>
      </c>
    </row>
    <row r="1367">
      <c r="A1367" s="15" t="s">
        <v>2808</v>
      </c>
      <c r="B1367" s="15" t="s">
        <v>2429</v>
      </c>
      <c r="C1367" s="8" t="b">
        <v>0</v>
      </c>
      <c r="D1367" s="18" t="s">
        <v>2809</v>
      </c>
      <c r="E1367" s="14">
        <v>7933031.0</v>
      </c>
      <c r="F1367" s="11" t="s">
        <v>2431</v>
      </c>
      <c r="G1367" s="11" t="s">
        <v>2431</v>
      </c>
      <c r="H1367" s="11" t="s">
        <v>2461</v>
      </c>
      <c r="I1367" s="12" t="str">
        <f t="shared" si="1"/>
        <v>UDC MECÁNICA (22) 0.30 X 1.14 X 2.20</v>
      </c>
      <c r="J1367" s="12" t="str">
        <f t="shared" si="2"/>
        <v>TIP-00188</v>
      </c>
    </row>
    <row r="1368">
      <c r="A1368" s="15" t="s">
        <v>2810</v>
      </c>
      <c r="B1368" s="15" t="s">
        <v>2429</v>
      </c>
      <c r="C1368" s="8" t="b">
        <v>0</v>
      </c>
      <c r="D1368" s="18" t="s">
        <v>2811</v>
      </c>
      <c r="E1368" s="14">
        <v>9740855.0</v>
      </c>
      <c r="F1368" s="11" t="s">
        <v>2431</v>
      </c>
      <c r="G1368" s="11" t="s">
        <v>2431</v>
      </c>
      <c r="H1368" s="11" t="s">
        <v>2461</v>
      </c>
      <c r="I1368" s="12" t="str">
        <f t="shared" si="1"/>
        <v>UDC MECÁNICA (23) 0.30 X 0.75 X 2.20</v>
      </c>
      <c r="J1368" s="12" t="str">
        <f t="shared" si="2"/>
        <v>TIP-00189</v>
      </c>
    </row>
    <row r="1369">
      <c r="A1369" s="15" t="s">
        <v>2812</v>
      </c>
      <c r="B1369" s="15" t="s">
        <v>2429</v>
      </c>
      <c r="C1369" s="8" t="b">
        <v>0</v>
      </c>
      <c r="D1369" s="18" t="s">
        <v>2813</v>
      </c>
      <c r="E1369" s="14">
        <v>1.0330062E7</v>
      </c>
      <c r="F1369" s="11" t="s">
        <v>2431</v>
      </c>
      <c r="G1369" s="11" t="s">
        <v>2431</v>
      </c>
      <c r="H1369" s="11" t="s">
        <v>2461</v>
      </c>
      <c r="I1369" s="12" t="str">
        <f t="shared" si="1"/>
        <v>UDC MECÁNICA (23) 0.30 X 0.90 X 2.20</v>
      </c>
      <c r="J1369" s="12" t="str">
        <f t="shared" si="2"/>
        <v>TIP-00190</v>
      </c>
    </row>
    <row r="1370">
      <c r="A1370" s="15" t="s">
        <v>2814</v>
      </c>
      <c r="B1370" s="15" t="s">
        <v>2429</v>
      </c>
      <c r="C1370" s="8" t="b">
        <v>0</v>
      </c>
      <c r="D1370" s="18" t="s">
        <v>2815</v>
      </c>
      <c r="E1370" s="14">
        <v>1.0578422E7</v>
      </c>
      <c r="F1370" s="11" t="s">
        <v>2431</v>
      </c>
      <c r="G1370" s="11" t="s">
        <v>2431</v>
      </c>
      <c r="H1370" s="11" t="s">
        <v>2461</v>
      </c>
      <c r="I1370" s="12" t="str">
        <f t="shared" si="1"/>
        <v>UDC MECÁNICA (23) 0.30 X 1.14 X 2.20</v>
      </c>
      <c r="J1370" s="12" t="str">
        <f t="shared" si="2"/>
        <v>TIP-00191</v>
      </c>
    </row>
    <row r="1371">
      <c r="A1371" s="15" t="s">
        <v>2816</v>
      </c>
      <c r="B1371" s="15" t="s">
        <v>2429</v>
      </c>
      <c r="C1371" s="8" t="b">
        <v>0</v>
      </c>
      <c r="D1371" s="18" t="s">
        <v>2817</v>
      </c>
      <c r="E1371" s="14">
        <v>3948854.0</v>
      </c>
      <c r="F1371" s="11" t="s">
        <v>2431</v>
      </c>
      <c r="G1371" s="11" t="s">
        <v>2431</v>
      </c>
      <c r="H1371" s="11" t="s">
        <v>2461</v>
      </c>
      <c r="I1371" s="12" t="str">
        <f t="shared" si="1"/>
        <v>UDC MANUAL (21) 0.40 X 0.75 X 2.20</v>
      </c>
      <c r="J1371" s="12" t="str">
        <f t="shared" si="2"/>
        <v>TIP-00192</v>
      </c>
    </row>
    <row r="1372">
      <c r="A1372" s="15" t="s">
        <v>2818</v>
      </c>
      <c r="B1372" s="15" t="s">
        <v>2429</v>
      </c>
      <c r="C1372" s="8" t="b">
        <v>0</v>
      </c>
      <c r="D1372" s="18" t="s">
        <v>2819</v>
      </c>
      <c r="E1372" s="14">
        <v>4103705.0</v>
      </c>
      <c r="F1372" s="11" t="s">
        <v>2431</v>
      </c>
      <c r="G1372" s="11" t="s">
        <v>2431</v>
      </c>
      <c r="H1372" s="11" t="s">
        <v>2461</v>
      </c>
      <c r="I1372" s="12" t="str">
        <f t="shared" si="1"/>
        <v>UDC MANUAL (21) 0.40 X 0.90 X 2.20</v>
      </c>
      <c r="J1372" s="12" t="str">
        <f t="shared" si="2"/>
        <v>TIP-00193</v>
      </c>
    </row>
    <row r="1373">
      <c r="A1373" s="15" t="s">
        <v>2820</v>
      </c>
      <c r="B1373" s="15" t="s">
        <v>2429</v>
      </c>
      <c r="C1373" s="8" t="b">
        <v>0</v>
      </c>
      <c r="D1373" s="18" t="s">
        <v>2821</v>
      </c>
      <c r="E1373" s="14">
        <v>4646860.0</v>
      </c>
      <c r="F1373" s="11" t="s">
        <v>2431</v>
      </c>
      <c r="G1373" s="11" t="s">
        <v>2431</v>
      </c>
      <c r="H1373" s="11" t="s">
        <v>2461</v>
      </c>
      <c r="I1373" s="12" t="str">
        <f t="shared" si="1"/>
        <v>UDC MANUAL (21) 0.40 X 1.14 X 2.20</v>
      </c>
      <c r="J1373" s="12" t="str">
        <f t="shared" si="2"/>
        <v>TIP-00194</v>
      </c>
    </row>
    <row r="1374">
      <c r="A1374" s="15" t="s">
        <v>2822</v>
      </c>
      <c r="B1374" s="15" t="s">
        <v>2429</v>
      </c>
      <c r="C1374" s="8" t="b">
        <v>0</v>
      </c>
      <c r="D1374" s="18" t="s">
        <v>2823</v>
      </c>
      <c r="E1374" s="14">
        <v>5319718.0</v>
      </c>
      <c r="F1374" s="11" t="s">
        <v>2431</v>
      </c>
      <c r="G1374" s="11" t="s">
        <v>2431</v>
      </c>
      <c r="H1374" s="11" t="s">
        <v>2461</v>
      </c>
      <c r="I1374" s="12" t="str">
        <f t="shared" si="1"/>
        <v>UDC MECÁNICA (21) 0.40 X 0.75 X 2.20</v>
      </c>
      <c r="J1374" s="12" t="str">
        <f t="shared" si="2"/>
        <v>TIP-00195</v>
      </c>
    </row>
    <row r="1375">
      <c r="A1375" s="15" t="s">
        <v>2824</v>
      </c>
      <c r="B1375" s="15" t="s">
        <v>2429</v>
      </c>
      <c r="C1375" s="8" t="b">
        <v>0</v>
      </c>
      <c r="D1375" s="18" t="s">
        <v>2825</v>
      </c>
      <c r="E1375" s="14">
        <v>5474569.0</v>
      </c>
      <c r="F1375" s="11" t="s">
        <v>2431</v>
      </c>
      <c r="G1375" s="11" t="s">
        <v>2431</v>
      </c>
      <c r="H1375" s="11" t="s">
        <v>2461</v>
      </c>
      <c r="I1375" s="12" t="str">
        <f t="shared" si="1"/>
        <v>UDC MECÁNICA (21) 0.40 X 0.90 X 2.20</v>
      </c>
      <c r="J1375" s="12" t="str">
        <f t="shared" si="2"/>
        <v>TIP-00196</v>
      </c>
    </row>
    <row r="1376">
      <c r="A1376" s="15" t="s">
        <v>2826</v>
      </c>
      <c r="B1376" s="15" t="s">
        <v>2429</v>
      </c>
      <c r="C1376" s="8" t="b">
        <v>0</v>
      </c>
      <c r="D1376" s="18" t="s">
        <v>2827</v>
      </c>
      <c r="E1376" s="14">
        <v>6017724.0</v>
      </c>
      <c r="F1376" s="11" t="s">
        <v>2431</v>
      </c>
      <c r="G1376" s="11" t="s">
        <v>2431</v>
      </c>
      <c r="H1376" s="11" t="s">
        <v>2461</v>
      </c>
      <c r="I1376" s="12" t="str">
        <f t="shared" si="1"/>
        <v>UDC MECÁNICA (21) 0.40 X 1.14 X 2.20</v>
      </c>
      <c r="J1376" s="12" t="str">
        <f t="shared" si="2"/>
        <v>TIP-00197</v>
      </c>
    </row>
    <row r="1377">
      <c r="A1377" s="15" t="s">
        <v>2828</v>
      </c>
      <c r="B1377" s="15" t="s">
        <v>2429</v>
      </c>
      <c r="C1377" s="8" t="b">
        <v>0</v>
      </c>
      <c r="D1377" s="18" t="s">
        <v>2829</v>
      </c>
      <c r="E1377" s="14">
        <v>7938839.0</v>
      </c>
      <c r="F1377" s="11" t="s">
        <v>2431</v>
      </c>
      <c r="G1377" s="11" t="s">
        <v>2431</v>
      </c>
      <c r="H1377" s="11" t="s">
        <v>2461</v>
      </c>
      <c r="I1377" s="12" t="str">
        <f t="shared" si="1"/>
        <v>UDC MECÁNICA (22) 0.40 X 0.75 X 2.20</v>
      </c>
      <c r="J1377" s="12" t="str">
        <f t="shared" si="2"/>
        <v>TIP-00198</v>
      </c>
    </row>
    <row r="1378">
      <c r="A1378" s="15" t="s">
        <v>2830</v>
      </c>
      <c r="B1378" s="15" t="s">
        <v>2429</v>
      </c>
      <c r="C1378" s="8" t="b">
        <v>0</v>
      </c>
      <c r="D1378" s="18" t="s">
        <v>2831</v>
      </c>
      <c r="E1378" s="14">
        <v>8232079.0</v>
      </c>
      <c r="F1378" s="11" t="s">
        <v>2431</v>
      </c>
      <c r="G1378" s="11" t="s">
        <v>2431</v>
      </c>
      <c r="H1378" s="11" t="s">
        <v>2461</v>
      </c>
      <c r="I1378" s="12" t="str">
        <f t="shared" si="1"/>
        <v>UDC MECÁNICA (22) 0.40 X 0.90 X 2.20</v>
      </c>
      <c r="J1378" s="12" t="str">
        <f t="shared" si="2"/>
        <v>TIP-00199</v>
      </c>
    </row>
    <row r="1379">
      <c r="A1379" s="15" t="s">
        <v>2832</v>
      </c>
      <c r="B1379" s="15" t="s">
        <v>2429</v>
      </c>
      <c r="C1379" s="8" t="b">
        <v>0</v>
      </c>
      <c r="D1379" s="18" t="s">
        <v>2833</v>
      </c>
      <c r="E1379" s="14">
        <v>9366306.0</v>
      </c>
      <c r="F1379" s="11" t="s">
        <v>2431</v>
      </c>
      <c r="G1379" s="11" t="s">
        <v>2431</v>
      </c>
      <c r="H1379" s="11" t="s">
        <v>2461</v>
      </c>
      <c r="I1379" s="12" t="str">
        <f t="shared" si="1"/>
        <v>UDC MECÁNICA (22) 0.40 X 1.14 X 2.20</v>
      </c>
      <c r="J1379" s="12" t="str">
        <f t="shared" si="2"/>
        <v>TIP-00200</v>
      </c>
    </row>
    <row r="1380">
      <c r="A1380" s="15" t="s">
        <v>2834</v>
      </c>
      <c r="B1380" s="15" t="s">
        <v>2429</v>
      </c>
      <c r="C1380" s="8" t="b">
        <v>0</v>
      </c>
      <c r="D1380" s="18" t="s">
        <v>2835</v>
      </c>
      <c r="E1380" s="14">
        <v>1.0319887E7</v>
      </c>
      <c r="F1380" s="11" t="s">
        <v>2431</v>
      </c>
      <c r="G1380" s="11" t="s">
        <v>2431</v>
      </c>
      <c r="H1380" s="11" t="s">
        <v>2461</v>
      </c>
      <c r="I1380" s="12" t="str">
        <f t="shared" si="1"/>
        <v>UDC MECÁNICA (23) 0.40 X 0.75 X 2.20</v>
      </c>
      <c r="J1380" s="12" t="str">
        <f t="shared" si="2"/>
        <v>TIP-00201</v>
      </c>
    </row>
    <row r="1381">
      <c r="A1381" s="15" t="s">
        <v>2836</v>
      </c>
      <c r="B1381" s="15" t="s">
        <v>2429</v>
      </c>
      <c r="C1381" s="8" t="b">
        <v>0</v>
      </c>
      <c r="D1381" s="18" t="s">
        <v>2837</v>
      </c>
      <c r="E1381" s="14">
        <v>1.093023E7</v>
      </c>
      <c r="F1381" s="11" t="s">
        <v>2431</v>
      </c>
      <c r="G1381" s="11" t="s">
        <v>2431</v>
      </c>
      <c r="H1381" s="11" t="s">
        <v>2461</v>
      </c>
      <c r="I1381" s="12" t="str">
        <f t="shared" si="1"/>
        <v>UDC MECÁNICA (23) 0.40 X 0.90 X 2.20</v>
      </c>
      <c r="J1381" s="12" t="str">
        <f t="shared" si="2"/>
        <v>TIP-00202</v>
      </c>
    </row>
    <row r="1382">
      <c r="A1382" s="15" t="s">
        <v>2838</v>
      </c>
      <c r="B1382" s="15" t="s">
        <v>2429</v>
      </c>
      <c r="C1382" s="8" t="b">
        <v>0</v>
      </c>
      <c r="D1382" s="18" t="s">
        <v>2839</v>
      </c>
      <c r="E1382" s="14">
        <v>1.2552232E7</v>
      </c>
      <c r="F1382" s="11" t="s">
        <v>2431</v>
      </c>
      <c r="G1382" s="11" t="s">
        <v>2431</v>
      </c>
      <c r="H1382" s="11" t="s">
        <v>2461</v>
      </c>
      <c r="I1382" s="12" t="str">
        <f t="shared" si="1"/>
        <v>UDC MECÁNICA (23) 0.40 X 1.14 X 2.20</v>
      </c>
      <c r="J1382" s="12" t="str">
        <f t="shared" si="2"/>
        <v>TIP-00203</v>
      </c>
    </row>
    <row r="1383">
      <c r="A1383" s="15" t="s">
        <v>2840</v>
      </c>
      <c r="B1383" s="15" t="s">
        <v>2429</v>
      </c>
      <c r="C1383" s="8" t="b">
        <v>0</v>
      </c>
      <c r="D1383" s="18" t="s">
        <v>2841</v>
      </c>
      <c r="E1383" s="14">
        <v>3921280.0</v>
      </c>
      <c r="F1383" s="11" t="s">
        <v>2431</v>
      </c>
      <c r="G1383" s="11" t="s">
        <v>2431</v>
      </c>
      <c r="H1383" s="11" t="s">
        <v>2461</v>
      </c>
      <c r="I1383" s="12" t="str">
        <f t="shared" si="1"/>
        <v>UDC MANUAL (21) 0.30 X 0.75 X 2.40</v>
      </c>
      <c r="J1383" s="12" t="str">
        <f t="shared" si="2"/>
        <v>TIP-00204</v>
      </c>
    </row>
    <row r="1384">
      <c r="A1384" s="15" t="s">
        <v>2842</v>
      </c>
      <c r="B1384" s="15" t="s">
        <v>2429</v>
      </c>
      <c r="C1384" s="8" t="b">
        <v>0</v>
      </c>
      <c r="D1384" s="18" t="s">
        <v>2843</v>
      </c>
      <c r="E1384" s="14">
        <v>4088913.0</v>
      </c>
      <c r="F1384" s="11" t="s">
        <v>2431</v>
      </c>
      <c r="G1384" s="11" t="s">
        <v>2431</v>
      </c>
      <c r="H1384" s="11" t="s">
        <v>2461</v>
      </c>
      <c r="I1384" s="12" t="str">
        <f t="shared" si="1"/>
        <v>UDC MANUAL (21) 0.30 X 0.90 X 2.40</v>
      </c>
      <c r="J1384" s="12" t="str">
        <f t="shared" si="2"/>
        <v>TIP-00205</v>
      </c>
    </row>
    <row r="1385">
      <c r="A1385" s="15" t="s">
        <v>2844</v>
      </c>
      <c r="B1385" s="15" t="s">
        <v>2429</v>
      </c>
      <c r="C1385" s="8" t="b">
        <v>0</v>
      </c>
      <c r="D1385" s="18" t="s">
        <v>2845</v>
      </c>
      <c r="E1385" s="14">
        <v>4184680.0</v>
      </c>
      <c r="F1385" s="11" t="s">
        <v>2431</v>
      </c>
      <c r="G1385" s="11" t="s">
        <v>2431</v>
      </c>
      <c r="H1385" s="11" t="s">
        <v>2461</v>
      </c>
      <c r="I1385" s="12" t="str">
        <f t="shared" si="1"/>
        <v>UDC MANUAL (21) 0.30 X 1.14 X 2.40</v>
      </c>
      <c r="J1385" s="12" t="str">
        <f t="shared" si="2"/>
        <v>TIP-00206</v>
      </c>
    </row>
    <row r="1386">
      <c r="A1386" s="15" t="s">
        <v>2846</v>
      </c>
      <c r="B1386" s="15" t="s">
        <v>2429</v>
      </c>
      <c r="C1386" s="8" t="b">
        <v>0</v>
      </c>
      <c r="D1386" s="18" t="s">
        <v>2847</v>
      </c>
      <c r="E1386" s="14">
        <v>5216612.0</v>
      </c>
      <c r="F1386" s="11" t="s">
        <v>2431</v>
      </c>
      <c r="G1386" s="11" t="s">
        <v>2431</v>
      </c>
      <c r="H1386" s="11" t="s">
        <v>2461</v>
      </c>
      <c r="I1386" s="12" t="str">
        <f t="shared" si="1"/>
        <v>UDC MECÁNICA (21) 0.30 X 0.75 X 2.40</v>
      </c>
      <c r="J1386" s="12" t="str">
        <f t="shared" si="2"/>
        <v>TIP-00207</v>
      </c>
    </row>
    <row r="1387">
      <c r="A1387" s="15" t="s">
        <v>2848</v>
      </c>
      <c r="B1387" s="15" t="s">
        <v>2429</v>
      </c>
      <c r="C1387" s="8" t="b">
        <v>0</v>
      </c>
      <c r="D1387" s="18" t="s">
        <v>2849</v>
      </c>
      <c r="E1387" s="14">
        <v>5384245.0</v>
      </c>
      <c r="F1387" s="11" t="s">
        <v>2431</v>
      </c>
      <c r="G1387" s="11" t="s">
        <v>2431</v>
      </c>
      <c r="H1387" s="11" t="s">
        <v>2461</v>
      </c>
      <c r="I1387" s="12" t="str">
        <f t="shared" si="1"/>
        <v>UDC MECÁNICA (21) 0.30 X 0.90 X 2.40</v>
      </c>
      <c r="J1387" s="12" t="str">
        <f t="shared" si="2"/>
        <v>TIP-00208</v>
      </c>
    </row>
    <row r="1388">
      <c r="A1388" s="15" t="s">
        <v>2850</v>
      </c>
      <c r="B1388" s="15" t="s">
        <v>2429</v>
      </c>
      <c r="C1388" s="8" t="b">
        <v>0</v>
      </c>
      <c r="D1388" s="18" t="s">
        <v>2851</v>
      </c>
      <c r="E1388" s="14">
        <v>5480012.0</v>
      </c>
      <c r="F1388" s="11" t="s">
        <v>2431</v>
      </c>
      <c r="G1388" s="11" t="s">
        <v>2431</v>
      </c>
      <c r="H1388" s="11" t="s">
        <v>2461</v>
      </c>
      <c r="I1388" s="12" t="str">
        <f t="shared" si="1"/>
        <v>UDC MECÁNICA (21) 0.30 X 1.14 X 2.40</v>
      </c>
      <c r="J1388" s="12" t="str">
        <f t="shared" si="2"/>
        <v>TIP-00209</v>
      </c>
    </row>
    <row r="1389">
      <c r="A1389" s="15" t="s">
        <v>2852</v>
      </c>
      <c r="B1389" s="15" t="s">
        <v>2429</v>
      </c>
      <c r="C1389" s="8" t="b">
        <v>0</v>
      </c>
      <c r="D1389" s="18" t="s">
        <v>2853</v>
      </c>
      <c r="E1389" s="14">
        <v>7978589.0</v>
      </c>
      <c r="F1389" s="11" t="s">
        <v>2431</v>
      </c>
      <c r="G1389" s="11" t="s">
        <v>2431</v>
      </c>
      <c r="H1389" s="11" t="s">
        <v>2461</v>
      </c>
      <c r="I1389" s="12" t="str">
        <f t="shared" si="1"/>
        <v>UDC MECÁNICA (22) 0.30 X 0.75 X 2.40</v>
      </c>
      <c r="J1389" s="12" t="str">
        <f t="shared" si="2"/>
        <v>TIP-00210</v>
      </c>
    </row>
    <row r="1390">
      <c r="A1390" s="15" t="s">
        <v>2854</v>
      </c>
      <c r="B1390" s="15" t="s">
        <v>2429</v>
      </c>
      <c r="C1390" s="8" t="b">
        <v>0</v>
      </c>
      <c r="D1390" s="18" t="s">
        <v>2855</v>
      </c>
      <c r="E1390" s="14">
        <v>8294850.0</v>
      </c>
      <c r="F1390" s="11" t="s">
        <v>2431</v>
      </c>
      <c r="G1390" s="11" t="s">
        <v>2431</v>
      </c>
      <c r="H1390" s="11" t="s">
        <v>2461</v>
      </c>
      <c r="I1390" s="12" t="str">
        <f t="shared" si="1"/>
        <v>UDC MECÁNICA (22) 0.30 X 0.90 X 2.40</v>
      </c>
      <c r="J1390" s="12" t="str">
        <f t="shared" si="2"/>
        <v>TIP-00211</v>
      </c>
    </row>
    <row r="1391">
      <c r="A1391" s="15" t="s">
        <v>2856</v>
      </c>
      <c r="B1391" s="15" t="s">
        <v>2429</v>
      </c>
      <c r="C1391" s="8" t="b">
        <v>0</v>
      </c>
      <c r="D1391" s="18" t="s">
        <v>2857</v>
      </c>
      <c r="E1391" s="14">
        <v>8531258.0</v>
      </c>
      <c r="F1391" s="11" t="s">
        <v>2431</v>
      </c>
      <c r="G1391" s="11" t="s">
        <v>2431</v>
      </c>
      <c r="H1391" s="11" t="s">
        <v>2461</v>
      </c>
      <c r="I1391" s="12" t="str">
        <f t="shared" si="1"/>
        <v>UDC MECÁNICA (22) 0.30 X 1.14 X 2.40</v>
      </c>
      <c r="J1391" s="12" t="str">
        <f t="shared" si="2"/>
        <v>TIP-00212</v>
      </c>
    </row>
    <row r="1392">
      <c r="A1392" s="15" t="s">
        <v>2858</v>
      </c>
      <c r="B1392" s="15" t="s">
        <v>2429</v>
      </c>
      <c r="C1392" s="8" t="b">
        <v>0</v>
      </c>
      <c r="D1392" s="18" t="s">
        <v>2859</v>
      </c>
      <c r="E1392" s="14">
        <v>1.0514534E7</v>
      </c>
      <c r="F1392" s="11" t="s">
        <v>2431</v>
      </c>
      <c r="G1392" s="11" t="s">
        <v>2431</v>
      </c>
      <c r="H1392" s="11" t="s">
        <v>2461</v>
      </c>
      <c r="I1392" s="12" t="str">
        <f t="shared" si="1"/>
        <v>UDC MECÁNICA (23) 0.30 X 0.75 X 2.40</v>
      </c>
      <c r="J1392" s="12" t="str">
        <f t="shared" si="2"/>
        <v>TIP-00213</v>
      </c>
    </row>
    <row r="1393">
      <c r="A1393" s="15" t="s">
        <v>2860</v>
      </c>
      <c r="B1393" s="15" t="s">
        <v>2429</v>
      </c>
      <c r="C1393" s="8" t="b">
        <v>0</v>
      </c>
      <c r="D1393" s="18" t="s">
        <v>2861</v>
      </c>
      <c r="E1393" s="14">
        <v>1.1169117E7</v>
      </c>
      <c r="F1393" s="11" t="s">
        <v>2431</v>
      </c>
      <c r="G1393" s="11" t="s">
        <v>2431</v>
      </c>
      <c r="H1393" s="11" t="s">
        <v>2461</v>
      </c>
      <c r="I1393" s="12" t="str">
        <f t="shared" si="1"/>
        <v>UDC MECÁNICA (23) 0.30 X 0.90 X 2.40</v>
      </c>
      <c r="J1393" s="12" t="str">
        <f t="shared" si="2"/>
        <v>TIP-00214</v>
      </c>
    </row>
    <row r="1394">
      <c r="A1394" s="15" t="s">
        <v>2862</v>
      </c>
      <c r="B1394" s="15" t="s">
        <v>2429</v>
      </c>
      <c r="C1394" s="8" t="b">
        <v>0</v>
      </c>
      <c r="D1394" s="18" t="s">
        <v>2863</v>
      </c>
      <c r="E1394" s="14">
        <v>1.1448041E7</v>
      </c>
      <c r="F1394" s="11" t="s">
        <v>2431</v>
      </c>
      <c r="G1394" s="11" t="s">
        <v>2431</v>
      </c>
      <c r="H1394" s="11" t="s">
        <v>2461</v>
      </c>
      <c r="I1394" s="12" t="str">
        <f t="shared" si="1"/>
        <v>UDC MECÁNICA (23) 0.30 X 1.14 X 2.40</v>
      </c>
      <c r="J1394" s="12" t="str">
        <f t="shared" si="2"/>
        <v>TIP-00215</v>
      </c>
    </row>
    <row r="1395">
      <c r="A1395" s="15" t="s">
        <v>2864</v>
      </c>
      <c r="B1395" s="15" t="s">
        <v>2429</v>
      </c>
      <c r="C1395" s="8" t="b">
        <v>0</v>
      </c>
      <c r="D1395" s="18" t="s">
        <v>2865</v>
      </c>
      <c r="E1395" s="14">
        <v>4266776.0</v>
      </c>
      <c r="F1395" s="11" t="s">
        <v>2431</v>
      </c>
      <c r="G1395" s="11" t="s">
        <v>2431</v>
      </c>
      <c r="H1395" s="11" t="s">
        <v>2461</v>
      </c>
      <c r="I1395" s="12" t="str">
        <f t="shared" si="1"/>
        <v>UDC MANUAL (21) 0.40 X 0.75 X 2.40</v>
      </c>
      <c r="J1395" s="12" t="str">
        <f t="shared" si="2"/>
        <v>TIP-00216</v>
      </c>
    </row>
    <row r="1396">
      <c r="A1396" s="15" t="s">
        <v>2866</v>
      </c>
      <c r="B1396" s="15" t="s">
        <v>2429</v>
      </c>
      <c r="C1396" s="8" t="b">
        <v>0</v>
      </c>
      <c r="D1396" s="18" t="s">
        <v>2867</v>
      </c>
      <c r="E1396" s="14">
        <v>4444709.0</v>
      </c>
      <c r="F1396" s="11" t="s">
        <v>2431</v>
      </c>
      <c r="G1396" s="11" t="s">
        <v>2431</v>
      </c>
      <c r="H1396" s="11" t="s">
        <v>2461</v>
      </c>
      <c r="I1396" s="12" t="str">
        <f t="shared" si="1"/>
        <v>UDC MANUAL (21) 0.40 X 0.90 X 2.40</v>
      </c>
      <c r="J1396" s="12" t="str">
        <f t="shared" si="2"/>
        <v>TIP-00217</v>
      </c>
    </row>
    <row r="1397">
      <c r="A1397" s="15" t="s">
        <v>2868</v>
      </c>
      <c r="B1397" s="15" t="s">
        <v>2429</v>
      </c>
      <c r="C1397" s="8" t="b">
        <v>0</v>
      </c>
      <c r="D1397" s="18" t="s">
        <v>2869</v>
      </c>
      <c r="E1397" s="14">
        <v>5063344.0</v>
      </c>
      <c r="F1397" s="11" t="s">
        <v>2431</v>
      </c>
      <c r="G1397" s="11" t="s">
        <v>2431</v>
      </c>
      <c r="H1397" s="11" t="s">
        <v>2461</v>
      </c>
      <c r="I1397" s="12" t="str">
        <f t="shared" si="1"/>
        <v>UDC MANUAL (21) 0.40 X 1.14 X 2.40</v>
      </c>
      <c r="J1397" s="12" t="str">
        <f t="shared" si="2"/>
        <v>TIP-00218</v>
      </c>
    </row>
    <row r="1398">
      <c r="A1398" s="15" t="s">
        <v>2870</v>
      </c>
      <c r="B1398" s="15" t="s">
        <v>2429</v>
      </c>
      <c r="C1398" s="8" t="b">
        <v>0</v>
      </c>
      <c r="D1398" s="18" t="s">
        <v>2871</v>
      </c>
      <c r="E1398" s="14">
        <v>5645860.0</v>
      </c>
      <c r="F1398" s="11" t="s">
        <v>2431</v>
      </c>
      <c r="G1398" s="11" t="s">
        <v>2431</v>
      </c>
      <c r="H1398" s="11" t="s">
        <v>2461</v>
      </c>
      <c r="I1398" s="12" t="str">
        <f t="shared" si="1"/>
        <v>UDC MECÁNICA (21) 0.40 X 0.75 X 2.40</v>
      </c>
      <c r="J1398" s="12" t="str">
        <f t="shared" si="2"/>
        <v>TIP-00219</v>
      </c>
    </row>
    <row r="1399">
      <c r="A1399" s="15" t="s">
        <v>2872</v>
      </c>
      <c r="B1399" s="15" t="s">
        <v>2429</v>
      </c>
      <c r="C1399" s="8" t="b">
        <v>0</v>
      </c>
      <c r="D1399" s="18" t="s">
        <v>2873</v>
      </c>
      <c r="E1399" s="14">
        <v>5823793.0</v>
      </c>
      <c r="F1399" s="11" t="s">
        <v>2431</v>
      </c>
      <c r="G1399" s="11" t="s">
        <v>2431</v>
      </c>
      <c r="H1399" s="11" t="s">
        <v>2461</v>
      </c>
      <c r="I1399" s="12" t="str">
        <f t="shared" si="1"/>
        <v>UDC MECÁNICA (21) 0.40 X 0.90 X 2.40</v>
      </c>
      <c r="J1399" s="12" t="str">
        <f t="shared" si="2"/>
        <v>TIP-00220</v>
      </c>
    </row>
    <row r="1400">
      <c r="A1400" s="15" t="s">
        <v>2874</v>
      </c>
      <c r="B1400" s="15" t="s">
        <v>2429</v>
      </c>
      <c r="C1400" s="8" t="b">
        <v>0</v>
      </c>
      <c r="D1400" s="18" t="s">
        <v>2875</v>
      </c>
      <c r="E1400" s="14">
        <v>6442428.0</v>
      </c>
      <c r="F1400" s="11" t="s">
        <v>2431</v>
      </c>
      <c r="G1400" s="11" t="s">
        <v>2431</v>
      </c>
      <c r="H1400" s="11" t="s">
        <v>2461</v>
      </c>
      <c r="I1400" s="12" t="str">
        <f t="shared" si="1"/>
        <v>UDC MECÁNICA (21) 0.40 X 1.14 X 2.40</v>
      </c>
      <c r="J1400" s="12" t="str">
        <f t="shared" si="2"/>
        <v>TIP-00221</v>
      </c>
    </row>
    <row r="1401">
      <c r="A1401" s="15" t="s">
        <v>2876</v>
      </c>
      <c r="B1401" s="15" t="s">
        <v>2429</v>
      </c>
      <c r="C1401" s="8" t="b">
        <v>0</v>
      </c>
      <c r="D1401" s="18" t="s">
        <v>2877</v>
      </c>
      <c r="E1401" s="14">
        <v>8516749.0</v>
      </c>
      <c r="F1401" s="11" t="s">
        <v>2431</v>
      </c>
      <c r="G1401" s="11" t="s">
        <v>2431</v>
      </c>
      <c r="H1401" s="11" t="s">
        <v>2461</v>
      </c>
      <c r="I1401" s="12" t="str">
        <f t="shared" si="1"/>
        <v>UDC MECÁNICA (22) 0.40 X 0.75 X 2.40</v>
      </c>
      <c r="J1401" s="12" t="str">
        <f t="shared" si="2"/>
        <v>TIP-00222</v>
      </c>
    </row>
    <row r="1402">
      <c r="A1402" s="15" t="s">
        <v>2878</v>
      </c>
      <c r="B1402" s="15" t="s">
        <v>2429</v>
      </c>
      <c r="C1402" s="8" t="b">
        <v>0</v>
      </c>
      <c r="D1402" s="18" t="s">
        <v>2879</v>
      </c>
      <c r="E1402" s="14">
        <v>8856153.0</v>
      </c>
      <c r="F1402" s="11" t="s">
        <v>2431</v>
      </c>
      <c r="G1402" s="11" t="s">
        <v>2431</v>
      </c>
      <c r="H1402" s="11" t="s">
        <v>2461</v>
      </c>
      <c r="I1402" s="12" t="str">
        <f t="shared" si="1"/>
        <v>UDC MECÁNICA (22) 0.40 X 0.90 X 2.40</v>
      </c>
      <c r="J1402" s="12" t="str">
        <f t="shared" si="2"/>
        <v>TIP-00223</v>
      </c>
    </row>
    <row r="1403">
      <c r="A1403" s="15" t="s">
        <v>2880</v>
      </c>
      <c r="B1403" s="15" t="s">
        <v>2429</v>
      </c>
      <c r="C1403" s="8" t="b">
        <v>0</v>
      </c>
      <c r="D1403" s="18" t="s">
        <v>2881</v>
      </c>
      <c r="E1403" s="14">
        <v>1.014134E7</v>
      </c>
      <c r="F1403" s="11" t="s">
        <v>2431</v>
      </c>
      <c r="G1403" s="11" t="s">
        <v>2431</v>
      </c>
      <c r="H1403" s="11" t="s">
        <v>2461</v>
      </c>
      <c r="I1403" s="12" t="str">
        <f t="shared" si="1"/>
        <v>UDC MECÁNICA (22) 0.40 X 1.14 X 2.40</v>
      </c>
      <c r="J1403" s="12" t="str">
        <f t="shared" si="2"/>
        <v>TIP-00224</v>
      </c>
    </row>
    <row r="1404">
      <c r="A1404" s="15" t="s">
        <v>2882</v>
      </c>
      <c r="B1404" s="15" t="s">
        <v>2429</v>
      </c>
      <c r="C1404" s="8" t="b">
        <v>0</v>
      </c>
      <c r="D1404" s="18" t="s">
        <v>2883</v>
      </c>
      <c r="E1404" s="14">
        <v>1.1149565E7</v>
      </c>
      <c r="F1404" s="11" t="s">
        <v>2431</v>
      </c>
      <c r="G1404" s="11" t="s">
        <v>2431</v>
      </c>
      <c r="H1404" s="11" t="s">
        <v>2461</v>
      </c>
      <c r="I1404" s="12" t="str">
        <f t="shared" si="1"/>
        <v>UDC MECÁNICA (23) 0.40 X 0.75 X 2.40</v>
      </c>
      <c r="J1404" s="12" t="str">
        <f t="shared" si="2"/>
        <v>TIP-00225</v>
      </c>
    </row>
    <row r="1405">
      <c r="A1405" s="15" t="s">
        <v>2884</v>
      </c>
      <c r="B1405" s="15" t="s">
        <v>2429</v>
      </c>
      <c r="C1405" s="8" t="b">
        <v>0</v>
      </c>
      <c r="D1405" s="18" t="s">
        <v>2885</v>
      </c>
      <c r="E1405" s="14">
        <v>1.1829154E7</v>
      </c>
      <c r="F1405" s="11" t="s">
        <v>2431</v>
      </c>
      <c r="G1405" s="11" t="s">
        <v>2431</v>
      </c>
      <c r="H1405" s="11" t="s">
        <v>2461</v>
      </c>
      <c r="I1405" s="12" t="str">
        <f t="shared" si="1"/>
        <v>UDC MECÁNICA (23) 0.40 X 0.90 X 2.40</v>
      </c>
      <c r="J1405" s="12" t="str">
        <f t="shared" si="2"/>
        <v>TIP-00226</v>
      </c>
    </row>
    <row r="1406">
      <c r="A1406" s="15" t="s">
        <v>2886</v>
      </c>
      <c r="B1406" s="15" t="s">
        <v>2429</v>
      </c>
      <c r="C1406" s="8" t="b">
        <v>0</v>
      </c>
      <c r="D1406" s="18" t="s">
        <v>2887</v>
      </c>
      <c r="E1406" s="14">
        <v>1.3677596E7</v>
      </c>
      <c r="F1406" s="11" t="s">
        <v>2431</v>
      </c>
      <c r="G1406" s="11" t="s">
        <v>2431</v>
      </c>
      <c r="H1406" s="11" t="s">
        <v>2461</v>
      </c>
      <c r="I1406" s="12" t="str">
        <f t="shared" si="1"/>
        <v>UDC MECÁNICA (23) 0.40 X 1.14 X 2.40</v>
      </c>
      <c r="J1406" s="12" t="str">
        <f t="shared" si="2"/>
        <v>TIP-00227</v>
      </c>
    </row>
    <row r="1407">
      <c r="A1407" s="15" t="s">
        <v>2888</v>
      </c>
      <c r="B1407" s="15" t="s">
        <v>2429</v>
      </c>
      <c r="C1407" s="8" t="b">
        <v>0</v>
      </c>
      <c r="D1407" s="18" t="s">
        <v>2889</v>
      </c>
      <c r="E1407" s="14">
        <v>898393.0</v>
      </c>
      <c r="F1407" s="11" t="s">
        <v>2431</v>
      </c>
      <c r="G1407" s="11" t="s">
        <v>2431</v>
      </c>
      <c r="H1407" s="11" t="s">
        <v>2461</v>
      </c>
      <c r="I1407" s="12" t="str">
        <f t="shared" si="1"/>
        <v>PUERTA 0.60 X 2.00 MARCO A MURO</v>
      </c>
      <c r="J1407" s="12" t="str">
        <f t="shared" si="2"/>
        <v>TIP-00228</v>
      </c>
    </row>
    <row r="1408">
      <c r="A1408" s="15" t="s">
        <v>2890</v>
      </c>
      <c r="B1408" s="15" t="s">
        <v>2429</v>
      </c>
      <c r="C1408" s="8" t="b">
        <v>0</v>
      </c>
      <c r="D1408" s="18" t="s">
        <v>2891</v>
      </c>
      <c r="E1408" s="14">
        <v>897643.0</v>
      </c>
      <c r="F1408" s="11" t="s">
        <v>2431</v>
      </c>
      <c r="G1408" s="11" t="s">
        <v>2431</v>
      </c>
      <c r="H1408" s="11" t="s">
        <v>2461</v>
      </c>
      <c r="I1408" s="12" t="str">
        <f t="shared" si="1"/>
        <v>PUERTA 0.60 X 2.00 MARCO A TABLERO</v>
      </c>
      <c r="J1408" s="12" t="str">
        <f t="shared" si="2"/>
        <v>TIP-00229</v>
      </c>
    </row>
    <row r="1409">
      <c r="A1409" s="15" t="s">
        <v>2892</v>
      </c>
      <c r="B1409" s="15" t="s">
        <v>2429</v>
      </c>
      <c r="C1409" s="8" t="b">
        <v>0</v>
      </c>
      <c r="D1409" s="18" t="s">
        <v>2893</v>
      </c>
      <c r="E1409" s="14">
        <v>960898.0</v>
      </c>
      <c r="F1409" s="11" t="s">
        <v>2431</v>
      </c>
      <c r="G1409" s="11" t="s">
        <v>2431</v>
      </c>
      <c r="H1409" s="11" t="s">
        <v>2461</v>
      </c>
      <c r="I1409" s="12" t="str">
        <f t="shared" si="1"/>
        <v>PUERTA 0.60 X 2.20 DERECHA MARCO A MURO</v>
      </c>
      <c r="J1409" s="12" t="str">
        <f t="shared" si="2"/>
        <v>TIP-00230</v>
      </c>
    </row>
    <row r="1410">
      <c r="A1410" s="15" t="s">
        <v>2894</v>
      </c>
      <c r="B1410" s="15" t="s">
        <v>2429</v>
      </c>
      <c r="C1410" s="8" t="b">
        <v>0</v>
      </c>
      <c r="D1410" s="18" t="s">
        <v>2895</v>
      </c>
      <c r="E1410" s="14">
        <v>960139.0</v>
      </c>
      <c r="F1410" s="11" t="s">
        <v>2431</v>
      </c>
      <c r="G1410" s="11" t="s">
        <v>2431</v>
      </c>
      <c r="H1410" s="11" t="s">
        <v>2461</v>
      </c>
      <c r="I1410" s="12" t="str">
        <f t="shared" si="1"/>
        <v>PUERTA 0.60 X 2.20 DERECHA MARCO A TABLERO</v>
      </c>
      <c r="J1410" s="12" t="str">
        <f t="shared" si="2"/>
        <v>TIP-00231</v>
      </c>
    </row>
    <row r="1411">
      <c r="A1411" s="15" t="s">
        <v>2896</v>
      </c>
      <c r="B1411" s="15" t="s">
        <v>2429</v>
      </c>
      <c r="C1411" s="8" t="b">
        <v>0</v>
      </c>
      <c r="D1411" s="18" t="s">
        <v>2897</v>
      </c>
      <c r="E1411" s="14">
        <v>960898.0</v>
      </c>
      <c r="F1411" s="11" t="s">
        <v>2431</v>
      </c>
      <c r="G1411" s="11" t="s">
        <v>2431</v>
      </c>
      <c r="H1411" s="11" t="s">
        <v>2461</v>
      </c>
      <c r="I1411" s="12" t="str">
        <f t="shared" si="1"/>
        <v>PUERTA 0.60 X 2.20 IZQUIERDA MARCO A MURO</v>
      </c>
      <c r="J1411" s="12" t="str">
        <f t="shared" si="2"/>
        <v>TIP-00232</v>
      </c>
    </row>
    <row r="1412">
      <c r="A1412" s="15" t="s">
        <v>2898</v>
      </c>
      <c r="B1412" s="15" t="s">
        <v>2429</v>
      </c>
      <c r="C1412" s="8" t="b">
        <v>0</v>
      </c>
      <c r="D1412" s="18" t="s">
        <v>2899</v>
      </c>
      <c r="E1412" s="14">
        <v>960139.0</v>
      </c>
      <c r="F1412" s="11" t="s">
        <v>2431</v>
      </c>
      <c r="G1412" s="11" t="s">
        <v>2431</v>
      </c>
      <c r="H1412" s="11" t="s">
        <v>2461</v>
      </c>
      <c r="I1412" s="12" t="str">
        <f t="shared" si="1"/>
        <v>PUERTA 0.60 X 2.20 IZQUIERDA MARCO A TABLERO</v>
      </c>
      <c r="J1412" s="12" t="str">
        <f t="shared" si="2"/>
        <v>TIP-00233</v>
      </c>
    </row>
    <row r="1413">
      <c r="A1413" s="15" t="s">
        <v>2900</v>
      </c>
      <c r="B1413" s="15" t="s">
        <v>2429</v>
      </c>
      <c r="C1413" s="8" t="b">
        <v>0</v>
      </c>
      <c r="D1413" s="18" t="s">
        <v>2901</v>
      </c>
      <c r="E1413" s="14">
        <v>1003615.0</v>
      </c>
      <c r="F1413" s="11" t="s">
        <v>2431</v>
      </c>
      <c r="G1413" s="11" t="s">
        <v>2431</v>
      </c>
      <c r="H1413" s="11" t="s">
        <v>2461</v>
      </c>
      <c r="I1413" s="12" t="str">
        <f t="shared" si="1"/>
        <v>PUERTA 0.60 X 2.40 DERECHA MARCO A MURO</v>
      </c>
      <c r="J1413" s="12" t="str">
        <f t="shared" si="2"/>
        <v>TIP-00234</v>
      </c>
    </row>
    <row r="1414">
      <c r="A1414" s="15" t="s">
        <v>2902</v>
      </c>
      <c r="B1414" s="15" t="s">
        <v>2429</v>
      </c>
      <c r="C1414" s="8" t="b">
        <v>0</v>
      </c>
      <c r="D1414" s="18" t="s">
        <v>2903</v>
      </c>
      <c r="E1414" s="14">
        <v>1002850.0</v>
      </c>
      <c r="F1414" s="11" t="s">
        <v>2431</v>
      </c>
      <c r="G1414" s="11" t="s">
        <v>2431</v>
      </c>
      <c r="H1414" s="11" t="s">
        <v>2461</v>
      </c>
      <c r="I1414" s="12" t="str">
        <f t="shared" si="1"/>
        <v>PUERTA 0.60 X 2.40 DERECHA MARCO A TABLERO</v>
      </c>
      <c r="J1414" s="12" t="str">
        <f t="shared" si="2"/>
        <v>TIP-00235</v>
      </c>
    </row>
    <row r="1415">
      <c r="A1415" s="15" t="s">
        <v>2904</v>
      </c>
      <c r="B1415" s="15" t="s">
        <v>2429</v>
      </c>
      <c r="C1415" s="8" t="b">
        <v>0</v>
      </c>
      <c r="D1415" s="18" t="s">
        <v>2905</v>
      </c>
      <c r="E1415" s="14">
        <v>1003615.0</v>
      </c>
      <c r="F1415" s="11" t="s">
        <v>2431</v>
      </c>
      <c r="G1415" s="11" t="s">
        <v>2431</v>
      </c>
      <c r="H1415" s="11" t="s">
        <v>2461</v>
      </c>
      <c r="I1415" s="12" t="str">
        <f t="shared" si="1"/>
        <v>PUERTA 0.60 X 2.40 IZQUIERDA MARCO A MURO</v>
      </c>
      <c r="J1415" s="12" t="str">
        <f t="shared" si="2"/>
        <v>TIP-00236</v>
      </c>
    </row>
    <row r="1416">
      <c r="A1416" s="15" t="s">
        <v>2906</v>
      </c>
      <c r="B1416" s="15" t="s">
        <v>2429</v>
      </c>
      <c r="C1416" s="8" t="b">
        <v>0</v>
      </c>
      <c r="D1416" s="18" t="s">
        <v>2907</v>
      </c>
      <c r="E1416" s="14">
        <v>1002850.0</v>
      </c>
      <c r="F1416" s="11" t="s">
        <v>2431</v>
      </c>
      <c r="G1416" s="11" t="s">
        <v>2431</v>
      </c>
      <c r="H1416" s="11" t="s">
        <v>2461</v>
      </c>
      <c r="I1416" s="12" t="str">
        <f t="shared" si="1"/>
        <v>PUERTA 0.60 X 2.40 IZQUIERDA MARCO A TABLERO</v>
      </c>
      <c r="J1416" s="12" t="str">
        <f t="shared" si="2"/>
        <v>TIP-00237</v>
      </c>
    </row>
    <row r="1417">
      <c r="A1417" s="15" t="s">
        <v>2908</v>
      </c>
      <c r="B1417" s="15" t="s">
        <v>2429</v>
      </c>
      <c r="C1417" s="8" t="b">
        <v>0</v>
      </c>
      <c r="D1417" s="18" t="s">
        <v>2909</v>
      </c>
      <c r="E1417" s="14">
        <v>1.6240708E7</v>
      </c>
      <c r="F1417" s="11" t="s">
        <v>2431</v>
      </c>
      <c r="G1417" s="11" t="s">
        <v>2431</v>
      </c>
      <c r="H1417" s="11" t="s">
        <v>2441</v>
      </c>
      <c r="I1417" s="12" t="str">
        <f t="shared" si="1"/>
        <v>ISLA EQUILÁTERO DOBLE 10 USUARIOS 0.60 X 1.20 CON SUPERFICIE 25MM LDAP STD, PANTALLA EN VIDRIO HIELO Y CAJONERA 2X1 F-30 METÁLICA</v>
      </c>
      <c r="J1417" s="12" t="str">
        <f t="shared" si="2"/>
        <v>TIP-00238</v>
      </c>
    </row>
    <row r="1418">
      <c r="A1418" s="15" t="s">
        <v>2910</v>
      </c>
      <c r="B1418" s="15" t="s">
        <v>2429</v>
      </c>
      <c r="C1418" s="8" t="b">
        <v>0</v>
      </c>
      <c r="D1418" s="18" t="s">
        <v>2911</v>
      </c>
      <c r="E1418" s="14">
        <v>1.3057092E7</v>
      </c>
      <c r="F1418" s="11" t="s">
        <v>2431</v>
      </c>
      <c r="G1418" s="11" t="s">
        <v>2431</v>
      </c>
      <c r="H1418" s="11" t="s">
        <v>2441</v>
      </c>
      <c r="I1418" s="12" t="str">
        <f t="shared" si="1"/>
        <v>ISLA EQUILÁTERO DOBLE 8 USUARIOS 0.60 X 1.20 CON SUPERFICIE 25MM LDAP STD, PANTALLA EN VIDRIO HIELO Y CAJONERA 2X1 F-38 METÁLICA</v>
      </c>
      <c r="J1418" s="12" t="str">
        <f t="shared" si="2"/>
        <v>TIP-00239</v>
      </c>
    </row>
    <row r="1419">
      <c r="A1419" s="15" t="s">
        <v>2912</v>
      </c>
      <c r="B1419" s="15" t="s">
        <v>2429</v>
      </c>
      <c r="C1419" s="8" t="b">
        <v>0</v>
      </c>
      <c r="D1419" s="18" t="s">
        <v>2913</v>
      </c>
      <c r="E1419" s="14">
        <v>7222587.0</v>
      </c>
      <c r="F1419" s="11" t="s">
        <v>2431</v>
      </c>
      <c r="G1419" s="11" t="s">
        <v>2431</v>
      </c>
      <c r="H1419" s="11" t="s">
        <v>2441</v>
      </c>
      <c r="I1419" s="12" t="str">
        <f t="shared" si="1"/>
        <v>ISLA EQUILÁTERO DOBLE 6 USUARIOS 0.60 X 1.20 CON SUPERFICIE 25MM LDAP STD, PANTALLA EN VIDRIO HIELO Y CAJONERA 2X1 F-30 METÁLICA SIN SUPERFICIE</v>
      </c>
      <c r="J1419" s="12" t="str">
        <f t="shared" si="2"/>
        <v>TIP-00240</v>
      </c>
    </row>
    <row r="1420">
      <c r="A1420" s="15" t="s">
        <v>2914</v>
      </c>
      <c r="B1420" s="15" t="s">
        <v>2429</v>
      </c>
      <c r="C1420" s="8" t="b">
        <v>0</v>
      </c>
      <c r="D1420" s="18" t="s">
        <v>2915</v>
      </c>
      <c r="E1420" s="14">
        <v>1928200.0</v>
      </c>
      <c r="F1420" s="11" t="s">
        <v>2431</v>
      </c>
      <c r="G1420" s="11" t="s">
        <v>2431</v>
      </c>
      <c r="H1420" s="11" t="s">
        <v>2609</v>
      </c>
      <c r="I1420" s="12" t="str">
        <f t="shared" si="1"/>
        <v>ISLA LA LINEA DOBLE 2 USUARIO 0.60 X 1.50 CON SUPERFICIE 25MM BLANCO DIA, PANTALLA EN VIDRIO HIELO</v>
      </c>
      <c r="J1420" s="12" t="str">
        <f t="shared" si="2"/>
        <v>TIP-00241</v>
      </c>
    </row>
    <row r="1421">
      <c r="A1421" s="15" t="s">
        <v>2916</v>
      </c>
      <c r="B1421" s="15" t="s">
        <v>2429</v>
      </c>
      <c r="C1421" s="8" t="b">
        <v>0</v>
      </c>
      <c r="D1421" s="18" t="s">
        <v>2917</v>
      </c>
      <c r="E1421" s="14">
        <v>5141358.0</v>
      </c>
      <c r="F1421" s="11" t="s">
        <v>2431</v>
      </c>
      <c r="G1421" s="11" t="s">
        <v>2431</v>
      </c>
      <c r="H1421" s="11" t="s">
        <v>2609</v>
      </c>
      <c r="I1421" s="12" t="str">
        <f t="shared" si="1"/>
        <v>ISLA LA LINEA DOBLE 6 USUARIO 0.60 X 1.50 CON SUPERFICIE 25MM BLANCO DIA, PANTALLA EN VIDRIO HIELO</v>
      </c>
      <c r="J1421" s="12" t="str">
        <f t="shared" si="2"/>
        <v>TIP-00242</v>
      </c>
    </row>
    <row r="1422">
      <c r="A1422" s="15" t="s">
        <v>2918</v>
      </c>
      <c r="B1422" s="15" t="s">
        <v>2429</v>
      </c>
      <c r="C1422" s="8" t="b">
        <v>0</v>
      </c>
      <c r="D1422" s="18" t="s">
        <v>2919</v>
      </c>
      <c r="E1422" s="14">
        <v>7040327.0</v>
      </c>
      <c r="F1422" s="11" t="s">
        <v>2431</v>
      </c>
      <c r="G1422" s="11" t="s">
        <v>2431</v>
      </c>
      <c r="H1422" s="11" t="s">
        <v>2609</v>
      </c>
      <c r="I1422" s="12" t="str">
        <f t="shared" si="1"/>
        <v>ISLA LA LINEA DOBLE 8 USUARIO 0.60 X 1.50 CON SUPERFICIE 25MM BLANCO DIA, PANTALLA EN VIDRIO HIELO</v>
      </c>
      <c r="J1422" s="12" t="str">
        <f t="shared" si="2"/>
        <v>TIP-00243</v>
      </c>
    </row>
    <row r="1423">
      <c r="A1423" s="15" t="s">
        <v>2920</v>
      </c>
      <c r="B1423" s="15" t="str">
        <f t="shared" ref="B1423:B1759" si="3">LEFT(A1423,FIND("-",A1423) - 1)</f>
        <v>TIP</v>
      </c>
      <c r="C1423" s="8" t="b">
        <v>0</v>
      </c>
      <c r="D1423" s="18" t="s">
        <v>2921</v>
      </c>
      <c r="E1423" s="14">
        <v>922263.0</v>
      </c>
      <c r="F1423" s="11" t="s">
        <v>2431</v>
      </c>
      <c r="G1423" s="11" t="s">
        <v>2431</v>
      </c>
      <c r="H1423" s="11" t="s">
        <v>2609</v>
      </c>
      <c r="I1423" s="12" t="str">
        <f t="shared" si="1"/>
        <v>ISLA LA LINEA SENCILLA 1 USUARIO 0.60 X 1.50 CON SUPERFICIE 25MM BLANCO DIA</v>
      </c>
      <c r="J1423" s="12" t="str">
        <f t="shared" si="2"/>
        <v>TIP-00244</v>
      </c>
    </row>
    <row r="1424">
      <c r="A1424" s="15" t="s">
        <v>2922</v>
      </c>
      <c r="B1424" s="15" t="str">
        <f t="shared" si="3"/>
        <v>TIP</v>
      </c>
      <c r="C1424" s="8" t="b">
        <v>0</v>
      </c>
      <c r="D1424" s="18" t="s">
        <v>2923</v>
      </c>
      <c r="E1424" s="14">
        <v>1971075.0</v>
      </c>
      <c r="F1424" s="11" t="s">
        <v>2431</v>
      </c>
      <c r="G1424" s="11" t="s">
        <v>2431</v>
      </c>
      <c r="H1424" s="11" t="s">
        <v>2609</v>
      </c>
      <c r="I1424" s="12" t="str">
        <f t="shared" si="1"/>
        <v>ISLA LA LINEA SENCILLA 2 USUARIO 0.60 X 1.50 CON SUPERFICIE 25MM BLANCO DIA</v>
      </c>
      <c r="J1424" s="12" t="str">
        <f t="shared" si="2"/>
        <v>TIP-00245</v>
      </c>
    </row>
    <row r="1425">
      <c r="A1425" s="15" t="s">
        <v>2924</v>
      </c>
      <c r="B1425" s="15" t="str">
        <f t="shared" si="3"/>
        <v>TIP</v>
      </c>
      <c r="C1425" s="8" t="b">
        <v>0</v>
      </c>
      <c r="D1425" s="18" t="s">
        <v>2925</v>
      </c>
      <c r="E1425" s="14">
        <v>2883178.0</v>
      </c>
      <c r="F1425" s="11" t="s">
        <v>2431</v>
      </c>
      <c r="G1425" s="11" t="s">
        <v>2431</v>
      </c>
      <c r="H1425" s="11" t="s">
        <v>2609</v>
      </c>
      <c r="I1425" s="12" t="str">
        <f t="shared" si="1"/>
        <v>ISLA LA LINEA SENCILLA 3 USUARIO 0.60 X 1.50 CON SUPERFICIE 25MM BLANCO DIA</v>
      </c>
      <c r="J1425" s="12" t="str">
        <f t="shared" si="2"/>
        <v>TIP-00246</v>
      </c>
    </row>
    <row r="1426">
      <c r="A1426" s="15" t="s">
        <v>2926</v>
      </c>
      <c r="B1426" s="15" t="str">
        <f t="shared" si="3"/>
        <v>TIP</v>
      </c>
      <c r="C1426" s="8" t="b">
        <v>0</v>
      </c>
      <c r="D1426" s="18" t="s">
        <v>2927</v>
      </c>
      <c r="E1426" s="14">
        <v>3701689.0</v>
      </c>
      <c r="F1426" s="11" t="s">
        <v>2431</v>
      </c>
      <c r="G1426" s="11" t="s">
        <v>2431</v>
      </c>
      <c r="H1426" s="11" t="s">
        <v>2609</v>
      </c>
      <c r="I1426" s="12" t="str">
        <f t="shared" si="1"/>
        <v>ISLA LA LINEA SENCILLA 4 USUARIO 0.60 X 1.50 CON SUPERFICIE 25MM BLANCO DIA</v>
      </c>
      <c r="J1426" s="12" t="str">
        <f t="shared" si="2"/>
        <v>TIP-00247</v>
      </c>
    </row>
    <row r="1427">
      <c r="A1427" s="15" t="s">
        <v>2928</v>
      </c>
      <c r="B1427" s="15" t="str">
        <f t="shared" si="3"/>
        <v>TIP</v>
      </c>
      <c r="C1427" s="8" t="b">
        <v>0</v>
      </c>
      <c r="D1427" s="18" t="s">
        <v>2929</v>
      </c>
      <c r="E1427" s="14">
        <v>2240961.0</v>
      </c>
      <c r="F1427" s="11" t="s">
        <v>2431</v>
      </c>
      <c r="G1427" s="11" t="s">
        <v>2431</v>
      </c>
      <c r="H1427" s="11" t="s">
        <v>2456</v>
      </c>
      <c r="I1427" s="12" t="str">
        <f t="shared" si="1"/>
        <v>ISLA EURO DOBLE 2 USUARIO 0.60 X 1.50 CON SUPERFICIE 19MM LDAP BLANCO DIA, PANTALLA EN VIDRIO HIELO Y GROMMET</v>
      </c>
      <c r="J1427" s="12" t="str">
        <f t="shared" si="2"/>
        <v>TIP-00248</v>
      </c>
    </row>
    <row r="1428">
      <c r="A1428" s="15" t="s">
        <v>2930</v>
      </c>
      <c r="B1428" s="15" t="str">
        <f t="shared" si="3"/>
        <v>TIP</v>
      </c>
      <c r="C1428" s="8" t="b">
        <v>0</v>
      </c>
      <c r="D1428" s="18" t="s">
        <v>2931</v>
      </c>
      <c r="E1428" s="14">
        <v>4223852.0</v>
      </c>
      <c r="F1428" s="11" t="s">
        <v>2431</v>
      </c>
      <c r="G1428" s="11" t="s">
        <v>2431</v>
      </c>
      <c r="H1428" s="11" t="s">
        <v>2456</v>
      </c>
      <c r="I1428" s="12" t="str">
        <f t="shared" si="1"/>
        <v>ISLA EURO DOBLE 4 USUARIO 0.60 X 1.50 CON SUPERFICIE 19MM LDAP BLANCO DIA, PANTALLA EN VIDRIO HIELO Y GROMMET</v>
      </c>
      <c r="J1428" s="12" t="str">
        <f t="shared" si="2"/>
        <v>TIP-00249</v>
      </c>
    </row>
    <row r="1429">
      <c r="A1429" s="15" t="s">
        <v>2932</v>
      </c>
      <c r="B1429" s="15" t="str">
        <f t="shared" si="3"/>
        <v>TIP</v>
      </c>
      <c r="C1429" s="8" t="b">
        <v>0</v>
      </c>
      <c r="D1429" s="18" t="s">
        <v>2933</v>
      </c>
      <c r="E1429" s="14">
        <v>6173939.0</v>
      </c>
      <c r="F1429" s="11" t="s">
        <v>2431</v>
      </c>
      <c r="G1429" s="11" t="s">
        <v>2431</v>
      </c>
      <c r="H1429" s="11" t="s">
        <v>2456</v>
      </c>
      <c r="I1429" s="12" t="str">
        <f t="shared" si="1"/>
        <v>ISLA EURO DOBLE 6 USUARIO 0.60 X 1.50 CON SUPERFICIE 19MM LDAP BLANCO DIA, PANTALLA EN VIDRIO HIELO Y GROMMET</v>
      </c>
      <c r="J1429" s="12" t="str">
        <f t="shared" si="2"/>
        <v>TIP-00250</v>
      </c>
    </row>
    <row r="1430">
      <c r="A1430" s="15" t="s">
        <v>2934</v>
      </c>
      <c r="B1430" s="15" t="str">
        <f t="shared" si="3"/>
        <v>TIP</v>
      </c>
      <c r="C1430" s="8" t="b">
        <v>0</v>
      </c>
      <c r="D1430" s="18" t="s">
        <v>2935</v>
      </c>
      <c r="E1430" s="14">
        <v>8247972.0</v>
      </c>
      <c r="F1430" s="11" t="s">
        <v>2431</v>
      </c>
      <c r="G1430" s="11" t="s">
        <v>2431</v>
      </c>
      <c r="H1430" s="11" t="s">
        <v>2456</v>
      </c>
      <c r="I1430" s="12" t="str">
        <f t="shared" si="1"/>
        <v>ISLA EURO DOBLE 8 USUARIO 0.60 X 1.50 CON SUPERFICIE 19MM LDAP BLANCO DIA, PANTALLA EN VIDRIO HIELO Y GROMMET</v>
      </c>
      <c r="J1430" s="12" t="str">
        <f t="shared" si="2"/>
        <v>TIP-00251</v>
      </c>
    </row>
    <row r="1431">
      <c r="A1431" s="15" t="s">
        <v>2936</v>
      </c>
      <c r="B1431" s="15" t="str">
        <f t="shared" si="3"/>
        <v>TIP</v>
      </c>
      <c r="C1431" s="8" t="b">
        <v>0</v>
      </c>
      <c r="D1431" s="18" t="s">
        <v>2937</v>
      </c>
      <c r="E1431" s="14">
        <v>1183533.0</v>
      </c>
      <c r="F1431" s="11" t="s">
        <v>2431</v>
      </c>
      <c r="G1431" s="11" t="s">
        <v>2431</v>
      </c>
      <c r="H1431" s="11" t="s">
        <v>2456</v>
      </c>
      <c r="I1431" s="12" t="str">
        <f t="shared" si="1"/>
        <v>ISLA EURO SENCILLA 1USUARIO 0.60 X 1.50 CON SUPERFICIE 19MM LDAP BLANCO DIA Y GROMMET</v>
      </c>
      <c r="J1431" s="12" t="str">
        <f t="shared" si="2"/>
        <v>TIP-00252</v>
      </c>
    </row>
    <row r="1432">
      <c r="A1432" s="15" t="s">
        <v>2938</v>
      </c>
      <c r="B1432" s="15" t="str">
        <f t="shared" si="3"/>
        <v>TIP</v>
      </c>
      <c r="C1432" s="8" t="b">
        <v>0</v>
      </c>
      <c r="D1432" s="18" t="s">
        <v>2939</v>
      </c>
      <c r="E1432" s="14">
        <v>2113776.0</v>
      </c>
      <c r="F1432" s="11" t="s">
        <v>2431</v>
      </c>
      <c r="G1432" s="11" t="s">
        <v>2431</v>
      </c>
      <c r="H1432" s="11" t="s">
        <v>2456</v>
      </c>
      <c r="I1432" s="12" t="str">
        <f t="shared" si="1"/>
        <v>ISLA EURO SENCILLA 2 USUARIOS 0.60 X 1.50 CON SUPERFICIE 19MM LDAP BLANCO DIA Y GROMMET</v>
      </c>
      <c r="J1432" s="12" t="str">
        <f t="shared" si="2"/>
        <v>TIP-00253</v>
      </c>
    </row>
    <row r="1433">
      <c r="A1433" s="15" t="s">
        <v>2940</v>
      </c>
      <c r="B1433" s="15" t="str">
        <f t="shared" si="3"/>
        <v>TIP</v>
      </c>
      <c r="C1433" s="8" t="b">
        <v>0</v>
      </c>
      <c r="D1433" s="18" t="s">
        <v>2941</v>
      </c>
      <c r="E1433" s="14">
        <v>2954447.0</v>
      </c>
      <c r="F1433" s="11" t="s">
        <v>2431</v>
      </c>
      <c r="G1433" s="11" t="s">
        <v>2431</v>
      </c>
      <c r="H1433" s="11" t="s">
        <v>2456</v>
      </c>
      <c r="I1433" s="12" t="str">
        <f t="shared" si="1"/>
        <v>ISLA EURO SENCILLA 3 USUARIOS 0.60 X 1.50 CON SUPERFICIE 19MM LDAP BLANCO DIA Y GROMMET</v>
      </c>
      <c r="J1433" s="12" t="str">
        <f t="shared" si="2"/>
        <v>TIP-00254</v>
      </c>
    </row>
    <row r="1434">
      <c r="A1434" s="15" t="s">
        <v>2942</v>
      </c>
      <c r="B1434" s="15" t="str">
        <f t="shared" si="3"/>
        <v>TIP</v>
      </c>
      <c r="C1434" s="8" t="b">
        <v>0</v>
      </c>
      <c r="D1434" s="18" t="s">
        <v>2943</v>
      </c>
      <c r="E1434" s="14">
        <v>2734524.0</v>
      </c>
      <c r="F1434" s="11" t="s">
        <v>2431</v>
      </c>
      <c r="G1434" s="11" t="s">
        <v>2431</v>
      </c>
      <c r="H1434" s="11" t="s">
        <v>2456</v>
      </c>
      <c r="I1434" s="12" t="str">
        <f t="shared" si="1"/>
        <v>ISLA EURO SENCILLA 4 USUARIOS 0.60 X 1.50 CON SUPERFICIE 19MM LDAP BLANCO DIA, PANTALLA EN VIDRIO HIELO Y GROMMET SIN SUP</v>
      </c>
      <c r="J1434" s="12" t="str">
        <f t="shared" si="2"/>
        <v>TIP-00255</v>
      </c>
    </row>
    <row r="1435">
      <c r="A1435" s="15" t="s">
        <v>2944</v>
      </c>
      <c r="B1435" s="15" t="str">
        <f t="shared" si="3"/>
        <v>TIP</v>
      </c>
      <c r="C1435" s="8" t="b">
        <v>0</v>
      </c>
      <c r="D1435" s="18" t="s">
        <v>2945</v>
      </c>
      <c r="E1435" s="14">
        <v>3614173.0</v>
      </c>
      <c r="F1435" s="11" t="s">
        <v>2431</v>
      </c>
      <c r="G1435" s="11" t="s">
        <v>2431</v>
      </c>
      <c r="H1435" s="11" t="s">
        <v>2441</v>
      </c>
      <c r="I1435" s="12" t="str">
        <f t="shared" si="1"/>
        <v>PUESTO COORDINADOR CON RETORNO 1.50 X 1.50 SUPERFICIE LDAP STD 30 MM, COSTADO CON TAPAS EN LDAP STD Y CAJONERA FRENTE 38 LDAP STD CON RODACHINAS</v>
      </c>
      <c r="J1435" s="12" t="str">
        <f t="shared" si="2"/>
        <v>TIP-00256</v>
      </c>
    </row>
    <row r="1436">
      <c r="A1436" s="15" t="s">
        <v>2946</v>
      </c>
      <c r="B1436" s="15" t="str">
        <f t="shared" si="3"/>
        <v>TIP</v>
      </c>
      <c r="C1436" s="8" t="b">
        <v>0</v>
      </c>
      <c r="D1436" s="18" t="s">
        <v>2947</v>
      </c>
      <c r="E1436" s="14">
        <v>4906603.0</v>
      </c>
      <c r="F1436" s="11" t="s">
        <v>2431</v>
      </c>
      <c r="G1436" s="11" t="s">
        <v>2431</v>
      </c>
      <c r="H1436" s="11" t="s">
        <v>2609</v>
      </c>
      <c r="I1436" s="12" t="str">
        <f t="shared" si="1"/>
        <v>ISLA LA LINEA DOBLE 4 USUARIOS 0.60 X 1.20 CON SUPERFICIE 25MM BLANCO DIA, PANTALLA EN TEXTIL, CAJONERA F-30 METÁLICA Y PASACABLES</v>
      </c>
      <c r="J1436" s="12" t="str">
        <f t="shared" si="2"/>
        <v>TIP-00257</v>
      </c>
    </row>
    <row r="1437">
      <c r="A1437" s="15" t="s">
        <v>2948</v>
      </c>
      <c r="B1437" s="15" t="str">
        <f t="shared" si="3"/>
        <v>TIP</v>
      </c>
      <c r="C1437" s="8" t="b">
        <v>0</v>
      </c>
      <c r="D1437" s="18" t="s">
        <v>2949</v>
      </c>
      <c r="E1437" s="14">
        <v>2793699.0</v>
      </c>
      <c r="F1437" s="11" t="s">
        <v>2431</v>
      </c>
      <c r="G1437" s="11" t="s">
        <v>2431</v>
      </c>
      <c r="H1437" s="11" t="s">
        <v>2609</v>
      </c>
      <c r="I1437" s="12" t="str">
        <f t="shared" si="1"/>
        <v>ISLA LA LINEA SENCILLA 2 USUARIOS 0.60 X 1.20 CON SUPERFICIE 25MM BLANCO DIA, PANTALLA EN TEXTIL, CAJONERA F-30 METÁLICA Y PASACABLES</v>
      </c>
      <c r="J1437" s="12" t="str">
        <f t="shared" si="2"/>
        <v>TIP-00258</v>
      </c>
    </row>
    <row r="1438">
      <c r="A1438" s="15" t="s">
        <v>2950</v>
      </c>
      <c r="B1438" s="15" t="str">
        <f t="shared" si="3"/>
        <v>TIP</v>
      </c>
      <c r="C1438" s="8" t="b">
        <v>0</v>
      </c>
      <c r="D1438" s="18" t="s">
        <v>2951</v>
      </c>
      <c r="E1438" s="14">
        <v>1523141.0</v>
      </c>
      <c r="F1438" s="11" t="s">
        <v>2431</v>
      </c>
      <c r="G1438" s="11" t="s">
        <v>2431</v>
      </c>
      <c r="H1438" s="11" t="s">
        <v>2609</v>
      </c>
      <c r="I1438" s="12" t="str">
        <f t="shared" si="1"/>
        <v>ISLA LA LINEA SENCILLA 1 USUARIOS 0.60 X 1.20 CON SUPERFICIE 25MM BLANCO DIA, PANTALLA EN TEXTIL, CAJONERA F-30 METÁLICA Y PASACABLES</v>
      </c>
      <c r="J1438" s="12" t="str">
        <f t="shared" si="2"/>
        <v>TIP-00259</v>
      </c>
    </row>
    <row r="1439">
      <c r="A1439" s="15" t="s">
        <v>2952</v>
      </c>
      <c r="B1439" s="15" t="str">
        <f t="shared" si="3"/>
        <v>TIP</v>
      </c>
      <c r="C1439" s="8" t="b">
        <v>0</v>
      </c>
      <c r="D1439" s="18" t="s">
        <v>2953</v>
      </c>
      <c r="E1439" s="14">
        <v>3974695.0</v>
      </c>
      <c r="F1439" s="11" t="s">
        <v>2431</v>
      </c>
      <c r="G1439" s="11" t="s">
        <v>2431</v>
      </c>
      <c r="H1439" s="11" t="s">
        <v>2609</v>
      </c>
      <c r="I1439" s="12" t="str">
        <f t="shared" si="1"/>
        <v>ISLA LA LINEA SENCILLA 3 USUARIOS 0.60 X 1.20 CON SUPERFICIE 25MM BLANCO DIA, PANTALLA EN TEXTIL, CAJONERA F-30 METÁLICA Y PASACABLES</v>
      </c>
      <c r="J1439" s="12" t="str">
        <f t="shared" si="2"/>
        <v>TIP-00260</v>
      </c>
    </row>
    <row r="1440">
      <c r="A1440" s="15" t="s">
        <v>2954</v>
      </c>
      <c r="B1440" s="15" t="str">
        <f t="shared" si="3"/>
        <v>TIP</v>
      </c>
      <c r="C1440" s="8" t="b">
        <v>0</v>
      </c>
      <c r="D1440" s="18" t="s">
        <v>2955</v>
      </c>
      <c r="E1440" s="14">
        <v>2013188.0</v>
      </c>
      <c r="F1440" s="11" t="s">
        <v>2431</v>
      </c>
      <c r="G1440" s="11" t="s">
        <v>2431</v>
      </c>
      <c r="H1440" s="11" t="s">
        <v>2609</v>
      </c>
      <c r="I1440" s="12" t="str">
        <f t="shared" si="1"/>
        <v>PUESTO LA LINEA COORDINADOR CON RETORNO 1.50 X1.50 SUPERFICIE LDAP BLANCO DIA, CAJONERA F-38 FRENTE METÁLICO Y PASACABLES</v>
      </c>
      <c r="J1440" s="12" t="str">
        <f t="shared" si="2"/>
        <v>TIP-00261</v>
      </c>
    </row>
    <row r="1441">
      <c r="A1441" s="15" t="s">
        <v>2956</v>
      </c>
      <c r="B1441" s="15" t="str">
        <f t="shared" si="3"/>
        <v>TIP</v>
      </c>
      <c r="C1441" s="8" t="b">
        <v>0</v>
      </c>
      <c r="D1441" s="18" t="s">
        <v>2957</v>
      </c>
      <c r="E1441" s="14">
        <v>7833459.0</v>
      </c>
      <c r="F1441" s="11" t="s">
        <v>2431</v>
      </c>
      <c r="G1441" s="11" t="s">
        <v>2431</v>
      </c>
      <c r="H1441" s="11" t="s">
        <v>2609</v>
      </c>
      <c r="I1441" s="12" t="str">
        <f t="shared" si="1"/>
        <v>ISLA LA LINEA DOBLE 12 USUARIO 0.60 X 1.20 CON SUPERFICIE 25MM BLANCO DIA, SIN PANTALLA</v>
      </c>
      <c r="J1441" s="12" t="str">
        <f t="shared" si="2"/>
        <v>TIP-00262</v>
      </c>
    </row>
    <row r="1442">
      <c r="A1442" s="15" t="s">
        <v>2958</v>
      </c>
      <c r="B1442" s="15" t="str">
        <f t="shared" si="3"/>
        <v>TIP</v>
      </c>
      <c r="C1442" s="8" t="b">
        <v>0</v>
      </c>
      <c r="D1442" s="18" t="s">
        <v>2959</v>
      </c>
      <c r="E1442" s="14">
        <v>6894482.0</v>
      </c>
      <c r="F1442" s="11" t="s">
        <v>2431</v>
      </c>
      <c r="G1442" s="11" t="s">
        <v>2431</v>
      </c>
      <c r="H1442" s="11" t="s">
        <v>2609</v>
      </c>
      <c r="I1442" s="12" t="str">
        <f t="shared" si="1"/>
        <v>ISLA LA LINEA DOBLE 10 USUARIO 0.60 X 1.20 CON SUPERFICIE 25MM BLANCO DIA, SIN PANTALLA</v>
      </c>
      <c r="J1442" s="12" t="str">
        <f t="shared" si="2"/>
        <v>TIP-00263</v>
      </c>
    </row>
    <row r="1443">
      <c r="A1443" s="15" t="s">
        <v>2960</v>
      </c>
      <c r="B1443" s="15" t="str">
        <f t="shared" si="3"/>
        <v>TIP</v>
      </c>
      <c r="C1443" s="8" t="b">
        <v>0</v>
      </c>
      <c r="D1443" s="18" t="s">
        <v>2961</v>
      </c>
      <c r="E1443" s="14">
        <v>2924278.0</v>
      </c>
      <c r="F1443" s="11" t="s">
        <v>2431</v>
      </c>
      <c r="G1443" s="11" t="s">
        <v>2431</v>
      </c>
      <c r="H1443" s="11" t="s">
        <v>2609</v>
      </c>
      <c r="I1443" s="12" t="str">
        <f t="shared" si="1"/>
        <v>ISLA LA LINEA DOBLE 4 USUARIO 0.60 X 1.20 CON SUPERFICIE 25MM BLANCO DIA, SIN PANTALLA</v>
      </c>
      <c r="J1443" s="12" t="str">
        <f t="shared" si="2"/>
        <v>TIP-00264</v>
      </c>
    </row>
    <row r="1444">
      <c r="A1444" s="15" t="s">
        <v>2962</v>
      </c>
      <c r="B1444" s="15" t="str">
        <f t="shared" si="3"/>
        <v>TIP</v>
      </c>
      <c r="C1444" s="8" t="b">
        <v>0</v>
      </c>
      <c r="D1444" s="18" t="s">
        <v>2963</v>
      </c>
      <c r="E1444" s="14">
        <v>4089189.0</v>
      </c>
      <c r="F1444" s="11" t="s">
        <v>2431</v>
      </c>
      <c r="G1444" s="11" t="s">
        <v>2431</v>
      </c>
      <c r="H1444" s="11" t="s">
        <v>2609</v>
      </c>
      <c r="I1444" s="12" t="str">
        <f t="shared" si="1"/>
        <v>ISLA LA LINEA DOBLE 6 USUARIO 0.60 X 1.20 CON SUPERFICIE 25MM BLANCO DIA, SIN PANTALLA</v>
      </c>
      <c r="J1444" s="12" t="str">
        <f t="shared" si="2"/>
        <v>TIP-00265</v>
      </c>
    </row>
    <row r="1445">
      <c r="A1445" s="15" t="s">
        <v>2964</v>
      </c>
      <c r="B1445" s="15" t="str">
        <f t="shared" si="3"/>
        <v>TIP</v>
      </c>
      <c r="C1445" s="8" t="b">
        <v>0</v>
      </c>
      <c r="D1445" s="18" t="s">
        <v>2965</v>
      </c>
      <c r="E1445" s="14">
        <v>5311406.0</v>
      </c>
      <c r="F1445" s="11" t="s">
        <v>2431</v>
      </c>
      <c r="G1445" s="11" t="s">
        <v>2431</v>
      </c>
      <c r="H1445" s="11" t="s">
        <v>2609</v>
      </c>
      <c r="I1445" s="12" t="str">
        <f t="shared" si="1"/>
        <v>ISLA LA LINEA DOBLE 8 USUARIO 0.60 X 1.20 CON SUPERFICIE 25MM BLANCO DIA, SIN PANTALLA</v>
      </c>
      <c r="J1445" s="12" t="str">
        <f t="shared" si="2"/>
        <v>TIP-00266</v>
      </c>
    </row>
    <row r="1446">
      <c r="A1446" s="15" t="s">
        <v>2966</v>
      </c>
      <c r="B1446" s="15" t="str">
        <f t="shared" si="3"/>
        <v>TIP</v>
      </c>
      <c r="C1446" s="8" t="b">
        <v>0</v>
      </c>
      <c r="D1446" s="18" t="s">
        <v>2967</v>
      </c>
      <c r="E1446" s="14">
        <v>2200868.0</v>
      </c>
      <c r="F1446" s="11" t="s">
        <v>2431</v>
      </c>
      <c r="G1446" s="11" t="s">
        <v>2431</v>
      </c>
      <c r="H1446" s="11" t="s">
        <v>2441</v>
      </c>
      <c r="I1446" s="12" t="str">
        <f t="shared" si="1"/>
        <v>PUESTO EQUILÁTERO COORDINADOR CON RETORNO 1.50 X1.50 SUPERFICIE MELAMINA STD Y CAJONERA F-38 FRENTE MELAMINA Y GROMMET</v>
      </c>
      <c r="J1446" s="12" t="str">
        <f t="shared" si="2"/>
        <v>TIP-00267</v>
      </c>
    </row>
    <row r="1447">
      <c r="A1447" s="15" t="s">
        <v>2968</v>
      </c>
      <c r="B1447" s="15" t="str">
        <f t="shared" si="3"/>
        <v>TIP</v>
      </c>
      <c r="C1447" s="8" t="b">
        <v>0</v>
      </c>
      <c r="D1447" s="18" t="s">
        <v>2969</v>
      </c>
      <c r="E1447" s="14">
        <v>2379872.0</v>
      </c>
      <c r="F1447" s="11" t="s">
        <v>2431</v>
      </c>
      <c r="G1447" s="11" t="s">
        <v>2431</v>
      </c>
      <c r="H1447" s="11" t="s">
        <v>2609</v>
      </c>
      <c r="I1447" s="12" t="str">
        <f t="shared" si="1"/>
        <v>PUESTO LA LINEA COORDINADOR CON RETORNO 1.50 X1.50 SUPERFICIE MELAMINA STD Y CAJONERA F-38 FRENTE MELAMINA Y GROMMET</v>
      </c>
      <c r="J1447" s="12" t="str">
        <f t="shared" si="2"/>
        <v>TIP-00268</v>
      </c>
    </row>
    <row r="1448">
      <c r="A1448" s="15" t="s">
        <v>2970</v>
      </c>
      <c r="B1448" s="15" t="str">
        <f t="shared" si="3"/>
        <v>E8</v>
      </c>
      <c r="C1448" s="8" t="b">
        <v>0</v>
      </c>
      <c r="D1448" s="17" t="s">
        <v>2971</v>
      </c>
      <c r="E1448" s="14">
        <v>2959649.0</v>
      </c>
      <c r="F1448" s="11" t="s">
        <v>2972</v>
      </c>
      <c r="G1448" s="11" t="s">
        <v>2973</v>
      </c>
      <c r="H1448" s="11" t="s">
        <v>2973</v>
      </c>
      <c r="I1448" s="12" t="str">
        <f t="shared" si="1"/>
        <v>MESA DE JUNTAS BENCH RECTA ESP EN FORMICA DE 1.000 X 1.800 X 73 ALTO</v>
      </c>
      <c r="J1448" s="12" t="str">
        <f t="shared" si="2"/>
        <v>E8-95027-035</v>
      </c>
    </row>
    <row r="1449">
      <c r="A1449" s="15" t="s">
        <v>2974</v>
      </c>
      <c r="B1449" s="15" t="str">
        <f t="shared" si="3"/>
        <v>E8</v>
      </c>
      <c r="C1449" s="8" t="b">
        <v>0</v>
      </c>
      <c r="D1449" s="17" t="s">
        <v>2975</v>
      </c>
      <c r="E1449" s="14">
        <v>3061321.0</v>
      </c>
      <c r="F1449" s="11" t="s">
        <v>2972</v>
      </c>
      <c r="G1449" s="11" t="s">
        <v>2973</v>
      </c>
      <c r="H1449" s="11" t="s">
        <v>2973</v>
      </c>
      <c r="I1449" s="12" t="str">
        <f t="shared" si="1"/>
        <v>MESA DE JUNTAS BENCH TIPO BOTE ESP EN FORMICA DE 1.000 X 1.800 X 73 ALTO</v>
      </c>
      <c r="J1449" s="12" t="str">
        <f t="shared" si="2"/>
        <v>E8-95026-035</v>
      </c>
    </row>
    <row r="1450">
      <c r="A1450" s="15" t="s">
        <v>2976</v>
      </c>
      <c r="B1450" s="15" t="str">
        <f t="shared" si="3"/>
        <v>E8</v>
      </c>
      <c r="C1450" s="8" t="b">
        <v>0</v>
      </c>
      <c r="D1450" s="17" t="s">
        <v>2977</v>
      </c>
      <c r="E1450" s="14">
        <v>3920000.0</v>
      </c>
      <c r="F1450" s="11" t="s">
        <v>2972</v>
      </c>
      <c r="G1450" s="11" t="s">
        <v>2973</v>
      </c>
      <c r="H1450" s="11" t="s">
        <v>2973</v>
      </c>
      <c r="I1450" s="12" t="str">
        <f t="shared" si="1"/>
        <v>BIBLOTECA MIXTA -1,40X0,90X0,48 INFERIOR PUERTAS CERRADURA - SUPERIOR ENTREPAÑO ABIERTO</v>
      </c>
      <c r="J1450" s="12" t="str">
        <f t="shared" si="2"/>
        <v>E8-94990-033</v>
      </c>
    </row>
    <row r="1451">
      <c r="A1451" s="15" t="s">
        <v>2978</v>
      </c>
      <c r="B1451" s="15" t="str">
        <f t="shared" si="3"/>
        <v>E8</v>
      </c>
      <c r="C1451" s="8" t="b">
        <v>0</v>
      </c>
      <c r="D1451" s="17" t="s">
        <v>2979</v>
      </c>
      <c r="E1451" s="14">
        <v>1.1878E7</v>
      </c>
      <c r="F1451" s="11" t="s">
        <v>2972</v>
      </c>
      <c r="G1451" s="11" t="s">
        <v>2973</v>
      </c>
      <c r="H1451" s="11" t="s">
        <v>2973</v>
      </c>
      <c r="I1451" s="12" t="str">
        <f t="shared" si="1"/>
        <v>RECEPCION CON PUERTA - ALMACENAMIENTO CON LLAVE (PENDIENTE ESQUEMA DE CLIENTE) CON BIBLIOTECA SENCILLA</v>
      </c>
      <c r="J1451" s="12" t="str">
        <f t="shared" si="2"/>
        <v>E8-94989-037</v>
      </c>
    </row>
    <row r="1452">
      <c r="A1452" s="15" t="s">
        <v>2980</v>
      </c>
      <c r="B1452" s="15" t="str">
        <f t="shared" si="3"/>
        <v>E8</v>
      </c>
      <c r="C1452" s="8" t="b">
        <v>0</v>
      </c>
      <c r="D1452" s="17" t="s">
        <v>2981</v>
      </c>
      <c r="E1452" s="14">
        <v>1.04E7</v>
      </c>
      <c r="F1452" s="11" t="s">
        <v>2972</v>
      </c>
      <c r="G1452" s="11" t="s">
        <v>2973</v>
      </c>
      <c r="H1452" s="11" t="s">
        <v>2973</v>
      </c>
      <c r="I1452" s="12" t="str">
        <f t="shared" si="1"/>
        <v>RECEPCION CON PUERTA - ALMACENAMIENTO CON LLAVE (PENDIENTE ESQUEMA DE CLIENTE)</v>
      </c>
      <c r="J1452" s="12" t="str">
        <f t="shared" si="2"/>
        <v>E8-94988-037</v>
      </c>
    </row>
    <row r="1453">
      <c r="A1453" s="15" t="s">
        <v>2982</v>
      </c>
      <c r="B1453" s="15" t="str">
        <f t="shared" si="3"/>
        <v>E8</v>
      </c>
      <c r="C1453" s="8" t="b">
        <v>0</v>
      </c>
      <c r="D1453" s="17" t="s">
        <v>2983</v>
      </c>
      <c r="E1453" s="14">
        <v>1310000.0</v>
      </c>
      <c r="F1453" s="11" t="s">
        <v>2972</v>
      </c>
      <c r="G1453" s="11" t="s">
        <v>2973</v>
      </c>
      <c r="H1453" s="11" t="s">
        <v>2973</v>
      </c>
      <c r="I1453" s="12" t="str">
        <f t="shared" si="1"/>
        <v>MESA LAMBDA 1,50X0,60 BASE METAL - SUPERF. LDAP 25mm - SIN CONDUCCION</v>
      </c>
      <c r="J1453" s="12" t="str">
        <f t="shared" si="2"/>
        <v>E8-94987-037</v>
      </c>
    </row>
    <row r="1454">
      <c r="A1454" s="15" t="s">
        <v>2984</v>
      </c>
      <c r="B1454" s="15" t="str">
        <f t="shared" si="3"/>
        <v>E8</v>
      </c>
      <c r="C1454" s="8" t="b">
        <v>0</v>
      </c>
      <c r="D1454" s="17" t="s">
        <v>2985</v>
      </c>
      <c r="E1454" s="14">
        <v>2468000.0</v>
      </c>
      <c r="F1454" s="11" t="s">
        <v>2972</v>
      </c>
      <c r="G1454" s="11" t="s">
        <v>2973</v>
      </c>
      <c r="H1454" s="11" t="s">
        <v>2973</v>
      </c>
      <c r="I1454" s="12" t="str">
        <f t="shared" si="1"/>
        <v>MESA CAFETERIA h-0,72 DIAMETRO 0,60 (CORIAN O COMPACTO 12mm) BASE PLATO ACERO INOXPARA 2 PERSONAS PARA EXTERIOR (SIMILAR THE WORX)</v>
      </c>
      <c r="J1454" s="12" t="str">
        <f t="shared" si="2"/>
        <v>E8-94986-037</v>
      </c>
    </row>
    <row r="1455">
      <c r="A1455" s="15" t="s">
        <v>2986</v>
      </c>
      <c r="B1455" s="15" t="str">
        <f t="shared" si="3"/>
        <v>E8</v>
      </c>
      <c r="C1455" s="8" t="b">
        <v>0</v>
      </c>
      <c r="D1455" s="17" t="s">
        <v>2987</v>
      </c>
      <c r="E1455" s="14">
        <v>3578000.0</v>
      </c>
      <c r="F1455" s="11" t="s">
        <v>2972</v>
      </c>
      <c r="G1455" s="11" t="s">
        <v>2973</v>
      </c>
      <c r="H1455" s="11" t="s">
        <v>2973</v>
      </c>
      <c r="I1455" s="12" t="str">
        <f t="shared" si="1"/>
        <v>BARRA ALTA 36 PULGADAS 1,20 DE LARGO</v>
      </c>
      <c r="J1455" s="12" t="str">
        <f t="shared" si="2"/>
        <v>E8-94985-037</v>
      </c>
    </row>
    <row r="1456">
      <c r="A1456" s="15" t="s">
        <v>2988</v>
      </c>
      <c r="B1456" s="15" t="str">
        <f t="shared" si="3"/>
        <v>E8</v>
      </c>
      <c r="C1456" s="8" t="b">
        <v>0</v>
      </c>
      <c r="D1456" s="17" t="s">
        <v>2989</v>
      </c>
      <c r="E1456" s="14">
        <v>5648000.0</v>
      </c>
      <c r="F1456" s="11" t="s">
        <v>2972</v>
      </c>
      <c r="G1456" s="11" t="s">
        <v>2973</v>
      </c>
      <c r="H1456" s="11" t="s">
        <v>2973</v>
      </c>
      <c r="I1456" s="12" t="str">
        <f t="shared" si="1"/>
        <v>CREDENZA 0,70X1,80X0,48 TODA EN MELAMINA - 2 TRAMOS DE 0,90 C/U (3 PUERTAS Y CAJONES LLAVE)</v>
      </c>
      <c r="J1456" s="12" t="str">
        <f t="shared" si="2"/>
        <v>E8-94984-037</v>
      </c>
    </row>
    <row r="1457">
      <c r="A1457" s="15" t="s">
        <v>2990</v>
      </c>
      <c r="B1457" s="15" t="str">
        <f t="shared" si="3"/>
        <v>E8</v>
      </c>
      <c r="C1457" s="8" t="b">
        <v>0</v>
      </c>
      <c r="D1457" s="17" t="s">
        <v>2991</v>
      </c>
      <c r="E1457" s="14">
        <v>8914000.0</v>
      </c>
      <c r="F1457" s="11" t="s">
        <v>2972</v>
      </c>
      <c r="G1457" s="11" t="s">
        <v>2973</v>
      </c>
      <c r="H1457" s="11" t="s">
        <v>2973</v>
      </c>
      <c r="I1457" s="12" t="str">
        <f t="shared" si="1"/>
        <v>MESA JUNTAS EQ. DE 14 PERSONAS 4,80x1,20 LDAP</v>
      </c>
      <c r="J1457" s="12" t="str">
        <f t="shared" si="2"/>
        <v>E8-94983-037</v>
      </c>
    </row>
    <row r="1458">
      <c r="A1458" s="15" t="s">
        <v>2992</v>
      </c>
      <c r="B1458" s="15" t="str">
        <f t="shared" si="3"/>
        <v>E8</v>
      </c>
      <c r="C1458" s="8" t="b">
        <v>0</v>
      </c>
      <c r="D1458" s="17" t="s">
        <v>2993</v>
      </c>
      <c r="E1458" s="14">
        <v>3000000.0</v>
      </c>
      <c r="F1458" s="11" t="s">
        <v>2972</v>
      </c>
      <c r="G1458" s="11" t="s">
        <v>2973</v>
      </c>
      <c r="H1458" s="11" t="s">
        <v>2973</v>
      </c>
      <c r="I1458" s="12" t="str">
        <f t="shared" si="1"/>
        <v>CAMA DOBLE ESP. 60X80"</v>
      </c>
      <c r="J1458" s="12" t="str">
        <f t="shared" si="2"/>
        <v>E8-94982-037</v>
      </c>
    </row>
    <row r="1459">
      <c r="A1459" s="15" t="s">
        <v>2994</v>
      </c>
      <c r="B1459" s="15" t="str">
        <f t="shared" si="3"/>
        <v>E8</v>
      </c>
      <c r="C1459" s="8" t="b">
        <v>0</v>
      </c>
      <c r="D1459" s="17" t="s">
        <v>2995</v>
      </c>
      <c r="E1459" s="14">
        <v>3290000.0</v>
      </c>
      <c r="F1459" s="11" t="s">
        <v>2972</v>
      </c>
      <c r="G1459" s="11" t="s">
        <v>2973</v>
      </c>
      <c r="H1459" s="11" t="s">
        <v>2973</v>
      </c>
      <c r="I1459" s="12" t="str">
        <f t="shared" si="1"/>
        <v>CAMA SENCILLA (ANCHO MAX. 46 PULGADAS - CON CAJONES INFERIOR - REPISA SUPERIOR LAMPARA (2USB NORMAL - 2 USB TIPO C) MESAREPISA LATERAL PORTABLE</v>
      </c>
      <c r="J1459" s="12" t="str">
        <f t="shared" si="2"/>
        <v>E8-94981-037</v>
      </c>
    </row>
    <row r="1460">
      <c r="A1460" s="15" t="s">
        <v>2996</v>
      </c>
      <c r="B1460" s="15" t="str">
        <f t="shared" si="3"/>
        <v>E8</v>
      </c>
      <c r="C1460" s="8" t="b">
        <v>0</v>
      </c>
      <c r="D1460" s="17" t="s">
        <v>2997</v>
      </c>
      <c r="E1460" s="14">
        <v>279648.0</v>
      </c>
      <c r="F1460" s="11" t="s">
        <v>2972</v>
      </c>
      <c r="G1460" s="11" t="s">
        <v>2973</v>
      </c>
      <c r="H1460" s="11" t="s">
        <v>2973</v>
      </c>
      <c r="I1460" s="12" t="str">
        <f t="shared" si="1"/>
        <v>Tapas en melamina para costado EQUILÁTERO EQ-70015-021 | debe incluir 8 L con bocallave , 16 tornillos de 1 1/2" y 16 tornillos de 3/4</v>
      </c>
      <c r="J1460" s="12" t="str">
        <f t="shared" si="2"/>
        <v>E8-94969-000</v>
      </c>
    </row>
    <row r="1461">
      <c r="A1461" s="15" t="s">
        <v>2998</v>
      </c>
      <c r="B1461" s="15" t="str">
        <f t="shared" si="3"/>
        <v>E8</v>
      </c>
      <c r="C1461" s="8" t="b">
        <v>0</v>
      </c>
      <c r="D1461" s="17" t="s">
        <v>2999</v>
      </c>
      <c r="E1461" s="14">
        <v>829388.0</v>
      </c>
      <c r="F1461" s="11" t="s">
        <v>2972</v>
      </c>
      <c r="G1461" s="11" t="s">
        <v>2973</v>
      </c>
      <c r="H1461" s="11" t="s">
        <v>2973</v>
      </c>
      <c r="I1461" s="12" t="str">
        <f t="shared" si="1"/>
        <v>DUCTO DOBLE 1.500 ESP. CON 4 TROQUELES DOBLES DE ENERGIA Y 1 TROQUEL DOBLE DE VOZ Y DATOS +1 TAPA TERMINAL METALICA PARA DUCTO DOBLE</v>
      </c>
      <c r="J1461" s="12" t="str">
        <f t="shared" si="2"/>
        <v>E8-94963-029</v>
      </c>
    </row>
    <row r="1462">
      <c r="A1462" s="15" t="s">
        <v>3000</v>
      </c>
      <c r="B1462" s="15" t="str">
        <f t="shared" si="3"/>
        <v>E8</v>
      </c>
      <c r="C1462" s="8" t="b">
        <v>0</v>
      </c>
      <c r="D1462" s="17" t="s">
        <v>3001</v>
      </c>
      <c r="E1462" s="14">
        <v>2295040.0</v>
      </c>
      <c r="F1462" s="11" t="s">
        <v>2972</v>
      </c>
      <c r="G1462" s="11" t="s">
        <v>2973</v>
      </c>
      <c r="H1462" s="11" t="s">
        <v>2973</v>
      </c>
      <c r="I1462" s="12" t="str">
        <f t="shared" si="1"/>
        <v>MUEBLE BIBLIOTECA TIPO CREDENZA :ACABADO MELAMINA ECOFORT según indicaciones grafico adjunto , con 2 entrepaños internos graduables .cierre de push sin manijas,medidas : alto 1,00 x largo 1.10 x 50 de fondo</v>
      </c>
      <c r="J1462" s="12" t="str">
        <f t="shared" si="2"/>
        <v>E8-94904-036</v>
      </c>
    </row>
    <row r="1463">
      <c r="A1463" s="15" t="s">
        <v>3002</v>
      </c>
      <c r="B1463" s="15" t="str">
        <f t="shared" si="3"/>
        <v>E8</v>
      </c>
      <c r="C1463" s="8" t="b">
        <v>0</v>
      </c>
      <c r="D1463" s="17" t="s">
        <v>3003</v>
      </c>
      <c r="E1463" s="14">
        <v>785400.0</v>
      </c>
      <c r="F1463" s="11" t="s">
        <v>2972</v>
      </c>
      <c r="G1463" s="11" t="s">
        <v>2973</v>
      </c>
      <c r="H1463" s="11" t="s">
        <v>2973</v>
      </c>
      <c r="I1463" s="12" t="str">
        <f t="shared" si="1"/>
        <v>VENTILADOR DE TORRE MARCA SAMURAI COLOR NEGRO CARCAZA PLÁSTICA COLOR NEGRO / GRIS</v>
      </c>
      <c r="J1463" s="12" t="str">
        <f t="shared" si="2"/>
        <v>E8-94899-048</v>
      </c>
    </row>
    <row r="1464">
      <c r="A1464" s="15" t="s">
        <v>3004</v>
      </c>
      <c r="B1464" s="15" t="str">
        <f t="shared" si="3"/>
        <v>E8</v>
      </c>
      <c r="C1464" s="8" t="b">
        <v>0</v>
      </c>
      <c r="D1464" s="17" t="s">
        <v>3005</v>
      </c>
      <c r="E1464" s="14">
        <v>1178600.0</v>
      </c>
      <c r="F1464" s="11" t="s">
        <v>2972</v>
      </c>
      <c r="G1464" s="11" t="s">
        <v>2973</v>
      </c>
      <c r="H1464" s="11" t="s">
        <v>2973</v>
      </c>
      <c r="I1464" s="12" t="str">
        <f t="shared" si="1"/>
        <v>ESTRUCTURA MESA LAMBDA ESP. 1.00X0.60 SUPERFICIE LDAP 25MM CON PLATINAS DE UNION PARA MESA DE JUNTAS</v>
      </c>
      <c r="J1464" s="12" t="str">
        <f t="shared" si="2"/>
        <v>E8-94898-035</v>
      </c>
    </row>
    <row r="1465">
      <c r="A1465" s="15" t="s">
        <v>3006</v>
      </c>
      <c r="B1465" s="15" t="str">
        <f t="shared" si="3"/>
        <v>E8</v>
      </c>
      <c r="C1465" s="8" t="b">
        <v>0</v>
      </c>
      <c r="D1465" s="17" t="s">
        <v>3007</v>
      </c>
      <c r="E1465" s="14">
        <v>88000.0</v>
      </c>
      <c r="F1465" s="11" t="s">
        <v>2972</v>
      </c>
      <c r="G1465" s="11" t="s">
        <v>2973</v>
      </c>
      <c r="H1465" s="11" t="s">
        <v>2973</v>
      </c>
      <c r="I1465" s="12" t="str">
        <f t="shared" si="1"/>
        <v>PLANTAS PARA MATERA E8-93898-036 DEBEN SER IGUALES A LAS QUE ENVIARON PARA LAS MATERAS DE LA OP 24104105</v>
      </c>
      <c r="J1465" s="12" t="str">
        <f t="shared" si="2"/>
        <v>E8-94875-000</v>
      </c>
    </row>
    <row r="1466">
      <c r="A1466" s="15" t="s">
        <v>3008</v>
      </c>
      <c r="B1466" s="15" t="str">
        <f t="shared" si="3"/>
        <v>E8</v>
      </c>
      <c r="C1466" s="8" t="b">
        <v>0</v>
      </c>
      <c r="D1466" s="17" t="s">
        <v>3009</v>
      </c>
      <c r="E1466" s="14">
        <v>5893000.0</v>
      </c>
      <c r="F1466" s="11" t="s">
        <v>2972</v>
      </c>
      <c r="G1466" s="11" t="s">
        <v>2973</v>
      </c>
      <c r="H1466" s="11" t="s">
        <v>2973</v>
      </c>
      <c r="I1466" s="12" t="str">
        <f t="shared" si="1"/>
        <v>LAMINA PIZARRON 4103, MEDIDAS : 1,22 X 2,44 MTS CON RETABLE MDF DE 5mm, PEGADO, Y SOPORTE PARA BORRADOR</v>
      </c>
      <c r="J1466" s="12" t="str">
        <f t="shared" si="2"/>
        <v>E8-94873-035</v>
      </c>
    </row>
    <row r="1467">
      <c r="A1467" s="15" t="s">
        <v>3010</v>
      </c>
      <c r="B1467" s="15" t="str">
        <f t="shared" si="3"/>
        <v>E8</v>
      </c>
      <c r="C1467" s="8" t="b">
        <v>0</v>
      </c>
      <c r="D1467" s="17" t="s">
        <v>3011</v>
      </c>
      <c r="E1467" s="14">
        <v>1421277.0</v>
      </c>
      <c r="F1467" s="11" t="s">
        <v>2972</v>
      </c>
      <c r="G1467" s="11" t="s">
        <v>2973</v>
      </c>
      <c r="H1467" s="11" t="s">
        <v>2973</v>
      </c>
      <c r="I1467" s="12" t="str">
        <f t="shared" si="1"/>
        <v>REMATE DE PANEL A VIDRIO EN MELAMINA "ALTURA - 2900" FONDO 200</v>
      </c>
      <c r="J1467" s="12" t="str">
        <f t="shared" si="2"/>
        <v>E8-94862-036</v>
      </c>
    </row>
    <row r="1468">
      <c r="A1468" s="15" t="s">
        <v>3012</v>
      </c>
      <c r="B1468" s="15" t="str">
        <f t="shared" si="3"/>
        <v>E8</v>
      </c>
      <c r="C1468" s="8" t="b">
        <v>0</v>
      </c>
      <c r="D1468" s="17" t="s">
        <v>3013</v>
      </c>
      <c r="E1468" s="14">
        <v>576603.0</v>
      </c>
      <c r="F1468" s="11" t="s">
        <v>2972</v>
      </c>
      <c r="G1468" s="11" t="s">
        <v>2973</v>
      </c>
      <c r="H1468" s="11" t="s">
        <v>2973</v>
      </c>
      <c r="I1468" s="12" t="str">
        <f t="shared" si="1"/>
        <v>REMATE DE MURO A VIDRIO EN MELAMINA "ALTURA 1 2360" "ALTURA 2 585" FONDO 100</v>
      </c>
      <c r="J1468" s="12" t="str">
        <f t="shared" si="2"/>
        <v>E8-94861-036</v>
      </c>
    </row>
    <row r="1469">
      <c r="A1469" s="15" t="s">
        <v>3014</v>
      </c>
      <c r="B1469" s="15" t="str">
        <f t="shared" si="3"/>
        <v>E8</v>
      </c>
      <c r="C1469" s="8" t="b">
        <v>0</v>
      </c>
      <c r="D1469" s="17" t="s">
        <v>3015</v>
      </c>
      <c r="E1469" s="14">
        <v>1.2798E7</v>
      </c>
      <c r="F1469" s="11" t="s">
        <v>2972</v>
      </c>
      <c r="G1469" s="11" t="s">
        <v>2973</v>
      </c>
      <c r="H1469" s="11" t="s">
        <v>2973</v>
      </c>
      <c r="I1469" s="12" t="str">
        <f t="shared" si="1"/>
        <v>VALIDO PARA USA Outdoor Sofa (SOFA PARA 3 PERSONAS) RATTAN</v>
      </c>
      <c r="J1469" s="12" t="str">
        <f t="shared" si="2"/>
        <v>E8-94860-037</v>
      </c>
    </row>
    <row r="1470">
      <c r="A1470" s="15" t="s">
        <v>3016</v>
      </c>
      <c r="B1470" s="15" t="str">
        <f t="shared" si="3"/>
        <v>E8</v>
      </c>
      <c r="C1470" s="8" t="b">
        <v>0</v>
      </c>
      <c r="D1470" s="17" t="s">
        <v>3017</v>
      </c>
      <c r="E1470" s="14">
        <v>625000.0</v>
      </c>
      <c r="F1470" s="11" t="s">
        <v>2972</v>
      </c>
      <c r="G1470" s="11" t="s">
        <v>2973</v>
      </c>
      <c r="H1470" s="11" t="s">
        <v>2973</v>
      </c>
      <c r="I1470" s="12" t="str">
        <f t="shared" si="1"/>
        <v>OUTDOOR Hamaca (SOPORTE AMACA METALICO PINTURA ELECTROESTATICA)</v>
      </c>
      <c r="J1470" s="12" t="str">
        <f t="shared" si="2"/>
        <v>E8-94859-022</v>
      </c>
    </row>
    <row r="1471">
      <c r="A1471" s="15" t="s">
        <v>3018</v>
      </c>
      <c r="B1471" s="15" t="str">
        <f t="shared" si="3"/>
        <v>E8</v>
      </c>
      <c r="C1471" s="8" t="b">
        <v>0</v>
      </c>
      <c r="D1471" s="17" t="s">
        <v>3019</v>
      </c>
      <c r="E1471" s="14">
        <v>1250000.0</v>
      </c>
      <c r="F1471" s="11" t="s">
        <v>2972</v>
      </c>
      <c r="G1471" s="11" t="s">
        <v>2973</v>
      </c>
      <c r="H1471" s="11" t="s">
        <v>2973</v>
      </c>
      <c r="I1471" s="12" t="str">
        <f t="shared" si="1"/>
        <v>OUTDOOR Accent Table (MESA DE CENTRO RATTAN) 0.38X0.50</v>
      </c>
      <c r="J1471" s="12" t="str">
        <f t="shared" si="2"/>
        <v>E8-94858-037</v>
      </c>
    </row>
    <row r="1472">
      <c r="A1472" s="15" t="s">
        <v>3020</v>
      </c>
      <c r="B1472" s="15" t="str">
        <f t="shared" si="3"/>
        <v>E8</v>
      </c>
      <c r="C1472" s="8" t="b">
        <v>0</v>
      </c>
      <c r="D1472" s="17" t="s">
        <v>3021</v>
      </c>
      <c r="E1472" s="14">
        <v>1003000.0</v>
      </c>
      <c r="F1472" s="11" t="s">
        <v>2972</v>
      </c>
      <c r="G1472" s="11" t="s">
        <v>2973</v>
      </c>
      <c r="H1472" s="11" t="s">
        <v>2973</v>
      </c>
      <c r="I1472" s="12" t="str">
        <f t="shared" si="1"/>
        <v>OUTDOOR Rocking Chair (MESEDORA)</v>
      </c>
      <c r="J1472" s="12" t="str">
        <f t="shared" si="2"/>
        <v>E8-94857-037</v>
      </c>
    </row>
    <row r="1473">
      <c r="A1473" s="15" t="s">
        <v>3022</v>
      </c>
      <c r="B1473" s="15" t="str">
        <f t="shared" si="3"/>
        <v>E8</v>
      </c>
      <c r="C1473" s="8" t="b">
        <v>0</v>
      </c>
      <c r="D1473" s="17" t="s">
        <v>3023</v>
      </c>
      <c r="E1473" s="14">
        <v>2824000.0</v>
      </c>
      <c r="F1473" s="11" t="s">
        <v>2972</v>
      </c>
      <c r="G1473" s="11" t="s">
        <v>2973</v>
      </c>
      <c r="H1473" s="11" t="s">
        <v>2973</v>
      </c>
      <c r="I1473" s="12" t="str">
        <f t="shared" si="1"/>
        <v>Diner Buffet (CREDENZA)</v>
      </c>
      <c r="J1473" s="12" t="str">
        <f t="shared" si="2"/>
        <v>E8-94856-036</v>
      </c>
    </row>
    <row r="1474">
      <c r="A1474" s="15" t="s">
        <v>3024</v>
      </c>
      <c r="B1474" s="15" t="str">
        <f t="shared" si="3"/>
        <v>E8</v>
      </c>
      <c r="C1474" s="8" t="b">
        <v>0</v>
      </c>
      <c r="D1474" s="17" t="s">
        <v>3025</v>
      </c>
      <c r="E1474" s="14">
        <v>1450000.0</v>
      </c>
      <c r="F1474" s="11" t="s">
        <v>2972</v>
      </c>
      <c r="G1474" s="11" t="s">
        <v>2973</v>
      </c>
      <c r="H1474" s="11" t="s">
        <v>2973</v>
      </c>
      <c r="I1474" s="12" t="str">
        <f t="shared" si="1"/>
        <v>Dining Chair (SILLA RENE)</v>
      </c>
      <c r="J1474" s="12" t="str">
        <f t="shared" si="2"/>
        <v>E8-94855-037</v>
      </c>
    </row>
    <row r="1475">
      <c r="A1475" s="15" t="s">
        <v>3026</v>
      </c>
      <c r="B1475" s="15" t="str">
        <f t="shared" si="3"/>
        <v>E8</v>
      </c>
      <c r="C1475" s="8" t="b">
        <v>0</v>
      </c>
      <c r="D1475" s="17" t="s">
        <v>3027</v>
      </c>
      <c r="E1475" s="14">
        <v>4030371.0</v>
      </c>
      <c r="F1475" s="11" t="s">
        <v>2972</v>
      </c>
      <c r="G1475" s="11" t="s">
        <v>2973</v>
      </c>
      <c r="H1475" s="11" t="s">
        <v>2973</v>
      </c>
      <c r="I1475" s="12" t="str">
        <f t="shared" si="1"/>
        <v>Storage Tall (BIBLIOTECA 2.00X0.90X0.48)</v>
      </c>
      <c r="J1475" s="12" t="str">
        <f t="shared" si="2"/>
        <v>E8-94854-033</v>
      </c>
    </row>
    <row r="1476">
      <c r="A1476" s="15" t="s">
        <v>3028</v>
      </c>
      <c r="B1476" s="15" t="str">
        <f t="shared" si="3"/>
        <v>E8</v>
      </c>
      <c r="C1476" s="8" t="b">
        <v>0</v>
      </c>
      <c r="D1476" s="17" t="s">
        <v>3029</v>
      </c>
      <c r="E1476" s="14">
        <v>2177000.0</v>
      </c>
      <c r="F1476" s="11" t="s">
        <v>2972</v>
      </c>
      <c r="G1476" s="11" t="s">
        <v>2973</v>
      </c>
      <c r="H1476" s="11" t="s">
        <v>2973</v>
      </c>
      <c r="I1476" s="12" t="str">
        <f t="shared" si="1"/>
        <v>Acent chair (POLTRONA FURA)</v>
      </c>
      <c r="J1476" s="12" t="str">
        <f t="shared" si="2"/>
        <v>E8-94853-052</v>
      </c>
    </row>
    <row r="1477">
      <c r="A1477" s="15" t="s">
        <v>3030</v>
      </c>
      <c r="B1477" s="15" t="str">
        <f t="shared" si="3"/>
        <v>E8</v>
      </c>
      <c r="C1477" s="8" t="b">
        <v>0</v>
      </c>
      <c r="D1477" s="17" t="s">
        <v>3031</v>
      </c>
      <c r="E1477" s="14">
        <v>852000.0</v>
      </c>
      <c r="F1477" s="11" t="s">
        <v>2972</v>
      </c>
      <c r="G1477" s="11" t="s">
        <v>2973</v>
      </c>
      <c r="H1477" s="11" t="s">
        <v>2973</v>
      </c>
      <c r="I1477" s="12" t="str">
        <f t="shared" si="1"/>
        <v>File cabinet ( CAJONERA 2X1 )</v>
      </c>
      <c r="J1477" s="12" t="str">
        <f t="shared" si="2"/>
        <v>E8-94852-033</v>
      </c>
    </row>
    <row r="1478">
      <c r="A1478" s="15" t="s">
        <v>3032</v>
      </c>
      <c r="B1478" s="15" t="str">
        <f t="shared" si="3"/>
        <v>E8</v>
      </c>
      <c r="C1478" s="8" t="b">
        <v>0</v>
      </c>
      <c r="D1478" s="17" t="s">
        <v>3033</v>
      </c>
      <c r="E1478" s="14">
        <v>1478000.0</v>
      </c>
      <c r="F1478" s="11" t="s">
        <v>2972</v>
      </c>
      <c r="G1478" s="11" t="s">
        <v>2973</v>
      </c>
      <c r="H1478" s="11" t="s">
        <v>2973</v>
      </c>
      <c r="I1478" s="12" t="str">
        <f t="shared" si="1"/>
        <v>Medical Storage (BIBLIOTECA 0.70X0.90X0.48 )</v>
      </c>
      <c r="J1478" s="12" t="str">
        <f t="shared" si="2"/>
        <v>E8-94851-033</v>
      </c>
    </row>
    <row r="1479">
      <c r="A1479" s="15" t="s">
        <v>3034</v>
      </c>
      <c r="B1479" s="15" t="str">
        <f t="shared" si="3"/>
        <v>E8</v>
      </c>
      <c r="C1479" s="8" t="b">
        <v>0</v>
      </c>
      <c r="D1479" s="17" t="s">
        <v>3035</v>
      </c>
      <c r="E1479" s="14">
        <v>397000.0</v>
      </c>
      <c r="F1479" s="11" t="s">
        <v>2972</v>
      </c>
      <c r="G1479" s="11" t="s">
        <v>2973</v>
      </c>
      <c r="H1479" s="11" t="s">
        <v>2973</v>
      </c>
      <c r="I1479" s="12" t="str">
        <f t="shared" si="1"/>
        <v>High Chairs (BUTACO ALTO Q5)</v>
      </c>
      <c r="J1479" s="12" t="str">
        <f t="shared" si="2"/>
        <v>E8-94850-037</v>
      </c>
    </row>
    <row r="1480">
      <c r="A1480" s="15" t="s">
        <v>3036</v>
      </c>
      <c r="B1480" s="15" t="str">
        <f t="shared" si="3"/>
        <v>E8</v>
      </c>
      <c r="C1480" s="8" t="b">
        <v>0</v>
      </c>
      <c r="D1480" s="17" t="s">
        <v>3037</v>
      </c>
      <c r="E1480" s="14">
        <v>850000.0</v>
      </c>
      <c r="F1480" s="11" t="s">
        <v>2972</v>
      </c>
      <c r="G1480" s="11" t="s">
        <v>2973</v>
      </c>
      <c r="H1480" s="11" t="s">
        <v>2973</v>
      </c>
      <c r="I1480" s="12" t="str">
        <f t="shared" si="1"/>
        <v>Tall table (2) (MESA ALTA)</v>
      </c>
      <c r="J1480" s="12" t="str">
        <f t="shared" si="2"/>
        <v>E8-94849-033</v>
      </c>
    </row>
    <row r="1481">
      <c r="A1481" s="15" t="s">
        <v>3038</v>
      </c>
      <c r="B1481" s="15" t="str">
        <f t="shared" si="3"/>
        <v>E8</v>
      </c>
      <c r="C1481" s="8" t="b">
        <v>0</v>
      </c>
      <c r="D1481" s="17" t="s">
        <v>3039</v>
      </c>
      <c r="E1481" s="14">
        <v>2798000.0</v>
      </c>
      <c r="F1481" s="11" t="s">
        <v>2972</v>
      </c>
      <c r="G1481" s="11" t="s">
        <v>2973</v>
      </c>
      <c r="H1481" s="11" t="s">
        <v>2973</v>
      </c>
      <c r="I1481" s="12" t="str">
        <f t="shared" si="1"/>
        <v>Double bed (CAMA DOBLE)</v>
      </c>
      <c r="J1481" s="12" t="str">
        <f t="shared" si="2"/>
        <v>E8-94848-037</v>
      </c>
    </row>
    <row r="1482">
      <c r="A1482" s="15" t="s">
        <v>3040</v>
      </c>
      <c r="B1482" s="15" t="str">
        <f t="shared" si="3"/>
        <v>E8</v>
      </c>
      <c r="C1482" s="8" t="b">
        <v>0</v>
      </c>
      <c r="D1482" s="17" t="s">
        <v>3041</v>
      </c>
      <c r="E1482" s="14">
        <v>1150000.0</v>
      </c>
      <c r="F1482" s="11" t="s">
        <v>2972</v>
      </c>
      <c r="G1482" s="11" t="s">
        <v>2973</v>
      </c>
      <c r="H1482" s="11" t="s">
        <v>2973</v>
      </c>
      <c r="I1482" s="12" t="str">
        <f t="shared" si="1"/>
        <v>EBCHAPE PARED</v>
      </c>
      <c r="J1482" s="12" t="str">
        <f t="shared" si="2"/>
        <v>E8-94845-035</v>
      </c>
    </row>
    <row r="1483">
      <c r="A1483" s="15" t="s">
        <v>3042</v>
      </c>
      <c r="B1483" s="15" t="str">
        <f t="shared" si="3"/>
        <v>E8</v>
      </c>
      <c r="C1483" s="8" t="b">
        <v>0</v>
      </c>
      <c r="D1483" s="17" t="s">
        <v>3043</v>
      </c>
      <c r="E1483" s="14">
        <v>1.3458E7</v>
      </c>
      <c r="F1483" s="11" t="s">
        <v>2972</v>
      </c>
      <c r="G1483" s="11" t="s">
        <v>2973</v>
      </c>
      <c r="H1483" s="11" t="s">
        <v>2973</v>
      </c>
      <c r="I1483" s="12" t="str">
        <f t="shared" si="1"/>
        <v>CASITA EN FORMICA EXTERNA</v>
      </c>
      <c r="J1483" s="12" t="str">
        <f t="shared" si="2"/>
        <v>E8-94844-035</v>
      </c>
    </row>
    <row r="1484">
      <c r="A1484" s="15" t="s">
        <v>3044</v>
      </c>
      <c r="B1484" s="15" t="str">
        <f t="shared" si="3"/>
        <v>E8</v>
      </c>
      <c r="C1484" s="8" t="b">
        <v>0</v>
      </c>
      <c r="D1484" s="17" t="s">
        <v>3045</v>
      </c>
      <c r="E1484" s="14">
        <v>4701000.0</v>
      </c>
      <c r="F1484" s="11" t="s">
        <v>2972</v>
      </c>
      <c r="G1484" s="11" t="s">
        <v>2973</v>
      </c>
      <c r="H1484" s="11" t="s">
        <v>2973</v>
      </c>
      <c r="I1484" s="12" t="str">
        <f t="shared" si="1"/>
        <v>ESCRIT EN U CON CREDEZA ATRAS 180X 50 FALDON Y COSTADOS EN O GROMET180X240X180</v>
      </c>
      <c r="J1484" s="12" t="str">
        <f t="shared" si="2"/>
        <v>E8-94837-032</v>
      </c>
    </row>
    <row r="1485">
      <c r="A1485" s="15" t="s">
        <v>3046</v>
      </c>
      <c r="B1485" s="15" t="str">
        <f t="shared" si="3"/>
        <v>E8</v>
      </c>
      <c r="C1485" s="8" t="b">
        <v>0</v>
      </c>
      <c r="D1485" s="17" t="s">
        <v>3047</v>
      </c>
      <c r="E1485" s="14">
        <v>8340000.0</v>
      </c>
      <c r="F1485" s="11" t="s">
        <v>2972</v>
      </c>
      <c r="G1485" s="11" t="s">
        <v>2973</v>
      </c>
      <c r="H1485" s="11" t="s">
        <v>2973</v>
      </c>
      <c r="I1485" s="12" t="str">
        <f t="shared" si="1"/>
        <v>MUEBLE IMPRESION CON PUERTAS Y CAJONERAS ENTREPAÑO</v>
      </c>
      <c r="J1485" s="12" t="str">
        <f t="shared" si="2"/>
        <v>E8-94836-036</v>
      </c>
    </row>
    <row r="1486">
      <c r="A1486" s="15" t="s">
        <v>3048</v>
      </c>
      <c r="B1486" s="15" t="str">
        <f t="shared" si="3"/>
        <v>E8</v>
      </c>
      <c r="C1486" s="8" t="b">
        <v>0</v>
      </c>
      <c r="D1486" s="17" t="s">
        <v>3049</v>
      </c>
      <c r="E1486" s="14">
        <v>1445000.0</v>
      </c>
      <c r="F1486" s="11" t="s">
        <v>2972</v>
      </c>
      <c r="G1486" s="11" t="s">
        <v>2973</v>
      </c>
      <c r="H1486" s="11" t="s">
        <v>2973</v>
      </c>
      <c r="I1486" s="12" t="str">
        <f t="shared" si="1"/>
        <v>Dining Table</v>
      </c>
      <c r="J1486" s="12" t="str">
        <f t="shared" si="2"/>
        <v>E8-94834-000</v>
      </c>
    </row>
    <row r="1487">
      <c r="A1487" s="15" t="s">
        <v>3050</v>
      </c>
      <c r="B1487" s="15" t="str">
        <f t="shared" si="3"/>
        <v>E8</v>
      </c>
      <c r="C1487" s="8" t="b">
        <v>0</v>
      </c>
      <c r="D1487" s="17" t="s">
        <v>3051</v>
      </c>
      <c r="E1487" s="14">
        <v>520000.0</v>
      </c>
      <c r="F1487" s="11" t="s">
        <v>2972</v>
      </c>
      <c r="G1487" s="11" t="s">
        <v>2973</v>
      </c>
      <c r="H1487" s="11" t="s">
        <v>2973</v>
      </c>
      <c r="I1487" s="12" t="str">
        <f t="shared" si="1"/>
        <v>Dining Chair</v>
      </c>
      <c r="J1487" s="12" t="str">
        <f t="shared" si="2"/>
        <v>E8-94833-000</v>
      </c>
    </row>
    <row r="1488">
      <c r="A1488" s="15" t="s">
        <v>3052</v>
      </c>
      <c r="B1488" s="15" t="str">
        <f t="shared" si="3"/>
        <v>E8</v>
      </c>
      <c r="C1488" s="8" t="b">
        <v>0</v>
      </c>
      <c r="D1488" s="17" t="s">
        <v>3053</v>
      </c>
      <c r="E1488" s="14">
        <v>1.875E7</v>
      </c>
      <c r="F1488" s="11" t="s">
        <v>2972</v>
      </c>
      <c r="G1488" s="11" t="s">
        <v>2973</v>
      </c>
      <c r="H1488" s="11" t="s">
        <v>2973</v>
      </c>
      <c r="I1488" s="12" t="str">
        <f t="shared" si="1"/>
        <v>L Sofa</v>
      </c>
      <c r="J1488" s="12" t="str">
        <f t="shared" si="2"/>
        <v>E8-94832-000</v>
      </c>
    </row>
    <row r="1489">
      <c r="A1489" s="15" t="s">
        <v>3054</v>
      </c>
      <c r="B1489" s="15" t="str">
        <f t="shared" si="3"/>
        <v>E8</v>
      </c>
      <c r="C1489" s="8" t="b">
        <v>0</v>
      </c>
      <c r="D1489" s="17" t="s">
        <v>3055</v>
      </c>
      <c r="E1489" s="14">
        <v>1298000.0</v>
      </c>
      <c r="F1489" s="11" t="s">
        <v>2972</v>
      </c>
      <c r="G1489" s="11" t="s">
        <v>2973</v>
      </c>
      <c r="H1489" s="11" t="s">
        <v>2973</v>
      </c>
      <c r="I1489" s="12" t="str">
        <f t="shared" si="1"/>
        <v>Coffe Table set</v>
      </c>
      <c r="J1489" s="12" t="str">
        <f t="shared" si="2"/>
        <v>E8-94831-000</v>
      </c>
    </row>
    <row r="1490">
      <c r="A1490" s="15" t="s">
        <v>3056</v>
      </c>
      <c r="B1490" s="15" t="str">
        <f t="shared" si="3"/>
        <v>E8</v>
      </c>
      <c r="C1490" s="8" t="b">
        <v>0</v>
      </c>
      <c r="D1490" s="17" t="s">
        <v>3057</v>
      </c>
      <c r="E1490" s="14">
        <v>1935000.0</v>
      </c>
      <c r="F1490" s="11" t="s">
        <v>2972</v>
      </c>
      <c r="G1490" s="11" t="s">
        <v>2973</v>
      </c>
      <c r="H1490" s="11" t="s">
        <v>2973</v>
      </c>
      <c r="I1490" s="12" t="str">
        <f t="shared" si="1"/>
        <v>Guest Chair</v>
      </c>
      <c r="J1490" s="12" t="str">
        <f t="shared" si="2"/>
        <v>E8-94830-000</v>
      </c>
    </row>
    <row r="1491">
      <c r="A1491" s="15" t="s">
        <v>3058</v>
      </c>
      <c r="B1491" s="15" t="str">
        <f t="shared" si="3"/>
        <v>E8</v>
      </c>
      <c r="C1491" s="8" t="b">
        <v>0</v>
      </c>
      <c r="D1491" s="17" t="s">
        <v>3059</v>
      </c>
      <c r="E1491" s="14">
        <v>518000.0</v>
      </c>
      <c r="F1491" s="11" t="s">
        <v>2972</v>
      </c>
      <c r="G1491" s="11" t="s">
        <v>2973</v>
      </c>
      <c r="H1491" s="11" t="s">
        <v>2973</v>
      </c>
      <c r="I1491" s="12" t="str">
        <f t="shared" si="1"/>
        <v>Office Chair</v>
      </c>
      <c r="J1491" s="12" t="str">
        <f t="shared" si="2"/>
        <v>E8-94829-000</v>
      </c>
    </row>
    <row r="1492">
      <c r="A1492" s="15" t="s">
        <v>3060</v>
      </c>
      <c r="B1492" s="15" t="str">
        <f t="shared" si="3"/>
        <v>E8</v>
      </c>
      <c r="C1492" s="8" t="b">
        <v>0</v>
      </c>
      <c r="D1492" s="17" t="s">
        <v>3061</v>
      </c>
      <c r="E1492" s="14">
        <v>6136000.0</v>
      </c>
      <c r="F1492" s="11" t="s">
        <v>2972</v>
      </c>
      <c r="G1492" s="11" t="s">
        <v>2973</v>
      </c>
      <c r="H1492" s="11" t="s">
        <v>2973</v>
      </c>
      <c r="I1492" s="12" t="str">
        <f t="shared" si="1"/>
        <v>Couch Big</v>
      </c>
      <c r="J1492" s="12" t="str">
        <f t="shared" si="2"/>
        <v>E8-94828-000</v>
      </c>
    </row>
    <row r="1493">
      <c r="A1493" s="15" t="s">
        <v>3062</v>
      </c>
      <c r="B1493" s="15" t="str">
        <f t="shared" si="3"/>
        <v>E8</v>
      </c>
      <c r="C1493" s="8" t="b">
        <v>0</v>
      </c>
      <c r="D1493" s="17" t="s">
        <v>3063</v>
      </c>
      <c r="E1493" s="14">
        <v>1240000.0</v>
      </c>
      <c r="F1493" s="11" t="s">
        <v>2972</v>
      </c>
      <c r="G1493" s="11" t="s">
        <v>2973</v>
      </c>
      <c r="H1493" s="11" t="s">
        <v>2973</v>
      </c>
      <c r="I1493" s="12" t="str">
        <f t="shared" si="1"/>
        <v>Small desk</v>
      </c>
      <c r="J1493" s="12" t="str">
        <f t="shared" si="2"/>
        <v>E8-94827-000</v>
      </c>
    </row>
    <row r="1494">
      <c r="A1494" s="15" t="s">
        <v>3064</v>
      </c>
      <c r="B1494" s="15" t="str">
        <f t="shared" si="3"/>
        <v>E8</v>
      </c>
      <c r="C1494" s="8" t="b">
        <v>0</v>
      </c>
      <c r="D1494" s="17" t="s">
        <v>3065</v>
      </c>
      <c r="E1494" s="14">
        <v>2375000.0</v>
      </c>
      <c r="F1494" s="11" t="s">
        <v>2972</v>
      </c>
      <c r="G1494" s="11" t="s">
        <v>2973</v>
      </c>
      <c r="H1494" s="11" t="s">
        <v>2973</v>
      </c>
      <c r="I1494" s="12" t="str">
        <f t="shared" si="1"/>
        <v>Console Table</v>
      </c>
      <c r="J1494" s="12" t="str">
        <f t="shared" si="2"/>
        <v>E8-94826-000</v>
      </c>
    </row>
    <row r="1495">
      <c r="A1495" s="15" t="s">
        <v>3066</v>
      </c>
      <c r="B1495" s="15" t="str">
        <f t="shared" si="3"/>
        <v>E8</v>
      </c>
      <c r="C1495" s="8" t="b">
        <v>0</v>
      </c>
      <c r="D1495" s="17" t="s">
        <v>3067</v>
      </c>
      <c r="E1495" s="14">
        <v>2135000.0</v>
      </c>
      <c r="F1495" s="11" t="s">
        <v>2972</v>
      </c>
      <c r="G1495" s="11" t="s">
        <v>2973</v>
      </c>
      <c r="H1495" s="11" t="s">
        <v>2973</v>
      </c>
      <c r="I1495" s="12" t="str">
        <f t="shared" si="1"/>
        <v>Desk L shaped</v>
      </c>
      <c r="J1495" s="12" t="str">
        <f t="shared" si="2"/>
        <v>E8-94825-000</v>
      </c>
    </row>
    <row r="1496">
      <c r="A1496" s="15" t="s">
        <v>3068</v>
      </c>
      <c r="B1496" s="15" t="str">
        <f t="shared" si="3"/>
        <v>E8</v>
      </c>
      <c r="C1496" s="8" t="b">
        <v>0</v>
      </c>
      <c r="D1496" s="17" t="s">
        <v>3069</v>
      </c>
      <c r="E1496" s="14">
        <v>1789000.0</v>
      </c>
      <c r="F1496" s="11" t="s">
        <v>2972</v>
      </c>
      <c r="G1496" s="11" t="s">
        <v>2973</v>
      </c>
      <c r="H1496" s="11" t="s">
        <v>2973</v>
      </c>
      <c r="I1496" s="12" t="str">
        <f t="shared" si="1"/>
        <v>Desk</v>
      </c>
      <c r="J1496" s="12" t="str">
        <f t="shared" si="2"/>
        <v>E8-94824-000</v>
      </c>
    </row>
    <row r="1497">
      <c r="A1497" s="15" t="s">
        <v>3070</v>
      </c>
      <c r="B1497" s="15" t="str">
        <f t="shared" si="3"/>
        <v>E8</v>
      </c>
      <c r="C1497" s="8" t="b">
        <v>0</v>
      </c>
      <c r="D1497" s="17" t="s">
        <v>3071</v>
      </c>
      <c r="E1497" s="14">
        <v>2956000.0</v>
      </c>
      <c r="F1497" s="11" t="s">
        <v>2972</v>
      </c>
      <c r="G1497" s="11" t="s">
        <v>2973</v>
      </c>
      <c r="H1497" s="11" t="s">
        <v>2973</v>
      </c>
      <c r="I1497" s="12" t="str">
        <f t="shared" si="1"/>
        <v>Storage</v>
      </c>
      <c r="J1497" s="12" t="str">
        <f t="shared" si="2"/>
        <v>E8-94823-000</v>
      </c>
    </row>
    <row r="1498">
      <c r="A1498" s="15" t="s">
        <v>3072</v>
      </c>
      <c r="B1498" s="15" t="str">
        <f t="shared" si="3"/>
        <v>E8</v>
      </c>
      <c r="C1498" s="8" t="b">
        <v>0</v>
      </c>
      <c r="D1498" s="17" t="s">
        <v>3073</v>
      </c>
      <c r="E1498" s="14">
        <v>1965000.0</v>
      </c>
      <c r="F1498" s="11" t="s">
        <v>2972</v>
      </c>
      <c r="G1498" s="11" t="s">
        <v>2973</v>
      </c>
      <c r="H1498" s="11" t="s">
        <v>2973</v>
      </c>
      <c r="I1498" s="12" t="str">
        <f t="shared" si="1"/>
        <v>Storage medium</v>
      </c>
      <c r="J1498" s="12" t="str">
        <f t="shared" si="2"/>
        <v>E8-94822-000</v>
      </c>
    </row>
    <row r="1499">
      <c r="A1499" s="15" t="s">
        <v>3074</v>
      </c>
      <c r="B1499" s="15" t="str">
        <f t="shared" si="3"/>
        <v>E8</v>
      </c>
      <c r="C1499" s="8" t="b">
        <v>0</v>
      </c>
      <c r="D1499" s="17" t="s">
        <v>3075</v>
      </c>
      <c r="E1499" s="14">
        <v>2925000.0</v>
      </c>
      <c r="F1499" s="11" t="s">
        <v>2972</v>
      </c>
      <c r="G1499" s="11" t="s">
        <v>2973</v>
      </c>
      <c r="H1499" s="11" t="s">
        <v>2973</v>
      </c>
      <c r="I1499" s="12" t="str">
        <f t="shared" si="1"/>
        <v>Storage Large</v>
      </c>
      <c r="J1499" s="12" t="str">
        <f t="shared" si="2"/>
        <v>E8-94821-000</v>
      </c>
    </row>
    <row r="1500">
      <c r="A1500" s="15" t="s">
        <v>3076</v>
      </c>
      <c r="B1500" s="15" t="str">
        <f t="shared" si="3"/>
        <v>E8</v>
      </c>
      <c r="C1500" s="8" t="b">
        <v>0</v>
      </c>
      <c r="D1500" s="17" t="s">
        <v>3077</v>
      </c>
      <c r="E1500" s="14">
        <v>1285000.0</v>
      </c>
      <c r="F1500" s="11" t="s">
        <v>2972</v>
      </c>
      <c r="G1500" s="11" t="s">
        <v>2973</v>
      </c>
      <c r="H1500" s="11" t="s">
        <v>2973</v>
      </c>
      <c r="I1500" s="12" t="str">
        <f t="shared" si="1"/>
        <v>Tv Stand</v>
      </c>
      <c r="J1500" s="12" t="str">
        <f t="shared" si="2"/>
        <v>E8-94820-000</v>
      </c>
    </row>
    <row r="1501">
      <c r="A1501" s="15" t="s">
        <v>3078</v>
      </c>
      <c r="B1501" s="15" t="str">
        <f t="shared" si="3"/>
        <v>E8</v>
      </c>
      <c r="C1501" s="8" t="b">
        <v>0</v>
      </c>
      <c r="D1501" s="17" t="s">
        <v>3079</v>
      </c>
      <c r="E1501" s="14">
        <v>520000.0</v>
      </c>
      <c r="F1501" s="11" t="s">
        <v>2972</v>
      </c>
      <c r="G1501" s="11" t="s">
        <v>2973</v>
      </c>
      <c r="H1501" s="11" t="s">
        <v>2973</v>
      </c>
      <c r="I1501" s="12" t="str">
        <f t="shared" si="1"/>
        <v>Mesa de Centro/ Coffee Table</v>
      </c>
      <c r="J1501" s="12" t="str">
        <f t="shared" si="2"/>
        <v>E8-94819-000</v>
      </c>
    </row>
    <row r="1502">
      <c r="A1502" s="15" t="s">
        <v>3080</v>
      </c>
      <c r="B1502" s="15" t="str">
        <f t="shared" si="3"/>
        <v>E8</v>
      </c>
      <c r="C1502" s="8" t="b">
        <v>0</v>
      </c>
      <c r="D1502" s="17" t="s">
        <v>3081</v>
      </c>
      <c r="E1502" s="14">
        <v>6451000.0</v>
      </c>
      <c r="F1502" s="11" t="s">
        <v>2972</v>
      </c>
      <c r="G1502" s="11" t="s">
        <v>2973</v>
      </c>
      <c r="H1502" s="11" t="s">
        <v>2973</v>
      </c>
      <c r="I1502" s="12" t="str">
        <f t="shared" si="1"/>
        <v>Sofa/ Couch</v>
      </c>
      <c r="J1502" s="12" t="str">
        <f t="shared" si="2"/>
        <v>E8-94818-000</v>
      </c>
    </row>
    <row r="1503">
      <c r="A1503" s="15" t="s">
        <v>3082</v>
      </c>
      <c r="B1503" s="15" t="str">
        <f t="shared" si="3"/>
        <v>E8</v>
      </c>
      <c r="C1503" s="8" t="b">
        <v>0</v>
      </c>
      <c r="D1503" s="17" t="s">
        <v>3083</v>
      </c>
      <c r="E1503" s="14">
        <v>680000.0</v>
      </c>
      <c r="F1503" s="11" t="s">
        <v>2972</v>
      </c>
      <c r="G1503" s="11" t="s">
        <v>2973</v>
      </c>
      <c r="H1503" s="11" t="s">
        <v>2973</v>
      </c>
      <c r="I1503" s="12" t="str">
        <f t="shared" si="1"/>
        <v>Night Stand</v>
      </c>
      <c r="J1503" s="12" t="str">
        <f t="shared" si="2"/>
        <v>E8-94817-000</v>
      </c>
    </row>
    <row r="1504">
      <c r="A1504" s="15" t="s">
        <v>3084</v>
      </c>
      <c r="B1504" s="15" t="str">
        <f t="shared" si="3"/>
        <v>E8</v>
      </c>
      <c r="C1504" s="8" t="b">
        <v>0</v>
      </c>
      <c r="D1504" s="17" t="s">
        <v>3085</v>
      </c>
      <c r="E1504" s="14">
        <v>35388.0</v>
      </c>
      <c r="F1504" s="11" t="s">
        <v>2972</v>
      </c>
      <c r="G1504" s="11" t="s">
        <v>2973</v>
      </c>
      <c r="H1504" s="11" t="s">
        <v>2973</v>
      </c>
      <c r="I1504" s="12" t="str">
        <f t="shared" si="1"/>
        <v>Separador para archivo rodante E8-93724</v>
      </c>
      <c r="J1504" s="12" t="str">
        <f t="shared" si="2"/>
        <v>E8-94816-039</v>
      </c>
    </row>
    <row r="1505">
      <c r="A1505" s="15" t="s">
        <v>3086</v>
      </c>
      <c r="B1505" s="15" t="str">
        <f t="shared" si="3"/>
        <v>E8</v>
      </c>
      <c r="C1505" s="8" t="b">
        <v>0</v>
      </c>
      <c r="D1505" s="17" t="s">
        <v>3087</v>
      </c>
      <c r="E1505" s="14">
        <v>1.0818E7</v>
      </c>
      <c r="F1505" s="11" t="s">
        <v>2972</v>
      </c>
      <c r="G1505" s="11" t="s">
        <v>2973</v>
      </c>
      <c r="H1505" s="11" t="s">
        <v>2973</v>
      </c>
      <c r="I1505" s="12" t="str">
        <f t="shared" si="1"/>
        <v>ISLA SENCILLA DE 4 PUESTOS RECTOS 110 X70 CON CAJOENRA Y PANTALLA Y EL ULTIMO PUESTO EN L CON PANTALLA MAS ALTA</v>
      </c>
      <c r="J1505" s="12" t="str">
        <f t="shared" si="2"/>
        <v>E8-94814-035</v>
      </c>
    </row>
    <row r="1506">
      <c r="A1506" s="15" t="s">
        <v>3088</v>
      </c>
      <c r="B1506" s="15" t="str">
        <f t="shared" si="3"/>
        <v>E8</v>
      </c>
      <c r="C1506" s="8" t="b">
        <v>0</v>
      </c>
      <c r="D1506" s="17" t="s">
        <v>3089</v>
      </c>
      <c r="E1506" s="14">
        <v>1.8486E7</v>
      </c>
      <c r="F1506" s="11" t="s">
        <v>2972</v>
      </c>
      <c r="G1506" s="11" t="s">
        <v>2973</v>
      </c>
      <c r="H1506" s="11" t="s">
        <v>2973</v>
      </c>
      <c r="I1506" s="12" t="str">
        <f t="shared" si="1"/>
        <v>ISLA DOBLE 10 PW , 9 SENCILLO DE 110X70 CON CAJONERA Y PANTALLA Y 1 TERMINAL EN L , CON LA PANTALLA MAS ALTA , CANALETA Y SUBIENTE</v>
      </c>
      <c r="J1506" s="12" t="str">
        <f t="shared" si="2"/>
        <v>E8-94813-035</v>
      </c>
    </row>
    <row r="1507">
      <c r="A1507" s="15" t="s">
        <v>3090</v>
      </c>
      <c r="B1507" s="15" t="str">
        <f t="shared" si="3"/>
        <v>E8</v>
      </c>
      <c r="C1507" s="8" t="b">
        <v>0</v>
      </c>
      <c r="D1507" s="17" t="s">
        <v>3091</v>
      </c>
      <c r="E1507" s="14">
        <v>1.8708E7</v>
      </c>
      <c r="F1507" s="11" t="s">
        <v>2972</v>
      </c>
      <c r="G1507" s="11" t="s">
        <v>2973</v>
      </c>
      <c r="H1507" s="11" t="s">
        <v>2973</v>
      </c>
      <c r="I1507" s="12" t="str">
        <f t="shared" si="1"/>
        <v>ISLA DE W DOBLE 10 PW , CAJONERA Y PANTALLA EN VIDRIO LAM, 8 PUESTOS RECTOS Y 2 EN L QUE DEBEN IR CON LA PANTALLA MAS ALTA PARA MAS INDEPENDENCIA , CANALETA Y SUBIENTE</v>
      </c>
      <c r="J1507" s="12" t="str">
        <f t="shared" si="2"/>
        <v>E8-94812-035</v>
      </c>
    </row>
    <row r="1508">
      <c r="A1508" s="15" t="s">
        <v>3092</v>
      </c>
      <c r="B1508" s="15" t="str">
        <f t="shared" si="3"/>
        <v>E8</v>
      </c>
      <c r="C1508" s="8" t="b">
        <v>0</v>
      </c>
      <c r="D1508" s="17" t="s">
        <v>3093</v>
      </c>
      <c r="E1508" s="14">
        <v>1.0791E7</v>
      </c>
      <c r="F1508" s="11" t="s">
        <v>2972</v>
      </c>
      <c r="G1508" s="11" t="s">
        <v>2973</v>
      </c>
      <c r="H1508" s="11" t="s">
        <v>2973</v>
      </c>
      <c r="I1508" s="12" t="str">
        <f t="shared" si="1"/>
        <v>ISLA DE TRABAJO 5 PW SENCILLA CADA PUESTO DE 110 X 70 CON CAJONERA Y PANTALLA EN VIDRIO LAMINADO LATERAL Y FRONTAL CON CANALETA PARA EL PASO DE CABLEADO Y SUBIENTE</v>
      </c>
      <c r="J1508" s="12" t="str">
        <f t="shared" si="2"/>
        <v>E8-94811-032</v>
      </c>
    </row>
    <row r="1509">
      <c r="A1509" s="15" t="s">
        <v>3094</v>
      </c>
      <c r="B1509" s="15" t="str">
        <f t="shared" si="3"/>
        <v>E8</v>
      </c>
      <c r="C1509" s="8" t="b">
        <v>0</v>
      </c>
      <c r="D1509" s="17" t="s">
        <v>3095</v>
      </c>
      <c r="E1509" s="14">
        <v>1.2302E7</v>
      </c>
      <c r="F1509" s="11" t="s">
        <v>2972</v>
      </c>
      <c r="G1509" s="11" t="s">
        <v>2973</v>
      </c>
      <c r="H1509" s="11" t="s">
        <v>2973</v>
      </c>
      <c r="I1509" s="12" t="str">
        <f t="shared" si="1"/>
        <v>PALERA RECTA PARA LAS GRADAS IGUAL QUE BARRANQUILLA</v>
      </c>
      <c r="J1509" s="12" t="str">
        <f t="shared" si="2"/>
        <v>E8-94810-037</v>
      </c>
    </row>
    <row r="1510">
      <c r="A1510" s="15" t="s">
        <v>3096</v>
      </c>
      <c r="B1510" s="15" t="str">
        <f t="shared" si="3"/>
        <v>E8</v>
      </c>
      <c r="C1510" s="8" t="b">
        <v>0</v>
      </c>
      <c r="D1510" s="17" t="s">
        <v>3097</v>
      </c>
      <c r="E1510" s="14">
        <v>3.11362E7</v>
      </c>
      <c r="F1510" s="11" t="s">
        <v>2972</v>
      </c>
      <c r="G1510" s="11" t="s">
        <v>2973</v>
      </c>
      <c r="H1510" s="11" t="s">
        <v>2973</v>
      </c>
      <c r="I1510" s="12" t="str">
        <f t="shared" si="1"/>
        <v>PALERA IGUAL A LA DE BQUILLA EN L PARA LA ENTRADA DE 600X200X260</v>
      </c>
      <c r="J1510" s="12" t="str">
        <f t="shared" si="2"/>
        <v>E8-94809-037</v>
      </c>
    </row>
    <row r="1511">
      <c r="A1511" s="15" t="s">
        <v>3098</v>
      </c>
      <c r="B1511" s="15" t="str">
        <f t="shared" si="3"/>
        <v>E8</v>
      </c>
      <c r="C1511" s="8" t="b">
        <v>0</v>
      </c>
      <c r="D1511" s="17" t="s">
        <v>3099</v>
      </c>
      <c r="E1511" s="14">
        <v>2864000.0</v>
      </c>
      <c r="F1511" s="11" t="s">
        <v>2972</v>
      </c>
      <c r="G1511" s="11" t="s">
        <v>2973</v>
      </c>
      <c r="H1511" s="11" t="s">
        <v>2973</v>
      </c>
      <c r="I1511" s="12" t="str">
        <f t="shared" si="1"/>
        <v>JARDIENERA RECTANGUKLAR EN MELAMINA CON PLANTAS ARTIFICIALES</v>
      </c>
      <c r="J1511" s="12" t="str">
        <f t="shared" si="2"/>
        <v>E8-94808-036</v>
      </c>
    </row>
    <row r="1512">
      <c r="A1512" s="15" t="s">
        <v>3100</v>
      </c>
      <c r="B1512" s="15" t="str">
        <f t="shared" si="3"/>
        <v>E8</v>
      </c>
      <c r="C1512" s="8" t="b">
        <v>0</v>
      </c>
      <c r="D1512" s="17" t="s">
        <v>3101</v>
      </c>
      <c r="E1512" s="14">
        <v>1.9567E7</v>
      </c>
      <c r="F1512" s="11" t="s">
        <v>2972</v>
      </c>
      <c r="G1512" s="11" t="s">
        <v>2973</v>
      </c>
      <c r="H1512" s="11" t="s">
        <v>2973</v>
      </c>
      <c r="I1512" s="12" t="str">
        <f t="shared" si="1"/>
        <v>GRADAS EN L CON COJINES IGUAL A BARRANQUILLA</v>
      </c>
      <c r="J1512" s="12" t="str">
        <f t="shared" si="2"/>
        <v>E8-94807-036</v>
      </c>
    </row>
    <row r="1513">
      <c r="A1513" s="15" t="s">
        <v>3102</v>
      </c>
      <c r="B1513" s="15" t="str">
        <f t="shared" si="3"/>
        <v>E8</v>
      </c>
      <c r="C1513" s="8" t="b">
        <v>0</v>
      </c>
      <c r="D1513" s="17" t="s">
        <v>3103</v>
      </c>
      <c r="E1513" s="14">
        <v>2475000.0</v>
      </c>
      <c r="F1513" s="11" t="s">
        <v>2972</v>
      </c>
      <c r="G1513" s="11" t="s">
        <v>2973</v>
      </c>
      <c r="H1513" s="11" t="s">
        <v>2973</v>
      </c>
      <c r="I1513" s="12" t="str">
        <f t="shared" si="1"/>
        <v>BARRA COCINA</v>
      </c>
      <c r="J1513" s="12" t="str">
        <f t="shared" si="2"/>
        <v>E8-94803-032</v>
      </c>
    </row>
    <row r="1514">
      <c r="A1514" s="15" t="s">
        <v>3104</v>
      </c>
      <c r="B1514" s="15" t="str">
        <f t="shared" si="3"/>
        <v>E8</v>
      </c>
      <c r="C1514" s="8" t="b">
        <v>0</v>
      </c>
      <c r="D1514" s="17" t="s">
        <v>3105</v>
      </c>
      <c r="E1514" s="14">
        <v>1650000.0</v>
      </c>
      <c r="F1514" s="11" t="s">
        <v>2972</v>
      </c>
      <c r="G1514" s="11" t="s">
        <v>2973</v>
      </c>
      <c r="H1514" s="11" t="s">
        <v>2973</v>
      </c>
      <c r="I1514" s="12" t="str">
        <f t="shared" si="1"/>
        <v>BARRA COCINA FORMICA</v>
      </c>
      <c r="J1514" s="12" t="str">
        <f t="shared" si="2"/>
        <v>E8-94802-032</v>
      </c>
    </row>
    <row r="1515">
      <c r="A1515" s="15" t="s">
        <v>3106</v>
      </c>
      <c r="B1515" s="15" t="str">
        <f t="shared" si="3"/>
        <v>E8</v>
      </c>
      <c r="C1515" s="8" t="b">
        <v>0</v>
      </c>
      <c r="D1515" s="17" t="s">
        <v>3107</v>
      </c>
      <c r="E1515" s="14">
        <v>2710000.0</v>
      </c>
      <c r="F1515" s="11" t="s">
        <v>2972</v>
      </c>
      <c r="G1515" s="11" t="s">
        <v>2973</v>
      </c>
      <c r="H1515" s="11" t="s">
        <v>2973</v>
      </c>
      <c r="I1515" s="12" t="str">
        <f t="shared" si="1"/>
        <v>MESA SEMIOVALADA 120X180 EN FORMICA CON SOPORTE METALICO</v>
      </c>
      <c r="J1515" s="12" t="str">
        <f t="shared" si="2"/>
        <v>E8-94801-032</v>
      </c>
    </row>
    <row r="1516">
      <c r="A1516" s="15" t="s">
        <v>3108</v>
      </c>
      <c r="B1516" s="15" t="str">
        <f t="shared" si="3"/>
        <v>E8</v>
      </c>
      <c r="C1516" s="8" t="b">
        <v>0</v>
      </c>
      <c r="D1516" s="17" t="s">
        <v>3109</v>
      </c>
      <c r="E1516" s="14">
        <v>1370000.0</v>
      </c>
      <c r="F1516" s="11" t="s">
        <v>2972</v>
      </c>
      <c r="G1516" s="11" t="s">
        <v>2973</v>
      </c>
      <c r="H1516" s="11" t="s">
        <v>2973</v>
      </c>
      <c r="I1516" s="12" t="str">
        <f t="shared" si="1"/>
        <v>ESTRUCTURA LAMBDA PARA SUPERFICIE DE 140 X 60 ( DISEÑO CLIENTE HOLAND AND KNIGHT ) PINTADA</v>
      </c>
      <c r="J1516" s="12" t="str">
        <f t="shared" si="2"/>
        <v>E8-94787-029</v>
      </c>
    </row>
    <row r="1517">
      <c r="A1517" s="15" t="s">
        <v>3110</v>
      </c>
      <c r="B1517" s="15" t="str">
        <f t="shared" si="3"/>
        <v>E8</v>
      </c>
      <c r="C1517" s="8" t="b">
        <v>0</v>
      </c>
      <c r="D1517" s="17" t="s">
        <v>3111</v>
      </c>
      <c r="E1517" s="14">
        <v>108702.0</v>
      </c>
      <c r="F1517" s="11" t="s">
        <v>2972</v>
      </c>
      <c r="G1517" s="11" t="s">
        <v>2973</v>
      </c>
      <c r="H1517" s="11" t="s">
        <v>2973</v>
      </c>
      <c r="I1517" s="12" t="str">
        <f t="shared" si="1"/>
        <v>RECANTEAR EN SITIO, MESA EXISTENTE DE 1.80X1.20 EN FORMICA NATURAL ELM, ESPESOR 5CM</v>
      </c>
      <c r="J1517" s="12" t="str">
        <f t="shared" si="2"/>
        <v>E8-94749-012</v>
      </c>
    </row>
    <row r="1518">
      <c r="A1518" s="15" t="s">
        <v>3112</v>
      </c>
      <c r="B1518" s="15" t="str">
        <f t="shared" si="3"/>
        <v>E8</v>
      </c>
      <c r="C1518" s="8" t="b">
        <v>0</v>
      </c>
      <c r="D1518" s="17" t="s">
        <v>3113</v>
      </c>
      <c r="E1518" s="14">
        <v>1755600.0</v>
      </c>
      <c r="F1518" s="11" t="s">
        <v>2972</v>
      </c>
      <c r="G1518" s="11" t="s">
        <v>2973</v>
      </c>
      <c r="H1518" s="11" t="s">
        <v>2973</v>
      </c>
      <c r="I1518" s="12" t="str">
        <f t="shared" si="1"/>
        <v>PAPEL TABLERO PARA PARED #2 (Medidas: 3.54 de frente x 2.71 de alto)</v>
      </c>
      <c r="J1518" s="12" t="str">
        <f t="shared" si="2"/>
        <v>E8-94739-037</v>
      </c>
    </row>
    <row r="1519">
      <c r="A1519" s="15" t="s">
        <v>3114</v>
      </c>
      <c r="B1519" s="15" t="str">
        <f t="shared" si="3"/>
        <v>E8</v>
      </c>
      <c r="C1519" s="8" t="b">
        <v>0</v>
      </c>
      <c r="D1519" s="17" t="s">
        <v>3115</v>
      </c>
      <c r="E1519" s="14">
        <v>1755600.0</v>
      </c>
      <c r="F1519" s="11" t="s">
        <v>2972</v>
      </c>
      <c r="G1519" s="11" t="s">
        <v>2973</v>
      </c>
      <c r="H1519" s="11" t="s">
        <v>2973</v>
      </c>
      <c r="I1519" s="12" t="str">
        <f t="shared" si="1"/>
        <v>PAPEL TABLERO PARA PARED #1 (Medidas: 3.68 de frente x 2.70 de alto)</v>
      </c>
      <c r="J1519" s="12" t="str">
        <f t="shared" si="2"/>
        <v>E8-94738-037</v>
      </c>
    </row>
    <row r="1520">
      <c r="A1520" s="15" t="s">
        <v>3116</v>
      </c>
      <c r="B1520" s="15" t="str">
        <f t="shared" si="3"/>
        <v>E8</v>
      </c>
      <c r="C1520" s="8" t="b">
        <v>0</v>
      </c>
      <c r="D1520" s="17" t="s">
        <v>3117</v>
      </c>
      <c r="E1520" s="14">
        <v>47384.0</v>
      </c>
      <c r="F1520" s="11" t="s">
        <v>2972</v>
      </c>
      <c r="G1520" s="11" t="s">
        <v>2973</v>
      </c>
      <c r="H1520" s="11" t="s">
        <v>2973</v>
      </c>
      <c r="I1520" s="12" t="str">
        <f t="shared" si="1"/>
        <v>REENCHAPE ESPECIAL DE SUPERFICIE DIAMETRO 90 FORMICA BLANCA 5107</v>
      </c>
      <c r="J1520" s="12" t="str">
        <f t="shared" si="2"/>
        <v>E8-94737-035</v>
      </c>
    </row>
    <row r="1521">
      <c r="A1521" s="15" t="s">
        <v>3118</v>
      </c>
      <c r="B1521" s="15" t="str">
        <f t="shared" si="3"/>
        <v>E8</v>
      </c>
      <c r="C1521" s="8" t="b">
        <v>0</v>
      </c>
      <c r="D1521" s="17" t="s">
        <v>3119</v>
      </c>
      <c r="E1521" s="14">
        <v>4.78731E7</v>
      </c>
      <c r="F1521" s="11" t="s">
        <v>2972</v>
      </c>
      <c r="G1521" s="11" t="s">
        <v>2973</v>
      </c>
      <c r="H1521" s="11" t="s">
        <v>2973</v>
      </c>
      <c r="I1521" s="12" t="str">
        <f t="shared" si="1"/>
        <v>MESA TIPO U PARA 22-24 PERSONAS, EN FORMICA ENTAMBORADA 40MM CON GROMMET ELÉCTRICO GIRATORIO CON BORDES ACHAFLANADOS. ADJUNTO FOTO DE REFERENTE (SE DEBE TENER EN CUENTA EL PLANO DEL ESPACIO )</v>
      </c>
      <c r="J1521" s="12" t="str">
        <f t="shared" si="2"/>
        <v>E8-94736-000</v>
      </c>
    </row>
    <row r="1522">
      <c r="A1522" s="15" t="s">
        <v>3120</v>
      </c>
      <c r="B1522" s="15" t="str">
        <f t="shared" si="3"/>
        <v>E8</v>
      </c>
      <c r="C1522" s="8" t="b">
        <v>0</v>
      </c>
      <c r="D1522" s="17" t="s">
        <v>3121</v>
      </c>
      <c r="E1522" s="14">
        <v>169548.0</v>
      </c>
      <c r="F1522" s="11" t="s">
        <v>2972</v>
      </c>
      <c r="G1522" s="11" t="s">
        <v>2973</v>
      </c>
      <c r="H1522" s="11" t="s">
        <v>2973</v>
      </c>
      <c r="I1522" s="12" t="str">
        <f t="shared" si="1"/>
        <v>Cerradura Biblioteca, según foto adjunta</v>
      </c>
      <c r="J1522" s="12" t="str">
        <f t="shared" si="2"/>
        <v>E8-94732-029</v>
      </c>
    </row>
    <row r="1523">
      <c r="A1523" s="15" t="s">
        <v>3122</v>
      </c>
      <c r="B1523" s="15" t="str">
        <f t="shared" si="3"/>
        <v>E8</v>
      </c>
      <c r="C1523" s="8" t="b">
        <v>0</v>
      </c>
      <c r="D1523" s="17" t="s">
        <v>3123</v>
      </c>
      <c r="E1523" s="14">
        <v>364000.0</v>
      </c>
      <c r="F1523" s="11" t="s">
        <v>2972</v>
      </c>
      <c r="G1523" s="11" t="s">
        <v>2973</v>
      </c>
      <c r="H1523" s="11" t="s">
        <v>2973</v>
      </c>
      <c r="I1523" s="12" t="str">
        <f t="shared" si="1"/>
        <v>MESA AUXILIAR DIAMETRO 40, SUPERFICIE EN MELAMINA PATAS EN MADERA ,MEDIDAS: 45CM ALTURA</v>
      </c>
      <c r="J1523" s="12" t="str">
        <f t="shared" si="2"/>
        <v>E8-94695-036</v>
      </c>
    </row>
    <row r="1524">
      <c r="A1524" s="15" t="s">
        <v>3124</v>
      </c>
      <c r="B1524" s="15" t="str">
        <f t="shared" si="3"/>
        <v>E8</v>
      </c>
      <c r="C1524" s="8" t="b">
        <v>0</v>
      </c>
      <c r="D1524" s="17" t="s">
        <v>3125</v>
      </c>
      <c r="E1524" s="14">
        <v>607000.0</v>
      </c>
      <c r="F1524" s="11" t="s">
        <v>2972</v>
      </c>
      <c r="G1524" s="11" t="s">
        <v>2973</v>
      </c>
      <c r="H1524" s="11" t="s">
        <v>2973</v>
      </c>
      <c r="I1524" s="12" t="str">
        <f t="shared" si="1"/>
        <v>MESA CENTRAL PARA SALA SUPERFICIE EN MELAMINA PATAS EN MADERA ,MEDIDAS: 120 X 60 X 40 /45CM ALTURA</v>
      </c>
      <c r="J1524" s="12" t="str">
        <f t="shared" si="2"/>
        <v>E8-94694-036</v>
      </c>
    </row>
    <row r="1525">
      <c r="A1525" s="15" t="s">
        <v>3126</v>
      </c>
      <c r="B1525" s="15" t="str">
        <f t="shared" si="3"/>
        <v>E8</v>
      </c>
      <c r="C1525" s="8" t="b">
        <v>0</v>
      </c>
      <c r="D1525" s="17" t="s">
        <v>3127</v>
      </c>
      <c r="E1525" s="14">
        <v>4620000.0</v>
      </c>
      <c r="F1525" s="11" t="s">
        <v>2972</v>
      </c>
      <c r="G1525" s="11" t="s">
        <v>2973</v>
      </c>
      <c r="H1525" s="11" t="s">
        <v>2973</v>
      </c>
      <c r="I1525" s="12" t="str">
        <f t="shared" si="1"/>
        <v>Escritorio Gerente General costado equilátero superficie melamina de 1.80 x 70 + mueble retorno bajo en melanina de 2,00 x ,45 fondo, 4 puertas push, 1 archivo 2x1 de 38 cm ....................</v>
      </c>
      <c r="J1525" s="12" t="str">
        <f t="shared" si="2"/>
        <v>E8-94693-036</v>
      </c>
    </row>
    <row r="1526">
      <c r="A1526" s="15" t="s">
        <v>3128</v>
      </c>
      <c r="B1526" s="15" t="str">
        <f t="shared" si="3"/>
        <v>E8</v>
      </c>
      <c r="C1526" s="8" t="b">
        <v>0</v>
      </c>
      <c r="D1526" s="17" t="s">
        <v>3129</v>
      </c>
      <c r="E1526" s="14">
        <v>2053333.0</v>
      </c>
      <c r="F1526" s="11" t="s">
        <v>2972</v>
      </c>
      <c r="G1526" s="11" t="s">
        <v>2973</v>
      </c>
      <c r="H1526" s="11" t="s">
        <v>2973</v>
      </c>
      <c r="I1526" s="12" t="str">
        <f t="shared" si="1"/>
        <v>SUPERFICIE COMPACTO 12mm 1.60X0.80 O.P 23100120 ONTARIO OAK</v>
      </c>
      <c r="J1526" s="12" t="str">
        <f t="shared" si="2"/>
        <v>E8-94674-035</v>
      </c>
    </row>
    <row r="1527">
      <c r="A1527" s="15" t="s">
        <v>3130</v>
      </c>
      <c r="B1527" s="15" t="str">
        <f t="shared" si="3"/>
        <v>E8</v>
      </c>
      <c r="C1527" s="8" t="b">
        <v>0</v>
      </c>
      <c r="D1527" s="17" t="s">
        <v>3131</v>
      </c>
      <c r="E1527" s="14">
        <v>2.282E7</v>
      </c>
      <c r="F1527" s="11" t="s">
        <v>2972</v>
      </c>
      <c r="G1527" s="11" t="s">
        <v>2973</v>
      </c>
      <c r="H1527" s="11" t="s">
        <v>2973</v>
      </c>
      <c r="I1527" s="12" t="str">
        <f t="shared" si="1"/>
        <v>GRUAN ISLA DE TRABAJO 9 PUESTOS CON CONDUCCION ELEC EN FORMICA Y CAJONERA</v>
      </c>
      <c r="J1527" s="12" t="str">
        <f t="shared" si="2"/>
        <v>E8-94669-035</v>
      </c>
    </row>
    <row r="1528">
      <c r="A1528" s="15" t="s">
        <v>3132</v>
      </c>
      <c r="B1528" s="15" t="str">
        <f t="shared" si="3"/>
        <v>E8</v>
      </c>
      <c r="C1528" s="8" t="b">
        <v>0</v>
      </c>
      <c r="D1528" s="17" t="s">
        <v>3133</v>
      </c>
      <c r="E1528" s="14">
        <v>1538000.0</v>
      </c>
      <c r="F1528" s="11" t="s">
        <v>2972</v>
      </c>
      <c r="G1528" s="11" t="s">
        <v>2973</v>
      </c>
      <c r="H1528" s="11" t="s">
        <v>2973</v>
      </c>
      <c r="I1528" s="12" t="str">
        <f t="shared" si="1"/>
        <v>COT 8002014 ISLA EURO 2PW COSTADO HASTA EL FINAL $ 1.152.476</v>
      </c>
      <c r="J1528" s="12" t="str">
        <f t="shared" si="2"/>
        <v>E8-94643-060</v>
      </c>
    </row>
    <row r="1529">
      <c r="A1529" s="15" t="s">
        <v>3134</v>
      </c>
      <c r="B1529" s="15" t="str">
        <f t="shared" si="3"/>
        <v>E8</v>
      </c>
      <c r="C1529" s="8" t="b">
        <v>0</v>
      </c>
      <c r="D1529" s="17" t="s">
        <v>3135</v>
      </c>
      <c r="E1529" s="14">
        <v>3464000.0</v>
      </c>
      <c r="F1529" s="11" t="s">
        <v>2972</v>
      </c>
      <c r="G1529" s="11" t="s">
        <v>2973</v>
      </c>
      <c r="H1529" s="11" t="s">
        <v>2973</v>
      </c>
      <c r="I1529" s="12" t="str">
        <f t="shared" si="1"/>
        <v>COT 8002013 ISLA EURO 5 PW SIN CAJONERA Y COSTADOS A LOS EXTREMOS $ 2.578.392</v>
      </c>
      <c r="J1529" s="12" t="str">
        <f t="shared" si="2"/>
        <v>E8-94642-060</v>
      </c>
    </row>
    <row r="1530">
      <c r="A1530" s="15" t="s">
        <v>3136</v>
      </c>
      <c r="B1530" s="15" t="str">
        <f t="shared" si="3"/>
        <v>E8</v>
      </c>
      <c r="C1530" s="8" t="b">
        <v>0</v>
      </c>
      <c r="D1530" s="17" t="s">
        <v>3137</v>
      </c>
      <c r="E1530" s="14">
        <v>4345000.0</v>
      </c>
      <c r="F1530" s="11" t="s">
        <v>2972</v>
      </c>
      <c r="G1530" s="11" t="s">
        <v>2973</v>
      </c>
      <c r="H1530" s="11" t="s">
        <v>2973</v>
      </c>
      <c r="I1530" s="12" t="str">
        <f t="shared" si="1"/>
        <v>COT 8002012 ISLA 6 PUESTOS COSTADO AL FINAL SIN CAJONERA Y CON PANTALLA $ 3.280.240</v>
      </c>
      <c r="J1530" s="12" t="str">
        <f t="shared" si="2"/>
        <v>E8-94641-060</v>
      </c>
    </row>
    <row r="1531">
      <c r="A1531" s="15" t="s">
        <v>3138</v>
      </c>
      <c r="B1531" s="15" t="str">
        <f t="shared" si="3"/>
        <v>E8</v>
      </c>
      <c r="C1531" s="8" t="b">
        <v>0</v>
      </c>
      <c r="D1531" s="17" t="s">
        <v>3139</v>
      </c>
      <c r="E1531" s="14">
        <v>2180500.0</v>
      </c>
      <c r="F1531" s="11" t="s">
        <v>2972</v>
      </c>
      <c r="G1531" s="11" t="s">
        <v>2973</v>
      </c>
      <c r="H1531" s="11" t="s">
        <v>2973</v>
      </c>
      <c r="I1531" s="12" t="str">
        <f t="shared" si="1"/>
        <v>COT 8002011 SIN CAJONERA Y COSTADOS A LOS EXTREMOS, ISLA 3 PW $1.628.315</v>
      </c>
      <c r="J1531" s="12" t="str">
        <f t="shared" si="2"/>
        <v>E8-94640-060</v>
      </c>
    </row>
    <row r="1532">
      <c r="A1532" s="15" t="s">
        <v>3140</v>
      </c>
      <c r="B1532" s="15" t="str">
        <f t="shared" si="3"/>
        <v>E8</v>
      </c>
      <c r="C1532" s="8" t="b">
        <v>0</v>
      </c>
      <c r="D1532" s="17" t="s">
        <v>3141</v>
      </c>
      <c r="E1532" s="14">
        <v>1.0024E7</v>
      </c>
      <c r="F1532" s="11" t="s">
        <v>2972</v>
      </c>
      <c r="G1532" s="11" t="s">
        <v>2973</v>
      </c>
      <c r="H1532" s="11" t="s">
        <v>2973</v>
      </c>
      <c r="I1532" s="12" t="str">
        <f t="shared" si="1"/>
        <v>ISLA DE TRABAJO DE 3 PUESTOS ENCHAPADO EN FORMICA, CON CAJONERA 2x1 Y CONEXIÓN ELECTRICA QUE VA DESDE EL PISO HACIA CADA UNO DE LOS PUESTOS DE TRABAJO, PANTALLAS EN VIDRIO LAMINADO 3+3</v>
      </c>
      <c r="J1532" s="12" t="str">
        <f t="shared" si="2"/>
        <v>E8-94609-038</v>
      </c>
    </row>
    <row r="1533">
      <c r="A1533" s="15" t="s">
        <v>3142</v>
      </c>
      <c r="B1533" s="15" t="str">
        <f t="shared" si="3"/>
        <v>E8</v>
      </c>
      <c r="C1533" s="8" t="b">
        <v>0</v>
      </c>
      <c r="D1533" s="17" t="s">
        <v>3143</v>
      </c>
      <c r="E1533" s="14">
        <v>1.12E7</v>
      </c>
      <c r="F1533" s="11" t="s">
        <v>2972</v>
      </c>
      <c r="G1533" s="11" t="s">
        <v>2973</v>
      </c>
      <c r="H1533" s="11" t="s">
        <v>2973</v>
      </c>
      <c r="I1533" s="12" t="str">
        <f t="shared" si="1"/>
        <v>DE ISLA DE TRABAJO DE 4 PUESTOS, ENCHAPADO EN FORMICA, CON CAJONERA 2X1 Y CONEXIÓN ELECTRICA QUE VA DESDE EL PISO HACIA CADA UNO DE LOS PUESTOS DE TRABAJO , PANTALLAS EN VIDRIO LAMINADO 3+3</v>
      </c>
      <c r="J1533" s="12" t="str">
        <f t="shared" si="2"/>
        <v>E8-94608-038</v>
      </c>
    </row>
    <row r="1534">
      <c r="A1534" s="15" t="s">
        <v>3144</v>
      </c>
      <c r="B1534" s="15" t="str">
        <f t="shared" si="3"/>
        <v>E8</v>
      </c>
      <c r="C1534" s="8" t="b">
        <v>0</v>
      </c>
      <c r="D1534" s="17" t="s">
        <v>3145</v>
      </c>
      <c r="E1534" s="14">
        <v>1.5712E7</v>
      </c>
      <c r="F1534" s="11" t="s">
        <v>2972</v>
      </c>
      <c r="G1534" s="11" t="s">
        <v>2973</v>
      </c>
      <c r="H1534" s="11" t="s">
        <v>2973</v>
      </c>
      <c r="I1534" s="12" t="str">
        <f t="shared" si="1"/>
        <v>ISLA 06 PUESTOS, ENCHAPADO EN FORMICA, CON CAJONERA 2x1 Y CONEXIÓN ELECTRICA QUE VA DESDE EL PISO HACIA CADA UNO DE LOS PUESTOS DE TRABAJO, PANTALLAS EN VIDRIO LAMINADO 3+3</v>
      </c>
      <c r="J1534" s="12" t="str">
        <f t="shared" si="2"/>
        <v>E8-94607-038</v>
      </c>
    </row>
    <row r="1535">
      <c r="A1535" s="15" t="s">
        <v>3146</v>
      </c>
      <c r="B1535" s="15" t="str">
        <f t="shared" si="3"/>
        <v>E8</v>
      </c>
      <c r="C1535" s="8" t="b">
        <v>0</v>
      </c>
      <c r="D1535" s="17" t="s">
        <v>3147</v>
      </c>
      <c r="E1535" s="14">
        <v>329404.0</v>
      </c>
      <c r="F1535" s="11" t="s">
        <v>2972</v>
      </c>
      <c r="G1535" s="11" t="s">
        <v>2973</v>
      </c>
      <c r="H1535" s="11" t="s">
        <v>2973</v>
      </c>
      <c r="I1535" s="12" t="str">
        <f t="shared" si="1"/>
        <v>division para poner dentro de un mueble existente para guardar elementos de papeleria, ancho 748 cms, altura 390 cms fondo 30 cms en melamina iroko</v>
      </c>
      <c r="J1535" s="12" t="str">
        <f t="shared" si="2"/>
        <v>E8-94605-036</v>
      </c>
    </row>
    <row r="1536">
      <c r="A1536" s="15" t="s">
        <v>3148</v>
      </c>
      <c r="B1536" s="15" t="str">
        <f t="shared" si="3"/>
        <v>E8</v>
      </c>
      <c r="C1536" s="8" t="b">
        <v>0</v>
      </c>
      <c r="D1536" s="17" t="s">
        <v>3149</v>
      </c>
      <c r="E1536" s="14">
        <v>8974000.0</v>
      </c>
      <c r="F1536" s="11" t="s">
        <v>2972</v>
      </c>
      <c r="G1536" s="11" t="s">
        <v>2973</v>
      </c>
      <c r="H1536" s="11" t="s">
        <v>2973</v>
      </c>
      <c r="I1536" s="12" t="str">
        <f t="shared" si="1"/>
        <v>CAMAROTE</v>
      </c>
      <c r="J1536" s="12" t="str">
        <f t="shared" si="2"/>
        <v>E8-94602-057</v>
      </c>
    </row>
    <row r="1537">
      <c r="A1537" s="15" t="s">
        <v>3150</v>
      </c>
      <c r="B1537" s="15" t="str">
        <f t="shared" si="3"/>
        <v>E8</v>
      </c>
      <c r="C1537" s="8" t="b">
        <v>0</v>
      </c>
      <c r="D1537" s="17" t="s">
        <v>3151</v>
      </c>
      <c r="E1537" s="14">
        <v>2.4563E7</v>
      </c>
      <c r="F1537" s="11" t="s">
        <v>2972</v>
      </c>
      <c r="G1537" s="11" t="s">
        <v>2973</v>
      </c>
      <c r="H1537" s="11" t="s">
        <v>2973</v>
      </c>
      <c r="I1537" s="12" t="str">
        <f t="shared" si="1"/>
        <v>FAMILY</v>
      </c>
      <c r="J1537" s="12" t="str">
        <f t="shared" si="2"/>
        <v>E8-94601-048</v>
      </c>
    </row>
    <row r="1538">
      <c r="A1538" s="15" t="s">
        <v>3152</v>
      </c>
      <c r="B1538" s="15" t="str">
        <f t="shared" si="3"/>
        <v>E8</v>
      </c>
      <c r="C1538" s="8" t="b">
        <v>0</v>
      </c>
      <c r="D1538" s="17" t="s">
        <v>3153</v>
      </c>
      <c r="E1538" s="14">
        <v>1.26784E7</v>
      </c>
      <c r="F1538" s="11" t="s">
        <v>2972</v>
      </c>
      <c r="G1538" s="11" t="s">
        <v>2973</v>
      </c>
      <c r="H1538" s="11" t="s">
        <v>2973</v>
      </c>
      <c r="I1538" s="12" t="str">
        <f t="shared" si="1"/>
        <v>MESON PLANTER CORIAN</v>
      </c>
      <c r="J1538" s="12" t="str">
        <f t="shared" si="2"/>
        <v>E8-94600-048</v>
      </c>
    </row>
    <row r="1539">
      <c r="A1539" s="15" t="s">
        <v>3154</v>
      </c>
      <c r="B1539" s="15" t="str">
        <f t="shared" si="3"/>
        <v>E8</v>
      </c>
      <c r="C1539" s="8" t="b">
        <v>0</v>
      </c>
      <c r="D1539" s="17" t="s">
        <v>3155</v>
      </c>
      <c r="E1539" s="14">
        <v>2.27904E7</v>
      </c>
      <c r="F1539" s="11" t="s">
        <v>2972</v>
      </c>
      <c r="G1539" s="11" t="s">
        <v>2973</v>
      </c>
      <c r="H1539" s="11" t="s">
        <v>2973</v>
      </c>
      <c r="I1539" s="12" t="str">
        <f t="shared" si="1"/>
        <v>MESA DE JUNTAS PARA 20 PEROSNAS EN VIDRIO DE SEGURIDAD COLOR NEGRO BRILLANTE , BASE MET</v>
      </c>
      <c r="J1539" s="12" t="str">
        <f t="shared" si="2"/>
        <v>E8-94599-002</v>
      </c>
    </row>
    <row r="1540">
      <c r="A1540" s="15" t="s">
        <v>3156</v>
      </c>
      <c r="B1540" s="15" t="str">
        <f t="shared" si="3"/>
        <v>E8</v>
      </c>
      <c r="C1540" s="8" t="b">
        <v>0</v>
      </c>
      <c r="D1540" s="17" t="s">
        <v>3157</v>
      </c>
      <c r="E1540" s="14">
        <v>71495.0</v>
      </c>
      <c r="F1540" s="11" t="s">
        <v>2972</v>
      </c>
      <c r="G1540" s="11" t="s">
        <v>2973</v>
      </c>
      <c r="H1540" s="11" t="s">
        <v>2973</v>
      </c>
      <c r="I1540" s="12" t="str">
        <f t="shared" si="1"/>
        <v>Soporte teclado fijo metálico para superficie de 40mm</v>
      </c>
      <c r="J1540" s="12" t="str">
        <f t="shared" si="2"/>
        <v>E8-94581-021</v>
      </c>
    </row>
    <row r="1541">
      <c r="A1541" s="15" t="s">
        <v>3158</v>
      </c>
      <c r="B1541" s="15" t="str">
        <f t="shared" si="3"/>
        <v>E8</v>
      </c>
      <c r="C1541" s="8" t="b">
        <v>0</v>
      </c>
      <c r="D1541" s="17" t="s">
        <v>3159</v>
      </c>
      <c r="E1541" s="14">
        <v>539000.0</v>
      </c>
      <c r="F1541" s="11" t="s">
        <v>2972</v>
      </c>
      <c r="G1541" s="11" t="s">
        <v>2973</v>
      </c>
      <c r="H1541" s="11" t="s">
        <v>2973</v>
      </c>
      <c r="I1541" s="12" t="str">
        <f t="shared" si="1"/>
        <v>BRAILLE- Plano de ruta evacuacion (70cmx50cm) Braille para plano de ruta de evacuacion ya antes realizado (270 letras en braille aporx)+adicional de acrilico cristal 3mm original y fondo en poliestileno.</v>
      </c>
      <c r="J1541" s="12" t="str">
        <f t="shared" si="2"/>
        <v>E8-94580-037</v>
      </c>
    </row>
    <row r="1542">
      <c r="A1542" s="15" t="s">
        <v>3160</v>
      </c>
      <c r="B1542" s="15" t="str">
        <f t="shared" si="3"/>
        <v>E8</v>
      </c>
      <c r="C1542" s="8" t="b">
        <v>0</v>
      </c>
      <c r="D1542" s="17" t="s">
        <v>3161</v>
      </c>
      <c r="E1542" s="14">
        <v>46200.0</v>
      </c>
      <c r="F1542" s="11" t="s">
        <v>2972</v>
      </c>
      <c r="G1542" s="11" t="s">
        <v>2973</v>
      </c>
      <c r="H1542" s="11" t="s">
        <v>2973</v>
      </c>
      <c r="I1542" s="12" t="str">
        <f t="shared" si="1"/>
        <v>SEÑALIZACION INDUSTRIAL (30cmx15cm) Acrílico-Cristal 3mm con vinilo adhesivo encapsulado y vinilo fotoluminiscente de 10 horas.</v>
      </c>
      <c r="J1542" s="12" t="str">
        <f t="shared" si="2"/>
        <v>E8-94579-037</v>
      </c>
    </row>
    <row r="1543">
      <c r="A1543" s="15" t="s">
        <v>3162</v>
      </c>
      <c r="B1543" s="15" t="str">
        <f t="shared" si="3"/>
        <v>E8</v>
      </c>
      <c r="C1543" s="8" t="b">
        <v>0</v>
      </c>
      <c r="D1543" s="17" t="s">
        <v>3163</v>
      </c>
      <c r="E1543" s="14">
        <v>106841.0</v>
      </c>
      <c r="F1543" s="11" t="s">
        <v>2972</v>
      </c>
      <c r="G1543" s="11" t="s">
        <v>2973</v>
      </c>
      <c r="H1543" s="11" t="s">
        <v>2973</v>
      </c>
      <c r="I1543" s="12" t="str">
        <f t="shared" si="1"/>
        <v>Mesa graduable a 5 alturas.Resiste hasta 15 kg.Parte inferior como porta documentos.Pintura catalizada de alta resistencia.Material: MDF ,Dimensiones: 22 cm ancho x 20 cm profundidad. altura min 10 cm - max 16 cm.</v>
      </c>
      <c r="J1543" s="12" t="str">
        <f t="shared" si="2"/>
        <v>E8-94578-053</v>
      </c>
    </row>
    <row r="1544">
      <c r="A1544" s="15" t="s">
        <v>3164</v>
      </c>
      <c r="B1544" s="15" t="str">
        <f t="shared" si="3"/>
        <v>E8</v>
      </c>
      <c r="C1544" s="8" t="b">
        <v>0</v>
      </c>
      <c r="D1544" s="17" t="s">
        <v>3165</v>
      </c>
      <c r="E1544" s="14">
        <v>137445.0</v>
      </c>
      <c r="F1544" s="11" t="s">
        <v>2972</v>
      </c>
      <c r="G1544" s="11" t="s">
        <v>2973</v>
      </c>
      <c r="H1544" s="11" t="s">
        <v>2973</v>
      </c>
      <c r="I1544" s="12" t="str">
        <f t="shared" si="1"/>
        <v>Soporte modular. Ajustable desde 3 cm hasta la altura deseada. Graduable a 3 alturas - 2 cajones para documentos Altura mínima 3.3 cm, 6.5cm y máx. 10.5 cm. En plástico de alto impacto. Base antideslizante. Dimensiones: 33 cm largo x 30 cm ancho.</v>
      </c>
      <c r="J1544" s="12" t="str">
        <f t="shared" si="2"/>
        <v>E8-94577-000</v>
      </c>
    </row>
    <row r="1545">
      <c r="A1545" s="15" t="s">
        <v>3166</v>
      </c>
      <c r="B1545" s="15" t="str">
        <f t="shared" si="3"/>
        <v>E8</v>
      </c>
      <c r="C1545" s="8" t="b">
        <v>0</v>
      </c>
      <c r="D1545" s="17" t="s">
        <v>3167</v>
      </c>
      <c r="E1545" s="14">
        <v>78540.0</v>
      </c>
      <c r="F1545" s="11" t="s">
        <v>2972</v>
      </c>
      <c r="G1545" s="11" t="s">
        <v>2973</v>
      </c>
      <c r="H1545" s="11" t="s">
        <v>2973</v>
      </c>
      <c r="I1545" s="12" t="str">
        <f t="shared" si="1"/>
        <v>SOPORTE PORTÁTIL METÁLICO SENCILLO</v>
      </c>
      <c r="J1545" s="12" t="str">
        <f t="shared" si="2"/>
        <v>E8-94576-029</v>
      </c>
    </row>
    <row r="1546">
      <c r="A1546" s="15" t="s">
        <v>3168</v>
      </c>
      <c r="B1546" s="15" t="str">
        <f t="shared" si="3"/>
        <v>E8</v>
      </c>
      <c r="C1546" s="8" t="b">
        <v>0</v>
      </c>
      <c r="D1546" s="17" t="s">
        <v>3169</v>
      </c>
      <c r="E1546" s="14">
        <v>7610000.0</v>
      </c>
      <c r="F1546" s="11" t="s">
        <v>2972</v>
      </c>
      <c r="G1546" s="11" t="s">
        <v>2973</v>
      </c>
      <c r="H1546" s="11" t="s">
        <v>2973</v>
      </c>
      <c r="I1546" s="12" t="str">
        <f t="shared" si="1"/>
        <v>2 MODULOS DE BIBLIOTECA CON 3 PUERTAS : metálica ,puertas en formica con entrepaños graduables . Medidas : frente: 120cm, profundidad: 48cm ,altura x modulo 125 cm , manijas y cerraduras. Empotrados a pared.</v>
      </c>
      <c r="J1546" s="12" t="str">
        <f t="shared" si="2"/>
        <v>E8-94575-029</v>
      </c>
    </row>
    <row r="1547">
      <c r="A1547" s="15" t="s">
        <v>3170</v>
      </c>
      <c r="B1547" s="15" t="str">
        <f t="shared" si="3"/>
        <v>E8</v>
      </c>
      <c r="C1547" s="8" t="b">
        <v>0</v>
      </c>
      <c r="D1547" s="17" t="s">
        <v>3171</v>
      </c>
      <c r="E1547" s="14">
        <v>6483000.0</v>
      </c>
      <c r="F1547" s="11" t="s">
        <v>2972</v>
      </c>
      <c r="G1547" s="11" t="s">
        <v>2973</v>
      </c>
      <c r="H1547" s="11" t="s">
        <v>2973</v>
      </c>
      <c r="I1547" s="12" t="str">
        <f t="shared" si="1"/>
        <v>1 BIBLIOTECA 3 PUERTAS : metálica ,puertas en formica con entrepaños graduables para ubicar AZ . Medidas : frente: 120cm, profundidad: 48cm ,altura: 240cm, manijas y cerraduras. Empotradas a pared .</v>
      </c>
      <c r="J1547" s="12" t="str">
        <f t="shared" si="2"/>
        <v>E8-94574-029</v>
      </c>
    </row>
    <row r="1548">
      <c r="A1548" s="15" t="s">
        <v>3172</v>
      </c>
      <c r="B1548" s="15" t="str">
        <f t="shared" si="3"/>
        <v>E8</v>
      </c>
      <c r="C1548" s="8" t="b">
        <v>0</v>
      </c>
      <c r="D1548" s="17" t="s">
        <v>3173</v>
      </c>
      <c r="E1548" s="14">
        <v>2464000.0</v>
      </c>
      <c r="F1548" s="11" t="s">
        <v>2972</v>
      </c>
      <c r="G1548" s="11" t="s">
        <v>2973</v>
      </c>
      <c r="H1548" s="11" t="s">
        <v>2973</v>
      </c>
      <c r="I1548" s="12" t="str">
        <f t="shared" si="1"/>
        <v>MUEBLE CON PUERTAS Y ENTREPAÑOS BLANCO INTERNO Y CHANTILLI 2.40M DE ALTO X 0.65M DE FONDO X 1.45M DE LARGO</v>
      </c>
      <c r="J1548" s="12" t="str">
        <f t="shared" si="2"/>
        <v>E8-94573-036</v>
      </c>
    </row>
    <row r="1549">
      <c r="A1549" s="15" t="s">
        <v>3174</v>
      </c>
      <c r="B1549" s="15" t="str">
        <f t="shared" si="3"/>
        <v>E8</v>
      </c>
      <c r="C1549" s="8" t="b">
        <v>0</v>
      </c>
      <c r="D1549" s="17" t="s">
        <v>3175</v>
      </c>
      <c r="E1549" s="14">
        <v>3285000.0</v>
      </c>
      <c r="F1549" s="11" t="s">
        <v>2972</v>
      </c>
      <c r="G1549" s="11" t="s">
        <v>2973</v>
      </c>
      <c r="H1549" s="11" t="s">
        <v>2973</v>
      </c>
      <c r="I1549" s="12" t="str">
        <f t="shared" si="1"/>
        <v>adicional enchape de WPC , muro</v>
      </c>
      <c r="J1549" s="12" t="str">
        <f t="shared" si="2"/>
        <v>E8-94538-000</v>
      </c>
    </row>
    <row r="1550">
      <c r="A1550" s="15" t="s">
        <v>3176</v>
      </c>
      <c r="B1550" s="15" t="str">
        <f t="shared" si="3"/>
        <v>E8</v>
      </c>
      <c r="C1550" s="8" t="b">
        <v>0</v>
      </c>
      <c r="D1550" s="17" t="s">
        <v>3177</v>
      </c>
      <c r="E1550" s="14">
        <v>1152000.0</v>
      </c>
      <c r="F1550" s="11" t="s">
        <v>2972</v>
      </c>
      <c r="G1550" s="11" t="s">
        <v>2973</v>
      </c>
      <c r="H1550" s="11" t="s">
        <v>2973</v>
      </c>
      <c r="I1550" s="12" t="str">
        <f t="shared" si="1"/>
        <v>BIBLIOTECA MET SIN PUERTAS UN ENTREPAÑO 75 FRENTE X H= 73</v>
      </c>
      <c r="J1550" s="12" t="str">
        <f t="shared" si="2"/>
        <v>E8-94537-022</v>
      </c>
    </row>
    <row r="1551">
      <c r="A1551" s="15" t="s">
        <v>3178</v>
      </c>
      <c r="B1551" s="15" t="str">
        <f t="shared" si="3"/>
        <v>E8</v>
      </c>
      <c r="C1551" s="8" t="b">
        <v>0</v>
      </c>
      <c r="D1551" s="17" t="s">
        <v>3179</v>
      </c>
      <c r="E1551" s="14">
        <v>42436.0</v>
      </c>
      <c r="F1551" s="11" t="s">
        <v>2972</v>
      </c>
      <c r="G1551" s="11" t="s">
        <v>2973</v>
      </c>
      <c r="H1551" s="11" t="s">
        <v>2973</v>
      </c>
      <c r="I1551" s="12" t="str">
        <f t="shared" si="1"/>
        <v>tolva para islas sencillas según muestra</v>
      </c>
      <c r="J1551" s="12" t="str">
        <f t="shared" si="2"/>
        <v>E8-94534-029</v>
      </c>
    </row>
    <row r="1552">
      <c r="A1552" s="15" t="s">
        <v>3180</v>
      </c>
      <c r="B1552" s="15" t="str">
        <f t="shared" si="3"/>
        <v>E8</v>
      </c>
      <c r="C1552" s="8" t="b">
        <v>0</v>
      </c>
      <c r="D1552" s="17" t="s">
        <v>3181</v>
      </c>
      <c r="E1552" s="14">
        <v>41635.0</v>
      </c>
      <c r="F1552" s="11" t="s">
        <v>2972</v>
      </c>
      <c r="G1552" s="11" t="s">
        <v>2973</v>
      </c>
      <c r="H1552" s="11" t="s">
        <v>2973</v>
      </c>
      <c r="I1552" s="12" t="str">
        <f t="shared" si="1"/>
        <v>tolva para puesto de isla doble, segun muestra enviada</v>
      </c>
      <c r="J1552" s="12" t="str">
        <f t="shared" si="2"/>
        <v>E8-94533-029</v>
      </c>
    </row>
    <row r="1553">
      <c r="A1553" s="15" t="s">
        <v>3182</v>
      </c>
      <c r="B1553" s="15" t="str">
        <f t="shared" si="3"/>
        <v>E8</v>
      </c>
      <c r="C1553" s="8" t="b">
        <v>0</v>
      </c>
      <c r="D1553" s="17" t="s">
        <v>3183</v>
      </c>
      <c r="E1553" s="14">
        <v>55425.0</v>
      </c>
      <c r="F1553" s="11" t="s">
        <v>2972</v>
      </c>
      <c r="G1553" s="11" t="s">
        <v>2973</v>
      </c>
      <c r="H1553" s="11" t="s">
        <v>2973</v>
      </c>
      <c r="I1553" s="12" t="str">
        <f t="shared" si="1"/>
        <v>tolva segun muestra para puesto de gerencia</v>
      </c>
      <c r="J1553" s="12" t="str">
        <f t="shared" si="2"/>
        <v>E8-94532-029</v>
      </c>
    </row>
    <row r="1554">
      <c r="A1554" s="15" t="s">
        <v>3184</v>
      </c>
      <c r="B1554" s="15" t="str">
        <f t="shared" si="3"/>
        <v>E8</v>
      </c>
      <c r="C1554" s="8" t="b">
        <v>0</v>
      </c>
      <c r="D1554" s="17" t="s">
        <v>3185</v>
      </c>
      <c r="E1554" s="14">
        <v>7277000.0</v>
      </c>
      <c r="F1554" s="11" t="s">
        <v>2972</v>
      </c>
      <c r="G1554" s="11" t="s">
        <v>2973</v>
      </c>
      <c r="H1554" s="11" t="s">
        <v>2973</v>
      </c>
      <c r="I1554" s="12" t="str">
        <f t="shared" si="1"/>
        <v>estantería metálica para un espacio de 1,34 x 2,45 de altura y otro de 3 metros x 2,45 de altura</v>
      </c>
      <c r="J1554" s="12" t="str">
        <f t="shared" si="2"/>
        <v>E8-94531-029</v>
      </c>
    </row>
    <row r="1555">
      <c r="A1555" s="15" t="s">
        <v>3186</v>
      </c>
      <c r="B1555" s="15" t="str">
        <f t="shared" si="3"/>
        <v>E8</v>
      </c>
      <c r="C1555" s="8" t="b">
        <v>0</v>
      </c>
      <c r="D1555" s="17" t="s">
        <v>3187</v>
      </c>
      <c r="E1555" s="14">
        <v>190800.0</v>
      </c>
      <c r="F1555" s="11" t="s">
        <v>2972</v>
      </c>
      <c r="G1555" s="11" t="s">
        <v>2973</v>
      </c>
      <c r="H1555" s="11" t="s">
        <v>2973</v>
      </c>
      <c r="I1555" s="12" t="str">
        <f t="shared" si="1"/>
        <v>gromet- case ya esta instalado, solo para radicacion</v>
      </c>
      <c r="J1555" s="12" t="str">
        <f t="shared" si="2"/>
        <v>E8-94521-037</v>
      </c>
    </row>
    <row r="1556">
      <c r="A1556" s="15" t="s">
        <v>3188</v>
      </c>
      <c r="B1556" s="15" t="str">
        <f t="shared" si="3"/>
        <v>E8</v>
      </c>
      <c r="C1556" s="8" t="b">
        <v>0</v>
      </c>
      <c r="D1556" s="17" t="s">
        <v>3189</v>
      </c>
      <c r="E1556" s="14">
        <v>1220000.0</v>
      </c>
      <c r="F1556" s="11" t="s">
        <v>2972</v>
      </c>
      <c r="G1556" s="11" t="s">
        <v>2973</v>
      </c>
      <c r="H1556" s="11" t="s">
        <v>2973</v>
      </c>
      <c r="I1556" s="12" t="str">
        <f t="shared" si="1"/>
        <v>BIBLIO MET PUERTA LPDA Y SUP EN LPDA 1 ENTREPAÑO</v>
      </c>
      <c r="J1556" s="12" t="str">
        <f t="shared" si="2"/>
        <v>E8-94520-032</v>
      </c>
    </row>
    <row r="1557">
      <c r="A1557" s="15" t="s">
        <v>3190</v>
      </c>
      <c r="B1557" s="15" t="str">
        <f t="shared" si="3"/>
        <v>E8</v>
      </c>
      <c r="C1557" s="8" t="b">
        <v>0</v>
      </c>
      <c r="D1557" s="17" t="s">
        <v>3191</v>
      </c>
      <c r="E1557" s="14">
        <v>704000.0</v>
      </c>
      <c r="F1557" s="11" t="s">
        <v>2972</v>
      </c>
      <c r="G1557" s="11" t="s">
        <v>2973</v>
      </c>
      <c r="H1557" s="11" t="s">
        <v>2973</v>
      </c>
      <c r="I1557" s="12" t="str">
        <f t="shared" si="1"/>
        <v>extintores de dióxido de carbono (segun imagen)</v>
      </c>
      <c r="J1557" s="12" t="str">
        <f t="shared" si="2"/>
        <v>E8-94519-037</v>
      </c>
    </row>
    <row r="1558">
      <c r="A1558" s="15" t="s">
        <v>3192</v>
      </c>
      <c r="B1558" s="15" t="str">
        <f t="shared" si="3"/>
        <v>E8</v>
      </c>
      <c r="C1558" s="8" t="b">
        <v>0</v>
      </c>
      <c r="D1558" s="17" t="s">
        <v>3193</v>
      </c>
      <c r="E1558" s="14">
        <v>150000.0</v>
      </c>
      <c r="F1558" s="11" t="s">
        <v>2972</v>
      </c>
      <c r="G1558" s="11" t="s">
        <v>2973</v>
      </c>
      <c r="H1558" s="11" t="s">
        <v>2973</v>
      </c>
      <c r="I1558" s="12" t="str">
        <f t="shared" si="1"/>
        <v>Extintores de polvo, quimico seco (segun imagen)</v>
      </c>
      <c r="J1558" s="12" t="str">
        <f t="shared" si="2"/>
        <v>E8-94518-037</v>
      </c>
    </row>
    <row r="1559">
      <c r="A1559" s="15" t="s">
        <v>3194</v>
      </c>
      <c r="B1559" s="15" t="str">
        <f t="shared" si="3"/>
        <v>E8</v>
      </c>
      <c r="C1559" s="8" t="b">
        <v>0</v>
      </c>
      <c r="D1559" s="17" t="s">
        <v>3195</v>
      </c>
      <c r="E1559" s="14">
        <v>546000.0</v>
      </c>
      <c r="F1559" s="11" t="s">
        <v>2972</v>
      </c>
      <c r="G1559" s="11" t="s">
        <v>2973</v>
      </c>
      <c r="H1559" s="11" t="s">
        <v>2973</v>
      </c>
      <c r="I1559" s="12" t="str">
        <f t="shared" si="1"/>
        <v>MESA MONOLITICA DE 120X60 BASADO EN CÓDIGO E8-94496-033</v>
      </c>
      <c r="J1559" s="12" t="str">
        <f t="shared" si="2"/>
        <v>E8-94517-036</v>
      </c>
    </row>
    <row r="1560">
      <c r="A1560" s="15" t="s">
        <v>3196</v>
      </c>
      <c r="B1560" s="15" t="str">
        <f t="shared" si="3"/>
        <v>E8</v>
      </c>
      <c r="C1560" s="8" t="b">
        <v>0</v>
      </c>
      <c r="D1560" s="17" t="s">
        <v>3197</v>
      </c>
      <c r="E1560" s="14">
        <v>3659000.0</v>
      </c>
      <c r="F1560" s="11" t="s">
        <v>2972</v>
      </c>
      <c r="G1560" s="11" t="s">
        <v>2973</v>
      </c>
      <c r="H1560" s="11" t="s">
        <v>2973</v>
      </c>
      <c r="I1560" s="12" t="str">
        <f t="shared" si="1"/>
        <v>ISLA 9 USUARIOS | CON PUESTO DE REMATE EN PUNTA</v>
      </c>
      <c r="J1560" s="12" t="str">
        <f t="shared" si="2"/>
        <v>E8-94513-036</v>
      </c>
    </row>
    <row r="1561">
      <c r="A1561" s="15" t="s">
        <v>3198</v>
      </c>
      <c r="B1561" s="15" t="str">
        <f t="shared" si="3"/>
        <v>E8</v>
      </c>
      <c r="C1561" s="8" t="b">
        <v>0</v>
      </c>
      <c r="D1561" s="17" t="s">
        <v>3199</v>
      </c>
      <c r="E1561" s="14">
        <v>4361000.0</v>
      </c>
      <c r="F1561" s="11" t="s">
        <v>2972</v>
      </c>
      <c r="G1561" s="11" t="s">
        <v>2973</v>
      </c>
      <c r="H1561" s="11" t="s">
        <v>2973</v>
      </c>
      <c r="I1561" s="12" t="str">
        <f t="shared" si="1"/>
        <v>ISLA 11 USUARIOS | CON PUESTO DE REMATE EN PUNTA</v>
      </c>
      <c r="J1561" s="12" t="str">
        <f t="shared" si="2"/>
        <v>E8-94512-036</v>
      </c>
    </row>
    <row r="1562">
      <c r="A1562" s="15" t="s">
        <v>3200</v>
      </c>
      <c r="B1562" s="15" t="str">
        <f t="shared" si="3"/>
        <v>E8</v>
      </c>
      <c r="C1562" s="8" t="b">
        <v>0</v>
      </c>
      <c r="D1562" s="17" t="s">
        <v>3201</v>
      </c>
      <c r="E1562" s="14">
        <v>1.2263E7</v>
      </c>
      <c r="F1562" s="11" t="s">
        <v>2972</v>
      </c>
      <c r="G1562" s="11" t="s">
        <v>2973</v>
      </c>
      <c r="H1562" s="11" t="s">
        <v>2973</v>
      </c>
      <c r="I1562" s="12" t="str">
        <f t="shared" si="1"/>
        <v>ISLA DE 6 PUESTOS (CON SUPERFICIES ORGANICAS) INCLUYE: CAJONERA, CLOSET, MUEBLE SUPERIOR, PASACABLES POR PUESTO Y PANELES</v>
      </c>
      <c r="J1562" s="12" t="str">
        <f t="shared" si="2"/>
        <v>E8-94503-037</v>
      </c>
    </row>
    <row r="1563">
      <c r="A1563" s="15" t="s">
        <v>3202</v>
      </c>
      <c r="B1563" s="15" t="str">
        <f t="shared" si="3"/>
        <v>E8</v>
      </c>
      <c r="C1563" s="8" t="b">
        <v>0</v>
      </c>
      <c r="D1563" s="17" t="s">
        <v>3203</v>
      </c>
      <c r="E1563" s="14">
        <v>2003390.0</v>
      </c>
      <c r="F1563" s="11" t="s">
        <v>2972</v>
      </c>
      <c r="G1563" s="11" t="s">
        <v>2973</v>
      </c>
      <c r="H1563" s="11" t="s">
        <v>2973</v>
      </c>
      <c r="I1563" s="12" t="str">
        <f t="shared" si="1"/>
        <v>Puerta Retorno para A.A. 2305 x 800 x 115 con regirla en toda la puerta que permita la mayor circulación de aire posible</v>
      </c>
      <c r="J1563" s="12" t="str">
        <f t="shared" si="2"/>
        <v>E8-94502-036</v>
      </c>
    </row>
    <row r="1564">
      <c r="A1564" s="15" t="s">
        <v>3204</v>
      </c>
      <c r="B1564" s="15" t="str">
        <f t="shared" si="3"/>
        <v>E8</v>
      </c>
      <c r="C1564" s="8" t="b">
        <v>0</v>
      </c>
      <c r="D1564" s="17" t="s">
        <v>3205</v>
      </c>
      <c r="E1564" s="14">
        <v>3251563.0</v>
      </c>
      <c r="F1564" s="11" t="s">
        <v>2972</v>
      </c>
      <c r="G1564" s="11" t="s">
        <v>2973</v>
      </c>
      <c r="H1564" s="11" t="s">
        <v>2973</v>
      </c>
      <c r="I1564" s="12" t="str">
        <f t="shared" si="1"/>
        <v>PUESTO DIRECTOR EN MELAMINA 30MM SEGUN PLANO ADJUNTO - LA LINEA TIPO RAMO CON RETORNO Y CAJONERA EN MELAMINA</v>
      </c>
      <c r="J1564" s="12" t="str">
        <f t="shared" si="2"/>
        <v>E8-94501-036</v>
      </c>
    </row>
    <row r="1565">
      <c r="A1565" s="15" t="s">
        <v>3206</v>
      </c>
      <c r="B1565" s="15" t="str">
        <f t="shared" si="3"/>
        <v>E8</v>
      </c>
      <c r="C1565" s="8" t="b">
        <v>0</v>
      </c>
      <c r="D1565" s="17" t="s">
        <v>3207</v>
      </c>
      <c r="E1565" s="14">
        <v>113960.0</v>
      </c>
      <c r="F1565" s="11" t="s">
        <v>2972</v>
      </c>
      <c r="G1565" s="11" t="s">
        <v>2973</v>
      </c>
      <c r="H1565" s="11" t="s">
        <v>2973</v>
      </c>
      <c r="I1565" s="12" t="str">
        <f t="shared" si="1"/>
        <v>borrador magentico y porta rrotulador DE PS LATAM</v>
      </c>
      <c r="J1565" s="12" t="str">
        <f t="shared" si="2"/>
        <v>E8-94500-037</v>
      </c>
    </row>
    <row r="1566">
      <c r="A1566" s="15" t="s">
        <v>3208</v>
      </c>
      <c r="B1566" s="15" t="str">
        <f t="shared" si="3"/>
        <v>E8</v>
      </c>
      <c r="C1566" s="8" t="b">
        <v>0</v>
      </c>
      <c r="D1566" s="17" t="s">
        <v>3209</v>
      </c>
      <c r="E1566" s="14">
        <v>1890000.0</v>
      </c>
      <c r="F1566" s="11" t="s">
        <v>2972</v>
      </c>
      <c r="G1566" s="11" t="s">
        <v>2973</v>
      </c>
      <c r="H1566" s="11" t="s">
        <v>2973</v>
      </c>
      <c r="I1566" s="12" t="str">
        <f t="shared" si="1"/>
        <v>MESA PARA EXTERIOR 90 X 90 CON PERFORACIÓN PARA PARASOL</v>
      </c>
      <c r="J1566" s="12" t="str">
        <f t="shared" si="2"/>
        <v>E8-94498-037</v>
      </c>
    </row>
    <row r="1567">
      <c r="A1567" s="15" t="s">
        <v>3210</v>
      </c>
      <c r="B1567" s="15" t="str">
        <f t="shared" si="3"/>
        <v>E8</v>
      </c>
      <c r="C1567" s="8" t="b">
        <v>0</v>
      </c>
      <c r="D1567" s="17" t="s">
        <v>3211</v>
      </c>
      <c r="E1567" s="14">
        <v>640000.0</v>
      </c>
      <c r="F1567" s="11" t="s">
        <v>2972</v>
      </c>
      <c r="G1567" s="11" t="s">
        <v>2973</v>
      </c>
      <c r="H1567" s="11" t="s">
        <v>2973</v>
      </c>
      <c r="I1567" s="12" t="str">
        <f t="shared" si="1"/>
        <v>CAJONERA 1X1 | 0,55 ALTA X 0,30 FRENTE X 0,42 FONDO SIN RODACHINAS CON NIVE, CON CERRADURA AMBOS CAJONES (TRAMPA)</v>
      </c>
      <c r="J1567" s="12" t="str">
        <f t="shared" si="2"/>
        <v>E8-94497-029</v>
      </c>
    </row>
    <row r="1568">
      <c r="A1568" s="15" t="s">
        <v>3212</v>
      </c>
      <c r="B1568" s="15" t="str">
        <f t="shared" si="3"/>
        <v>E8</v>
      </c>
      <c r="C1568" s="8" t="b">
        <v>0</v>
      </c>
      <c r="D1568" s="17" t="s">
        <v>3213</v>
      </c>
      <c r="E1568" s="14">
        <v>649952.0</v>
      </c>
      <c r="F1568" s="11" t="s">
        <v>2972</v>
      </c>
      <c r="G1568" s="11" t="s">
        <v>2973</v>
      </c>
      <c r="H1568" s="11" t="s">
        <v>2973</v>
      </c>
      <c r="I1568" s="12" t="str">
        <f t="shared" si="1"/>
        <v>PUESTO MONOLITICO EQUILA 1 1/2" - 150X0,60 SUPERF. MELAMINA 19mm- PASACABLES CON BANDEJA Y BAJANTE - NO INCLUYE PANTALLA NI ALMACENAMIENTO</v>
      </c>
      <c r="J1568" s="12" t="str">
        <f t="shared" si="2"/>
        <v>E8-94496-036</v>
      </c>
    </row>
    <row r="1569">
      <c r="A1569" s="15" t="s">
        <v>3214</v>
      </c>
      <c r="B1569" s="15" t="str">
        <f t="shared" si="3"/>
        <v>E8</v>
      </c>
      <c r="C1569" s="8" t="b">
        <v>0</v>
      </c>
      <c r="D1569" s="17" t="s">
        <v>3215</v>
      </c>
      <c r="E1569" s="14">
        <v>138000.0</v>
      </c>
      <c r="F1569" s="11" t="s">
        <v>2972</v>
      </c>
      <c r="G1569" s="11" t="s">
        <v>2973</v>
      </c>
      <c r="H1569" s="11" t="s">
        <v>2973</v>
      </c>
      <c r="I1569" s="12" t="str">
        <f t="shared" si="1"/>
        <v>PANTALLAS HIELO 3+3 PUNTAS REDONDEADAS MEDIDAS 0,15 X 1,30 MEDIDA SOBRE SUPERFICIE</v>
      </c>
      <c r="J1569" s="12" t="str">
        <f t="shared" si="2"/>
        <v>E8-94495-000</v>
      </c>
    </row>
    <row r="1570">
      <c r="A1570" s="15" t="s">
        <v>3216</v>
      </c>
      <c r="B1570" s="15" t="str">
        <f t="shared" si="3"/>
        <v>E8</v>
      </c>
      <c r="C1570" s="8" t="b">
        <v>0</v>
      </c>
      <c r="D1570" s="17" t="s">
        <v>3217</v>
      </c>
      <c r="E1570" s="14">
        <v>107640.0</v>
      </c>
      <c r="F1570" s="11" t="s">
        <v>2972</v>
      </c>
      <c r="G1570" s="11" t="s">
        <v>2973</v>
      </c>
      <c r="H1570" s="11" t="s">
        <v>2973</v>
      </c>
      <c r="I1570" s="12" t="str">
        <f t="shared" si="1"/>
        <v>PANTALLAS HIELO 3+3 PUNTAS REDONDEADAS MEDIDAS 0,15 X 1,00 MEDIDA SOBRE SUPERFICIE</v>
      </c>
      <c r="J1570" s="12" t="str">
        <f t="shared" si="2"/>
        <v>E8-94494-000</v>
      </c>
    </row>
    <row r="1571">
      <c r="A1571" s="15" t="s">
        <v>3218</v>
      </c>
      <c r="B1571" s="15" t="str">
        <f t="shared" si="3"/>
        <v>E8</v>
      </c>
      <c r="C1571" s="8" t="b">
        <v>0</v>
      </c>
      <c r="D1571" s="17" t="s">
        <v>3219</v>
      </c>
      <c r="E1571" s="14">
        <v>3189000.0</v>
      </c>
      <c r="F1571" s="11" t="s">
        <v>2972</v>
      </c>
      <c r="G1571" s="11" t="s">
        <v>2973</v>
      </c>
      <c r="H1571" s="11" t="s">
        <v>2973</v>
      </c>
      <c r="I1571" s="12" t="str">
        <f t="shared" si="1"/>
        <v>ISLA DE 8 (10 CAJA VER PLANO COLUMNA) PUESTOS | SUP 120X60 MELAMINA 19MM BLANCO, ESTRUC EQUILA,PASACABLE, DOS BAJANTES Y CANALETA .</v>
      </c>
      <c r="J1571" s="12" t="str">
        <f t="shared" si="2"/>
        <v>E8-94493-036</v>
      </c>
    </row>
    <row r="1572">
      <c r="A1572" s="15" t="s">
        <v>3220</v>
      </c>
      <c r="B1572" s="15" t="str">
        <f t="shared" si="3"/>
        <v>E8</v>
      </c>
      <c r="C1572" s="8" t="b">
        <v>0</v>
      </c>
      <c r="D1572" s="17" t="s">
        <v>3221</v>
      </c>
      <c r="E1572" s="14">
        <v>4864505.0</v>
      </c>
      <c r="F1572" s="11" t="s">
        <v>2972</v>
      </c>
      <c r="G1572" s="11" t="s">
        <v>2973</v>
      </c>
      <c r="H1572" s="11" t="s">
        <v>2973</v>
      </c>
      <c r="I1572" s="12" t="str">
        <f t="shared" si="1"/>
        <v>ISLA DE 13 (14 CAJA VER PLANO COLUMNA) PUESTOS | SUP 120X60 MELAMINA 19MM BLANCO, ESTRUC EQUILA,PASACABLE, DOS BAJANTES Y CANALETA .</v>
      </c>
      <c r="J1572" s="12" t="str">
        <f t="shared" si="2"/>
        <v>E8-94492-036</v>
      </c>
    </row>
    <row r="1573">
      <c r="A1573" s="15" t="s">
        <v>3222</v>
      </c>
      <c r="B1573" s="15" t="str">
        <f t="shared" si="3"/>
        <v>E8</v>
      </c>
      <c r="C1573" s="8" t="b">
        <v>0</v>
      </c>
      <c r="D1573" s="17" t="s">
        <v>3223</v>
      </c>
      <c r="E1573" s="14">
        <v>4284502.0</v>
      </c>
      <c r="F1573" s="11" t="s">
        <v>2972</v>
      </c>
      <c r="G1573" s="11" t="s">
        <v>2973</v>
      </c>
      <c r="H1573" s="11" t="s">
        <v>2973</v>
      </c>
      <c r="I1573" s="12" t="str">
        <f t="shared" si="1"/>
        <v>ISLA DE 10+1 CABECERA PUESTOS | SUP 120X60 MELAMINA 19MM BLANCO, ESTRUC EQUILA,PASACABLE, DOS BAJANTES Y CANALETA .</v>
      </c>
      <c r="J1573" s="12" t="str">
        <f t="shared" si="2"/>
        <v>E8-94491-036</v>
      </c>
    </row>
    <row r="1574">
      <c r="A1574" s="15" t="s">
        <v>3224</v>
      </c>
      <c r="B1574" s="15" t="str">
        <f t="shared" si="3"/>
        <v>E8</v>
      </c>
      <c r="C1574" s="8" t="b">
        <v>0</v>
      </c>
      <c r="D1574" s="17" t="s">
        <v>3225</v>
      </c>
      <c r="E1574" s="14">
        <v>4580000.0</v>
      </c>
      <c r="F1574" s="11" t="s">
        <v>2972</v>
      </c>
      <c r="G1574" s="11" t="s">
        <v>2973</v>
      </c>
      <c r="H1574" s="11" t="s">
        <v>2973</v>
      </c>
      <c r="I1574" s="12" t="str">
        <f t="shared" si="1"/>
        <v>ISLA DE 12 (14 CAJA VER PLANO COLUMNA) PUESTOS | SUP 120X60 MELAMINA 19MM BLANCO, ESTRUC EQUILA,PASACABLE, DOS BAJANTES Y CANALETA .</v>
      </c>
      <c r="J1574" s="12" t="str">
        <f t="shared" si="2"/>
        <v>E8-94490-036</v>
      </c>
    </row>
    <row r="1575">
      <c r="A1575" s="15" t="s">
        <v>3226</v>
      </c>
      <c r="B1575" s="15" t="str">
        <f t="shared" si="3"/>
        <v>E8</v>
      </c>
      <c r="C1575" s="8" t="b">
        <v>0</v>
      </c>
      <c r="D1575" s="17" t="s">
        <v>3227</v>
      </c>
      <c r="E1575" s="14">
        <v>1071000.0</v>
      </c>
      <c r="F1575" s="11" t="s">
        <v>2972</v>
      </c>
      <c r="G1575" s="11" t="s">
        <v>2973</v>
      </c>
      <c r="H1575" s="11" t="s">
        <v>2973</v>
      </c>
      <c r="I1575" s="12" t="str">
        <f t="shared" si="1"/>
        <v>ISLA DE 2 PUESTOS | SUP 150X60 MELAMINA 19MM BLANCO, ESTRUC EQUILA,PASACABLE, BAJANTE Y CANALETA .</v>
      </c>
      <c r="J1575" s="12" t="str">
        <f t="shared" si="2"/>
        <v>E8-94489-000</v>
      </c>
    </row>
    <row r="1576">
      <c r="A1576" s="15" t="s">
        <v>3228</v>
      </c>
      <c r="B1576" s="15" t="str">
        <f t="shared" si="3"/>
        <v>E8</v>
      </c>
      <c r="C1576" s="8" t="b">
        <v>0</v>
      </c>
      <c r="D1576" s="17" t="s">
        <v>3229</v>
      </c>
      <c r="E1576" s="14">
        <v>1527462.0</v>
      </c>
      <c r="F1576" s="11" t="s">
        <v>2972</v>
      </c>
      <c r="G1576" s="11" t="s">
        <v>2973</v>
      </c>
      <c r="H1576" s="11" t="s">
        <v>2973</v>
      </c>
      <c r="I1576" s="12" t="str">
        <f t="shared" si="1"/>
        <v>ISLA DE 4 PUESTOS | SUP 120X60 MELAMINA 19MM BLANCO, ESTRUC EQUILA,PASACABLE, BAJANTE Y CANALETA .</v>
      </c>
      <c r="J1576" s="12" t="str">
        <f t="shared" si="2"/>
        <v>E8-94488-036</v>
      </c>
    </row>
    <row r="1577">
      <c r="A1577" s="15" t="s">
        <v>3230</v>
      </c>
      <c r="B1577" s="15" t="str">
        <f t="shared" si="3"/>
        <v>E8</v>
      </c>
      <c r="C1577" s="8" t="b">
        <v>0</v>
      </c>
      <c r="D1577" s="17" t="s">
        <v>3231</v>
      </c>
      <c r="E1577" s="14">
        <v>828749.0</v>
      </c>
      <c r="F1577" s="11" t="s">
        <v>2972</v>
      </c>
      <c r="G1577" s="11" t="s">
        <v>2973</v>
      </c>
      <c r="H1577" s="11" t="s">
        <v>2973</v>
      </c>
      <c r="I1577" s="12" t="str">
        <f t="shared" si="1"/>
        <v>ISLA DE 2 PUESTOS | SUP 120X60 MELAMINA 19MM BLANCO, ESTRUC EQUILA,PASACABLE, BAJANTE Y CANALETA .</v>
      </c>
      <c r="J1577" s="12" t="str">
        <f t="shared" si="2"/>
        <v>E8-94487-036</v>
      </c>
    </row>
    <row r="1578">
      <c r="A1578" s="15" t="s">
        <v>3232</v>
      </c>
      <c r="B1578" s="15" t="str">
        <f t="shared" si="3"/>
        <v>E8</v>
      </c>
      <c r="C1578" s="8" t="b">
        <v>0</v>
      </c>
      <c r="D1578" s="17" t="s">
        <v>3233</v>
      </c>
      <c r="E1578" s="14">
        <v>2421940.0</v>
      </c>
      <c r="F1578" s="11" t="s">
        <v>2972</v>
      </c>
      <c r="G1578" s="11" t="s">
        <v>2973</v>
      </c>
      <c r="H1578" s="11" t="s">
        <v>2973</v>
      </c>
      <c r="I1578" s="12" t="str">
        <f t="shared" si="1"/>
        <v>ISLA A MURO DE 5 PUESTOS | SUP 120X60 MELAMINA 19MM BLANCO, ESTRUC EQUILA,PASACABLE, BAJANTES Y CANALETA.</v>
      </c>
      <c r="J1578" s="12" t="str">
        <f t="shared" si="2"/>
        <v>E8-94486-036</v>
      </c>
    </row>
    <row r="1579">
      <c r="A1579" s="15" t="s">
        <v>3234</v>
      </c>
      <c r="B1579" s="15" t="str">
        <f t="shared" si="3"/>
        <v>E8</v>
      </c>
      <c r="C1579" s="8" t="b">
        <v>0</v>
      </c>
      <c r="D1579" s="17" t="s">
        <v>3235</v>
      </c>
      <c r="E1579" s="14">
        <v>975310.0</v>
      </c>
      <c r="F1579" s="11" t="s">
        <v>2972</v>
      </c>
      <c r="G1579" s="11" t="s">
        <v>2973</v>
      </c>
      <c r="H1579" s="11" t="s">
        <v>2973</v>
      </c>
      <c r="I1579" s="12" t="str">
        <f t="shared" si="1"/>
        <v>ISLA A MURO DE 2 PUESTOS | SUP 120X60 MELAMINA 19MM BLANCO, ESTRUC EQUILA,PASACABLE, BAJANTES Y CANALETA.</v>
      </c>
      <c r="J1579" s="12" t="str">
        <f t="shared" si="2"/>
        <v>E8-94485-036</v>
      </c>
    </row>
    <row r="1580">
      <c r="A1580" s="15" t="s">
        <v>3236</v>
      </c>
      <c r="B1580" s="15" t="str">
        <f t="shared" si="3"/>
        <v>E8</v>
      </c>
      <c r="C1580" s="8" t="b">
        <v>0</v>
      </c>
      <c r="D1580" s="17" t="s">
        <v>3237</v>
      </c>
      <c r="E1580" s="14">
        <v>2874150.0</v>
      </c>
      <c r="F1580" s="11" t="s">
        <v>2972</v>
      </c>
      <c r="G1580" s="11" t="s">
        <v>2973</v>
      </c>
      <c r="H1580" s="11" t="s">
        <v>2973</v>
      </c>
      <c r="I1580" s="12" t="str">
        <f t="shared" si="1"/>
        <v>ISLA A MURO DE 6 PUESTOS | SUP 120X60 MELAMINA 19MM BLANCO, ESTRUC EQUILA,PASACABLE, BAJANTE Y CANALETA.</v>
      </c>
      <c r="J1580" s="12" t="str">
        <f t="shared" si="2"/>
        <v>E8-94484-036</v>
      </c>
    </row>
    <row r="1581">
      <c r="A1581" s="15" t="s">
        <v>3238</v>
      </c>
      <c r="B1581" s="15" t="str">
        <f t="shared" si="3"/>
        <v>E8</v>
      </c>
      <c r="C1581" s="8" t="b">
        <v>0</v>
      </c>
      <c r="D1581" s="17" t="s">
        <v>3239</v>
      </c>
      <c r="E1581" s="14">
        <v>3326360.0</v>
      </c>
      <c r="F1581" s="11" t="s">
        <v>2972</v>
      </c>
      <c r="G1581" s="11" t="s">
        <v>2973</v>
      </c>
      <c r="H1581" s="11" t="s">
        <v>2973</v>
      </c>
      <c r="I1581" s="12" t="str">
        <f t="shared" si="1"/>
        <v>ISLA A MURO DE 7 PUESTOS | SUP 120X60 MELAMINA 19MM BLANCO, ESTRUC EQUILA,PASACABLE, BAJANTE Y CANALETA.</v>
      </c>
      <c r="J1581" s="12" t="str">
        <f t="shared" si="2"/>
        <v>E8-94483-036</v>
      </c>
    </row>
    <row r="1582">
      <c r="A1582" s="15" t="s">
        <v>3240</v>
      </c>
      <c r="B1582" s="15" t="str">
        <f t="shared" si="3"/>
        <v>E8</v>
      </c>
      <c r="C1582" s="8" t="b">
        <v>0</v>
      </c>
      <c r="D1582" s="17" t="s">
        <v>3241</v>
      </c>
      <c r="E1582" s="14">
        <v>2969890.0</v>
      </c>
      <c r="F1582" s="11" t="s">
        <v>2972</v>
      </c>
      <c r="G1582" s="11" t="s">
        <v>2973</v>
      </c>
      <c r="H1582" s="11" t="s">
        <v>2973</v>
      </c>
      <c r="I1582" s="12" t="str">
        <f t="shared" si="1"/>
        <v>ISLA DE 8 PUESTOS | SUP 120X60 MELAMINA 19MM BLANCO, ESTRUC EQUILA,PASACABLE, DOS BAJANTES Y CANALETA .</v>
      </c>
      <c r="J1582" s="12" t="str">
        <f t="shared" si="2"/>
        <v>E8-94482-036</v>
      </c>
    </row>
    <row r="1583">
      <c r="A1583" s="15" t="s">
        <v>3242</v>
      </c>
      <c r="B1583" s="15" t="str">
        <f t="shared" si="3"/>
        <v>E8</v>
      </c>
      <c r="C1583" s="8" t="b">
        <v>0</v>
      </c>
      <c r="D1583" s="17" t="s">
        <v>3243</v>
      </c>
      <c r="E1583" s="14">
        <v>3668603.0</v>
      </c>
      <c r="F1583" s="11" t="s">
        <v>2972</v>
      </c>
      <c r="G1583" s="11" t="s">
        <v>2973</v>
      </c>
      <c r="H1583" s="11" t="s">
        <v>2973</v>
      </c>
      <c r="I1583" s="12" t="str">
        <f t="shared" si="1"/>
        <v>ISLA DE 10 PUESTOS | SUP 120X60 MELAMINA 19MM BLANCO, ESTRUC EQUILA,PASACABLE, DOS BAJANTES Y CANALETA .</v>
      </c>
      <c r="J1583" s="12" t="str">
        <f t="shared" si="2"/>
        <v>E8-94481-036</v>
      </c>
    </row>
    <row r="1584">
      <c r="A1584" s="15" t="s">
        <v>3244</v>
      </c>
      <c r="B1584" s="15" t="str">
        <f t="shared" si="3"/>
        <v>E8</v>
      </c>
      <c r="C1584" s="8" t="b">
        <v>0</v>
      </c>
      <c r="D1584" s="17" t="s">
        <v>3245</v>
      </c>
      <c r="E1584" s="14">
        <v>4165792.0</v>
      </c>
      <c r="F1584" s="11" t="s">
        <v>2972</v>
      </c>
      <c r="G1584" s="11" t="s">
        <v>2973</v>
      </c>
      <c r="H1584" s="11" t="s">
        <v>2973</v>
      </c>
      <c r="I1584" s="12" t="str">
        <f t="shared" si="1"/>
        <v>ISLA DE 11 (12 CAJA VER PLANO COLUMNA) PUESTOS | SUP 120X60 MELAMINA 19MM BLANCO, ESTRUC EQUILA,PASACABLE, DOS BAJANTES Y CANALETA .</v>
      </c>
      <c r="J1584" s="12" t="str">
        <f t="shared" si="2"/>
        <v>E8-94480-000</v>
      </c>
    </row>
    <row r="1585">
      <c r="A1585" s="15" t="s">
        <v>3246</v>
      </c>
      <c r="B1585" s="15" t="str">
        <f t="shared" si="3"/>
        <v>E8</v>
      </c>
      <c r="C1585" s="8" t="b">
        <v>0</v>
      </c>
      <c r="D1585" s="17" t="s">
        <v>3247</v>
      </c>
      <c r="E1585" s="14">
        <v>4367317.0</v>
      </c>
      <c r="F1585" s="11" t="s">
        <v>2972</v>
      </c>
      <c r="G1585" s="11" t="s">
        <v>2973</v>
      </c>
      <c r="H1585" s="11" t="s">
        <v>2973</v>
      </c>
      <c r="I1585" s="12" t="str">
        <f t="shared" si="1"/>
        <v>ISLA DE 12 PUESTOS | SUP 120X60 MELAMINA 19MM BLANCO, ESTRUC EQUILA,PASACABLE, DOS BAJANTES Y CANALETA .</v>
      </c>
      <c r="J1585" s="12" t="str">
        <f t="shared" si="2"/>
        <v>E8-94479-000</v>
      </c>
    </row>
    <row r="1586">
      <c r="A1586" s="15" t="s">
        <v>3248</v>
      </c>
      <c r="B1586" s="15" t="str">
        <f t="shared" si="3"/>
        <v>E8</v>
      </c>
      <c r="C1586" s="8" t="b">
        <v>0</v>
      </c>
      <c r="D1586" s="17" t="s">
        <v>3249</v>
      </c>
      <c r="E1586" s="14">
        <v>5066030.0</v>
      </c>
      <c r="F1586" s="11" t="s">
        <v>2972</v>
      </c>
      <c r="G1586" s="11" t="s">
        <v>2973</v>
      </c>
      <c r="H1586" s="11" t="s">
        <v>2973</v>
      </c>
      <c r="I1586" s="12" t="str">
        <f t="shared" si="1"/>
        <v>ISLA DE 14 PUESTOS | SUP 120X60 MELAMINA 19MM BLANCO, ESTRUC EQUILA,PASACABLE, DOS BAJANTES Y CANALETA .</v>
      </c>
      <c r="J1586" s="12" t="str">
        <f t="shared" si="2"/>
        <v>E8-94478-036</v>
      </c>
    </row>
    <row r="1587">
      <c r="A1587" s="15" t="s">
        <v>3250</v>
      </c>
      <c r="B1587" s="15" t="str">
        <f t="shared" si="3"/>
        <v>E8</v>
      </c>
      <c r="C1587" s="8" t="b">
        <v>0</v>
      </c>
      <c r="D1587" s="17" t="s">
        <v>3251</v>
      </c>
      <c r="E1587" s="14">
        <v>1243412.0</v>
      </c>
      <c r="F1587" s="11" t="s">
        <v>2972</v>
      </c>
      <c r="G1587" s="11" t="s">
        <v>2973</v>
      </c>
      <c r="H1587" s="11" t="s">
        <v>2973</v>
      </c>
      <c r="I1587" s="12" t="str">
        <f t="shared" si="1"/>
        <v>PUERTA ESP. 0,90 MELAMINA - CON CERRADURA</v>
      </c>
      <c r="J1587" s="12" t="str">
        <f t="shared" si="2"/>
        <v>E8-94477-036</v>
      </c>
    </row>
    <row r="1588">
      <c r="A1588" s="15" t="s">
        <v>3252</v>
      </c>
      <c r="B1588" s="15" t="str">
        <f t="shared" si="3"/>
        <v>E8</v>
      </c>
      <c r="C1588" s="8" t="b">
        <v>0</v>
      </c>
      <c r="D1588" s="17" t="s">
        <v>3253</v>
      </c>
      <c r="E1588" s="14">
        <v>2073972.0</v>
      </c>
      <c r="F1588" s="11" t="s">
        <v>2972</v>
      </c>
      <c r="G1588" s="11" t="s">
        <v>2973</v>
      </c>
      <c r="H1588" s="11" t="s">
        <v>2973</v>
      </c>
      <c r="I1588" s="12" t="str">
        <f t="shared" si="1"/>
        <v>PANEL ESP. EN MELAMINA 18MM BLANCO MEDIDA: 3.50MTS ver detalle adjunto, se debe tener en cuenta el ajuste con la ventaneria del edificio</v>
      </c>
      <c r="J1588" s="12" t="str">
        <f t="shared" si="2"/>
        <v>E8-94476-036</v>
      </c>
    </row>
    <row r="1589">
      <c r="A1589" s="15" t="s">
        <v>3254</v>
      </c>
      <c r="B1589" s="15" t="str">
        <f t="shared" si="3"/>
        <v>E8</v>
      </c>
      <c r="C1589" s="8" t="b">
        <v>0</v>
      </c>
      <c r="D1589" s="17" t="s">
        <v>3255</v>
      </c>
      <c r="E1589" s="14">
        <v>1.825E7</v>
      </c>
      <c r="F1589" s="11" t="s">
        <v>2972</v>
      </c>
      <c r="G1589" s="11" t="s">
        <v>2973</v>
      </c>
      <c r="H1589" s="11" t="s">
        <v>2973</v>
      </c>
      <c r="I1589" s="12" t="str">
        <f t="shared" si="1"/>
        <v>MUEBLE TIPO ARMARIO DE PUERTAS CON ENTREPAÑOS INTERNOS FORMICA DE 2.40M DE ALTO X 0.65M DE FONDO X 1.45M DE LARGO - HERRAJES IMPORTADOS</v>
      </c>
      <c r="J1589" s="12" t="str">
        <f t="shared" si="2"/>
        <v>E8-94461-035</v>
      </c>
    </row>
    <row r="1590">
      <c r="A1590" s="15" t="s">
        <v>3256</v>
      </c>
      <c r="B1590" s="15" t="str">
        <f t="shared" si="3"/>
        <v>E8</v>
      </c>
      <c r="C1590" s="8" t="b">
        <v>0</v>
      </c>
      <c r="D1590" s="17" t="s">
        <v>3257</v>
      </c>
      <c r="E1590" s="14">
        <v>1869215.0</v>
      </c>
      <c r="F1590" s="11" t="s">
        <v>2972</v>
      </c>
      <c r="G1590" s="11" t="s">
        <v>2973</v>
      </c>
      <c r="H1590" s="11" t="s">
        <v>2973</v>
      </c>
      <c r="I1590" s="12" t="str">
        <f t="shared" si="1"/>
        <v>SOPORTE PC- VER COTIZACIÓN ADJUNTA</v>
      </c>
      <c r="J1590" s="12" t="str">
        <f t="shared" si="2"/>
        <v>E8-94460-000</v>
      </c>
    </row>
    <row r="1591">
      <c r="A1591" s="15" t="s">
        <v>3258</v>
      </c>
      <c r="B1591" s="15" t="str">
        <f t="shared" si="3"/>
        <v>E8</v>
      </c>
      <c r="C1591" s="8" t="b">
        <v>0</v>
      </c>
      <c r="D1591" s="17" t="s">
        <v>3259</v>
      </c>
      <c r="E1591" s="14">
        <v>20020.0</v>
      </c>
      <c r="F1591" s="11" t="s">
        <v>2972</v>
      </c>
      <c r="G1591" s="11" t="s">
        <v>2973</v>
      </c>
      <c r="H1591" s="11" t="s">
        <v>2973</v>
      </c>
      <c r="I1591" s="12" t="str">
        <f t="shared" si="1"/>
        <v>Rollo papel vinipel</v>
      </c>
      <c r="J1591" s="12" t="str">
        <f t="shared" si="2"/>
        <v>E8-94459-048</v>
      </c>
    </row>
    <row r="1592">
      <c r="A1592" s="15" t="s">
        <v>3260</v>
      </c>
      <c r="B1592" s="15" t="str">
        <f t="shared" si="3"/>
        <v>E8</v>
      </c>
      <c r="C1592" s="8" t="b">
        <v>0</v>
      </c>
      <c r="D1592" s="17" t="s">
        <v>3261</v>
      </c>
      <c r="E1592" s="14">
        <v>84700.0</v>
      </c>
      <c r="F1592" s="11" t="s">
        <v>2972</v>
      </c>
      <c r="G1592" s="11" t="s">
        <v>2973</v>
      </c>
      <c r="H1592" s="11" t="s">
        <v>2973</v>
      </c>
      <c r="I1592" s="12" t="str">
        <f t="shared" si="1"/>
        <v>Rollo papel burbuja</v>
      </c>
      <c r="J1592" s="12" t="str">
        <f t="shared" si="2"/>
        <v>E8-94458-048</v>
      </c>
    </row>
    <row r="1593">
      <c r="A1593" s="15" t="s">
        <v>3262</v>
      </c>
      <c r="B1593" s="15" t="str">
        <f t="shared" si="3"/>
        <v>E8</v>
      </c>
      <c r="C1593" s="8" t="b">
        <v>0</v>
      </c>
      <c r="D1593" s="17" t="s">
        <v>3263</v>
      </c>
      <c r="E1593" s="14">
        <v>106624.0</v>
      </c>
      <c r="F1593" s="11" t="s">
        <v>2972</v>
      </c>
      <c r="G1593" s="11" t="s">
        <v>2973</v>
      </c>
      <c r="H1593" s="11" t="s">
        <v>2973</v>
      </c>
      <c r="I1593" s="12" t="str">
        <f t="shared" si="1"/>
        <v>BASE TUBO PEDESTAL 3" X0,72 PINTURA ELECTROESTATICA</v>
      </c>
      <c r="J1593" s="12" t="str">
        <f t="shared" si="2"/>
        <v>E8-94457-021</v>
      </c>
    </row>
    <row r="1594">
      <c r="A1594" s="15" t="s">
        <v>3264</v>
      </c>
      <c r="B1594" s="15" t="str">
        <f t="shared" si="3"/>
        <v>E8</v>
      </c>
      <c r="C1594" s="8" t="b">
        <v>0</v>
      </c>
      <c r="D1594" s="17" t="s">
        <v>3265</v>
      </c>
      <c r="E1594" s="14">
        <v>1.5592E7</v>
      </c>
      <c r="F1594" s="11" t="s">
        <v>2972</v>
      </c>
      <c r="G1594" s="11" t="s">
        <v>2973</v>
      </c>
      <c r="H1594" s="11" t="s">
        <v>2973</v>
      </c>
      <c r="I1594" s="12" t="str">
        <f t="shared" si="1"/>
        <v>E8-94054-037 MURRO RECPCION 4,3X3,40 ENCHAPADO EN WPC CON LUZ LED, + JARDIN VERTICAL. SEGÚN FICHA ADJUNTA</v>
      </c>
      <c r="J1594" s="12" t="str">
        <f t="shared" si="2"/>
        <v>E8-94438-000</v>
      </c>
    </row>
    <row r="1595">
      <c r="A1595" s="15" t="s">
        <v>3266</v>
      </c>
      <c r="B1595" s="15" t="str">
        <f t="shared" si="3"/>
        <v>E8</v>
      </c>
      <c r="C1595" s="8" t="b">
        <v>0</v>
      </c>
      <c r="D1595" s="17" t="s">
        <v>3267</v>
      </c>
      <c r="E1595" s="14">
        <v>2584000.0</v>
      </c>
      <c r="F1595" s="11" t="s">
        <v>2972</v>
      </c>
      <c r="G1595" s="11" t="s">
        <v>2973</v>
      </c>
      <c r="H1595" s="11" t="s">
        <v>2973</v>
      </c>
      <c r="I1595" s="12" t="str">
        <f t="shared" si="1"/>
        <v>mesa para area de juegos 100 x 45 x 60en formica segun plano adjunto.</v>
      </c>
      <c r="J1595" s="12" t="str">
        <f t="shared" si="2"/>
        <v>E8-94437-000</v>
      </c>
    </row>
    <row r="1596">
      <c r="A1596" s="15" t="s">
        <v>3268</v>
      </c>
      <c r="B1596" s="15" t="str">
        <f t="shared" si="3"/>
        <v>E8</v>
      </c>
      <c r="C1596" s="8" t="b">
        <v>0</v>
      </c>
      <c r="D1596" s="17" t="s">
        <v>3269</v>
      </c>
      <c r="E1596" s="14">
        <v>4910000.0</v>
      </c>
      <c r="F1596" s="11" t="s">
        <v>2972</v>
      </c>
      <c r="G1596" s="11" t="s">
        <v>2973</v>
      </c>
      <c r="H1596" s="11" t="s">
        <v>2973</v>
      </c>
      <c r="I1596" s="12" t="str">
        <f t="shared" si="1"/>
        <v>credenza en formica segun plano adjunto</v>
      </c>
      <c r="J1596" s="12" t="str">
        <f t="shared" si="2"/>
        <v>E8-94436-000</v>
      </c>
    </row>
    <row r="1597">
      <c r="A1597" s="15" t="s">
        <v>3270</v>
      </c>
      <c r="B1597" s="15" t="str">
        <f t="shared" si="3"/>
        <v>E8</v>
      </c>
      <c r="C1597" s="8" t="b">
        <v>0</v>
      </c>
      <c r="D1597" s="17" t="s">
        <v>3271</v>
      </c>
      <c r="E1597" s="14">
        <v>650274.0</v>
      </c>
      <c r="F1597" s="11" t="s">
        <v>2972</v>
      </c>
      <c r="G1597" s="11" t="s">
        <v>2973</v>
      </c>
      <c r="H1597" s="11" t="s">
        <v>2973</v>
      </c>
      <c r="I1597" s="12" t="str">
        <f t="shared" si="1"/>
        <v>plafones redondos de 60 cm, tapizado en textil. Incluir instalación a placa y estructura de soporte. según imagen adjunta</v>
      </c>
      <c r="J1597" s="12" t="str">
        <f t="shared" si="2"/>
        <v>E8-94435-000</v>
      </c>
    </row>
    <row r="1598">
      <c r="A1598" s="15" t="s">
        <v>3272</v>
      </c>
      <c r="B1598" s="15" t="str">
        <f t="shared" si="3"/>
        <v>E8</v>
      </c>
      <c r="C1598" s="8" t="b">
        <v>0</v>
      </c>
      <c r="D1598" s="17" t="s">
        <v>3273</v>
      </c>
      <c r="E1598" s="14">
        <v>926674.0</v>
      </c>
      <c r="F1598" s="11" t="s">
        <v>2972</v>
      </c>
      <c r="G1598" s="11" t="s">
        <v>2973</v>
      </c>
      <c r="H1598" s="11" t="s">
        <v>2973</v>
      </c>
      <c r="I1598" s="12" t="str">
        <f t="shared" si="1"/>
        <v>plafones redondos de 90 cm, tapizado en textil. Incluir instalación a placa y estructura de soporte. según imagen adjunta</v>
      </c>
      <c r="J1598" s="12" t="str">
        <f t="shared" si="2"/>
        <v>E8-94434-000</v>
      </c>
    </row>
    <row r="1599">
      <c r="A1599" s="15" t="s">
        <v>3274</v>
      </c>
      <c r="B1599" s="15" t="str">
        <f t="shared" si="3"/>
        <v>E8</v>
      </c>
      <c r="C1599" s="8" t="b">
        <v>0</v>
      </c>
      <c r="D1599" s="17" t="s">
        <v>3275</v>
      </c>
      <c r="E1599" s="14">
        <v>1.4187E7</v>
      </c>
      <c r="F1599" s="11" t="s">
        <v>2972</v>
      </c>
      <c r="G1599" s="11" t="s">
        <v>2973</v>
      </c>
      <c r="H1599" s="11" t="s">
        <v>2973</v>
      </c>
      <c r="I1599" s="12" t="str">
        <f t="shared" si="1"/>
        <v>mesa juntas especial en u, en formica con gromet, segun ficha tecnica adjunta</v>
      </c>
      <c r="J1599" s="12" t="str">
        <f t="shared" si="2"/>
        <v>E8-94433-000</v>
      </c>
    </row>
    <row r="1600">
      <c r="A1600" s="15" t="s">
        <v>3276</v>
      </c>
      <c r="B1600" s="15" t="str">
        <f t="shared" si="3"/>
        <v>E8</v>
      </c>
      <c r="C1600" s="8" t="b">
        <v>0</v>
      </c>
      <c r="D1600" s="17" t="s">
        <v>3277</v>
      </c>
      <c r="E1600" s="14">
        <v>4702976.0</v>
      </c>
      <c r="F1600" s="11" t="s">
        <v>2972</v>
      </c>
      <c r="G1600" s="11" t="s">
        <v>2973</v>
      </c>
      <c r="H1600" s="11" t="s">
        <v>2973</v>
      </c>
      <c r="I1600" s="12" t="str">
        <f t="shared" si="1"/>
        <v>Enchape columnas en melamina y formica tipo pizarra, segun medidas adjuntas</v>
      </c>
      <c r="J1600" s="12" t="str">
        <f t="shared" si="2"/>
        <v>E8-94432-000</v>
      </c>
    </row>
    <row r="1601">
      <c r="A1601" s="15" t="s">
        <v>3278</v>
      </c>
      <c r="B1601" s="15" t="str">
        <f t="shared" si="3"/>
        <v>E8</v>
      </c>
      <c r="C1601" s="8" t="b">
        <v>0</v>
      </c>
      <c r="D1601" s="17" t="s">
        <v>3279</v>
      </c>
      <c r="E1601" s="14">
        <v>785000.0</v>
      </c>
      <c r="F1601" s="11" t="s">
        <v>2972</v>
      </c>
      <c r="G1601" s="11" t="s">
        <v>2973</v>
      </c>
      <c r="H1601" s="11" t="s">
        <v>2973</v>
      </c>
      <c r="I1601" s="12" t="str">
        <f t="shared" si="1"/>
        <v>mesa cabina 115 x 80 con gromet sencillo y tolva, base metalica</v>
      </c>
      <c r="J1601" s="12" t="str">
        <f t="shared" si="2"/>
        <v>E8-94431-000</v>
      </c>
    </row>
    <row r="1602">
      <c r="A1602" s="15" t="s">
        <v>3280</v>
      </c>
      <c r="B1602" s="15" t="str">
        <f t="shared" si="3"/>
        <v>E8</v>
      </c>
      <c r="C1602" s="8" t="b">
        <v>0</v>
      </c>
      <c r="D1602" s="17" t="s">
        <v>3281</v>
      </c>
      <c r="E1602" s="14">
        <v>7523000.0</v>
      </c>
      <c r="F1602" s="11" t="s">
        <v>2972</v>
      </c>
      <c r="G1602" s="11" t="s">
        <v>2973</v>
      </c>
      <c r="H1602" s="11" t="s">
        <v>2973</v>
      </c>
      <c r="I1602" s="12" t="str">
        <f t="shared" si="1"/>
        <v>enchape nicho con asiento con base en melamina y espaldar y paredes tapizadas , según diseño adjunto</v>
      </c>
      <c r="J1602" s="12" t="str">
        <f t="shared" si="2"/>
        <v>E8-94430-000</v>
      </c>
    </row>
    <row r="1603">
      <c r="A1603" s="15" t="s">
        <v>3282</v>
      </c>
      <c r="B1603" s="15" t="str">
        <f t="shared" si="3"/>
        <v>E8</v>
      </c>
      <c r="C1603" s="8" t="b">
        <v>0</v>
      </c>
      <c r="D1603" s="17" t="s">
        <v>3283</v>
      </c>
      <c r="E1603" s="14">
        <v>2.3052E7</v>
      </c>
      <c r="F1603" s="11" t="s">
        <v>2972</v>
      </c>
      <c r="G1603" s="11" t="s">
        <v>2973</v>
      </c>
      <c r="H1603" s="11" t="s">
        <v>2973</v>
      </c>
      <c r="I1603" s="12" t="str">
        <f t="shared" si="1"/>
        <v>matera entre columnas terminal área operativa - con base metálica, matera en melamina, envase plástico interno y matas naturales. Según medidas adjuntas</v>
      </c>
      <c r="J1603" s="12" t="str">
        <f t="shared" si="2"/>
        <v>E8-94429-000</v>
      </c>
    </row>
    <row r="1604">
      <c r="A1604" s="15" t="s">
        <v>3284</v>
      </c>
      <c r="B1604" s="15" t="str">
        <f t="shared" si="3"/>
        <v>E8</v>
      </c>
      <c r="C1604" s="8" t="b">
        <v>0</v>
      </c>
      <c r="D1604" s="17" t="s">
        <v>3285</v>
      </c>
      <c r="E1604" s="14">
        <v>3198000.0</v>
      </c>
      <c r="F1604" s="11" t="s">
        <v>2972</v>
      </c>
      <c r="G1604" s="11" t="s">
        <v>2973</v>
      </c>
      <c r="H1604" s="11" t="s">
        <v>2973</v>
      </c>
      <c r="I1604" s="12" t="str">
        <f t="shared" si="1"/>
        <v>matera entre columnas isla de trabajo - con base metálica, matera en melamina, envase plástico interno y matas naturales. Según medidas adjuntas</v>
      </c>
      <c r="J1604" s="12" t="str">
        <f t="shared" si="2"/>
        <v>E8-94428-000</v>
      </c>
    </row>
    <row r="1605">
      <c r="A1605" s="15" t="s">
        <v>3286</v>
      </c>
      <c r="B1605" s="15" t="str">
        <f t="shared" si="3"/>
        <v>E8</v>
      </c>
      <c r="C1605" s="8" t="b">
        <v>0</v>
      </c>
      <c r="D1605" s="17" t="s">
        <v>3287</v>
      </c>
      <c r="E1605" s="14">
        <v>1475636.0</v>
      </c>
      <c r="F1605" s="11" t="s">
        <v>2972</v>
      </c>
      <c r="G1605" s="11" t="s">
        <v>2973</v>
      </c>
      <c r="H1605" s="11" t="s">
        <v>2973</v>
      </c>
      <c r="I1605" s="12" t="str">
        <f t="shared" si="1"/>
        <v>matera detras sofa y columna - con base metalica, matera en melamina, envase plastico interno y matas naturales. Segu medidas adjuntas</v>
      </c>
      <c r="J1605" s="12" t="str">
        <f t="shared" si="2"/>
        <v>E8-94427-000</v>
      </c>
    </row>
    <row r="1606">
      <c r="A1606" s="15" t="s">
        <v>3288</v>
      </c>
      <c r="B1606" s="15" t="str">
        <f t="shared" si="3"/>
        <v>E8</v>
      </c>
      <c r="C1606" s="8" t="b">
        <v>0</v>
      </c>
      <c r="D1606" s="17" t="s">
        <v>3289</v>
      </c>
      <c r="E1606" s="14">
        <v>5400000.0</v>
      </c>
      <c r="F1606" s="11" t="s">
        <v>2972</v>
      </c>
      <c r="G1606" s="11" t="s">
        <v>2973</v>
      </c>
      <c r="H1606" s="11" t="s">
        <v>2973</v>
      </c>
      <c r="I1606" s="12" t="str">
        <f t="shared" si="1"/>
        <v>enchape muro y columna en WPC, segun plano adjunto</v>
      </c>
      <c r="J1606" s="12" t="str">
        <f t="shared" si="2"/>
        <v>E8-94426-000</v>
      </c>
    </row>
    <row r="1607">
      <c r="A1607" s="15" t="s">
        <v>3290</v>
      </c>
      <c r="B1607" s="15" t="str">
        <f t="shared" si="3"/>
        <v>E8</v>
      </c>
      <c r="C1607" s="8" t="b">
        <v>0</v>
      </c>
      <c r="D1607" s="17" t="s">
        <v>3291</v>
      </c>
      <c r="E1607" s="14">
        <v>5530000.0</v>
      </c>
      <c r="F1607" s="11" t="s">
        <v>2972</v>
      </c>
      <c r="G1607" s="11" t="s">
        <v>2973</v>
      </c>
      <c r="H1607" s="11" t="s">
        <v>2973</v>
      </c>
      <c r="I1607" s="12" t="str">
        <f t="shared" si="1"/>
        <v>BUNK BED</v>
      </c>
      <c r="J1607" s="12" t="str">
        <f t="shared" si="2"/>
        <v>E8-94425-037</v>
      </c>
    </row>
    <row r="1608">
      <c r="A1608" s="15" t="s">
        <v>3292</v>
      </c>
      <c r="B1608" s="15" t="str">
        <f t="shared" si="3"/>
        <v>E8</v>
      </c>
      <c r="C1608" s="8" t="b">
        <v>0</v>
      </c>
      <c r="D1608" s="17" t="s">
        <v>3293</v>
      </c>
      <c r="E1608" s="14">
        <v>3217900.0</v>
      </c>
      <c r="F1608" s="11" t="s">
        <v>2972</v>
      </c>
      <c r="G1608" s="11" t="s">
        <v>2973</v>
      </c>
      <c r="H1608" s="11" t="s">
        <v>2973</v>
      </c>
      <c r="I1608" s="12" t="str">
        <f t="shared" si="1"/>
        <v>COLUMNAS DINNING</v>
      </c>
      <c r="J1608" s="12" t="str">
        <f t="shared" si="2"/>
        <v>E8-94424-037</v>
      </c>
    </row>
    <row r="1609">
      <c r="A1609" s="15" t="s">
        <v>3294</v>
      </c>
      <c r="B1609" s="15" t="str">
        <f t="shared" si="3"/>
        <v>E8</v>
      </c>
      <c r="C1609" s="8" t="b">
        <v>0</v>
      </c>
      <c r="D1609" s="17" t="s">
        <v>3295</v>
      </c>
      <c r="E1609" s="14">
        <v>4605300.0</v>
      </c>
      <c r="F1609" s="11" t="s">
        <v>2972</v>
      </c>
      <c r="G1609" s="11" t="s">
        <v>2973</v>
      </c>
      <c r="H1609" s="11" t="s">
        <v>2973</v>
      </c>
      <c r="I1609" s="12" t="str">
        <f t="shared" si="1"/>
        <v>LOWER CABINEST DINNING</v>
      </c>
      <c r="J1609" s="12" t="str">
        <f t="shared" si="2"/>
        <v>E8-94423-037</v>
      </c>
    </row>
    <row r="1610">
      <c r="A1610" s="15" t="s">
        <v>3296</v>
      </c>
      <c r="B1610" s="15" t="str">
        <f t="shared" si="3"/>
        <v>E8</v>
      </c>
      <c r="C1610" s="8" t="b">
        <v>0</v>
      </c>
      <c r="D1610" s="17" t="s">
        <v>3297</v>
      </c>
      <c r="E1610" s="14">
        <v>2032800.0</v>
      </c>
      <c r="F1610" s="11" t="s">
        <v>2972</v>
      </c>
      <c r="G1610" s="11" t="s">
        <v>2973</v>
      </c>
      <c r="H1610" s="11" t="s">
        <v>2973</v>
      </c>
      <c r="I1610" s="12" t="str">
        <f t="shared" si="1"/>
        <v>SHELVES</v>
      </c>
      <c r="J1610" s="12" t="str">
        <f t="shared" si="2"/>
        <v>E8-94422-037</v>
      </c>
    </row>
    <row r="1611">
      <c r="A1611" s="15" t="s">
        <v>3298</v>
      </c>
      <c r="B1611" s="15" t="str">
        <f t="shared" si="3"/>
        <v>E8</v>
      </c>
      <c r="C1611" s="8" t="b">
        <v>0</v>
      </c>
      <c r="D1611" s="17" t="s">
        <v>3299</v>
      </c>
      <c r="E1611" s="14">
        <v>8331400.0</v>
      </c>
      <c r="F1611" s="11" t="s">
        <v>2972</v>
      </c>
      <c r="G1611" s="11" t="s">
        <v>2973</v>
      </c>
      <c r="H1611" s="11" t="s">
        <v>2973</v>
      </c>
      <c r="I1611" s="12" t="str">
        <f t="shared" si="1"/>
        <v>LOWER CABINETS LIVING</v>
      </c>
      <c r="J1611" s="12" t="str">
        <f t="shared" si="2"/>
        <v>E8-94421-037</v>
      </c>
    </row>
    <row r="1612">
      <c r="A1612" s="15" t="s">
        <v>3300</v>
      </c>
      <c r="B1612" s="15" t="str">
        <f t="shared" si="3"/>
        <v>E8</v>
      </c>
      <c r="C1612" s="8" t="b">
        <v>0</v>
      </c>
      <c r="D1612" s="17" t="s">
        <v>3301</v>
      </c>
      <c r="E1612" s="14">
        <v>1.99444E7</v>
      </c>
      <c r="F1612" s="11" t="s">
        <v>2972</v>
      </c>
      <c r="G1612" s="11" t="s">
        <v>2973</v>
      </c>
      <c r="H1612" s="11" t="s">
        <v>2973</v>
      </c>
      <c r="I1612" s="12" t="str">
        <f t="shared" si="1"/>
        <v>FAMILY ROOM</v>
      </c>
      <c r="J1612" s="12" t="str">
        <f t="shared" si="2"/>
        <v>E8-94420-037</v>
      </c>
    </row>
    <row r="1613">
      <c r="A1613" s="15" t="s">
        <v>3302</v>
      </c>
      <c r="B1613" s="15" t="str">
        <f t="shared" si="3"/>
        <v>E8</v>
      </c>
      <c r="C1613" s="8" t="b">
        <v>0</v>
      </c>
      <c r="D1613" s="17" t="s">
        <v>3303</v>
      </c>
      <c r="E1613" s="14">
        <v>948200.0</v>
      </c>
      <c r="F1613" s="11" t="s">
        <v>2972</v>
      </c>
      <c r="G1613" s="11" t="s">
        <v>2973</v>
      </c>
      <c r="H1613" s="11" t="s">
        <v>2973</v>
      </c>
      <c r="I1613" s="12" t="str">
        <f t="shared" si="1"/>
        <v>DUCTO DOBLE ESPECIAL DE 150 LARGO X 20.2 de ancho con perfil para tapar los cm adicionales de las tapas con la escobilla</v>
      </c>
      <c r="J1613" s="12" t="str">
        <f t="shared" si="2"/>
        <v>E8-94419-029</v>
      </c>
    </row>
    <row r="1614">
      <c r="A1614" s="15" t="s">
        <v>3304</v>
      </c>
      <c r="B1614" s="15" t="str">
        <f t="shared" si="3"/>
        <v>E8</v>
      </c>
      <c r="C1614" s="8" t="b">
        <v>0</v>
      </c>
      <c r="D1614" s="17" t="s">
        <v>3305</v>
      </c>
      <c r="E1614" s="14">
        <v>9614000.0</v>
      </c>
      <c r="F1614" s="11" t="s">
        <v>2972</v>
      </c>
      <c r="G1614" s="11" t="s">
        <v>2973</v>
      </c>
      <c r="H1614" s="11" t="s">
        <v>2973</v>
      </c>
      <c r="I1614" s="12" t="str">
        <f t="shared" si="1"/>
        <v>B2 LOUNGE KITCHEN 2</v>
      </c>
      <c r="J1614" s="12" t="str">
        <f t="shared" si="2"/>
        <v>E8-94418-037</v>
      </c>
    </row>
    <row r="1615">
      <c r="A1615" s="15" t="s">
        <v>3306</v>
      </c>
      <c r="B1615" s="15" t="str">
        <f t="shared" si="3"/>
        <v>E8</v>
      </c>
      <c r="C1615" s="8" t="b">
        <v>0</v>
      </c>
      <c r="D1615" s="17" t="s">
        <v>3307</v>
      </c>
      <c r="E1615" s="14">
        <v>2256000.0</v>
      </c>
      <c r="F1615" s="11" t="s">
        <v>2972</v>
      </c>
      <c r="G1615" s="11" t="s">
        <v>2973</v>
      </c>
      <c r="H1615" s="11" t="s">
        <v>2973</v>
      </c>
      <c r="I1615" s="12" t="str">
        <f t="shared" si="1"/>
        <v>B2 LOBBY WOOD ELEVATOR</v>
      </c>
      <c r="J1615" s="12" t="str">
        <f t="shared" si="2"/>
        <v>E8-94417-037</v>
      </c>
    </row>
    <row r="1616">
      <c r="A1616" s="15" t="s">
        <v>3308</v>
      </c>
      <c r="B1616" s="15" t="str">
        <f t="shared" si="3"/>
        <v>E8</v>
      </c>
      <c r="C1616" s="8" t="b">
        <v>0</v>
      </c>
      <c r="D1616" s="17" t="s">
        <v>3309</v>
      </c>
      <c r="E1616" s="14">
        <v>3019200.0</v>
      </c>
      <c r="F1616" s="11" t="s">
        <v>2972</v>
      </c>
      <c r="G1616" s="11" t="s">
        <v>2973</v>
      </c>
      <c r="H1616" s="11" t="s">
        <v>2973</v>
      </c>
      <c r="I1616" s="12" t="str">
        <f t="shared" si="1"/>
        <v>B2 LOUNGE LIBRARY 2</v>
      </c>
      <c r="J1616" s="12" t="str">
        <f t="shared" si="2"/>
        <v>E8-94416-037</v>
      </c>
    </row>
    <row r="1617">
      <c r="A1617" s="15" t="s">
        <v>3310</v>
      </c>
      <c r="B1617" s="15" t="str">
        <f t="shared" si="3"/>
        <v>E8</v>
      </c>
      <c r="C1617" s="8" t="b">
        <v>0</v>
      </c>
      <c r="D1617" s="17" t="s">
        <v>3311</v>
      </c>
      <c r="E1617" s="14">
        <v>1809600.0</v>
      </c>
      <c r="F1617" s="11" t="s">
        <v>2972</v>
      </c>
      <c r="G1617" s="11" t="s">
        <v>2973</v>
      </c>
      <c r="H1617" s="11" t="s">
        <v>2973</v>
      </c>
      <c r="I1617" s="12" t="str">
        <f t="shared" si="1"/>
        <v>B3 VANITY 3</v>
      </c>
      <c r="J1617" s="12" t="str">
        <f t="shared" si="2"/>
        <v>E8-94414-037</v>
      </c>
    </row>
    <row r="1618">
      <c r="A1618" s="15" t="s">
        <v>3312</v>
      </c>
      <c r="B1618" s="15" t="str">
        <f t="shared" si="3"/>
        <v>E8</v>
      </c>
      <c r="C1618" s="8" t="b">
        <v>0</v>
      </c>
      <c r="D1618" s="17" t="s">
        <v>3313</v>
      </c>
      <c r="E1618" s="14">
        <v>8352000.0</v>
      </c>
      <c r="F1618" s="11" t="s">
        <v>2972</v>
      </c>
      <c r="G1618" s="11" t="s">
        <v>2973</v>
      </c>
      <c r="H1618" s="11" t="s">
        <v>2973</v>
      </c>
      <c r="I1618" s="12" t="str">
        <f t="shared" si="1"/>
        <v>B3 BENCH</v>
      </c>
      <c r="J1618" s="12" t="str">
        <f t="shared" si="2"/>
        <v>E8-94412-037</v>
      </c>
    </row>
    <row r="1619">
      <c r="A1619" s="15" t="s">
        <v>3314</v>
      </c>
      <c r="B1619" s="15" t="str">
        <f t="shared" si="3"/>
        <v>E8</v>
      </c>
      <c r="C1619" s="8" t="b">
        <v>0</v>
      </c>
      <c r="D1619" s="17" t="s">
        <v>3315</v>
      </c>
      <c r="E1619" s="14">
        <v>4835200.0</v>
      </c>
      <c r="F1619" s="11" t="s">
        <v>2972</v>
      </c>
      <c r="G1619" s="11" t="s">
        <v>2973</v>
      </c>
      <c r="H1619" s="11" t="s">
        <v>2973</v>
      </c>
      <c r="I1619" s="12" t="str">
        <f t="shared" si="1"/>
        <v>B3 MAIL ROOM</v>
      </c>
      <c r="J1619" s="12" t="str">
        <f t="shared" si="2"/>
        <v>E8-94411-037</v>
      </c>
    </row>
    <row r="1620">
      <c r="A1620" s="15" t="s">
        <v>3316</v>
      </c>
      <c r="B1620" s="15" t="str">
        <f t="shared" si="3"/>
        <v>E8</v>
      </c>
      <c r="C1620" s="8" t="b">
        <v>0</v>
      </c>
      <c r="D1620" s="17" t="s">
        <v>3317</v>
      </c>
      <c r="E1620" s="14">
        <v>4784000.0</v>
      </c>
      <c r="F1620" s="11" t="s">
        <v>2972</v>
      </c>
      <c r="G1620" s="11" t="s">
        <v>2973</v>
      </c>
      <c r="H1620" s="11" t="s">
        <v>2973</v>
      </c>
      <c r="I1620" s="12" t="str">
        <f t="shared" si="1"/>
        <v>B3 LIBRARY + STAIR</v>
      </c>
      <c r="J1620" s="12" t="str">
        <f t="shared" si="2"/>
        <v>E8-94410-037</v>
      </c>
    </row>
    <row r="1621">
      <c r="A1621" s="15" t="s">
        <v>3318</v>
      </c>
      <c r="B1621" s="15" t="str">
        <f t="shared" si="3"/>
        <v>E8</v>
      </c>
      <c r="C1621" s="8" t="b">
        <v>0</v>
      </c>
      <c r="D1621" s="17" t="s">
        <v>3319</v>
      </c>
      <c r="E1621" s="14">
        <v>2120000.0</v>
      </c>
      <c r="F1621" s="11" t="s">
        <v>2972</v>
      </c>
      <c r="G1621" s="11" t="s">
        <v>2973</v>
      </c>
      <c r="H1621" s="11" t="s">
        <v>2973</v>
      </c>
      <c r="I1621" s="12" t="str">
        <f t="shared" si="1"/>
        <v>B2 LOUNGE ISLAND KICHEN 2</v>
      </c>
      <c r="J1621" s="12" t="str">
        <f t="shared" si="2"/>
        <v>E8-94409-035</v>
      </c>
    </row>
    <row r="1622">
      <c r="A1622" s="15" t="s">
        <v>3320</v>
      </c>
      <c r="B1622" s="15" t="str">
        <f t="shared" si="3"/>
        <v>E8</v>
      </c>
      <c r="C1622" s="8" t="b">
        <v>0</v>
      </c>
      <c r="D1622" s="17" t="s">
        <v>3321</v>
      </c>
      <c r="E1622" s="14">
        <v>2592000.0</v>
      </c>
      <c r="F1622" s="11" t="s">
        <v>2972</v>
      </c>
      <c r="G1622" s="11" t="s">
        <v>2973</v>
      </c>
      <c r="H1622" s="11" t="s">
        <v>2973</v>
      </c>
      <c r="I1622" s="12" t="str">
        <f t="shared" si="1"/>
        <v>B1 W-M BATHROOM WALL</v>
      </c>
      <c r="J1622" s="12" t="str">
        <f t="shared" si="2"/>
        <v>E8-94408-037</v>
      </c>
    </row>
    <row r="1623">
      <c r="A1623" s="15" t="s">
        <v>3322</v>
      </c>
      <c r="B1623" s="15" t="str">
        <f t="shared" si="3"/>
        <v>E8</v>
      </c>
      <c r="C1623" s="8" t="b">
        <v>0</v>
      </c>
      <c r="D1623" s="17" t="s">
        <v>3323</v>
      </c>
      <c r="E1623" s="14">
        <v>596000.0</v>
      </c>
      <c r="F1623" s="11" t="s">
        <v>2972</v>
      </c>
      <c r="G1623" s="11" t="s">
        <v>2973</v>
      </c>
      <c r="H1623" s="11" t="s">
        <v>2973</v>
      </c>
      <c r="I1623" s="12" t="str">
        <f t="shared" si="1"/>
        <v>B1 GYM KIDS PLAY AREA WALL</v>
      </c>
      <c r="J1623" s="12" t="str">
        <f t="shared" si="2"/>
        <v>E8-94406-037</v>
      </c>
    </row>
    <row r="1624">
      <c r="A1624" s="15" t="s">
        <v>3324</v>
      </c>
      <c r="B1624" s="15" t="str">
        <f t="shared" si="3"/>
        <v>E8</v>
      </c>
      <c r="C1624" s="8" t="b">
        <v>0</v>
      </c>
      <c r="D1624" s="17" t="s">
        <v>3325</v>
      </c>
      <c r="E1624" s="14">
        <v>1568000.0</v>
      </c>
      <c r="F1624" s="11" t="s">
        <v>2972</v>
      </c>
      <c r="G1624" s="11" t="s">
        <v>2973</v>
      </c>
      <c r="H1624" s="11" t="s">
        <v>2973</v>
      </c>
      <c r="I1624" s="12" t="str">
        <f t="shared" si="1"/>
        <v>B1 GYM KIDS PLAY AREA GAME WALL</v>
      </c>
      <c r="J1624" s="12" t="str">
        <f t="shared" si="2"/>
        <v>E8-94405-037</v>
      </c>
    </row>
    <row r="1625">
      <c r="A1625" s="15" t="s">
        <v>3326</v>
      </c>
      <c r="B1625" s="15" t="str">
        <f t="shared" si="3"/>
        <v>E8</v>
      </c>
      <c r="C1625" s="8" t="b">
        <v>0</v>
      </c>
      <c r="D1625" s="17" t="s">
        <v>3327</v>
      </c>
      <c r="E1625" s="14">
        <v>450400.0</v>
      </c>
      <c r="F1625" s="11" t="s">
        <v>2972</v>
      </c>
      <c r="G1625" s="11" t="s">
        <v>2973</v>
      </c>
      <c r="H1625" s="11" t="s">
        <v>2973</v>
      </c>
      <c r="I1625" s="12" t="str">
        <f t="shared" si="1"/>
        <v>B1 GYM YOGA ( BALL HOLDER )</v>
      </c>
      <c r="J1625" s="12" t="str">
        <f t="shared" si="2"/>
        <v>E8-94404-037</v>
      </c>
    </row>
    <row r="1626">
      <c r="A1626" s="15" t="s">
        <v>3328</v>
      </c>
      <c r="B1626" s="15" t="str">
        <f t="shared" si="3"/>
        <v>E8</v>
      </c>
      <c r="C1626" s="8" t="b">
        <v>0</v>
      </c>
      <c r="D1626" s="17" t="s">
        <v>3329</v>
      </c>
      <c r="E1626" s="14">
        <v>798400.0</v>
      </c>
      <c r="F1626" s="11" t="s">
        <v>2972</v>
      </c>
      <c r="G1626" s="11" t="s">
        <v>2973</v>
      </c>
      <c r="H1626" s="11" t="s">
        <v>2973</v>
      </c>
      <c r="I1626" s="12" t="str">
        <f t="shared" si="1"/>
        <v>B1 GYM YOGA ( MATT RACK )</v>
      </c>
      <c r="J1626" s="12" t="str">
        <f t="shared" si="2"/>
        <v>E8-94403-037</v>
      </c>
    </row>
    <row r="1627">
      <c r="A1627" s="15" t="s">
        <v>3330</v>
      </c>
      <c r="B1627" s="15" t="str">
        <f t="shared" si="3"/>
        <v>E8</v>
      </c>
      <c r="C1627" s="8" t="b">
        <v>0</v>
      </c>
      <c r="D1627" s="17" t="s">
        <v>3331</v>
      </c>
      <c r="E1627" s="14">
        <v>3970000.0</v>
      </c>
      <c r="F1627" s="11" t="s">
        <v>2972</v>
      </c>
      <c r="G1627" s="11" t="s">
        <v>2973</v>
      </c>
      <c r="H1627" s="11" t="s">
        <v>2973</v>
      </c>
      <c r="I1627" s="12" t="str">
        <f t="shared" si="1"/>
        <v>B1 GYM TOWELS AND TRASH</v>
      </c>
      <c r="J1627" s="12" t="str">
        <f t="shared" si="2"/>
        <v>E8-94402-037</v>
      </c>
    </row>
    <row r="1628">
      <c r="A1628" s="15" t="s">
        <v>3332</v>
      </c>
      <c r="B1628" s="15" t="str">
        <f t="shared" si="3"/>
        <v>E8</v>
      </c>
      <c r="C1628" s="8" t="b">
        <v>0</v>
      </c>
      <c r="D1628" s="17" t="s">
        <v>3333</v>
      </c>
      <c r="E1628" s="14">
        <v>5929600.0</v>
      </c>
      <c r="F1628" s="11" t="s">
        <v>2972</v>
      </c>
      <c r="G1628" s="11" t="s">
        <v>2973</v>
      </c>
      <c r="H1628" s="11" t="s">
        <v>2973</v>
      </c>
      <c r="I1628" s="12" t="str">
        <f t="shared" si="1"/>
        <v>B1 GYM YOGA WALL VENEER</v>
      </c>
      <c r="J1628" s="12" t="str">
        <f t="shared" si="2"/>
        <v>E8-94401-037</v>
      </c>
    </row>
    <row r="1629">
      <c r="A1629" s="15" t="s">
        <v>3334</v>
      </c>
      <c r="B1629" s="15" t="str">
        <f t="shared" si="3"/>
        <v>E8</v>
      </c>
      <c r="C1629" s="8" t="b">
        <v>0</v>
      </c>
      <c r="D1629" s="17" t="s">
        <v>3335</v>
      </c>
      <c r="E1629" s="14">
        <v>2632000.0</v>
      </c>
      <c r="F1629" s="11" t="s">
        <v>2972</v>
      </c>
      <c r="G1629" s="11" t="s">
        <v>2973</v>
      </c>
      <c r="H1629" s="11" t="s">
        <v>2973</v>
      </c>
      <c r="I1629" s="12" t="str">
        <f t="shared" si="1"/>
        <v>B1 GYM WOOD DIVITION yoga/gym</v>
      </c>
      <c r="J1629" s="12" t="str">
        <f t="shared" si="2"/>
        <v>E8-94400-037</v>
      </c>
    </row>
    <row r="1630">
      <c r="A1630" s="15" t="s">
        <v>3336</v>
      </c>
      <c r="B1630" s="15" t="str">
        <f t="shared" si="3"/>
        <v>E8</v>
      </c>
      <c r="C1630" s="8" t="b">
        <v>0</v>
      </c>
      <c r="D1630" s="17" t="s">
        <v>3337</v>
      </c>
      <c r="E1630" s="14">
        <v>2896000.0</v>
      </c>
      <c r="F1630" s="11" t="s">
        <v>2972</v>
      </c>
      <c r="G1630" s="11" t="s">
        <v>2973</v>
      </c>
      <c r="H1630" s="11" t="s">
        <v>2973</v>
      </c>
      <c r="I1630" s="12" t="str">
        <f t="shared" si="1"/>
        <v>B1 GYM WEIGHTS WRACK</v>
      </c>
      <c r="J1630" s="12" t="str">
        <f t="shared" si="2"/>
        <v>E8-94399-037</v>
      </c>
    </row>
    <row r="1631">
      <c r="A1631" s="15" t="s">
        <v>3338</v>
      </c>
      <c r="B1631" s="15" t="str">
        <f t="shared" si="3"/>
        <v>E8</v>
      </c>
      <c r="C1631" s="8" t="b">
        <v>0</v>
      </c>
      <c r="D1631" s="17" t="s">
        <v>3339</v>
      </c>
      <c r="E1631" s="14">
        <v>4476000.0</v>
      </c>
      <c r="F1631" s="11" t="s">
        <v>2972</v>
      </c>
      <c r="G1631" s="11" t="s">
        <v>2973</v>
      </c>
      <c r="H1631" s="11" t="s">
        <v>2973</v>
      </c>
      <c r="I1631" s="12" t="str">
        <f t="shared" si="1"/>
        <v>B1 GYM ENTRY WALL</v>
      </c>
      <c r="J1631" s="12" t="str">
        <f t="shared" si="2"/>
        <v>E8-94398-037</v>
      </c>
    </row>
    <row r="1632">
      <c r="A1632" s="15" t="s">
        <v>3340</v>
      </c>
      <c r="B1632" s="15" t="str">
        <f t="shared" si="3"/>
        <v>E8</v>
      </c>
      <c r="C1632" s="8" t="b">
        <v>0</v>
      </c>
      <c r="D1632" s="17" t="s">
        <v>3341</v>
      </c>
      <c r="E1632" s="14">
        <v>4672000.0</v>
      </c>
      <c r="F1632" s="11" t="s">
        <v>2972</v>
      </c>
      <c r="G1632" s="11" t="s">
        <v>2973</v>
      </c>
      <c r="H1632" s="11" t="s">
        <v>2973</v>
      </c>
      <c r="I1632" s="12" t="str">
        <f t="shared" si="1"/>
        <v>B3 LOUNGE KITCHEN ISLE</v>
      </c>
      <c r="J1632" s="12" t="str">
        <f t="shared" si="2"/>
        <v>E8-94396-037</v>
      </c>
    </row>
    <row r="1633">
      <c r="A1633" s="15" t="s">
        <v>3342</v>
      </c>
      <c r="B1633" s="15" t="str">
        <f t="shared" si="3"/>
        <v>E8</v>
      </c>
      <c r="C1633" s="8" t="b">
        <v>0</v>
      </c>
      <c r="D1633" s="17" t="s">
        <v>3343</v>
      </c>
      <c r="E1633" s="14">
        <v>1.0974E7</v>
      </c>
      <c r="F1633" s="11" t="s">
        <v>2972</v>
      </c>
      <c r="G1633" s="11" t="s">
        <v>2973</v>
      </c>
      <c r="H1633" s="11" t="s">
        <v>2973</v>
      </c>
      <c r="I1633" s="12" t="str">
        <f t="shared" si="1"/>
        <v>B3 LOUNGE KITCHEN LOUNGE</v>
      </c>
      <c r="J1633" s="12" t="str">
        <f t="shared" si="2"/>
        <v>E8-94395-037</v>
      </c>
    </row>
    <row r="1634">
      <c r="A1634" s="15" t="s">
        <v>3344</v>
      </c>
      <c r="B1634" s="15" t="str">
        <f t="shared" si="3"/>
        <v>E8</v>
      </c>
      <c r="C1634" s="8" t="b">
        <v>0</v>
      </c>
      <c r="D1634" s="17" t="s">
        <v>3345</v>
      </c>
      <c r="E1634" s="14">
        <v>8448000.0</v>
      </c>
      <c r="F1634" s="11" t="s">
        <v>2972</v>
      </c>
      <c r="G1634" s="11" t="s">
        <v>2973</v>
      </c>
      <c r="H1634" s="11" t="s">
        <v>2973</v>
      </c>
      <c r="I1634" s="12" t="str">
        <f t="shared" si="1"/>
        <v>B2 LOBBY CENTRAL PLANTER</v>
      </c>
      <c r="J1634" s="12" t="str">
        <f t="shared" si="2"/>
        <v>E8-94394-037</v>
      </c>
    </row>
    <row r="1635">
      <c r="A1635" s="15" t="s">
        <v>3346</v>
      </c>
      <c r="B1635" s="15" t="str">
        <f t="shared" si="3"/>
        <v>E8</v>
      </c>
      <c r="C1635" s="8" t="b">
        <v>0</v>
      </c>
      <c r="D1635" s="17" t="s">
        <v>3347</v>
      </c>
      <c r="E1635" s="14">
        <v>485964.0</v>
      </c>
      <c r="F1635" s="11" t="s">
        <v>2972</v>
      </c>
      <c r="G1635" s="11" t="s">
        <v>2973</v>
      </c>
      <c r="H1635" s="11" t="s">
        <v>2973</v>
      </c>
      <c r="I1635" s="12" t="str">
        <f t="shared" si="1"/>
        <v>BAJANTE DOBLE ESP. TIPO BENCH PARA DUCTO DE CONEXIÓN A PISO METALICA DE 25 X 25 X 69 ALTURA PARA UBICAR DEBAJO EN UNA ISLA DE 16 PUESTOS</v>
      </c>
      <c r="J1635" s="12" t="str">
        <f t="shared" si="2"/>
        <v>E8-94392-029</v>
      </c>
    </row>
    <row r="1636">
      <c r="A1636" s="15" t="s">
        <v>3348</v>
      </c>
      <c r="B1636" s="15" t="str">
        <f t="shared" si="3"/>
        <v>E8</v>
      </c>
      <c r="C1636" s="8" t="b">
        <v>0</v>
      </c>
      <c r="D1636" s="17" t="s">
        <v>3349</v>
      </c>
      <c r="E1636" s="14">
        <v>1834800.0</v>
      </c>
      <c r="F1636" s="11" t="s">
        <v>2972</v>
      </c>
      <c r="G1636" s="11" t="s">
        <v>2973</v>
      </c>
      <c r="H1636" s="11" t="s">
        <v>2973</v>
      </c>
      <c r="I1636" s="12" t="str">
        <f t="shared" si="1"/>
        <v>Mesa de centro: Material: Madera Alto: 91 Ancho: 59 Profundidad: 45</v>
      </c>
      <c r="J1636" s="12" t="str">
        <f t="shared" si="2"/>
        <v>E8-94391-037</v>
      </c>
    </row>
    <row r="1637">
      <c r="A1637" s="15" t="s">
        <v>3350</v>
      </c>
      <c r="B1637" s="15" t="str">
        <f t="shared" si="3"/>
        <v>E8</v>
      </c>
      <c r="C1637" s="8" t="b">
        <v>0</v>
      </c>
      <c r="D1637" s="17" t="s">
        <v>3351</v>
      </c>
      <c r="E1637" s="14">
        <v>660506.0</v>
      </c>
      <c r="F1637" s="11" t="s">
        <v>2972</v>
      </c>
      <c r="G1637" s="11" t="s">
        <v>2973</v>
      </c>
      <c r="H1637" s="11" t="s">
        <v>2973</v>
      </c>
      <c r="I1637" s="12" t="str">
        <f t="shared" si="1"/>
        <v>Plataforma Zorra: Carga 300 kg Toolcraft Manejo de 1 mano</v>
      </c>
      <c r="J1637" s="12" t="str">
        <f t="shared" si="2"/>
        <v>E8-94390-037</v>
      </c>
    </row>
    <row r="1638">
      <c r="A1638" s="15" t="s">
        <v>3352</v>
      </c>
      <c r="B1638" s="15" t="str">
        <f t="shared" si="3"/>
        <v>E8</v>
      </c>
      <c r="C1638" s="8" t="b">
        <v>0</v>
      </c>
      <c r="D1638" s="17" t="s">
        <v>3353</v>
      </c>
      <c r="E1638" s="14">
        <v>905366.0</v>
      </c>
      <c r="F1638" s="11" t="s">
        <v>2972</v>
      </c>
      <c r="G1638" s="11" t="s">
        <v>2973</v>
      </c>
      <c r="H1638" s="11" t="s">
        <v>2973</v>
      </c>
      <c r="I1638" s="12" t="str">
        <f t="shared" si="1"/>
        <v>Escalera: Certificada de Tijera en Aluminio 5 Peldaños Tipo III 1.50Mts</v>
      </c>
      <c r="J1638" s="12" t="str">
        <f t="shared" si="2"/>
        <v>E8-94389-037</v>
      </c>
    </row>
    <row r="1639">
      <c r="A1639" s="15" t="s">
        <v>3354</v>
      </c>
      <c r="B1639" s="15" t="str">
        <f t="shared" si="3"/>
        <v>E8</v>
      </c>
      <c r="C1639" s="8" t="b">
        <v>0</v>
      </c>
      <c r="D1639" s="17" t="s">
        <v>3355</v>
      </c>
      <c r="E1639" s="14">
        <v>3883726.0</v>
      </c>
      <c r="F1639" s="11" t="s">
        <v>2972</v>
      </c>
      <c r="G1639" s="11" t="s">
        <v>2973</v>
      </c>
      <c r="H1639" s="11" t="s">
        <v>2973</v>
      </c>
      <c r="I1639" s="12" t="str">
        <f t="shared" si="1"/>
        <v>NEVERA NO FROST 404 LITROS</v>
      </c>
      <c r="J1639" s="12" t="str">
        <f t="shared" si="2"/>
        <v>E8-94388-037</v>
      </c>
    </row>
    <row r="1640">
      <c r="A1640" s="15" t="s">
        <v>3356</v>
      </c>
      <c r="B1640" s="15" t="str">
        <f t="shared" si="3"/>
        <v>E8</v>
      </c>
      <c r="C1640" s="8" t="b">
        <v>0</v>
      </c>
      <c r="D1640" s="17" t="s">
        <v>3357</v>
      </c>
      <c r="E1640" s="14">
        <v>70224.0</v>
      </c>
      <c r="F1640" s="11" t="s">
        <v>2972</v>
      </c>
      <c r="G1640" s="11" t="s">
        <v>2973</v>
      </c>
      <c r="H1640" s="11" t="s">
        <v>2973</v>
      </c>
      <c r="I1640" s="12" t="str">
        <f t="shared" si="1"/>
        <v>Estiba de madera: CM5 de 100x120x12</v>
      </c>
      <c r="J1640" s="12" t="str">
        <f t="shared" si="2"/>
        <v>E8-94387-037</v>
      </c>
    </row>
    <row r="1641">
      <c r="A1641" s="15" t="s">
        <v>3358</v>
      </c>
      <c r="B1641" s="15" t="str">
        <f t="shared" si="3"/>
        <v>E8</v>
      </c>
      <c r="C1641" s="8" t="b">
        <v>0</v>
      </c>
      <c r="D1641" s="17" t="s">
        <v>3359</v>
      </c>
      <c r="E1641" s="14">
        <v>100100.0</v>
      </c>
      <c r="F1641" s="11" t="s">
        <v>2972</v>
      </c>
      <c r="G1641" s="11" t="s">
        <v>2973</v>
      </c>
      <c r="H1641" s="11" t="s">
        <v>2973</v>
      </c>
      <c r="I1641" s="12" t="str">
        <f t="shared" si="1"/>
        <v>Plano ruta de evacuacion (50cm x 30cm) Aviso en acrilico de 3mm con impresion full color, laminada montada sobre fotoluminiscente 10 horas- Monami</v>
      </c>
      <c r="J1641" s="12" t="str">
        <f t="shared" si="2"/>
        <v>E8-94386-037</v>
      </c>
    </row>
    <row r="1642">
      <c r="A1642" s="15" t="s">
        <v>3360</v>
      </c>
      <c r="B1642" s="15" t="str">
        <f t="shared" si="3"/>
        <v>E8</v>
      </c>
      <c r="C1642" s="8" t="b">
        <v>0</v>
      </c>
      <c r="D1642" s="17" t="s">
        <v>3361</v>
      </c>
      <c r="E1642" s="14">
        <v>38500.0</v>
      </c>
      <c r="F1642" s="11" t="s">
        <v>2972</v>
      </c>
      <c r="G1642" s="11" t="s">
        <v>2973</v>
      </c>
      <c r="H1642" s="11" t="s">
        <v>2973</v>
      </c>
      <c r="I1642" s="12" t="str">
        <f t="shared" si="1"/>
        <v>Señalizacion Industrial: (20cm x 20cm) Acrilico cristal 3mm con vinilo adhesivo encapsulado y vinilo fotoluminiscente de 10 horas - Monami</v>
      </c>
      <c r="J1642" s="12" t="str">
        <f t="shared" si="2"/>
        <v>E8-94385-037</v>
      </c>
    </row>
    <row r="1643">
      <c r="A1643" s="15" t="s">
        <v>3362</v>
      </c>
      <c r="B1643" s="15" t="str">
        <f t="shared" si="3"/>
        <v>E8</v>
      </c>
      <c r="C1643" s="8" t="b">
        <v>0</v>
      </c>
      <c r="D1643" s="17" t="s">
        <v>3363</v>
      </c>
      <c r="E1643" s="14">
        <v>92400.0</v>
      </c>
      <c r="F1643" s="11" t="s">
        <v>2972</v>
      </c>
      <c r="G1643" s="11" t="s">
        <v>2973</v>
      </c>
      <c r="H1643" s="11" t="s">
        <v>2973</v>
      </c>
      <c r="I1643" s="12" t="str">
        <f t="shared" si="1"/>
        <v>Señalizacion informativa(25cmx25cm) Acrilico cristal 3mm con vinilo impreso laminado, encapsulado y Braille</v>
      </c>
      <c r="J1643" s="12" t="str">
        <f t="shared" si="2"/>
        <v>E8-94384-037</v>
      </c>
    </row>
    <row r="1644">
      <c r="A1644" s="15" t="s">
        <v>3364</v>
      </c>
      <c r="B1644" s="15" t="str">
        <f t="shared" si="3"/>
        <v>E8</v>
      </c>
      <c r="C1644" s="8" t="b">
        <v>0</v>
      </c>
      <c r="D1644" s="17" t="s">
        <v>3365</v>
      </c>
      <c r="E1644" s="14">
        <v>2356000.0</v>
      </c>
      <c r="F1644" s="11" t="s">
        <v>2972</v>
      </c>
      <c r="G1644" s="11" t="s">
        <v>2973</v>
      </c>
      <c r="H1644" s="11" t="s">
        <v>2973</v>
      </c>
      <c r="I1644" s="12" t="str">
        <f t="shared" si="1"/>
        <v>Mesa de juntas en Melamina IROKO, de 1.10x1x50, con Gromet, canaleta y bajante, construida por dos superfiices de 1.10x.75</v>
      </c>
      <c r="J1644" s="12" t="str">
        <f t="shared" si="2"/>
        <v>E8-94373-033</v>
      </c>
    </row>
    <row r="1645">
      <c r="A1645" s="15" t="s">
        <v>3366</v>
      </c>
      <c r="B1645" s="15" t="str">
        <f t="shared" si="3"/>
        <v>E8</v>
      </c>
      <c r="C1645" s="8" t="b">
        <v>0</v>
      </c>
      <c r="D1645" s="17" t="s">
        <v>3367</v>
      </c>
      <c r="E1645" s="14">
        <v>195000.0</v>
      </c>
      <c r="F1645" s="11" t="s">
        <v>2972</v>
      </c>
      <c r="G1645" s="11" t="s">
        <v>2973</v>
      </c>
      <c r="H1645" s="11" t="s">
        <v>2973</v>
      </c>
      <c r="I1645" s="12" t="str">
        <f t="shared" si="1"/>
        <v>COSTADO EURO CENTRAL TIPO C PARA SUPERFICIE DE 70 ALGO SIMILARA A E8-20264-022 PERO COMPATIBLE CON EURO</v>
      </c>
      <c r="J1645" s="12" t="str">
        <f t="shared" si="2"/>
        <v>E8-94358-029</v>
      </c>
    </row>
    <row r="1646">
      <c r="A1646" s="15" t="s">
        <v>3368</v>
      </c>
      <c r="B1646" s="15" t="str">
        <f t="shared" si="3"/>
        <v>E8</v>
      </c>
      <c r="C1646" s="8" t="b">
        <v>0</v>
      </c>
      <c r="D1646" s="17" t="s">
        <v>3369</v>
      </c>
      <c r="E1646" s="14">
        <v>7875000.0</v>
      </c>
      <c r="F1646" s="11" t="s">
        <v>2972</v>
      </c>
      <c r="G1646" s="11" t="s">
        <v>2973</v>
      </c>
      <c r="H1646" s="11" t="s">
        <v>2973</v>
      </c>
      <c r="I1646" s="12" t="str">
        <f t="shared" si="1"/>
        <v>E8-94187-032 MESA DE JUNTAS EQUILATERO 0,73X4,70X1,00 - SE SOLICITA QUE ESTA MESA SEA DE 4.60X1.00</v>
      </c>
      <c r="J1646" s="12" t="str">
        <f t="shared" si="2"/>
        <v>E8-94357-035</v>
      </c>
    </row>
    <row r="1647">
      <c r="A1647" s="15" t="s">
        <v>3370</v>
      </c>
      <c r="B1647" s="15" t="str">
        <f t="shared" si="3"/>
        <v>E8</v>
      </c>
      <c r="C1647" s="8" t="b">
        <v>0</v>
      </c>
      <c r="D1647" s="17" t="s">
        <v>3371</v>
      </c>
      <c r="E1647" s="14">
        <v>1994300.0</v>
      </c>
      <c r="F1647" s="11" t="s">
        <v>2972</v>
      </c>
      <c r="G1647" s="11" t="s">
        <v>2973</v>
      </c>
      <c r="H1647" s="11" t="s">
        <v>2973</v>
      </c>
      <c r="I1647" s="12" t="str">
        <f t="shared" si="1"/>
        <v>SOPORTES KUIICA COT. NOV 12</v>
      </c>
      <c r="J1647" s="12" t="str">
        <f t="shared" si="2"/>
        <v>E8-94354-000</v>
      </c>
    </row>
    <row r="1648">
      <c r="A1648" s="15" t="s">
        <v>3372</v>
      </c>
      <c r="B1648" s="15" t="str">
        <f t="shared" si="3"/>
        <v>E8</v>
      </c>
      <c r="C1648" s="8" t="b">
        <v>0</v>
      </c>
      <c r="D1648" s="17" t="s">
        <v>3373</v>
      </c>
      <c r="E1648" s="14">
        <v>3666700.0</v>
      </c>
      <c r="F1648" s="11" t="s">
        <v>2972</v>
      </c>
      <c r="G1648" s="11" t="s">
        <v>2973</v>
      </c>
      <c r="H1648" s="11" t="s">
        <v>2973</v>
      </c>
      <c r="I1648" s="12" t="str">
        <f t="shared" si="1"/>
        <v>PISO VINILICO PARA CAFETERIA EN ROLLO</v>
      </c>
      <c r="J1648" s="12" t="str">
        <f t="shared" si="2"/>
        <v>E8-94314-000</v>
      </c>
    </row>
    <row r="1649">
      <c r="A1649" s="15" t="s">
        <v>3374</v>
      </c>
      <c r="B1649" s="15" t="str">
        <f t="shared" si="3"/>
        <v>E8</v>
      </c>
      <c r="C1649" s="8" t="b">
        <v>0</v>
      </c>
      <c r="D1649" s="17" t="s">
        <v>3375</v>
      </c>
      <c r="E1649" s="14">
        <v>5405400.0</v>
      </c>
      <c r="F1649" s="11" t="s">
        <v>2972</v>
      </c>
      <c r="G1649" s="11" t="s">
        <v>2973</v>
      </c>
      <c r="H1649" s="11" t="s">
        <v>2973</v>
      </c>
      <c r="I1649" s="12" t="str">
        <f t="shared" si="1"/>
        <v>ESTANTERIA SEMI-PESADA DE 2.20M DE LARGO X 0.60M DE FONDO X 2.20M DE ALTO QUE VA A SOPORTAR 40CPU</v>
      </c>
      <c r="J1649" s="12" t="str">
        <f t="shared" si="2"/>
        <v>E8-94313-029</v>
      </c>
    </row>
    <row r="1650">
      <c r="A1650" s="15" t="s">
        <v>3376</v>
      </c>
      <c r="B1650" s="15" t="str">
        <f t="shared" si="3"/>
        <v>E8</v>
      </c>
      <c r="C1650" s="8" t="b">
        <v>0</v>
      </c>
      <c r="D1650" s="17" t="s">
        <v>3377</v>
      </c>
      <c r="E1650" s="14">
        <v>1.2385389E7</v>
      </c>
      <c r="F1650" s="11" t="s">
        <v>2972</v>
      </c>
      <c r="G1650" s="11" t="s">
        <v>2973</v>
      </c>
      <c r="H1650" s="11" t="s">
        <v>2973</v>
      </c>
      <c r="I1650" s="12" t="str">
        <f t="shared" si="1"/>
        <v>MESA EN FORMICA EN ´´O´´ DE 2.20X3.40M SEGUN IMAGEN</v>
      </c>
      <c r="J1650" s="12" t="str">
        <f t="shared" si="2"/>
        <v>E8-94311-035</v>
      </c>
    </row>
    <row r="1651">
      <c r="A1651" s="15" t="s">
        <v>3378</v>
      </c>
      <c r="B1651" s="15" t="str">
        <f t="shared" si="3"/>
        <v>E8</v>
      </c>
      <c r="C1651" s="8" t="b">
        <v>0</v>
      </c>
      <c r="D1651" s="17" t="s">
        <v>3379</v>
      </c>
      <c r="E1651" s="14">
        <v>334800.0</v>
      </c>
      <c r="F1651" s="11" t="s">
        <v>2972</v>
      </c>
      <c r="G1651" s="11" t="s">
        <v>2973</v>
      </c>
      <c r="H1651" s="11" t="s">
        <v>2973</v>
      </c>
      <c r="I1651" s="12" t="str">
        <f t="shared" si="1"/>
        <v>pantalla puesto de trabajo color hielo 60.9*96.5, en el cotizador no me permite colocar el decimales.</v>
      </c>
      <c r="J1651" s="12" t="str">
        <f t="shared" si="2"/>
        <v>E8-94309-000</v>
      </c>
    </row>
    <row r="1652">
      <c r="A1652" s="15" t="s">
        <v>3380</v>
      </c>
      <c r="B1652" s="15" t="str">
        <f t="shared" si="3"/>
        <v>E8</v>
      </c>
      <c r="C1652" s="8" t="b">
        <v>0</v>
      </c>
      <c r="D1652" s="17" t="s">
        <v>3381</v>
      </c>
      <c r="E1652" s="14">
        <v>119000.0</v>
      </c>
      <c r="F1652" s="11" t="s">
        <v>2972</v>
      </c>
      <c r="G1652" s="11" t="s">
        <v>2973</v>
      </c>
      <c r="H1652" s="11" t="s">
        <v>2973</v>
      </c>
      <c r="I1652" s="12" t="str">
        <f t="shared" si="1"/>
        <v>BANDEJA DE CABLEADO EQ X 1.080 m.</v>
      </c>
      <c r="J1652" s="12" t="str">
        <f t="shared" si="2"/>
        <v>E8-94307-029</v>
      </c>
    </row>
    <row r="1653">
      <c r="A1653" s="15" t="s">
        <v>3382</v>
      </c>
      <c r="B1653" s="15" t="str">
        <f t="shared" si="3"/>
        <v>E8</v>
      </c>
      <c r="C1653" s="8" t="b">
        <v>0</v>
      </c>
      <c r="D1653" s="17" t="s">
        <v>3383</v>
      </c>
      <c r="E1653" s="14">
        <v>4153800.0</v>
      </c>
      <c r="F1653" s="11" t="s">
        <v>2972</v>
      </c>
      <c r="G1653" s="11" t="s">
        <v>2973</v>
      </c>
      <c r="H1653" s="11" t="s">
        <v>2973</v>
      </c>
      <c r="I1653" s="12" t="str">
        <f t="shared" si="1"/>
        <v>mesa juntas piramidal de</v>
      </c>
      <c r="J1653" s="12" t="str">
        <f t="shared" si="2"/>
        <v>E8-94306-000</v>
      </c>
    </row>
    <row r="1654">
      <c r="A1654" s="15" t="s">
        <v>3384</v>
      </c>
      <c r="B1654" s="15" t="str">
        <f t="shared" si="3"/>
        <v>E8</v>
      </c>
      <c r="C1654" s="8" t="b">
        <v>0</v>
      </c>
      <c r="D1654" s="17" t="s">
        <v>3385</v>
      </c>
      <c r="E1654" s="14">
        <v>7392000.0</v>
      </c>
      <c r="F1654" s="11" t="s">
        <v>2972</v>
      </c>
      <c r="G1654" s="11" t="s">
        <v>2973</v>
      </c>
      <c r="H1654" s="11" t="s">
        <v>2973</v>
      </c>
      <c r="I1654" s="12" t="str">
        <f t="shared" si="1"/>
        <v>ajuste precio recepcion</v>
      </c>
      <c r="J1654" s="12" t="str">
        <f t="shared" si="2"/>
        <v>E8-94305-000</v>
      </c>
    </row>
    <row r="1655">
      <c r="A1655" s="15" t="s">
        <v>3386</v>
      </c>
      <c r="B1655" s="15" t="str">
        <f t="shared" si="3"/>
        <v>E8</v>
      </c>
      <c r="C1655" s="8" t="b">
        <v>0</v>
      </c>
      <c r="D1655" s="17" t="s">
        <v>3387</v>
      </c>
      <c r="E1655" s="14">
        <v>385000.0</v>
      </c>
      <c r="F1655" s="11" t="s">
        <v>2972</v>
      </c>
      <c r="G1655" s="11" t="s">
        <v>2973</v>
      </c>
      <c r="H1655" s="11" t="s">
        <v>2973</v>
      </c>
      <c r="I1655" s="12" t="str">
        <f t="shared" si="1"/>
        <v>BASE LAMBDA PARA SUPERFICIE DE 50X80</v>
      </c>
      <c r="J1655" s="12" t="str">
        <f t="shared" si="2"/>
        <v>E8-94295-039</v>
      </c>
    </row>
    <row r="1656">
      <c r="A1656" s="15" t="s">
        <v>3388</v>
      </c>
      <c r="B1656" s="15" t="str">
        <f t="shared" si="3"/>
        <v>E8</v>
      </c>
      <c r="C1656" s="8" t="b">
        <v>0</v>
      </c>
      <c r="D1656" s="17" t="s">
        <v>3389</v>
      </c>
      <c r="E1656" s="14">
        <v>1.16325E7</v>
      </c>
      <c r="F1656" s="11" t="s">
        <v>2972</v>
      </c>
      <c r="G1656" s="11" t="s">
        <v>2973</v>
      </c>
      <c r="H1656" s="11" t="s">
        <v>2973</v>
      </c>
      <c r="I1656" s="12" t="str">
        <f t="shared" si="1"/>
        <v>mesa de juntas especial en U superficies en formica y base en metalica con patas segun plano adjunto.</v>
      </c>
      <c r="J1656" s="12" t="str">
        <f t="shared" si="2"/>
        <v>E8-94294-000</v>
      </c>
    </row>
    <row r="1657">
      <c r="A1657" s="15" t="s">
        <v>3390</v>
      </c>
      <c r="B1657" s="15" t="str">
        <f t="shared" si="3"/>
        <v>E8</v>
      </c>
      <c r="C1657" s="8" t="b">
        <v>0</v>
      </c>
      <c r="D1657" s="17" t="s">
        <v>3391</v>
      </c>
      <c r="E1657" s="14">
        <v>9864000.0</v>
      </c>
      <c r="F1657" s="11" t="s">
        <v>2972</v>
      </c>
      <c r="G1657" s="11" t="s">
        <v>2973</v>
      </c>
      <c r="H1657" s="11" t="s">
        <v>2973</v>
      </c>
      <c r="I1657" s="12" t="str">
        <f t="shared" si="1"/>
        <v>enchape muro,en melamian y textil. segun diseño adjunto.</v>
      </c>
      <c r="J1657" s="12" t="str">
        <f t="shared" si="2"/>
        <v>E8-94291-000</v>
      </c>
    </row>
    <row r="1658">
      <c r="A1658" s="15" t="s">
        <v>3392</v>
      </c>
      <c r="B1658" s="15" t="str">
        <f t="shared" si="3"/>
        <v>E8</v>
      </c>
      <c r="C1658" s="8" t="b">
        <v>0</v>
      </c>
      <c r="D1658" s="17" t="s">
        <v>3393</v>
      </c>
      <c r="E1658" s="14">
        <v>77414.0</v>
      </c>
      <c r="F1658" s="11" t="s">
        <v>2972</v>
      </c>
      <c r="G1658" s="11" t="s">
        <v>2973</v>
      </c>
      <c r="H1658" s="11" t="s">
        <v>2973</v>
      </c>
      <c r="I1658" s="12" t="str">
        <f t="shared" si="1"/>
        <v>Canaleta metálica de 15X6 largo de 2.40</v>
      </c>
      <c r="J1658" s="12" t="str">
        <f t="shared" si="2"/>
        <v>E8-94274-029</v>
      </c>
    </row>
    <row r="1659">
      <c r="A1659" s="15" t="s">
        <v>3394</v>
      </c>
      <c r="B1659" s="15" t="str">
        <f t="shared" si="3"/>
        <v>E8</v>
      </c>
      <c r="C1659" s="8" t="b">
        <v>0</v>
      </c>
      <c r="D1659" s="17" t="s">
        <v>3395</v>
      </c>
      <c r="E1659" s="14">
        <v>86606.0</v>
      </c>
      <c r="F1659" s="11" t="s">
        <v>2972</v>
      </c>
      <c r="G1659" s="11" t="s">
        <v>2973</v>
      </c>
      <c r="H1659" s="11" t="s">
        <v>2973</v>
      </c>
      <c r="I1659" s="12" t="str">
        <f t="shared" si="1"/>
        <v>Canaleta metálica de 18X6 con división 12+6 largo de 2.40</v>
      </c>
      <c r="J1659" s="12" t="str">
        <f t="shared" si="2"/>
        <v>E8-94273-029</v>
      </c>
    </row>
    <row r="1660">
      <c r="A1660" s="15" t="s">
        <v>3396</v>
      </c>
      <c r="B1660" s="15" t="str">
        <f t="shared" si="3"/>
        <v>E8</v>
      </c>
      <c r="C1660" s="8" t="b">
        <v>0</v>
      </c>
      <c r="D1660" s="17" t="s">
        <v>3397</v>
      </c>
      <c r="E1660" s="14">
        <v>730400.0</v>
      </c>
      <c r="F1660" s="11" t="s">
        <v>2972</v>
      </c>
      <c r="G1660" s="11" t="s">
        <v>2973</v>
      </c>
      <c r="H1660" s="11" t="s">
        <v>2973</v>
      </c>
      <c r="I1660" s="12" t="str">
        <f t="shared" si="1"/>
        <v>Corte de Mesa de Juntas existente de 3.00 a 2.40</v>
      </c>
      <c r="J1660" s="12" t="str">
        <f t="shared" si="2"/>
        <v>E8-94256-037</v>
      </c>
    </row>
    <row r="1661">
      <c r="A1661" s="15" t="s">
        <v>3398</v>
      </c>
      <c r="B1661" s="15" t="str">
        <f t="shared" si="3"/>
        <v>E8</v>
      </c>
      <c r="C1661" s="8" t="b">
        <v>0</v>
      </c>
      <c r="D1661" s="17" t="s">
        <v>3399</v>
      </c>
      <c r="E1661" s="14">
        <v>390000.0</v>
      </c>
      <c r="F1661" s="11" t="s">
        <v>2972</v>
      </c>
      <c r="G1661" s="11" t="s">
        <v>2973</v>
      </c>
      <c r="H1661" s="11" t="s">
        <v>2973</v>
      </c>
      <c r="I1661" s="12" t="str">
        <f t="shared" si="1"/>
        <v>GROMMET ELECTRICO FUSION SEGUN CATALOGO</v>
      </c>
      <c r="J1661" s="12" t="str">
        <f t="shared" si="2"/>
        <v>E8-94252-000</v>
      </c>
    </row>
    <row r="1662">
      <c r="A1662" s="15" t="s">
        <v>3400</v>
      </c>
      <c r="B1662" s="15" t="str">
        <f t="shared" si="3"/>
        <v>E8</v>
      </c>
      <c r="C1662" s="8" t="b">
        <v>0</v>
      </c>
      <c r="D1662" s="17" t="s">
        <v>3401</v>
      </c>
      <c r="E1662" s="14">
        <v>1840000.0</v>
      </c>
      <c r="F1662" s="11" t="s">
        <v>2972</v>
      </c>
      <c r="G1662" s="11" t="s">
        <v>2973</v>
      </c>
      <c r="H1662" s="11" t="s">
        <v>2973</v>
      </c>
      <c r="I1662" s="12" t="str">
        <f t="shared" si="1"/>
        <v>GROMMET ELECTRICO INTELLIGENT IV SEGUN CATALOGO</v>
      </c>
      <c r="J1662" s="12" t="str">
        <f t="shared" si="2"/>
        <v>E8-94251-000</v>
      </c>
    </row>
    <row r="1663">
      <c r="A1663" s="15" t="s">
        <v>3402</v>
      </c>
      <c r="B1663" s="15" t="str">
        <f t="shared" si="3"/>
        <v>E8</v>
      </c>
      <c r="C1663" s="8" t="b">
        <v>0</v>
      </c>
      <c r="D1663" s="17" t="s">
        <v>3403</v>
      </c>
      <c r="E1663" s="14">
        <v>1240000.0</v>
      </c>
      <c r="F1663" s="11" t="s">
        <v>2972</v>
      </c>
      <c r="G1663" s="11" t="s">
        <v>2973</v>
      </c>
      <c r="H1663" s="11" t="s">
        <v>2973</v>
      </c>
      <c r="I1663" s="12" t="str">
        <f t="shared" si="1"/>
        <v>GROMMET ELECTRICO INTELLIGENT II SEGUN CATALOGO</v>
      </c>
      <c r="J1663" s="12" t="str">
        <f t="shared" si="2"/>
        <v>E8-94250-000</v>
      </c>
    </row>
    <row r="1664">
      <c r="A1664" s="15" t="s">
        <v>3404</v>
      </c>
      <c r="B1664" s="15" t="str">
        <f t="shared" si="3"/>
        <v>E8</v>
      </c>
      <c r="C1664" s="8" t="b">
        <v>0</v>
      </c>
      <c r="D1664" s="17" t="s">
        <v>3405</v>
      </c>
      <c r="E1664" s="14">
        <v>1285000.0</v>
      </c>
      <c r="F1664" s="11" t="s">
        <v>2972</v>
      </c>
      <c r="G1664" s="11" t="s">
        <v>2973</v>
      </c>
      <c r="H1664" s="11" t="s">
        <v>2973</v>
      </c>
      <c r="I1664" s="12" t="str">
        <f t="shared" si="1"/>
        <v>22.7 puerta baño gerencia (1und) 80cm x 250cm</v>
      </c>
      <c r="J1664" s="12" t="str">
        <f t="shared" si="2"/>
        <v>E8-94247-037</v>
      </c>
    </row>
    <row r="1665">
      <c r="A1665" s="15" t="s">
        <v>3406</v>
      </c>
      <c r="B1665" s="15" t="str">
        <f t="shared" si="3"/>
        <v>E8</v>
      </c>
      <c r="C1665" s="8" t="b">
        <v>0</v>
      </c>
      <c r="D1665" s="17" t="s">
        <v>3407</v>
      </c>
      <c r="E1665" s="14">
        <v>1598000.0</v>
      </c>
      <c r="F1665" s="11" t="s">
        <v>2972</v>
      </c>
      <c r="G1665" s="11" t="s">
        <v>2973</v>
      </c>
      <c r="H1665" s="11" t="s">
        <v>2973</v>
      </c>
      <c r="I1665" s="12" t="str">
        <f t="shared" si="1"/>
        <v>22.68 puerta alistonada batiente, para poceta (1und) 115cm x 230cm</v>
      </c>
      <c r="J1665" s="12" t="str">
        <f t="shared" si="2"/>
        <v>E8-94246-037</v>
      </c>
    </row>
    <row r="1666">
      <c r="A1666" s="15" t="s">
        <v>3408</v>
      </c>
      <c r="B1666" s="15" t="str">
        <f t="shared" si="3"/>
        <v>E8</v>
      </c>
      <c r="C1666" s="8" t="b">
        <v>0</v>
      </c>
      <c r="D1666" s="17" t="s">
        <v>3409</v>
      </c>
      <c r="E1666" s="14">
        <v>209000.0</v>
      </c>
      <c r="F1666" s="11" t="s">
        <v>2972</v>
      </c>
      <c r="G1666" s="11" t="s">
        <v>2973</v>
      </c>
      <c r="H1666" s="11" t="s">
        <v>2973</v>
      </c>
      <c r="I1666" s="12" t="str">
        <f t="shared" si="1"/>
        <v>puertas adicionales de biblioteca precio adicional</v>
      </c>
      <c r="J1666" s="12" t="str">
        <f t="shared" si="2"/>
        <v>E8-94197-036</v>
      </c>
    </row>
    <row r="1667">
      <c r="A1667" s="15" t="s">
        <v>3410</v>
      </c>
      <c r="B1667" s="15" t="str">
        <f t="shared" si="3"/>
        <v>E8</v>
      </c>
      <c r="C1667" s="8" t="b">
        <v>0</v>
      </c>
      <c r="D1667" s="17" t="s">
        <v>3411</v>
      </c>
      <c r="E1667" s="14">
        <v>230000.0</v>
      </c>
      <c r="F1667" s="11" t="s">
        <v>2972</v>
      </c>
      <c r="G1667" s="11" t="s">
        <v>2973</v>
      </c>
      <c r="H1667" s="11" t="s">
        <v>2973</v>
      </c>
      <c r="I1667" s="12" t="str">
        <f t="shared" si="1"/>
        <v>SERVICIO DE LIMPIEZA GENERAL OFICINA LUIS ESTRADA | REVISAR ESTE TEMA CON COMPRAS PARADAR TRAMITE</v>
      </c>
      <c r="J1667" s="12" t="str">
        <f t="shared" si="2"/>
        <v>E8-94190-000</v>
      </c>
    </row>
    <row r="1668">
      <c r="A1668" s="15" t="s">
        <v>3412</v>
      </c>
      <c r="B1668" s="15" t="str">
        <f t="shared" si="3"/>
        <v>E8</v>
      </c>
      <c r="C1668" s="8" t="b">
        <v>0</v>
      </c>
      <c r="D1668" s="17" t="s">
        <v>3413</v>
      </c>
      <c r="E1668" s="14">
        <v>7890000.0</v>
      </c>
      <c r="F1668" s="11" t="s">
        <v>2972</v>
      </c>
      <c r="G1668" s="11" t="s">
        <v>2973</v>
      </c>
      <c r="H1668" s="11" t="s">
        <v>2973</v>
      </c>
      <c r="I1668" s="12" t="str">
        <f t="shared" si="1"/>
        <v>MESA DE JUNTAS EQUILATERO EN FORMICA DE 100X470</v>
      </c>
      <c r="J1668" s="12" t="str">
        <f t="shared" si="2"/>
        <v>E8-94187-039</v>
      </c>
    </row>
    <row r="1669">
      <c r="A1669" s="15" t="s">
        <v>3414</v>
      </c>
      <c r="B1669" s="15" t="str">
        <f t="shared" si="3"/>
        <v>E8</v>
      </c>
      <c r="C1669" s="8" t="b">
        <v>0</v>
      </c>
      <c r="D1669" s="17" t="s">
        <v>3415</v>
      </c>
      <c r="E1669" s="14">
        <v>5905900.0</v>
      </c>
      <c r="F1669" s="11" t="s">
        <v>2972</v>
      </c>
      <c r="G1669" s="11" t="s">
        <v>2973</v>
      </c>
      <c r="H1669" s="11" t="s">
        <v>2973</v>
      </c>
      <c r="I1669" s="12" t="str">
        <f t="shared" si="1"/>
        <v>Sofá Doble Cuero</v>
      </c>
      <c r="J1669" s="12" t="str">
        <f t="shared" si="2"/>
        <v>E8-94183-000</v>
      </c>
    </row>
    <row r="1670">
      <c r="A1670" s="15" t="s">
        <v>3416</v>
      </c>
      <c r="B1670" s="15" t="str">
        <f t="shared" si="3"/>
        <v>E8</v>
      </c>
      <c r="C1670" s="8" t="b">
        <v>0</v>
      </c>
      <c r="D1670" s="17" t="s">
        <v>3417</v>
      </c>
      <c r="E1670" s="14">
        <v>2922150.0</v>
      </c>
      <c r="F1670" s="11" t="s">
        <v>2972</v>
      </c>
      <c r="G1670" s="11" t="s">
        <v>2973</v>
      </c>
      <c r="H1670" s="11" t="s">
        <v>2973</v>
      </c>
      <c r="I1670" s="12" t="str">
        <f t="shared" si="1"/>
        <v>Mueble Baño</v>
      </c>
      <c r="J1670" s="12" t="str">
        <f t="shared" si="2"/>
        <v>E8-94181-000</v>
      </c>
    </row>
    <row r="1671">
      <c r="A1671" s="15" t="s">
        <v>3418</v>
      </c>
      <c r="B1671" s="15" t="str">
        <f t="shared" si="3"/>
        <v>E8</v>
      </c>
      <c r="C1671" s="8" t="b">
        <v>0</v>
      </c>
      <c r="D1671" s="17" t="s">
        <v>3419</v>
      </c>
      <c r="E1671" s="14">
        <v>3327786.0</v>
      </c>
      <c r="F1671" s="11" t="s">
        <v>2972</v>
      </c>
      <c r="G1671" s="11" t="s">
        <v>2973</v>
      </c>
      <c r="H1671" s="11" t="s">
        <v>2973</v>
      </c>
      <c r="I1671" s="12" t="str">
        <f t="shared" si="1"/>
        <v>Mueble Cocina</v>
      </c>
      <c r="J1671" s="12" t="str">
        <f t="shared" si="2"/>
        <v>E8-94180-037</v>
      </c>
    </row>
    <row r="1672">
      <c r="A1672" s="15" t="s">
        <v>3420</v>
      </c>
      <c r="B1672" s="15" t="str">
        <f t="shared" si="3"/>
        <v>E8</v>
      </c>
      <c r="C1672" s="8" t="b">
        <v>0</v>
      </c>
      <c r="D1672" s="17" t="s">
        <v>3421</v>
      </c>
      <c r="E1672" s="14">
        <v>577500.0</v>
      </c>
      <c r="F1672" s="11" t="s">
        <v>2972</v>
      </c>
      <c r="G1672" s="11" t="s">
        <v>2973</v>
      </c>
      <c r="H1672" s="11" t="s">
        <v>2973</v>
      </c>
      <c r="I1672" s="12" t="str">
        <f t="shared" si="1"/>
        <v>COTIZACIÓN CYGNI ING | 22487</v>
      </c>
      <c r="J1672" s="12" t="str">
        <f t="shared" si="2"/>
        <v>E8-94162-000</v>
      </c>
    </row>
    <row r="1673">
      <c r="A1673" s="15" t="s">
        <v>3422</v>
      </c>
      <c r="B1673" s="15" t="str">
        <f t="shared" si="3"/>
        <v>E8</v>
      </c>
      <c r="C1673" s="8" t="b">
        <v>0</v>
      </c>
      <c r="D1673" s="17" t="s">
        <v>3423</v>
      </c>
      <c r="E1673" s="14">
        <v>8430000.0</v>
      </c>
      <c r="F1673" s="11" t="s">
        <v>2972</v>
      </c>
      <c r="G1673" s="11" t="s">
        <v>2973</v>
      </c>
      <c r="H1673" s="11" t="s">
        <v>2973</v>
      </c>
      <c r="I1673" s="12" t="str">
        <f t="shared" si="1"/>
        <v>ISLA SENCILLA 6 PUESTOS 120 X 60,BASE LA LINEA METALICA - SUP EN FORMICA LUZ DIA, GROMET,CANALETA PARA CABLEADO,. ACCESORIOS PORTADOCKING, CON SUJETADOR DE CABLES, GANCHO DIADEMA. PANTALLAS FRONTAL (45 CM) LATERAL EN TEXTIL (40 CM</v>
      </c>
      <c r="J1673" s="12" t="str">
        <f t="shared" si="2"/>
        <v>E8-94161-000</v>
      </c>
    </row>
    <row r="1674">
      <c r="A1674" s="15" t="s">
        <v>3424</v>
      </c>
      <c r="B1674" s="15" t="str">
        <f t="shared" si="3"/>
        <v>E8</v>
      </c>
      <c r="C1674" s="8" t="b">
        <v>0</v>
      </c>
      <c r="D1674" s="17" t="s">
        <v>3425</v>
      </c>
      <c r="E1674" s="14">
        <v>7025000.0</v>
      </c>
      <c r="F1674" s="11" t="s">
        <v>2972</v>
      </c>
      <c r="G1674" s="11" t="s">
        <v>2973</v>
      </c>
      <c r="H1674" s="11" t="s">
        <v>2973</v>
      </c>
      <c r="I1674" s="12" t="str">
        <f t="shared" si="1"/>
        <v>ISLA SENCILLA 5 PUESTO 120 X 60,BASE LA LINEA METALICA - SUP EN FORMICA LUZ DIA, GROMET,CANALETA PARA CABLEADO,. ACCESORIOS PORTADOCKING, CON SUJETADOR DE CABLES, GANCHO DIADEMA. PANTALLAS FRONTAL (45 CM) LATERAL EN TEXTIL (40 CM</v>
      </c>
      <c r="J1674" s="12" t="str">
        <f t="shared" si="2"/>
        <v>E8-94160-000</v>
      </c>
    </row>
    <row r="1675">
      <c r="A1675" s="15" t="s">
        <v>3426</v>
      </c>
      <c r="B1675" s="15" t="str">
        <f t="shared" si="3"/>
        <v>E8</v>
      </c>
      <c r="C1675" s="8" t="b">
        <v>0</v>
      </c>
      <c r="D1675" s="17" t="s">
        <v>3427</v>
      </c>
      <c r="E1675" s="14">
        <v>2860000.0</v>
      </c>
      <c r="F1675" s="11" t="s">
        <v>2972</v>
      </c>
      <c r="G1675" s="11" t="s">
        <v>2973</v>
      </c>
      <c r="H1675" s="11" t="s">
        <v>2973</v>
      </c>
      <c r="I1675" s="12" t="str">
        <f t="shared" si="1"/>
        <v>ISLA SENCILLA 2 PUESTOS 120 X 60,BASE LA LINEA METALICA - SUP EN FORMICA LUZ DIA, GROMET,CANALETA PARA CABLEADO,. ACCESORIOS PORTADOCKING, CON SUJETADOR DE CABLES, GANCHO DIADEMA. PANTALLAS FRONTAL (45 CM) LATERAL EN TEXTIL (40 CM</v>
      </c>
      <c r="J1675" s="12" t="str">
        <f t="shared" si="2"/>
        <v>E8-94159-000</v>
      </c>
    </row>
    <row r="1676">
      <c r="A1676" s="15" t="s">
        <v>3428</v>
      </c>
      <c r="B1676" s="15" t="str">
        <f t="shared" si="3"/>
        <v>E8</v>
      </c>
      <c r="C1676" s="8" t="b">
        <v>0</v>
      </c>
      <c r="D1676" s="17" t="s">
        <v>3429</v>
      </c>
      <c r="E1676" s="14">
        <v>1487000.0</v>
      </c>
      <c r="F1676" s="11" t="s">
        <v>2972</v>
      </c>
      <c r="G1676" s="11" t="s">
        <v>2973</v>
      </c>
      <c r="H1676" s="11" t="s">
        <v>2973</v>
      </c>
      <c r="I1676" s="12" t="str">
        <f t="shared" si="1"/>
        <v>ISLA SENCILLA 1 PUESTO 120 X 60,BASE LA LINEA METALICA - SUP EN FORMICA LUZ DIA, GROMET,CANALETA PARA CABLEADO,. ACCESORIOS PORTADOCKING, CON SUJETADOR DE CABLES, GANCHO DIADEMA. PANTALLAS FRONTAL (45 CM) LATERAL EN TEXTIL (40 CM)</v>
      </c>
      <c r="J1676" s="12" t="str">
        <f t="shared" si="2"/>
        <v>E8-94158-000</v>
      </c>
    </row>
    <row r="1677">
      <c r="A1677" s="15" t="s">
        <v>3430</v>
      </c>
      <c r="B1677" s="15" t="str">
        <f t="shared" si="3"/>
        <v>E8</v>
      </c>
      <c r="C1677" s="8" t="b">
        <v>0</v>
      </c>
      <c r="D1677" s="17" t="s">
        <v>3431</v>
      </c>
      <c r="E1677" s="14">
        <v>1.888E7</v>
      </c>
      <c r="F1677" s="11" t="s">
        <v>2972</v>
      </c>
      <c r="G1677" s="11" t="s">
        <v>2973</v>
      </c>
      <c r="H1677" s="11" t="s">
        <v>2973</v>
      </c>
      <c r="I1677" s="12" t="str">
        <f t="shared" si="1"/>
        <v>ISLA DOBLE 16 PUESTOS + 1 PUESTO -120 X 60,BASE LA LINEA METALICA - SUP EN FORMICA LUZ DIA, GROMET,CANALETA PARA CABLEADO,. ACCESORIOS PORTADOCKING, CON SUJETADOR DE CABLES, GANCHO DIADEMA. PANTALLAS FRONTAL (45 CM) LATERAL EN TEXTIL (40 CM)</v>
      </c>
      <c r="J1677" s="12" t="str">
        <f t="shared" si="2"/>
        <v>E8-94157-000</v>
      </c>
    </row>
    <row r="1678">
      <c r="A1678" s="15" t="s">
        <v>3432</v>
      </c>
      <c r="B1678" s="15" t="str">
        <f t="shared" si="3"/>
        <v>E8</v>
      </c>
      <c r="C1678" s="8" t="b">
        <v>0</v>
      </c>
      <c r="D1678" s="17" t="s">
        <v>3433</v>
      </c>
      <c r="E1678" s="14">
        <v>1.652E7</v>
      </c>
      <c r="F1678" s="11" t="s">
        <v>2972</v>
      </c>
      <c r="G1678" s="11" t="s">
        <v>2973</v>
      </c>
      <c r="H1678" s="11" t="s">
        <v>2973</v>
      </c>
      <c r="I1678" s="12" t="str">
        <f t="shared" si="1"/>
        <v>ISLA DOBLE 14 PUESTOS 120 X 60,BASE LA LINEA METALICA - SUP EN FORMICA LUZ DIA, GROMET,CANALETA PARA CABLEADO,. ACCESORIOS PORTADOCKING, CON SUJETADOR DE CABLES, GANCHO DIADEMA. PANTALLAS FRONTAL (45 CM) LATERAL EN TEXTIL (40 CM)</v>
      </c>
      <c r="J1678" s="12" t="str">
        <f t="shared" si="2"/>
        <v>E8-94156-000</v>
      </c>
    </row>
    <row r="1679">
      <c r="A1679" s="15" t="s">
        <v>3434</v>
      </c>
      <c r="B1679" s="15" t="str">
        <f t="shared" si="3"/>
        <v>E8</v>
      </c>
      <c r="C1679" s="8" t="b">
        <v>0</v>
      </c>
      <c r="D1679" s="17" t="s">
        <v>3435</v>
      </c>
      <c r="E1679" s="14">
        <v>1.421E7</v>
      </c>
      <c r="F1679" s="11" t="s">
        <v>2972</v>
      </c>
      <c r="G1679" s="11" t="s">
        <v>2973</v>
      </c>
      <c r="H1679" s="11" t="s">
        <v>2973</v>
      </c>
      <c r="I1679" s="12" t="str">
        <f t="shared" si="1"/>
        <v>ISLA DOBLE 12 PUESTOS 120 X 60,BASE LA LINEA METALICA - SUP EN FORMICA LUZ DIA, GROMET,CANALETA PARA CABLEADO,. ACCESORIOS PORTADOCKING, CON SUJETADOR DE CABLES, GANCHO DIADEMA. PANTALLAS FRONTAL (45 CM) LATERAL EN TEXTIL (40 CM)</v>
      </c>
      <c r="J1679" s="12" t="str">
        <f t="shared" si="2"/>
        <v>E8-94155-000</v>
      </c>
    </row>
    <row r="1680">
      <c r="A1680" s="15" t="s">
        <v>3436</v>
      </c>
      <c r="B1680" s="15" t="str">
        <f t="shared" si="3"/>
        <v>E8</v>
      </c>
      <c r="C1680" s="8" t="b">
        <v>0</v>
      </c>
      <c r="D1680" s="17" t="s">
        <v>3437</v>
      </c>
      <c r="E1680" s="14">
        <v>1.3435E7</v>
      </c>
      <c r="F1680" s="11" t="s">
        <v>2972</v>
      </c>
      <c r="G1680" s="11" t="s">
        <v>2973</v>
      </c>
      <c r="H1680" s="11" t="s">
        <v>2973</v>
      </c>
      <c r="I1680" s="12" t="str">
        <f t="shared" si="1"/>
        <v>ISLA DOBLE 11 PUESTOS 120 X 60,BASE LA LINEA METALICA - SUP EN FORMICA LUZ DIA, GROMET,CANALETA PARA CABLEADO,. ACCESORIOS PORTADOCKING, SUJETADOR DE CABLES, GANCHO DIADEMA. PANTALLAS FRONTAL (45 CM) LATERAL EN TEXTIL (40 CM)</v>
      </c>
      <c r="J1680" s="12" t="str">
        <f t="shared" si="2"/>
        <v>E8-94154-000</v>
      </c>
    </row>
    <row r="1681">
      <c r="A1681" s="15" t="s">
        <v>3438</v>
      </c>
      <c r="B1681" s="15" t="str">
        <f t="shared" si="3"/>
        <v>E8</v>
      </c>
      <c r="C1681" s="8" t="b">
        <v>0</v>
      </c>
      <c r="D1681" s="17" t="s">
        <v>3439</v>
      </c>
      <c r="E1681" s="14">
        <v>1.1125E7</v>
      </c>
      <c r="F1681" s="11" t="s">
        <v>2972</v>
      </c>
      <c r="G1681" s="11" t="s">
        <v>2973</v>
      </c>
      <c r="H1681" s="11" t="s">
        <v>2973</v>
      </c>
      <c r="I1681" s="12" t="str">
        <f t="shared" si="1"/>
        <v>ISLA DOBLE 9 PUESTOS 120 X 60,BASE LA LINEA METALICA - SUP EN FORMICA LUZ DIA, GROMET,CANALETA PARA CABLEADO,. ACCESORIOS PORTADOCKING, CON SUJETADOR DE CABLES, GANCHO DIADEMA. PANTALLAS FRONTAL (45 CM) LATERAL EN TEXTIL (40 CM)</v>
      </c>
      <c r="J1681" s="12" t="str">
        <f t="shared" si="2"/>
        <v>E8-94153-000</v>
      </c>
    </row>
    <row r="1682">
      <c r="A1682" s="15" t="s">
        <v>3440</v>
      </c>
      <c r="B1682" s="15" t="str">
        <f t="shared" si="3"/>
        <v>E8</v>
      </c>
      <c r="C1682" s="8" t="b">
        <v>0</v>
      </c>
      <c r="D1682" s="17" t="s">
        <v>3441</v>
      </c>
      <c r="E1682" s="14">
        <v>7190000.0</v>
      </c>
      <c r="F1682" s="11" t="s">
        <v>2972</v>
      </c>
      <c r="G1682" s="11" t="s">
        <v>2973</v>
      </c>
      <c r="H1682" s="11" t="s">
        <v>2973</v>
      </c>
      <c r="I1682" s="12" t="str">
        <f t="shared" si="1"/>
        <v>ISLA 5 PUESTOS DE 100 X 60 - SEGÚN CODIGO ( E8-90473-032) - SUPERFICIE: EN FORMICA LUZ DIA, COSTADO TIPO BASE BENCH:ESPACIO LIBRE DE PIERNAS . CON PASACABLE . CANALETA PARA CABLEADO, CON FALDON METALICO. INCLUIR PORTADOCKING OCN SUJETADOR DE CABLES</v>
      </c>
      <c r="J1682" s="12" t="str">
        <f t="shared" si="2"/>
        <v>E8-94151-000</v>
      </c>
    </row>
    <row r="1683">
      <c r="A1683" s="15" t="s">
        <v>3442</v>
      </c>
      <c r="B1683" s="15" t="str">
        <f t="shared" si="3"/>
        <v>E8</v>
      </c>
      <c r="C1683" s="8" t="b">
        <v>0</v>
      </c>
      <c r="D1683" s="17" t="s">
        <v>3443</v>
      </c>
      <c r="E1683" s="14">
        <v>4499000.0</v>
      </c>
      <c r="F1683" s="11" t="s">
        <v>2972</v>
      </c>
      <c r="G1683" s="11" t="s">
        <v>2973</v>
      </c>
      <c r="H1683" s="11" t="s">
        <v>2973</v>
      </c>
      <c r="I1683" s="12" t="str">
        <f t="shared" si="1"/>
        <v>ISLA 3 PUESTOS DE 100 X 60 - SEGÚN CODIGO ( E8-90473-032) - SUPERFICIE: EN FORMICA LUZ DIA, COSTADO TIPO BASE BENCH:ESPACIO LIBRE DE PIERNAS . CON PASACABLE . CANALETA PARA CABLEADO, CON FALDON METALICO. INCLUIR PORTADOCKING OCN SUJETADOR DE CABLES</v>
      </c>
      <c r="J1683" s="12" t="str">
        <f t="shared" si="2"/>
        <v>E8-94150-000</v>
      </c>
    </row>
    <row r="1684">
      <c r="A1684" s="15" t="s">
        <v>3444</v>
      </c>
      <c r="B1684" s="15" t="str">
        <f t="shared" si="3"/>
        <v>E8</v>
      </c>
      <c r="C1684" s="8" t="b">
        <v>0</v>
      </c>
      <c r="D1684" s="17" t="s">
        <v>3445</v>
      </c>
      <c r="E1684" s="14">
        <v>931679.0</v>
      </c>
      <c r="F1684" s="11" t="s">
        <v>2972</v>
      </c>
      <c r="G1684" s="11" t="s">
        <v>2973</v>
      </c>
      <c r="H1684" s="11" t="s">
        <v>2973</v>
      </c>
      <c r="I1684" s="12" t="str">
        <f t="shared" si="1"/>
        <v>Superficie pasa documentos con fijación sobre muro espesor de 60mm</v>
      </c>
      <c r="J1684" s="12" t="str">
        <f t="shared" si="2"/>
        <v>E8-94149-039</v>
      </c>
    </row>
    <row r="1685">
      <c r="A1685" s="15" t="s">
        <v>3446</v>
      </c>
      <c r="B1685" s="15" t="str">
        <f t="shared" si="3"/>
        <v>E8</v>
      </c>
      <c r="C1685" s="8" t="b">
        <v>0</v>
      </c>
      <c r="D1685" s="17" t="s">
        <v>3447</v>
      </c>
      <c r="E1685" s="14">
        <v>505000.0</v>
      </c>
      <c r="F1685" s="11" t="s">
        <v>2972</v>
      </c>
      <c r="G1685" s="11" t="s">
        <v>2973</v>
      </c>
      <c r="H1685" s="11" t="s">
        <v>2973</v>
      </c>
      <c r="I1685" s="12" t="str">
        <f t="shared" si="1"/>
        <v>Complemento Banca código E8-93810-036</v>
      </c>
      <c r="J1685" s="12" t="str">
        <f t="shared" si="2"/>
        <v>E8-94148-039</v>
      </c>
    </row>
    <row r="1686">
      <c r="A1686" s="15" t="s">
        <v>3448</v>
      </c>
      <c r="B1686" s="15" t="str">
        <f t="shared" si="3"/>
        <v>E8</v>
      </c>
      <c r="C1686" s="8" t="b">
        <v>0</v>
      </c>
      <c r="D1686" s="17" t="s">
        <v>3449</v>
      </c>
      <c r="E1686" s="14">
        <v>166800.0</v>
      </c>
      <c r="F1686" s="11" t="s">
        <v>2972</v>
      </c>
      <c r="G1686" s="11" t="s">
        <v>2973</v>
      </c>
      <c r="H1686" s="11" t="s">
        <v>2973</v>
      </c>
      <c r="I1686" s="12" t="str">
        <f t="shared" si="1"/>
        <v>basic wast BIN 6001/ PL ps latam color gris precio venta $ 166.800</v>
      </c>
      <c r="J1686" s="12" t="str">
        <f t="shared" si="2"/>
        <v>E8-94147-037</v>
      </c>
    </row>
    <row r="1687">
      <c r="A1687" s="15" t="s">
        <v>3450</v>
      </c>
      <c r="B1687" s="15" t="str">
        <f t="shared" si="3"/>
        <v>E8</v>
      </c>
      <c r="C1687" s="8" t="b">
        <v>0</v>
      </c>
      <c r="D1687" s="17" t="s">
        <v>3451</v>
      </c>
      <c r="E1687" s="14">
        <v>741750.0</v>
      </c>
      <c r="F1687" s="11" t="s">
        <v>2972</v>
      </c>
      <c r="G1687" s="11" t="s">
        <v>2973</v>
      </c>
      <c r="H1687" s="11" t="s">
        <v>2973</v>
      </c>
      <c r="I1687" s="12" t="str">
        <f t="shared" si="1"/>
        <v>perchero Eco 2 coat blanco de PSlatam precio venta $ 741.750</v>
      </c>
      <c r="J1687" s="12" t="str">
        <f t="shared" si="2"/>
        <v>E8-94146-037</v>
      </c>
    </row>
    <row r="1688">
      <c r="A1688" s="15" t="s">
        <v>3452</v>
      </c>
      <c r="B1688" s="15" t="str">
        <f t="shared" si="3"/>
        <v>E8</v>
      </c>
      <c r="C1688" s="8" t="b">
        <v>0</v>
      </c>
      <c r="D1688" s="17" t="s">
        <v>3453</v>
      </c>
      <c r="E1688" s="14">
        <v>741750.0</v>
      </c>
      <c r="F1688" s="11" t="s">
        <v>2972</v>
      </c>
      <c r="G1688" s="11" t="s">
        <v>2973</v>
      </c>
      <c r="H1688" s="11" t="s">
        <v>2973</v>
      </c>
      <c r="I1688" s="12" t="str">
        <f t="shared" si="1"/>
        <v>perchero torino blanco o negro de PSlatam precio venta $ 741.750</v>
      </c>
      <c r="J1688" s="12" t="str">
        <f t="shared" si="2"/>
        <v>E8-94145-037</v>
      </c>
    </row>
    <row r="1689">
      <c r="A1689" s="15" t="s">
        <v>3454</v>
      </c>
      <c r="B1689" s="15" t="str">
        <f t="shared" si="3"/>
        <v>E8</v>
      </c>
      <c r="C1689" s="8" t="b">
        <v>0</v>
      </c>
      <c r="D1689" s="17" t="s">
        <v>3455</v>
      </c>
      <c r="E1689" s="14">
        <v>3136800.0</v>
      </c>
      <c r="F1689" s="11" t="s">
        <v>2972</v>
      </c>
      <c r="G1689" s="11" t="s">
        <v>2973</v>
      </c>
      <c r="H1689" s="11" t="s">
        <v>2973</v>
      </c>
      <c r="I1689" s="12" t="str">
        <f t="shared" si="1"/>
        <v>Tablero Fuji Board de made design color blanco precio venta 3.136.800</v>
      </c>
      <c r="J1689" s="12" t="str">
        <f t="shared" si="2"/>
        <v>E8-94144-037</v>
      </c>
    </row>
    <row r="1690">
      <c r="A1690" s="15" t="s">
        <v>3456</v>
      </c>
      <c r="B1690" s="15" t="str">
        <f t="shared" si="3"/>
        <v>E8</v>
      </c>
      <c r="C1690" s="8" t="b">
        <v>0</v>
      </c>
      <c r="D1690" s="17" t="s">
        <v>3457</v>
      </c>
      <c r="E1690" s="14">
        <v>4478000.0</v>
      </c>
      <c r="F1690" s="11" t="s">
        <v>2972</v>
      </c>
      <c r="G1690" s="11" t="s">
        <v>2973</v>
      </c>
      <c r="H1690" s="11" t="s">
        <v>2973</v>
      </c>
      <c r="I1690" s="12" t="str">
        <f t="shared" si="1"/>
        <v>nuevas medidas enchape de muro y puerta de push en WPC color 17224</v>
      </c>
      <c r="J1690" s="12" t="str">
        <f t="shared" si="2"/>
        <v>E8-94143-037</v>
      </c>
    </row>
    <row r="1691">
      <c r="A1691" s="15" t="s">
        <v>3458</v>
      </c>
      <c r="B1691" s="15" t="str">
        <f t="shared" si="3"/>
        <v>E8</v>
      </c>
      <c r="C1691" s="8" t="b">
        <v>0</v>
      </c>
      <c r="D1691" s="17" t="s">
        <v>3459</v>
      </c>
      <c r="E1691" s="14">
        <v>1.41024E7</v>
      </c>
      <c r="F1691" s="11" t="s">
        <v>2972</v>
      </c>
      <c r="G1691" s="11" t="s">
        <v>2973</v>
      </c>
      <c r="H1691" s="11" t="s">
        <v>2973</v>
      </c>
      <c r="I1691" s="12" t="str">
        <f t="shared" si="1"/>
        <v>mueble de impresión</v>
      </c>
      <c r="J1691" s="12" t="str">
        <f t="shared" si="2"/>
        <v>E8-94142-036</v>
      </c>
    </row>
    <row r="1692">
      <c r="A1692" s="15" t="s">
        <v>3460</v>
      </c>
      <c r="B1692" s="15" t="str">
        <f t="shared" si="3"/>
        <v>E8</v>
      </c>
      <c r="C1692" s="8" t="b">
        <v>0</v>
      </c>
      <c r="D1692" s="17" t="s">
        <v>3461</v>
      </c>
      <c r="E1692" s="14">
        <v>2444400.0</v>
      </c>
      <c r="F1692" s="11" t="s">
        <v>2972</v>
      </c>
      <c r="G1692" s="11" t="s">
        <v>2973</v>
      </c>
      <c r="H1692" s="11" t="s">
        <v>2973</v>
      </c>
      <c r="I1692" s="12" t="str">
        <f t="shared" si="1"/>
        <v>Mesa de entrada color similar a Melamina Cacao de ecofort sugerir melamina o madera</v>
      </c>
      <c r="J1692" s="12" t="str">
        <f t="shared" si="2"/>
        <v>E8-94141-037</v>
      </c>
    </row>
    <row r="1693">
      <c r="A1693" s="15" t="s">
        <v>3462</v>
      </c>
      <c r="B1693" s="15" t="str">
        <f t="shared" si="3"/>
        <v>E8</v>
      </c>
      <c r="C1693" s="8" t="b">
        <v>0</v>
      </c>
      <c r="D1693" s="17" t="s">
        <v>3463</v>
      </c>
      <c r="E1693" s="14">
        <v>107800.0</v>
      </c>
      <c r="F1693" s="11" t="s">
        <v>2972</v>
      </c>
      <c r="G1693" s="11" t="s">
        <v>2973</v>
      </c>
      <c r="H1693" s="11" t="s">
        <v>2973</v>
      </c>
      <c r="I1693" s="12" t="str">
        <f t="shared" si="1"/>
        <v>PELICULA FROSTED Suministro e instalación de película Frosted para vidrio m2</v>
      </c>
      <c r="J1693" s="12" t="str">
        <f t="shared" si="2"/>
        <v>E8-94140-037</v>
      </c>
    </row>
    <row r="1694">
      <c r="A1694" s="15" t="s">
        <v>3464</v>
      </c>
      <c r="B1694" s="15" t="str">
        <f t="shared" si="3"/>
        <v>E8</v>
      </c>
      <c r="C1694" s="8" t="b">
        <v>0</v>
      </c>
      <c r="D1694" s="17" t="s">
        <v>3465</v>
      </c>
      <c r="E1694" s="14">
        <v>1546000.0</v>
      </c>
      <c r="F1694" s="11" t="s">
        <v>2972</v>
      </c>
      <c r="G1694" s="11" t="s">
        <v>2973</v>
      </c>
      <c r="H1694" s="11" t="s">
        <v>2973</v>
      </c>
      <c r="I1694" s="12" t="str">
        <f t="shared" si="1"/>
        <v>PUERTA ENTAMBORADAS COCINA MELAMINA DE H230X112</v>
      </c>
      <c r="J1694" s="12" t="str">
        <f t="shared" si="2"/>
        <v>E8-94131-039</v>
      </c>
    </row>
    <row r="1695">
      <c r="A1695" s="15" t="s">
        <v>3466</v>
      </c>
      <c r="B1695" s="15" t="str">
        <f t="shared" si="3"/>
        <v>E8</v>
      </c>
      <c r="C1695" s="8" t="b">
        <v>0</v>
      </c>
      <c r="D1695" s="17" t="s">
        <v>3467</v>
      </c>
      <c r="E1695" s="14">
        <v>569000.0</v>
      </c>
      <c r="F1695" s="11" t="s">
        <v>2972</v>
      </c>
      <c r="G1695" s="11" t="s">
        <v>2973</v>
      </c>
      <c r="H1695" s="11" t="s">
        <v>2973</v>
      </c>
      <c r="I1695" s="12" t="str">
        <f t="shared" si="1"/>
        <v>MODULO PANEL DIVISORIO 90 X 2.40 H, EN MELAMINA</v>
      </c>
      <c r="J1695" s="12" t="str">
        <f t="shared" si="2"/>
        <v>E8-94130-000</v>
      </c>
    </row>
    <row r="1696">
      <c r="A1696" s="15" t="s">
        <v>3468</v>
      </c>
      <c r="B1696" s="15" t="str">
        <f t="shared" si="3"/>
        <v>E8</v>
      </c>
      <c r="C1696" s="8" t="b">
        <v>0</v>
      </c>
      <c r="D1696" s="17" t="s">
        <v>3469</v>
      </c>
      <c r="E1696" s="14">
        <v>315223.0</v>
      </c>
      <c r="F1696" s="11" t="s">
        <v>2972</v>
      </c>
      <c r="G1696" s="11" t="s">
        <v>2973</v>
      </c>
      <c r="H1696" s="11" t="s">
        <v>2973</v>
      </c>
      <c r="I1696" s="12" t="str">
        <f t="shared" si="1"/>
        <v>PEDESTAL EN AGLOMERADO REVESTIDO EN WPC PARA MONTAR DOS CAJONES EXISTENTES DE 140X34FXH35 VER IMAGEN LA ALTURA DEL PEDESTAL ES DE 35CM IGUAL A LOS CAJONES.</v>
      </c>
      <c r="J1696" s="12" t="str">
        <f t="shared" si="2"/>
        <v>E8-94129-036</v>
      </c>
    </row>
    <row r="1697">
      <c r="A1697" s="15" t="s">
        <v>3470</v>
      </c>
      <c r="B1697" s="15" t="str">
        <f t="shared" si="3"/>
        <v>E8</v>
      </c>
      <c r="C1697" s="8" t="b">
        <v>0</v>
      </c>
      <c r="D1697" s="17" t="s">
        <v>3471</v>
      </c>
      <c r="E1697" s="14">
        <v>1.500576E7</v>
      </c>
      <c r="F1697" s="11" t="s">
        <v>2972</v>
      </c>
      <c r="G1697" s="11" t="s">
        <v>2973</v>
      </c>
      <c r="H1697" s="11" t="s">
        <v>2973</v>
      </c>
      <c r="I1697" s="12" t="str">
        <f t="shared" si="1"/>
        <v>1 Manejadoras de Unidad Interior VRF tipo DuctoAlta Estatica 38,2144 MBH 220V/1ph/60Hz Marca York de 38.000 Btus</v>
      </c>
      <c r="J1697" s="12" t="str">
        <f t="shared" si="2"/>
        <v>E8-94115-000</v>
      </c>
    </row>
    <row r="1698">
      <c r="A1698" s="15" t="s">
        <v>3472</v>
      </c>
      <c r="B1698" s="15" t="str">
        <f t="shared" si="3"/>
        <v>E8</v>
      </c>
      <c r="C1698" s="8" t="b">
        <v>0</v>
      </c>
      <c r="D1698" s="17" t="s">
        <v>3473</v>
      </c>
      <c r="E1698" s="14">
        <v>184791.0</v>
      </c>
      <c r="F1698" s="11" t="s">
        <v>2972</v>
      </c>
      <c r="G1698" s="11" t="s">
        <v>2973</v>
      </c>
      <c r="H1698" s="11" t="s">
        <v>2973</v>
      </c>
      <c r="I1698" s="12" t="str">
        <f t="shared" si="1"/>
        <v>PEDESTAL PARA CUBO DE VIDRIO ELABORADO EN FÓRMICA (Ver medidas anexas a correo)</v>
      </c>
      <c r="J1698" s="12" t="str">
        <f t="shared" si="2"/>
        <v>E8-94111-000</v>
      </c>
    </row>
    <row r="1699">
      <c r="A1699" s="15" t="s">
        <v>3474</v>
      </c>
      <c r="B1699" s="15" t="str">
        <f t="shared" si="3"/>
        <v>E8</v>
      </c>
      <c r="C1699" s="8" t="b">
        <v>0</v>
      </c>
      <c r="D1699" s="17" t="s">
        <v>3475</v>
      </c>
      <c r="E1699" s="14">
        <v>527076.0</v>
      </c>
      <c r="F1699" s="11" t="s">
        <v>2972</v>
      </c>
      <c r="G1699" s="11" t="s">
        <v>2973</v>
      </c>
      <c r="H1699" s="11" t="s">
        <v>2973</v>
      </c>
      <c r="I1699" s="12" t="str">
        <f t="shared" si="1"/>
        <v>PEDESTAL PARA CUBO DE VIDRIO ELABORADO EN CHROMACORE (Ver medidas anexas a correo)</v>
      </c>
      <c r="J1699" s="12" t="str">
        <f t="shared" si="2"/>
        <v>E8-94110-000</v>
      </c>
    </row>
    <row r="1700">
      <c r="A1700" s="15" t="s">
        <v>3476</v>
      </c>
      <c r="B1700" s="15" t="str">
        <f t="shared" si="3"/>
        <v>E8</v>
      </c>
      <c r="C1700" s="8" t="b">
        <v>0</v>
      </c>
      <c r="D1700" s="17" t="s">
        <v>3477</v>
      </c>
      <c r="E1700" s="14">
        <v>285000.0</v>
      </c>
      <c r="F1700" s="11" t="s">
        <v>2972</v>
      </c>
      <c r="G1700" s="11" t="s">
        <v>2973</v>
      </c>
      <c r="H1700" s="11" t="s">
        <v>2973</v>
      </c>
      <c r="I1700" s="12" t="str">
        <f t="shared" si="1"/>
        <v>BASE PEDESTAL DE 15CM DE ALTURA ELABORADA DE MADERA TIPO FLOR MORADO O SIMILAR (SUJETO A SUGERENCIA DE ACABADO) PARA MONTAR URNA DE VIDRIO QUE MIDE FRENTE 53.5 X ALTO 60CM X FONDO 43.5 | VER FOTO ADJUNTA</v>
      </c>
      <c r="J1700" s="12" t="str">
        <f t="shared" si="2"/>
        <v>E8-94100-000</v>
      </c>
    </row>
    <row r="1701">
      <c r="A1701" s="15" t="s">
        <v>3478</v>
      </c>
      <c r="B1701" s="15" t="str">
        <f t="shared" si="3"/>
        <v>E8</v>
      </c>
      <c r="C1701" s="8" t="b">
        <v>0</v>
      </c>
      <c r="D1701" s="17" t="s">
        <v>3479</v>
      </c>
      <c r="E1701" s="14">
        <v>1.3947E7</v>
      </c>
      <c r="F1701" s="11" t="s">
        <v>2972</v>
      </c>
      <c r="G1701" s="11" t="s">
        <v>2973</v>
      </c>
      <c r="H1701" s="11" t="s">
        <v>2973</v>
      </c>
      <c r="I1701" s="12" t="str">
        <f t="shared" si="1"/>
        <v>ISLA DE 8 PUESTOS EN MELAMINA IROKO, PANTALA EN AMARETOO, CAJONES CON CERRADURA Y CIERRE LENTO</v>
      </c>
      <c r="J1701" s="12" t="str">
        <f t="shared" si="2"/>
        <v>E8-94098-036</v>
      </c>
    </row>
    <row r="1702">
      <c r="A1702" s="15" t="s">
        <v>3480</v>
      </c>
      <c r="B1702" s="15" t="str">
        <f t="shared" si="3"/>
        <v>E8</v>
      </c>
      <c r="C1702" s="8" t="b">
        <v>0</v>
      </c>
      <c r="D1702" s="17" t="s">
        <v>3481</v>
      </c>
      <c r="E1702" s="14">
        <v>4800000.0</v>
      </c>
      <c r="F1702" s="11" t="s">
        <v>2972</v>
      </c>
      <c r="G1702" s="11" t="s">
        <v>2973</v>
      </c>
      <c r="H1702" s="11" t="s">
        <v>2973</v>
      </c>
      <c r="I1702" s="12" t="str">
        <f t="shared" si="1"/>
        <v>Palera 80´´ x 80´´ Existencia en Planta</v>
      </c>
      <c r="J1702" s="12" t="str">
        <f t="shared" si="2"/>
        <v>E8-94097-000</v>
      </c>
    </row>
    <row r="1703">
      <c r="A1703" s="15" t="s">
        <v>3482</v>
      </c>
      <c r="B1703" s="15" t="str">
        <f t="shared" si="3"/>
        <v>E8</v>
      </c>
      <c r="C1703" s="8" t="b">
        <v>0</v>
      </c>
      <c r="D1703" s="17" t="s">
        <v>3483</v>
      </c>
      <c r="E1703" s="14">
        <v>2200000.0</v>
      </c>
      <c r="F1703" s="11" t="s">
        <v>2972</v>
      </c>
      <c r="G1703" s="11" t="s">
        <v>2973</v>
      </c>
      <c r="H1703" s="11" t="s">
        <v>2973</v>
      </c>
      <c r="I1703" s="12" t="str">
        <f t="shared" si="1"/>
        <v>Mesa de Dibujo 59´´ Largo x 23´´ Ancho x 35´´ Alto en Formica</v>
      </c>
      <c r="J1703" s="12" t="str">
        <f t="shared" si="2"/>
        <v>E8-94096-032</v>
      </c>
    </row>
    <row r="1704">
      <c r="A1704" s="15" t="s">
        <v>3484</v>
      </c>
      <c r="B1704" s="15" t="str">
        <f t="shared" si="3"/>
        <v>E8</v>
      </c>
      <c r="C1704" s="8" t="b">
        <v>0</v>
      </c>
      <c r="D1704" s="17" t="s">
        <v>3485</v>
      </c>
      <c r="E1704" s="14">
        <v>936178.0</v>
      </c>
      <c r="F1704" s="11" t="s">
        <v>2972</v>
      </c>
      <c r="G1704" s="11" t="s">
        <v>2973</v>
      </c>
      <c r="H1704" s="11" t="s">
        <v>2973</v>
      </c>
      <c r="I1704" s="12" t="str">
        <f t="shared" si="1"/>
        <v>Pantalla en Formica para Puesto ZIGMA 59´´ Largo x 20´´ Alto sobre Superficies</v>
      </c>
      <c r="J1704" s="12" t="str">
        <f t="shared" si="2"/>
        <v>E8-94095-035</v>
      </c>
    </row>
    <row r="1705">
      <c r="A1705" s="15" t="s">
        <v>3486</v>
      </c>
      <c r="B1705" s="15" t="str">
        <f t="shared" si="3"/>
        <v>E8</v>
      </c>
      <c r="C1705" s="8" t="b">
        <v>0</v>
      </c>
      <c r="D1705" s="17" t="s">
        <v>3487</v>
      </c>
      <c r="E1705" s="14">
        <v>1087100.0</v>
      </c>
      <c r="F1705" s="11" t="s">
        <v>2972</v>
      </c>
      <c r="G1705" s="11" t="s">
        <v>2973</v>
      </c>
      <c r="H1705" s="11" t="s">
        <v>2973</v>
      </c>
      <c r="I1705" s="12" t="str">
        <f t="shared" si="1"/>
        <v>MATERAS EN FORMICA GRIS HUMO CON PLANTA ARTIFICIAL, REVISAR ANCLAJE AL ESCRITORIO</v>
      </c>
      <c r="J1705" s="12" t="str">
        <f t="shared" si="2"/>
        <v>E8-94094-035</v>
      </c>
    </row>
    <row r="1706">
      <c r="A1706" s="15" t="s">
        <v>3488</v>
      </c>
      <c r="B1706" s="15" t="str">
        <f t="shared" si="3"/>
        <v>E8</v>
      </c>
      <c r="C1706" s="8" t="b">
        <v>0</v>
      </c>
      <c r="D1706" s="17" t="s">
        <v>3489</v>
      </c>
      <c r="E1706" s="14">
        <v>2332000.0</v>
      </c>
      <c r="F1706" s="11" t="s">
        <v>2972</v>
      </c>
      <c r="G1706" s="11" t="s">
        <v>2973</v>
      </c>
      <c r="H1706" s="11" t="s">
        <v>2973</v>
      </c>
      <c r="I1706" s="12" t="str">
        <f t="shared" si="1"/>
        <v>MUEBLE PARA SALA DE JUNTAS, CUERPO EN MELAMINA CACAO Y PUERTAS GRIS HUMO, CIERRE PUSH, BASE NEGRA</v>
      </c>
      <c r="J1706" s="12" t="str">
        <f t="shared" si="2"/>
        <v>E8-94093-036</v>
      </c>
    </row>
    <row r="1707">
      <c r="A1707" s="15" t="s">
        <v>3490</v>
      </c>
      <c r="B1707" s="15" t="str">
        <f t="shared" si="3"/>
        <v>E8</v>
      </c>
      <c r="C1707" s="8" t="b">
        <v>0</v>
      </c>
      <c r="D1707" s="17" t="s">
        <v>3491</v>
      </c>
      <c r="E1707" s="14">
        <v>1208000.0</v>
      </c>
      <c r="F1707" s="11" t="s">
        <v>2972</v>
      </c>
      <c r="G1707" s="11" t="s">
        <v>2973</v>
      </c>
      <c r="H1707" s="11" t="s">
        <v>2973</v>
      </c>
      <c r="I1707" s="12" t="str">
        <f t="shared" si="1"/>
        <v>RACK DE LIBROS CON FONDO EN MELAMINA IROKO Y SUPERFICIE QUE ATRAVIESA EN FORMICA GRIS HUMO</v>
      </c>
      <c r="J1707" s="12" t="str">
        <f t="shared" si="2"/>
        <v>E8-94092-036</v>
      </c>
    </row>
    <row r="1708">
      <c r="A1708" s="15" t="s">
        <v>3492</v>
      </c>
      <c r="B1708" s="15" t="str">
        <f t="shared" si="3"/>
        <v>E8</v>
      </c>
      <c r="C1708" s="8" t="b">
        <v>0</v>
      </c>
      <c r="D1708" s="17" t="s">
        <v>3493</v>
      </c>
      <c r="E1708" s="14">
        <v>5027000.0</v>
      </c>
      <c r="F1708" s="11" t="s">
        <v>2972</v>
      </c>
      <c r="G1708" s="11" t="s">
        <v>2973</v>
      </c>
      <c r="H1708" s="11" t="s">
        <v>2973</v>
      </c>
      <c r="I1708" s="12" t="str">
        <f t="shared" si="1"/>
        <v>PUESTO GERENCIAL EN MELAMINA IROKO Y PUERTAS CORREDIZAS EN FORMICA</v>
      </c>
      <c r="J1708" s="12" t="str">
        <f t="shared" si="2"/>
        <v>E8-94091-036</v>
      </c>
    </row>
    <row r="1709">
      <c r="A1709" s="15" t="s">
        <v>3494</v>
      </c>
      <c r="B1709" s="15" t="str">
        <f t="shared" si="3"/>
        <v>E8</v>
      </c>
      <c r="C1709" s="8" t="b">
        <v>0</v>
      </c>
      <c r="D1709" s="17" t="s">
        <v>3495</v>
      </c>
      <c r="E1709" s="14">
        <v>1.1106E7</v>
      </c>
      <c r="F1709" s="11" t="s">
        <v>2972</v>
      </c>
      <c r="G1709" s="11" t="s">
        <v>2973</v>
      </c>
      <c r="H1709" s="11" t="s">
        <v>2973</v>
      </c>
      <c r="I1709" s="12" t="str">
        <f t="shared" si="1"/>
        <v>ISLA DE TRES PUESTOS, CON CAJONERA EN MELAMINA IROKO</v>
      </c>
      <c r="J1709" s="12" t="str">
        <f t="shared" si="2"/>
        <v>E8-94090-036</v>
      </c>
    </row>
    <row r="1710">
      <c r="A1710" s="15" t="s">
        <v>3496</v>
      </c>
      <c r="B1710" s="15" t="str">
        <f t="shared" si="3"/>
        <v>E8</v>
      </c>
      <c r="C1710" s="8" t="b">
        <v>0</v>
      </c>
      <c r="D1710" s="17" t="s">
        <v>3497</v>
      </c>
      <c r="E1710" s="14">
        <v>1.6675E7</v>
      </c>
      <c r="F1710" s="11" t="s">
        <v>2972</v>
      </c>
      <c r="G1710" s="11" t="s">
        <v>2973</v>
      </c>
      <c r="H1710" s="11" t="s">
        <v>2973</v>
      </c>
      <c r="I1710" s="12" t="str">
        <f t="shared" si="1"/>
        <v>MUEBLE DE IMPRESION, SUPERFICIE BLANCA Y GRIS EN FORMICA, CUERPO EN MELAMINA IROKO</v>
      </c>
      <c r="J1710" s="12" t="str">
        <f t="shared" si="2"/>
        <v>E8-94089-036</v>
      </c>
    </row>
    <row r="1711">
      <c r="A1711" s="15" t="s">
        <v>3498</v>
      </c>
      <c r="B1711" s="15" t="str">
        <f t="shared" si="3"/>
        <v>E8</v>
      </c>
      <c r="C1711" s="8" t="b">
        <v>0</v>
      </c>
      <c r="D1711" s="17" t="s">
        <v>3499</v>
      </c>
      <c r="E1711" s="14">
        <v>1.878161E7</v>
      </c>
      <c r="F1711" s="11" t="s">
        <v>2972</v>
      </c>
      <c r="G1711" s="11" t="s">
        <v>2973</v>
      </c>
      <c r="H1711" s="11" t="s">
        <v>2973</v>
      </c>
      <c r="I1711" s="12" t="str">
        <f t="shared" si="1"/>
        <v>LOCKER CON CURPO EN FORMICA, FENTE Y CAJON EN MELAMINA, CERRDURA DE CLAVE</v>
      </c>
      <c r="J1711" s="12" t="str">
        <f t="shared" si="2"/>
        <v>E8-94088-036</v>
      </c>
    </row>
    <row r="1712">
      <c r="A1712" s="15" t="s">
        <v>3500</v>
      </c>
      <c r="B1712" s="15" t="str">
        <f t="shared" si="3"/>
        <v>E8</v>
      </c>
      <c r="C1712" s="8" t="b">
        <v>0</v>
      </c>
      <c r="D1712" s="17" t="s">
        <v>3501</v>
      </c>
      <c r="E1712" s="14">
        <v>3137000.0</v>
      </c>
      <c r="F1712" s="11" t="s">
        <v>2972</v>
      </c>
      <c r="G1712" s="11" t="s">
        <v>2973</v>
      </c>
      <c r="H1712" s="11" t="s">
        <v>2973</v>
      </c>
      <c r="I1712" s="12" t="str">
        <f t="shared" si="1"/>
        <v>MODULO BIBLIOTECA EM MELAMINA IROKO, CERRADURA ABAJO, PUSH ARRIBA</v>
      </c>
      <c r="J1712" s="12" t="str">
        <f t="shared" si="2"/>
        <v>E8-94087-036</v>
      </c>
    </row>
    <row r="1713">
      <c r="A1713" s="15" t="s">
        <v>3502</v>
      </c>
      <c r="B1713" s="15" t="str">
        <f t="shared" si="3"/>
        <v>E8</v>
      </c>
      <c r="C1713" s="8" t="b">
        <v>0</v>
      </c>
      <c r="D1713" s="17" t="s">
        <v>3503</v>
      </c>
      <c r="E1713" s="14">
        <v>977483.0</v>
      </c>
      <c r="F1713" s="11" t="s">
        <v>2972</v>
      </c>
      <c r="G1713" s="11" t="s">
        <v>2973</v>
      </c>
      <c r="H1713" s="11" t="s">
        <v>2973</v>
      </c>
      <c r="I1713" s="12" t="str">
        <f t="shared" si="1"/>
        <v>TABLERO RODANTE ESP. 1,80X.80 ESTRUCTURA METALICA TUBO 1´´CAL. 20 - TABLERO LDAP PIZARRON 4103 2 CARAS (BASADO EN CODIGO E8-93529-032)</v>
      </c>
      <c r="J1713" s="12" t="str">
        <f t="shared" si="2"/>
        <v>E8-94086-037</v>
      </c>
    </row>
    <row r="1714">
      <c r="A1714" s="15" t="s">
        <v>3504</v>
      </c>
      <c r="B1714" s="15" t="str">
        <f t="shared" si="3"/>
        <v>E8</v>
      </c>
      <c r="C1714" s="8" t="b">
        <v>0</v>
      </c>
      <c r="D1714" s="17" t="s">
        <v>3505</v>
      </c>
      <c r="E1714" s="14">
        <v>2105014.0</v>
      </c>
      <c r="F1714" s="11" t="s">
        <v>2972</v>
      </c>
      <c r="G1714" s="11" t="s">
        <v>2973</v>
      </c>
      <c r="H1714" s="11" t="s">
        <v>2973</v>
      </c>
      <c r="I1714" s="12" t="str">
        <f t="shared" si="1"/>
        <v>PALERA PARA TARIMA EN FORMICA</v>
      </c>
      <c r="J1714" s="12" t="str">
        <f t="shared" si="2"/>
        <v>E8-94084-039</v>
      </c>
    </row>
    <row r="1715">
      <c r="A1715" s="15" t="s">
        <v>3506</v>
      </c>
      <c r="B1715" s="15" t="str">
        <f t="shared" si="3"/>
        <v>E8</v>
      </c>
      <c r="C1715" s="8" t="b">
        <v>0</v>
      </c>
      <c r="D1715" s="17" t="s">
        <v>3507</v>
      </c>
      <c r="E1715" s="14">
        <v>382000.0</v>
      </c>
      <c r="F1715" s="11" t="s">
        <v>2972</v>
      </c>
      <c r="G1715" s="11" t="s">
        <v>2973</v>
      </c>
      <c r="H1715" s="11" t="s">
        <v>2973</v>
      </c>
      <c r="I1715" s="12" t="str">
        <f t="shared" si="1"/>
        <v>BASE TIPO EURO MESA REDONDA H.45 - CODIGO REF. -EB-70020-033</v>
      </c>
      <c r="J1715" s="12" t="str">
        <f t="shared" si="2"/>
        <v>E8-94074-022</v>
      </c>
    </row>
    <row r="1716">
      <c r="A1716" s="15" t="s">
        <v>3508</v>
      </c>
      <c r="B1716" s="15" t="str">
        <f t="shared" si="3"/>
        <v>E8</v>
      </c>
      <c r="C1716" s="8" t="b">
        <v>0</v>
      </c>
      <c r="D1716" s="17" t="s">
        <v>3509</v>
      </c>
      <c r="E1716" s="14">
        <v>228000.0</v>
      </c>
      <c r="F1716" s="11" t="s">
        <v>2972</v>
      </c>
      <c r="G1716" s="11" t="s">
        <v>2973</v>
      </c>
      <c r="H1716" s="11" t="s">
        <v>2973</v>
      </c>
      <c r="I1716" s="12" t="str">
        <f t="shared" si="1"/>
        <v>CODIGO PARA GIGANTOGRAFIAS POR M2</v>
      </c>
      <c r="J1716" s="12" t="str">
        <f t="shared" si="2"/>
        <v>E8-94073-037</v>
      </c>
    </row>
    <row r="1717">
      <c r="A1717" s="15" t="s">
        <v>3510</v>
      </c>
      <c r="B1717" s="15" t="str">
        <f t="shared" si="3"/>
        <v>E8</v>
      </c>
      <c r="C1717" s="8" t="b">
        <v>0</v>
      </c>
      <c r="D1717" s="17" t="s">
        <v>3511</v>
      </c>
      <c r="E1717" s="14">
        <v>1.1291E7</v>
      </c>
      <c r="F1717" s="11" t="s">
        <v>2972</v>
      </c>
      <c r="G1717" s="11" t="s">
        <v>2973</v>
      </c>
      <c r="H1717" s="11" t="s">
        <v>2973</v>
      </c>
      <c r="I1717" s="12" t="str">
        <f t="shared" si="1"/>
        <v>Tarima escalonada 1,20X1,50X1,78X2,00 MELAMINA (16 cojines decorativos)</v>
      </c>
      <c r="J1717" s="12" t="str">
        <f t="shared" si="2"/>
        <v>E8-94062-039</v>
      </c>
    </row>
    <row r="1718">
      <c r="A1718" s="15" t="s">
        <v>3512</v>
      </c>
      <c r="B1718" s="15" t="str">
        <f t="shared" si="3"/>
        <v>E8</v>
      </c>
      <c r="C1718" s="8" t="b">
        <v>0</v>
      </c>
      <c r="D1718" s="17" t="s">
        <v>3513</v>
      </c>
      <c r="E1718" s="14">
        <v>2086875.0</v>
      </c>
      <c r="F1718" s="11" t="s">
        <v>2972</v>
      </c>
      <c r="G1718" s="11" t="s">
        <v>2973</v>
      </c>
      <c r="H1718" s="11" t="s">
        <v>2973</v>
      </c>
      <c r="I1718" s="12" t="str">
        <f t="shared" si="1"/>
        <v>MURO FORRADO PARA CABINAS, SEGUN FICHA TECNICA</v>
      </c>
      <c r="J1718" s="12" t="str">
        <f t="shared" si="2"/>
        <v>E8-94061-000</v>
      </c>
    </row>
    <row r="1719">
      <c r="A1719" s="15" t="s">
        <v>3514</v>
      </c>
      <c r="B1719" s="15" t="str">
        <f t="shared" si="3"/>
        <v>E8</v>
      </c>
      <c r="C1719" s="8" t="b">
        <v>0</v>
      </c>
      <c r="D1719" s="17" t="s">
        <v>3515</v>
      </c>
      <c r="E1719" s="14">
        <v>5932000.0</v>
      </c>
      <c r="F1719" s="11" t="s">
        <v>2972</v>
      </c>
      <c r="G1719" s="11" t="s">
        <v>2973</v>
      </c>
      <c r="H1719" s="11" t="s">
        <v>2973</v>
      </c>
      <c r="I1719" s="12" t="str">
        <f t="shared" si="1"/>
        <v>SOFA EN L, SEGUN FICHA ADJUNTA</v>
      </c>
      <c r="J1719" s="12" t="str">
        <f t="shared" si="2"/>
        <v>E8-94059-000</v>
      </c>
    </row>
    <row r="1720">
      <c r="A1720" s="15" t="s">
        <v>3516</v>
      </c>
      <c r="B1720" s="15" t="str">
        <f t="shared" si="3"/>
        <v>E8</v>
      </c>
      <c r="C1720" s="8" t="b">
        <v>0</v>
      </c>
      <c r="D1720" s="17" t="s">
        <v>3517</v>
      </c>
      <c r="E1720" s="14">
        <v>8554000.0</v>
      </c>
      <c r="F1720" s="11" t="s">
        <v>2972</v>
      </c>
      <c r="G1720" s="11" t="s">
        <v>2973</v>
      </c>
      <c r="H1720" s="11" t="s">
        <v>2973</v>
      </c>
      <c r="I1720" s="12" t="str">
        <f t="shared" si="1"/>
        <v>SOFA CURVO, SEGUN FICHA ADJUNTA</v>
      </c>
      <c r="J1720" s="12" t="str">
        <f t="shared" si="2"/>
        <v>E8-94058-000</v>
      </c>
    </row>
    <row r="1721">
      <c r="A1721" s="15" t="s">
        <v>3518</v>
      </c>
      <c r="B1721" s="15" t="str">
        <f t="shared" si="3"/>
        <v>E8</v>
      </c>
      <c r="C1721" s="8" t="b">
        <v>0</v>
      </c>
      <c r="D1721" s="17" t="s">
        <v>3519</v>
      </c>
      <c r="E1721" s="14">
        <v>6550000.0</v>
      </c>
      <c r="F1721" s="11" t="s">
        <v>2972</v>
      </c>
      <c r="G1721" s="11" t="s">
        <v>2973</v>
      </c>
      <c r="H1721" s="11" t="s">
        <v>2973</v>
      </c>
      <c r="I1721" s="12" t="str">
        <f t="shared" si="1"/>
        <v>ENCHAPE MURO Y COLUMNA EN WPC, SEGUN FICHA ADJUNTA</v>
      </c>
      <c r="J1721" s="12" t="str">
        <f t="shared" si="2"/>
        <v>E8-94056-000</v>
      </c>
    </row>
    <row r="1722">
      <c r="A1722" s="15" t="s">
        <v>3520</v>
      </c>
      <c r="B1722" s="15" t="str">
        <f t="shared" si="3"/>
        <v>E8</v>
      </c>
      <c r="C1722" s="8" t="b">
        <v>0</v>
      </c>
      <c r="D1722" s="17" t="s">
        <v>3521</v>
      </c>
      <c r="E1722" s="14">
        <v>1.92355E7</v>
      </c>
      <c r="F1722" s="11" t="s">
        <v>2972</v>
      </c>
      <c r="G1722" s="11" t="s">
        <v>2973</v>
      </c>
      <c r="H1722" s="11" t="s">
        <v>2973</v>
      </c>
      <c r="I1722" s="12" t="str">
        <f t="shared" si="1"/>
        <v>PALERA RECEPCION + LOGO E ILUMINACION, SEGUN FICHA ADJUNTA</v>
      </c>
      <c r="J1722" s="12" t="str">
        <f t="shared" si="2"/>
        <v>E8-94055-000</v>
      </c>
    </row>
    <row r="1723">
      <c r="A1723" s="15" t="s">
        <v>3522</v>
      </c>
      <c r="B1723" s="15" t="str">
        <f t="shared" si="3"/>
        <v>E8</v>
      </c>
      <c r="C1723" s="8" t="b">
        <v>0</v>
      </c>
      <c r="D1723" s="17" t="s">
        <v>3523</v>
      </c>
      <c r="E1723" s="14">
        <v>1.55925E7</v>
      </c>
      <c r="F1723" s="11" t="s">
        <v>2972</v>
      </c>
      <c r="G1723" s="11" t="s">
        <v>2973</v>
      </c>
      <c r="H1723" s="11" t="s">
        <v>2973</v>
      </c>
      <c r="I1723" s="12" t="str">
        <f t="shared" si="1"/>
        <v>MURRO RECPCION ENCHAPADO EN WPC CON LUZ LED, + JARDIN VERTICAL. SEGUN FICHA ADJUNTA</v>
      </c>
      <c r="J1723" s="12" t="str">
        <f t="shared" si="2"/>
        <v>E8-94054-000</v>
      </c>
    </row>
    <row r="1724">
      <c r="A1724" s="15" t="s">
        <v>3524</v>
      </c>
      <c r="B1724" s="15" t="str">
        <f t="shared" si="3"/>
        <v>E8</v>
      </c>
      <c r="C1724" s="8" t="b">
        <v>0</v>
      </c>
      <c r="D1724" s="17" t="s">
        <v>3525</v>
      </c>
      <c r="E1724" s="14">
        <v>1.72E7</v>
      </c>
      <c r="F1724" s="11" t="s">
        <v>2972</v>
      </c>
      <c r="G1724" s="11" t="s">
        <v>2973</v>
      </c>
      <c r="H1724" s="11" t="s">
        <v>2973</v>
      </c>
      <c r="I1724" s="12" t="str">
        <f t="shared" si="1"/>
        <v>MUEBLE RECEPCION, SEGUN FICHA ADJUNTA</v>
      </c>
      <c r="J1724" s="12" t="str">
        <f t="shared" si="2"/>
        <v>E8-94053-000</v>
      </c>
    </row>
    <row r="1725">
      <c r="A1725" s="15" t="s">
        <v>3526</v>
      </c>
      <c r="B1725" s="15" t="str">
        <f t="shared" si="3"/>
        <v>E8</v>
      </c>
      <c r="C1725" s="8" t="b">
        <v>0</v>
      </c>
      <c r="D1725" s="17" t="s">
        <v>3527</v>
      </c>
      <c r="E1725" s="14">
        <v>2.0938E7</v>
      </c>
      <c r="F1725" s="11" t="s">
        <v>2972</v>
      </c>
      <c r="G1725" s="11" t="s">
        <v>2973</v>
      </c>
      <c r="H1725" s="11" t="s">
        <v>2973</v>
      </c>
      <c r="I1725" s="12" t="str">
        <f t="shared" si="1"/>
        <v>MUEBLE COFFEE POINT, SUPERIOR E INFERIOR CON DOBLE POCETA , MUEBLES INFERIORES CON CERRADURA. SEGUN FICHA ADJUNTA</v>
      </c>
      <c r="J1725" s="12" t="str">
        <f t="shared" si="2"/>
        <v>E8-94052-000</v>
      </c>
    </row>
    <row r="1726">
      <c r="A1726" s="15" t="s">
        <v>3528</v>
      </c>
      <c r="B1726" s="15" t="str">
        <f t="shared" si="3"/>
        <v>E8</v>
      </c>
      <c r="C1726" s="8" t="b">
        <v>0</v>
      </c>
      <c r="D1726" s="17" t="s">
        <v>3529</v>
      </c>
      <c r="E1726" s="14">
        <v>2.2555E7</v>
      </c>
      <c r="F1726" s="11" t="s">
        <v>2972</v>
      </c>
      <c r="G1726" s="11" t="s">
        <v>2973</v>
      </c>
      <c r="H1726" s="11" t="s">
        <v>2973</v>
      </c>
      <c r="I1726" s="12" t="str">
        <f t="shared" si="1"/>
        <v>MUEBLE CAFETERIA INFERIOR Y SUPERIOR, SEGUN FICHA ADJUNTA</v>
      </c>
      <c r="J1726" s="12" t="str">
        <f t="shared" si="2"/>
        <v>E8-94051-000</v>
      </c>
    </row>
    <row r="1727">
      <c r="A1727" s="15" t="s">
        <v>3530</v>
      </c>
      <c r="B1727" s="15" t="str">
        <f t="shared" si="3"/>
        <v>E8</v>
      </c>
      <c r="C1727" s="8" t="b">
        <v>0</v>
      </c>
      <c r="D1727" s="17" t="s">
        <v>3531</v>
      </c>
      <c r="E1727" s="14">
        <v>1693000.0</v>
      </c>
      <c r="F1727" s="11" t="s">
        <v>2972</v>
      </c>
      <c r="G1727" s="11" t="s">
        <v>2973</v>
      </c>
      <c r="H1727" s="11" t="s">
        <v>2973</v>
      </c>
      <c r="I1727" s="12" t="str">
        <f t="shared" si="1"/>
        <v>PALERA PARA TARIMA 2.50x1.78 MADERA PINO (13 LISTONES )</v>
      </c>
      <c r="J1727" s="12" t="str">
        <f t="shared" si="2"/>
        <v>E8-94026-039</v>
      </c>
    </row>
    <row r="1728">
      <c r="A1728" s="15" t="s">
        <v>3532</v>
      </c>
      <c r="B1728" s="15" t="str">
        <f t="shared" si="3"/>
        <v>E8</v>
      </c>
      <c r="C1728" s="8" t="b">
        <v>0</v>
      </c>
      <c r="D1728" s="17" t="s">
        <v>3533</v>
      </c>
      <c r="E1728" s="14">
        <v>770000.0</v>
      </c>
      <c r="F1728" s="11" t="s">
        <v>2972</v>
      </c>
      <c r="G1728" s="11" t="s">
        <v>2973</v>
      </c>
      <c r="H1728" s="11" t="s">
        <v>2973</v>
      </c>
      <c r="I1728" s="12" t="str">
        <f t="shared" si="1"/>
        <v>Se relaciona valor de Matera esp. 0.30x0.76x0.12 metálica – no incluye plantas por favor llegar a este valor $770.000</v>
      </c>
      <c r="J1728" s="12" t="str">
        <f t="shared" si="2"/>
        <v>E8-94015-029</v>
      </c>
    </row>
    <row r="1729">
      <c r="A1729" s="15" t="s">
        <v>3534</v>
      </c>
      <c r="B1729" s="15" t="str">
        <f t="shared" si="3"/>
        <v>E8</v>
      </c>
      <c r="C1729" s="8" t="b">
        <v>0</v>
      </c>
      <c r="D1729" s="17" t="s">
        <v>3535</v>
      </c>
      <c r="E1729" s="14">
        <v>2.1655E7</v>
      </c>
      <c r="F1729" s="11" t="s">
        <v>2972</v>
      </c>
      <c r="G1729" s="11" t="s">
        <v>2973</v>
      </c>
      <c r="H1729" s="11" t="s">
        <v>2973</v>
      </c>
      <c r="I1729" s="12" t="str">
        <f t="shared" si="1"/>
        <v>CENTRO DE COPIADO, MUEBLE ALTO, BAJO Y PUNTO ECOLOGICO) VALOR TOTAL 21.655.000</v>
      </c>
      <c r="J1729" s="12" t="str">
        <f t="shared" si="2"/>
        <v>E8-94000-035</v>
      </c>
    </row>
    <row r="1730">
      <c r="A1730" s="15" t="s">
        <v>3536</v>
      </c>
      <c r="B1730" s="15" t="str">
        <f t="shared" si="3"/>
        <v>E8</v>
      </c>
      <c r="C1730" s="8" t="b">
        <v>0</v>
      </c>
      <c r="D1730" s="17" t="s">
        <v>3537</v>
      </c>
      <c r="E1730" s="14">
        <v>479206.0</v>
      </c>
      <c r="F1730" s="11" t="s">
        <v>2972</v>
      </c>
      <c r="G1730" s="11" t="s">
        <v>2973</v>
      </c>
      <c r="H1730" s="11" t="s">
        <v>2973</v>
      </c>
      <c r="I1730" s="12" t="str">
        <f t="shared" si="1"/>
        <v>MESA ALTA ESP. 1,00 TIPO TIGO, DE DIAMETRO 0,90 ESTRUCTURA X</v>
      </c>
      <c r="J1730" s="12" t="str">
        <f t="shared" si="2"/>
        <v>E8-93996-039</v>
      </c>
    </row>
    <row r="1731">
      <c r="A1731" s="15" t="s">
        <v>3538</v>
      </c>
      <c r="B1731" s="15" t="str">
        <f t="shared" si="3"/>
        <v>E8</v>
      </c>
      <c r="C1731" s="8" t="b">
        <v>0</v>
      </c>
      <c r="D1731" s="17" t="s">
        <v>3539</v>
      </c>
      <c r="E1731" s="14">
        <v>928826.0</v>
      </c>
      <c r="F1731" s="11" t="s">
        <v>2972</v>
      </c>
      <c r="G1731" s="11" t="s">
        <v>2973</v>
      </c>
      <c r="H1731" s="11" t="s">
        <v>2973</v>
      </c>
      <c r="I1731" s="12" t="str">
        <f t="shared" si="1"/>
        <v>CAJONERA 2X1 5 RODACHINES PARA PONER DEBAJO DEL ESCRI ANTIVUELCO</v>
      </c>
      <c r="J1731" s="12" t="str">
        <f t="shared" si="2"/>
        <v>E8-93995-029</v>
      </c>
    </row>
    <row r="1732">
      <c r="A1732" s="15" t="s">
        <v>3540</v>
      </c>
      <c r="B1732" s="15" t="str">
        <f t="shared" si="3"/>
        <v>E8</v>
      </c>
      <c r="C1732" s="8" t="b">
        <v>0</v>
      </c>
      <c r="D1732" s="17" t="s">
        <v>3541</v>
      </c>
      <c r="E1732" s="14">
        <v>370044.0</v>
      </c>
      <c r="F1732" s="11" t="s">
        <v>2972</v>
      </c>
      <c r="G1732" s="11" t="s">
        <v>2973</v>
      </c>
      <c r="H1732" s="11" t="s">
        <v>2973</v>
      </c>
      <c r="I1732" s="12" t="str">
        <f t="shared" si="1"/>
        <v>MESA AUXILIAR SUPERFICIE DIAM 60 MELAMINA BASE CRUZADA h45</v>
      </c>
      <c r="J1732" s="12" t="str">
        <f t="shared" si="2"/>
        <v>E8-93994-039</v>
      </c>
    </row>
    <row r="1733">
      <c r="A1733" s="15" t="s">
        <v>3542</v>
      </c>
      <c r="B1733" s="15" t="str">
        <f t="shared" si="3"/>
        <v>E8</v>
      </c>
      <c r="C1733" s="8" t="b">
        <v>0</v>
      </c>
      <c r="D1733" s="17" t="s">
        <v>3543</v>
      </c>
      <c r="E1733" s="14">
        <v>2385000.0</v>
      </c>
      <c r="F1733" s="11" t="s">
        <v>2972</v>
      </c>
      <c r="G1733" s="11" t="s">
        <v>2973</v>
      </c>
      <c r="H1733" s="11" t="s">
        <v>2973</v>
      </c>
      <c r="I1733" s="12" t="str">
        <f t="shared" si="1"/>
        <v>E8-93847 -032 EL PUESTO DEBE LLEVAR CAJONERA CON FRENTES EN MELAMINA</v>
      </c>
      <c r="J1733" s="12" t="str">
        <f t="shared" si="2"/>
        <v>E8-93991-000</v>
      </c>
    </row>
    <row r="1734">
      <c r="A1734" s="15" t="s">
        <v>3544</v>
      </c>
      <c r="B1734" s="15" t="str">
        <f t="shared" si="3"/>
        <v>E8</v>
      </c>
      <c r="C1734" s="8" t="b">
        <v>0</v>
      </c>
      <c r="D1734" s="17" t="s">
        <v>3545</v>
      </c>
      <c r="E1734" s="14">
        <v>3420000.0</v>
      </c>
      <c r="F1734" s="11" t="s">
        <v>2972</v>
      </c>
      <c r="G1734" s="11" t="s">
        <v>2973</v>
      </c>
      <c r="H1734" s="11" t="s">
        <v>2973</v>
      </c>
      <c r="I1734" s="12" t="str">
        <f t="shared" si="1"/>
        <v>E8-93874 -032 ESTE CÓDIGO DEBE LLEVAR GROMMET Y CAJONERA CON FRENTES EN MELAMINA SE CONSERVA LA MEDIDA</v>
      </c>
      <c r="J1734" s="12" t="str">
        <f t="shared" si="2"/>
        <v>E8-93990-000</v>
      </c>
    </row>
    <row r="1735">
      <c r="A1735" s="15" t="s">
        <v>3546</v>
      </c>
      <c r="B1735" s="15" t="str">
        <f t="shared" si="3"/>
        <v>E8</v>
      </c>
      <c r="C1735" s="8" t="b">
        <v>0</v>
      </c>
      <c r="D1735" s="17" t="s">
        <v>3547</v>
      </c>
      <c r="E1735" s="14">
        <v>1.087885E8</v>
      </c>
      <c r="F1735" s="11" t="s">
        <v>2972</v>
      </c>
      <c r="G1735" s="11" t="s">
        <v>2973</v>
      </c>
      <c r="H1735" s="11" t="s">
        <v>2973</v>
      </c>
      <c r="I1735" s="12" t="str">
        <f t="shared" si="1"/>
        <v>SUMINISTRO E INSTALACIÒN AIRES ACONDICIONADOS, CON OBRA CIVIL COMPLETA</v>
      </c>
      <c r="J1735" s="12" t="str">
        <f t="shared" si="2"/>
        <v>E8-93989-037</v>
      </c>
    </row>
    <row r="1736">
      <c r="A1736" s="15" t="s">
        <v>3548</v>
      </c>
      <c r="B1736" s="15" t="str">
        <f t="shared" si="3"/>
        <v>E8</v>
      </c>
      <c r="C1736" s="8" t="b">
        <v>0</v>
      </c>
      <c r="D1736" s="17" t="s">
        <v>3549</v>
      </c>
      <c r="E1736" s="14">
        <v>3635000.0</v>
      </c>
      <c r="F1736" s="11" t="s">
        <v>2972</v>
      </c>
      <c r="G1736" s="11" t="s">
        <v>2973</v>
      </c>
      <c r="H1736" s="11" t="s">
        <v>2973</v>
      </c>
      <c r="I1736" s="12" t="str">
        <f t="shared" si="1"/>
        <v>Meson de baño de hombres elaborado en rh melamina tipo madera medidas generales: 295cm x 15cm x 50cm (ancho x alto x prof). Recomendar Material</v>
      </c>
      <c r="J1736" s="12" t="str">
        <f t="shared" si="2"/>
        <v>E8-93987-039</v>
      </c>
    </row>
    <row r="1737">
      <c r="A1737" s="15" t="s">
        <v>3550</v>
      </c>
      <c r="B1737" s="15" t="str">
        <f t="shared" si="3"/>
        <v>E8</v>
      </c>
      <c r="C1737" s="8" t="b">
        <v>0</v>
      </c>
      <c r="D1737" s="17" t="s">
        <v>3551</v>
      </c>
      <c r="E1737" s="14">
        <v>4004000.0</v>
      </c>
      <c r="F1737" s="11" t="s">
        <v>2972</v>
      </c>
      <c r="G1737" s="11" t="s">
        <v>2973</v>
      </c>
      <c r="H1737" s="11" t="s">
        <v>2973</v>
      </c>
      <c r="I1737" s="12" t="str">
        <f t="shared" si="1"/>
        <v>Meson de baño mujeres elaborado en rh melamina tipo madera medidas generales: 325cm x 15cm x 50cm (ancho x alto x prof) recomendar material</v>
      </c>
      <c r="J1737" s="12" t="str">
        <f t="shared" si="2"/>
        <v>E8-93986-039</v>
      </c>
    </row>
    <row r="1738">
      <c r="A1738" s="15" t="s">
        <v>3552</v>
      </c>
      <c r="B1738" s="15" t="str">
        <f t="shared" si="3"/>
        <v>E8</v>
      </c>
      <c r="C1738" s="8" t="b">
        <v>0</v>
      </c>
      <c r="D1738" s="17" t="s">
        <v>3553</v>
      </c>
      <c r="E1738" s="14">
        <v>354420.0</v>
      </c>
      <c r="F1738" s="11" t="s">
        <v>2972</v>
      </c>
      <c r="G1738" s="11" t="s">
        <v>2973</v>
      </c>
      <c r="H1738" s="11" t="s">
        <v>2973</v>
      </c>
      <c r="I1738" s="12" t="str">
        <f t="shared" si="1"/>
        <v>ESTRUCTURA MONOLÍTICA 1 1/2´´ 120X070X060 CON VIGA ACABADO PINTURA ELECTROSTÁTICA</v>
      </c>
      <c r="J1738" s="12" t="str">
        <f t="shared" si="2"/>
        <v>E8-93980-000</v>
      </c>
    </row>
    <row r="1739">
      <c r="A1739" s="15" t="s">
        <v>3554</v>
      </c>
      <c r="B1739" s="15" t="str">
        <f t="shared" si="3"/>
        <v>E8</v>
      </c>
      <c r="C1739" s="8" t="b">
        <v>0</v>
      </c>
      <c r="D1739" s="17" t="s">
        <v>3555</v>
      </c>
      <c r="E1739" s="14">
        <v>1852000.0</v>
      </c>
      <c r="F1739" s="11" t="s">
        <v>2972</v>
      </c>
      <c r="G1739" s="11" t="s">
        <v>2973</v>
      </c>
      <c r="H1739" s="11" t="s">
        <v>2973</v>
      </c>
      <c r="I1739" s="12" t="str">
        <f t="shared" si="1"/>
        <v>Mesa lambda esp. 1.40x0.70 superficie LDAP 25mm $1.852.000 CON PLATINAS DE UNION PARA MESA DE JUNTAS</v>
      </c>
      <c r="J1739" s="12" t="str">
        <f t="shared" si="2"/>
        <v>E8-93978-035</v>
      </c>
    </row>
    <row r="1740">
      <c r="A1740" s="15" t="s">
        <v>3556</v>
      </c>
      <c r="B1740" s="15" t="str">
        <f t="shared" si="3"/>
        <v>E8</v>
      </c>
      <c r="C1740" s="8" t="b">
        <v>0</v>
      </c>
      <c r="D1740" s="17" t="s">
        <v>3557</v>
      </c>
      <c r="E1740" s="14">
        <v>6645000.0</v>
      </c>
      <c r="F1740" s="11" t="s">
        <v>2972</v>
      </c>
      <c r="G1740" s="11" t="s">
        <v>2973</v>
      </c>
      <c r="H1740" s="11" t="s">
        <v>2973</v>
      </c>
      <c r="I1740" s="12" t="str">
        <f t="shared" si="1"/>
        <v>$6.645.000 PALERA 2.60X2.13X2.13 WPC – SUPERFICIE LDAP BASE PEDESTAL</v>
      </c>
      <c r="J1740" s="12" t="str">
        <f t="shared" si="2"/>
        <v>E8-93976-035</v>
      </c>
    </row>
    <row r="1741">
      <c r="A1741" s="15" t="s">
        <v>3558</v>
      </c>
      <c r="B1741" s="15" t="str">
        <f t="shared" si="3"/>
        <v>E8</v>
      </c>
      <c r="C1741" s="8" t="b">
        <v>0</v>
      </c>
      <c r="D1741" s="17" t="s">
        <v>3559</v>
      </c>
      <c r="E1741" s="14">
        <v>3421000.0</v>
      </c>
      <c r="F1741" s="11" t="s">
        <v>2972</v>
      </c>
      <c r="G1741" s="11" t="s">
        <v>2973</v>
      </c>
      <c r="H1741" s="11" t="s">
        <v>2973</v>
      </c>
      <c r="I1741" s="12" t="str">
        <f t="shared" si="1"/>
        <v>Mueble almacenamiento 0.73x1.48x0.45 LDAP – tubo inferior cuadrado de ½ $ 3.421.000</v>
      </c>
      <c r="J1741" s="12" t="str">
        <f t="shared" si="2"/>
        <v>E8-93975-035</v>
      </c>
    </row>
    <row r="1742">
      <c r="A1742" s="15" t="s">
        <v>3560</v>
      </c>
      <c r="B1742" s="15" t="str">
        <f t="shared" si="3"/>
        <v>E8</v>
      </c>
      <c r="C1742" s="8" t="b">
        <v>0</v>
      </c>
      <c r="D1742" s="17" t="s">
        <v>3561</v>
      </c>
      <c r="E1742" s="14">
        <v>349000.0</v>
      </c>
      <c r="F1742" s="11" t="s">
        <v>2972</v>
      </c>
      <c r="G1742" s="11" t="s">
        <v>2973</v>
      </c>
      <c r="H1742" s="11" t="s">
        <v>2973</v>
      </c>
      <c r="I1742" s="12" t="str">
        <f t="shared" si="1"/>
        <v>mesa auxiliar baja en formica como la entregada en la clinica del country de 60 cms $ 349.000</v>
      </c>
      <c r="J1742" s="12" t="str">
        <f t="shared" si="2"/>
        <v>E8-93974-035</v>
      </c>
    </row>
    <row r="1743">
      <c r="A1743" s="15" t="s">
        <v>3562</v>
      </c>
      <c r="B1743" s="15" t="str">
        <f t="shared" si="3"/>
        <v>E8</v>
      </c>
      <c r="C1743" s="8" t="b">
        <v>0</v>
      </c>
      <c r="D1743" s="17" t="s">
        <v>3563</v>
      </c>
      <c r="E1743" s="14">
        <v>1650000.0</v>
      </c>
      <c r="F1743" s="11" t="s">
        <v>2972</v>
      </c>
      <c r="G1743" s="11" t="s">
        <v>2973</v>
      </c>
      <c r="H1743" s="11" t="s">
        <v>2973</v>
      </c>
      <c r="I1743" s="12" t="str">
        <f t="shared" si="1"/>
        <v>Tablero en vidrio templado 1.00x1.50 dilatadores 1.650.000 blanco hielo</v>
      </c>
      <c r="J1743" s="12" t="str">
        <f t="shared" si="2"/>
        <v>E8-93973-003</v>
      </c>
    </row>
    <row r="1744">
      <c r="A1744" s="15" t="s">
        <v>3564</v>
      </c>
      <c r="B1744" s="15" t="str">
        <f t="shared" si="3"/>
        <v>E8</v>
      </c>
      <c r="C1744" s="8" t="b">
        <v>0</v>
      </c>
      <c r="D1744" s="17" t="s">
        <v>3565</v>
      </c>
      <c r="E1744" s="14">
        <v>1008000.0</v>
      </c>
      <c r="F1744" s="11" t="s">
        <v>2972</v>
      </c>
      <c r="G1744" s="11" t="s">
        <v>2973</v>
      </c>
      <c r="H1744" s="11" t="s">
        <v>2973</v>
      </c>
      <c r="I1744" s="12" t="str">
        <f t="shared" si="1"/>
        <v>Rack libros oficinas gerentes melamina $1.008.000</v>
      </c>
      <c r="J1744" s="12" t="str">
        <f t="shared" si="2"/>
        <v>E8-93972-035</v>
      </c>
    </row>
    <row r="1745">
      <c r="A1745" s="15" t="s">
        <v>3566</v>
      </c>
      <c r="B1745" s="15" t="str">
        <f t="shared" si="3"/>
        <v>E8</v>
      </c>
      <c r="C1745" s="8" t="b">
        <v>0</v>
      </c>
      <c r="D1745" s="17" t="s">
        <v>3567</v>
      </c>
      <c r="E1745" s="14">
        <v>6959000.0</v>
      </c>
      <c r="F1745" s="11" t="s">
        <v>2972</v>
      </c>
      <c r="G1745" s="11" t="s">
        <v>2973</v>
      </c>
      <c r="H1745" s="11" t="s">
        <v>2973</v>
      </c>
      <c r="I1745" s="12" t="str">
        <f t="shared" si="1"/>
        <v>Escritorio gerencia esp. 2.00x2.10x0.70 LDAP – costados Equila de 2” – Falda – viga - gromet tipo Quick, canaleta , bajante en el retorno – credenza posterior $ 6.959.000</v>
      </c>
      <c r="J1745" s="12" t="str">
        <f t="shared" si="2"/>
        <v>E8-93971-035</v>
      </c>
    </row>
    <row r="1746">
      <c r="A1746" s="15" t="s">
        <v>3568</v>
      </c>
      <c r="B1746" s="15" t="str">
        <f t="shared" si="3"/>
        <v>E8</v>
      </c>
      <c r="C1746" s="8" t="b">
        <v>0</v>
      </c>
      <c r="D1746" s="17" t="s">
        <v>3569</v>
      </c>
      <c r="E1746" s="14">
        <v>1.5235E7</v>
      </c>
      <c r="F1746" s="11" t="s">
        <v>2972</v>
      </c>
      <c r="G1746" s="11" t="s">
        <v>2973</v>
      </c>
      <c r="H1746" s="11" t="s">
        <v>2973</v>
      </c>
      <c r="I1746" s="12" t="str">
        <f t="shared" si="1"/>
        <v>La isla de 8 puestos con cajón colgante tipo V3 metálico frente LDAP con cerradura, 1,50x0,70 LDAP para 8 puestos con bases de LA LINEA y sistema de conducción, pantallas en paño, $15.235.000</v>
      </c>
      <c r="J1746" s="12" t="str">
        <f t="shared" si="2"/>
        <v>E8-93970-035</v>
      </c>
    </row>
    <row r="1747">
      <c r="A1747" s="15" t="s">
        <v>3570</v>
      </c>
      <c r="B1747" s="15" t="str">
        <f t="shared" si="3"/>
        <v>E8</v>
      </c>
      <c r="C1747" s="8" t="b">
        <v>0</v>
      </c>
      <c r="D1747" s="17" t="s">
        <v>3571</v>
      </c>
      <c r="E1747" s="14">
        <v>311063.0</v>
      </c>
      <c r="F1747" s="11" t="s">
        <v>2972</v>
      </c>
      <c r="G1747" s="11" t="s">
        <v>2973</v>
      </c>
      <c r="H1747" s="11" t="s">
        <v>2973</v>
      </c>
      <c r="I1747" s="12" t="str">
        <f t="shared" si="1"/>
        <v>RECORTE DE MESA DE EXTERIORS</v>
      </c>
      <c r="J1747" s="12" t="str">
        <f t="shared" si="2"/>
        <v>E8-93955-037</v>
      </c>
    </row>
    <row r="1748">
      <c r="A1748" s="15" t="s">
        <v>3572</v>
      </c>
      <c r="B1748" s="15" t="str">
        <f t="shared" si="3"/>
        <v>E8</v>
      </c>
      <c r="C1748" s="8" t="b">
        <v>0</v>
      </c>
      <c r="D1748" s="17" t="s">
        <v>3573</v>
      </c>
      <c r="E1748" s="14">
        <v>1.1726E7</v>
      </c>
      <c r="F1748" s="11" t="s">
        <v>2972</v>
      </c>
      <c r="G1748" s="11" t="s">
        <v>2973</v>
      </c>
      <c r="H1748" s="11" t="s">
        <v>2973</v>
      </c>
      <c r="I1748" s="12" t="str">
        <f t="shared" si="1"/>
        <v>LOCKER ESP. 2.25X1.90X0.45 LDAP 4 CUERPOS – 16 CASILLEROS – 4 CAJAS – CERRADURA – MODULADO $11.726.000 c/u - valor antes de IVA</v>
      </c>
      <c r="J1748" s="12" t="str">
        <f t="shared" si="2"/>
        <v>E8-93954-035</v>
      </c>
    </row>
    <row r="1749">
      <c r="A1749" s="15" t="s">
        <v>3574</v>
      </c>
      <c r="B1749" s="15" t="str">
        <f t="shared" si="3"/>
        <v>E8</v>
      </c>
      <c r="C1749" s="8" t="b">
        <v>0</v>
      </c>
      <c r="D1749" s="17" t="s">
        <v>3575</v>
      </c>
      <c r="E1749" s="14">
        <v>1110000.0</v>
      </c>
      <c r="F1749" s="11" t="s">
        <v>2972</v>
      </c>
      <c r="G1749" s="11" t="s">
        <v>2973</v>
      </c>
      <c r="H1749" s="11" t="s">
        <v>2973</v>
      </c>
      <c r="I1749" s="12" t="str">
        <f t="shared" si="1"/>
        <v>VINILO IMPRESO LAMINADO Y ROTULADO 500 X 100</v>
      </c>
      <c r="J1749" s="12" t="str">
        <f t="shared" si="2"/>
        <v>E8-93899-048</v>
      </c>
    </row>
    <row r="1750">
      <c r="A1750" s="15" t="s">
        <v>3576</v>
      </c>
      <c r="B1750" s="15" t="str">
        <f t="shared" si="3"/>
        <v>E8</v>
      </c>
      <c r="C1750" s="8" t="b">
        <v>0</v>
      </c>
      <c r="D1750" s="17" t="s">
        <v>3577</v>
      </c>
      <c r="E1750" s="14">
        <v>750000.0</v>
      </c>
      <c r="F1750" s="11" t="s">
        <v>2972</v>
      </c>
      <c r="G1750" s="11" t="s">
        <v>2973</v>
      </c>
      <c r="H1750" s="11" t="s">
        <v>2973</v>
      </c>
      <c r="I1750" s="12" t="str">
        <f t="shared" si="1"/>
        <v>22,19 Mesa de Juntas redonda, entamborada, con acabado en formica</v>
      </c>
      <c r="J1750" s="12" t="str">
        <f t="shared" si="2"/>
        <v>E8-93832-039</v>
      </c>
    </row>
    <row r="1751">
      <c r="A1751" s="15" t="s">
        <v>3578</v>
      </c>
      <c r="B1751" s="15" t="str">
        <f t="shared" si="3"/>
        <v>E8</v>
      </c>
      <c r="C1751" s="8" t="b">
        <v>0</v>
      </c>
      <c r="D1751" s="17" t="s">
        <v>3579</v>
      </c>
      <c r="E1751" s="14">
        <v>1498000.0</v>
      </c>
      <c r="F1751" s="11" t="s">
        <v>2972</v>
      </c>
      <c r="G1751" s="11" t="s">
        <v>2973</v>
      </c>
      <c r="H1751" s="11" t="s">
        <v>2973</v>
      </c>
      <c r="I1751" s="12" t="str">
        <f t="shared" si="1"/>
        <v>22,08 Escritorio en RH con modulo de gaveta lateral 245cm X 60cm</v>
      </c>
      <c r="J1751" s="12" t="str">
        <f t="shared" si="2"/>
        <v>E8-93829-039</v>
      </c>
    </row>
    <row r="1752">
      <c r="A1752" s="15" t="s">
        <v>3580</v>
      </c>
      <c r="B1752" s="15" t="str">
        <f t="shared" si="3"/>
        <v>E8</v>
      </c>
      <c r="C1752" s="8" t="b">
        <v>0</v>
      </c>
      <c r="D1752" s="17" t="s">
        <v>3581</v>
      </c>
      <c r="E1752" s="14">
        <v>1380000.0</v>
      </c>
      <c r="F1752" s="11" t="s">
        <v>2972</v>
      </c>
      <c r="G1752" s="11" t="s">
        <v>2973</v>
      </c>
      <c r="H1752" s="11" t="s">
        <v>2973</v>
      </c>
      <c r="I1752" s="12" t="str">
        <f t="shared" si="1"/>
        <v>22,05 Mesa auxiliar redonda acabado pintura negra</v>
      </c>
      <c r="J1752" s="12" t="str">
        <f t="shared" si="2"/>
        <v>E8-93828-039</v>
      </c>
    </row>
    <row r="1753">
      <c r="A1753" s="15" t="s">
        <v>3582</v>
      </c>
      <c r="B1753" s="15" t="str">
        <f t="shared" si="3"/>
        <v>E8</v>
      </c>
      <c r="C1753" s="8" t="b">
        <v>0</v>
      </c>
      <c r="D1753" s="17" t="s">
        <v>3583</v>
      </c>
      <c r="E1753" s="14">
        <v>1445000.0</v>
      </c>
      <c r="F1753" s="11" t="s">
        <v>2972</v>
      </c>
      <c r="G1753" s="11" t="s">
        <v>2973</v>
      </c>
      <c r="H1753" s="11" t="s">
        <v>2973</v>
      </c>
      <c r="I1753" s="12" t="str">
        <f t="shared" si="1"/>
        <v>22,01 Escritorios en L 145cm x 145cm</v>
      </c>
      <c r="J1753" s="12" t="str">
        <f t="shared" si="2"/>
        <v>E8-93827-039</v>
      </c>
    </row>
    <row r="1754">
      <c r="A1754" s="15" t="s">
        <v>3584</v>
      </c>
      <c r="B1754" s="15" t="str">
        <f t="shared" si="3"/>
        <v>E8</v>
      </c>
      <c r="C1754" s="8" t="b">
        <v>0</v>
      </c>
      <c r="D1754" s="17" t="s">
        <v>3585</v>
      </c>
      <c r="E1754" s="14">
        <v>4580000.0</v>
      </c>
      <c r="F1754" s="11" t="s">
        <v>2972</v>
      </c>
      <c r="G1754" s="11" t="s">
        <v>2973</v>
      </c>
      <c r="H1754" s="11" t="s">
        <v>2973</v>
      </c>
      <c r="I1754" s="12" t="str">
        <f t="shared" si="1"/>
        <v>Muebles biblioteca de archivo, segun plano</v>
      </c>
      <c r="J1754" s="12" t="str">
        <f t="shared" si="2"/>
        <v>E8-92785-035</v>
      </c>
    </row>
    <row r="1755">
      <c r="A1755" s="15" t="s">
        <v>3586</v>
      </c>
      <c r="B1755" s="15" t="str">
        <f t="shared" si="3"/>
        <v>E8</v>
      </c>
      <c r="C1755" s="8" t="b">
        <v>0</v>
      </c>
      <c r="D1755" s="17" t="s">
        <v>3587</v>
      </c>
      <c r="E1755" s="14">
        <v>1.18692E7</v>
      </c>
      <c r="F1755" s="11" t="s">
        <v>2972</v>
      </c>
      <c r="G1755" s="11" t="s">
        <v>2973</v>
      </c>
      <c r="H1755" s="11" t="s">
        <v>2973</v>
      </c>
      <c r="I1755" s="12" t="str">
        <f t="shared" si="1"/>
        <v>ISLA EN FORMICA DE 3 PUESTOS EN LA LINEA , TENER SOLUCIONADA LA CONDUCCION, ARCHIVO RODANTE CON RUEDAS, COJIN Y FRENTE EN FORMICA, PANTALLA EN PAÑO</v>
      </c>
      <c r="J1755" s="12" t="str">
        <f t="shared" si="2"/>
        <v>E8-92742-035</v>
      </c>
    </row>
    <row r="1756">
      <c r="A1756" s="15" t="s">
        <v>3588</v>
      </c>
      <c r="B1756" s="15" t="str">
        <f t="shared" si="3"/>
        <v>E8</v>
      </c>
      <c r="C1756" s="8" t="b">
        <v>0</v>
      </c>
      <c r="D1756" s="17" t="s">
        <v>3589</v>
      </c>
      <c r="E1756" s="14">
        <v>3.1972E7</v>
      </c>
      <c r="F1756" s="11" t="s">
        <v>2972</v>
      </c>
      <c r="G1756" s="11" t="s">
        <v>2973</v>
      </c>
      <c r="H1756" s="11" t="s">
        <v>2973</v>
      </c>
      <c r="I1756" s="12" t="str">
        <f t="shared" si="1"/>
        <v>ARCHIVO RODANTE MECANICO DOBLE DE 20UDC</v>
      </c>
      <c r="J1756" s="12" t="str">
        <f t="shared" si="2"/>
        <v>E8-92477-021</v>
      </c>
    </row>
    <row r="1757">
      <c r="A1757" s="15" t="s">
        <v>3590</v>
      </c>
      <c r="B1757" s="15" t="str">
        <f t="shared" si="3"/>
        <v>E8</v>
      </c>
      <c r="C1757" s="8" t="b">
        <v>0</v>
      </c>
      <c r="D1757" s="17" t="s">
        <v>3591</v>
      </c>
      <c r="E1757" s="14">
        <v>168000.0</v>
      </c>
      <c r="F1757" s="11" t="s">
        <v>2972</v>
      </c>
      <c r="G1757" s="11" t="s">
        <v>2973</v>
      </c>
      <c r="H1757" s="11" t="s">
        <v>2973</v>
      </c>
      <c r="I1757" s="12" t="str">
        <f t="shared" si="1"/>
        <v>PORTAMONITOR Capacidad peso: máx. 8 Kg Extensión máxima del brazo: 27 cm Permite ajustar en altura hasta 45 cm Para monitores entre 13¨y 27¨Compatible norma VESA 75*75 y 100*100.Adaptable a superficies por medio de prensa y grommet</v>
      </c>
      <c r="J1757" s="12" t="str">
        <f t="shared" si="2"/>
        <v>E8-88433-037</v>
      </c>
    </row>
    <row r="1758">
      <c r="A1758" s="15" t="s">
        <v>3592</v>
      </c>
      <c r="B1758" s="15" t="str">
        <f t="shared" si="3"/>
        <v>E8</v>
      </c>
      <c r="C1758" s="8" t="b">
        <v>0</v>
      </c>
      <c r="D1758" s="17" t="s">
        <v>3593</v>
      </c>
      <c r="E1758" s="14">
        <v>1456000.0</v>
      </c>
      <c r="F1758" s="11" t="s">
        <v>2972</v>
      </c>
      <c r="G1758" s="11" t="s">
        <v>2973</v>
      </c>
      <c r="H1758" s="11" t="s">
        <v>2973</v>
      </c>
      <c r="I1758" s="12" t="str">
        <f t="shared" si="1"/>
        <v>CAMARA ANALOGA EXISTENTE EN ALMACEN</v>
      </c>
      <c r="J1758" s="12" t="str">
        <f t="shared" si="2"/>
        <v>E8-87909-037</v>
      </c>
    </row>
    <row r="1759">
      <c r="A1759" s="15" t="s">
        <v>3594</v>
      </c>
      <c r="B1759" s="15" t="str">
        <f t="shared" si="3"/>
        <v>E8</v>
      </c>
      <c r="C1759" s="8" t="b">
        <v>0</v>
      </c>
      <c r="D1759" s="17" t="s">
        <v>3595</v>
      </c>
      <c r="E1759" s="14">
        <v>20900.0</v>
      </c>
      <c r="F1759" s="11" t="s">
        <v>2972</v>
      </c>
      <c r="G1759" s="11" t="s">
        <v>2973</v>
      </c>
      <c r="H1759" s="11" t="s">
        <v>2973</v>
      </c>
      <c r="I1759" s="12" t="str">
        <f t="shared" si="1"/>
        <v>LAMINAS CIELORASO ARMSTRONG 704 60X60 (UNIDAD) ARM704</v>
      </c>
      <c r="J1759" s="12" t="str">
        <f t="shared" si="2"/>
        <v>E8-85237-037</v>
      </c>
    </row>
    <row r="1760">
      <c r="A1760" s="15"/>
      <c r="B1760" s="15"/>
      <c r="D1760" s="19"/>
      <c r="E1760" s="10"/>
      <c r="F1760" s="13"/>
      <c r="G1760" s="13"/>
      <c r="H1760" s="13"/>
      <c r="I1760" s="13"/>
      <c r="J1760" s="13"/>
    </row>
    <row r="1761">
      <c r="A1761" s="15"/>
      <c r="B1761" s="15"/>
      <c r="D1761" s="19"/>
      <c r="E1761" s="10"/>
      <c r="F1761" s="13"/>
      <c r="G1761" s="13"/>
      <c r="H1761" s="13"/>
      <c r="I1761" s="13"/>
      <c r="J1761" s="13"/>
    </row>
    <row r="1762">
      <c r="A1762" s="15"/>
      <c r="B1762" s="15"/>
      <c r="D1762" s="19"/>
      <c r="E1762" s="10"/>
      <c r="F1762" s="13"/>
      <c r="G1762" s="13"/>
      <c r="H1762" s="13"/>
      <c r="I1762" s="13"/>
      <c r="J1762" s="13"/>
    </row>
    <row r="1763">
      <c r="A1763" s="15"/>
      <c r="B1763" s="15"/>
      <c r="D1763" s="19"/>
      <c r="E1763" s="10"/>
      <c r="F1763" s="13"/>
      <c r="G1763" s="13"/>
      <c r="H1763" s="13"/>
      <c r="I1763" s="13"/>
      <c r="J1763" s="13"/>
    </row>
    <row r="1764">
      <c r="A1764" s="15"/>
      <c r="B1764" s="15"/>
      <c r="D1764" s="19"/>
      <c r="E1764" s="10"/>
      <c r="F1764" s="13"/>
      <c r="G1764" s="13"/>
      <c r="H1764" s="13"/>
      <c r="I1764" s="13"/>
      <c r="J1764" s="13"/>
    </row>
    <row r="1765">
      <c r="A1765" s="15"/>
      <c r="B1765" s="15"/>
      <c r="D1765" s="19"/>
      <c r="E1765" s="10"/>
      <c r="F1765" s="13"/>
      <c r="G1765" s="13"/>
      <c r="H1765" s="13"/>
      <c r="I1765" s="13"/>
      <c r="J1765" s="13"/>
    </row>
    <row r="1766">
      <c r="A1766" s="15"/>
      <c r="B1766" s="15"/>
      <c r="D1766" s="19"/>
      <c r="E1766" s="10"/>
      <c r="F1766" s="13"/>
      <c r="G1766" s="13"/>
      <c r="H1766" s="13"/>
      <c r="I1766" s="13"/>
      <c r="J1766" s="13"/>
    </row>
    <row r="1767">
      <c r="A1767" s="15"/>
      <c r="B1767" s="15"/>
      <c r="D1767" s="19"/>
      <c r="E1767" s="10"/>
      <c r="F1767" s="13"/>
      <c r="G1767" s="13"/>
      <c r="H1767" s="13"/>
      <c r="I1767" s="13"/>
      <c r="J1767" s="13"/>
    </row>
    <row r="1768">
      <c r="A1768" s="15"/>
      <c r="B1768" s="15"/>
      <c r="D1768" s="19"/>
      <c r="E1768" s="10"/>
      <c r="F1768" s="13"/>
      <c r="G1768" s="13"/>
      <c r="H1768" s="13"/>
      <c r="I1768" s="13"/>
      <c r="J1768" s="13"/>
    </row>
    <row r="1769">
      <c r="A1769" s="15"/>
      <c r="B1769" s="15"/>
      <c r="D1769" s="19"/>
      <c r="E1769" s="10"/>
      <c r="F1769" s="13"/>
      <c r="G1769" s="13"/>
      <c r="H1769" s="13"/>
      <c r="I1769" s="13"/>
      <c r="J1769" s="13"/>
    </row>
    <row r="1770">
      <c r="A1770" s="15"/>
      <c r="B1770" s="15"/>
      <c r="D1770" s="19"/>
      <c r="E1770" s="10"/>
      <c r="F1770" s="13"/>
      <c r="G1770" s="13"/>
      <c r="H1770" s="13"/>
      <c r="I1770" s="13"/>
      <c r="J1770" s="13"/>
    </row>
    <row r="1771">
      <c r="A1771" s="15"/>
      <c r="B1771" s="15"/>
      <c r="D1771" s="19"/>
      <c r="E1771" s="10"/>
      <c r="F1771" s="13"/>
      <c r="G1771" s="13"/>
      <c r="H1771" s="13"/>
      <c r="I1771" s="13"/>
      <c r="J1771" s="13"/>
    </row>
    <row r="1772">
      <c r="A1772" s="15"/>
      <c r="B1772" s="15"/>
      <c r="D1772" s="19"/>
      <c r="E1772" s="10"/>
      <c r="F1772" s="13"/>
      <c r="G1772" s="13"/>
      <c r="H1772" s="13"/>
      <c r="I1772" s="13"/>
      <c r="J1772" s="13"/>
    </row>
    <row r="1773">
      <c r="A1773" s="15"/>
      <c r="B1773" s="15"/>
      <c r="D1773" s="19"/>
      <c r="E1773" s="10"/>
      <c r="F1773" s="13"/>
      <c r="G1773" s="13"/>
      <c r="H1773" s="13"/>
      <c r="I1773" s="13"/>
      <c r="J1773" s="13"/>
    </row>
    <row r="1774">
      <c r="A1774" s="15"/>
      <c r="B1774" s="15"/>
      <c r="D1774" s="19"/>
      <c r="E1774" s="10"/>
      <c r="F1774" s="13"/>
      <c r="G1774" s="13"/>
      <c r="H1774" s="13"/>
      <c r="I1774" s="13"/>
      <c r="J1774" s="13"/>
    </row>
    <row r="1775">
      <c r="A1775" s="15"/>
      <c r="B1775" s="15"/>
      <c r="D1775" s="19"/>
      <c r="E1775" s="10"/>
      <c r="F1775" s="13"/>
      <c r="G1775" s="13"/>
      <c r="H1775" s="13"/>
      <c r="I1775" s="13"/>
      <c r="J1775" s="13"/>
    </row>
    <row r="1776">
      <c r="A1776" s="15"/>
      <c r="B1776" s="15"/>
      <c r="D1776" s="19"/>
      <c r="E1776" s="10"/>
      <c r="F1776" s="13"/>
      <c r="G1776" s="13"/>
      <c r="H1776" s="13"/>
      <c r="I1776" s="13"/>
      <c r="J1776" s="13"/>
    </row>
    <row r="1777">
      <c r="A1777" s="15"/>
      <c r="B1777" s="15"/>
      <c r="D1777" s="19"/>
      <c r="E1777" s="10"/>
      <c r="F1777" s="13"/>
      <c r="G1777" s="13"/>
      <c r="H1777" s="13"/>
      <c r="I1777" s="13"/>
      <c r="J1777" s="13"/>
    </row>
    <row r="1778">
      <c r="A1778" s="15"/>
      <c r="B1778" s="15"/>
      <c r="D1778" s="19"/>
      <c r="E1778" s="10"/>
      <c r="F1778" s="13"/>
      <c r="G1778" s="13"/>
      <c r="H1778" s="13"/>
      <c r="I1778" s="13"/>
      <c r="J1778" s="13"/>
    </row>
    <row r="1779">
      <c r="A1779" s="15"/>
      <c r="B1779" s="15"/>
      <c r="D1779" s="19"/>
      <c r="E1779" s="10"/>
      <c r="F1779" s="13"/>
      <c r="G1779" s="13"/>
      <c r="H1779" s="13"/>
      <c r="I1779" s="13"/>
      <c r="J1779" s="13"/>
    </row>
    <row r="1780">
      <c r="A1780" s="15"/>
      <c r="B1780" s="15"/>
      <c r="D1780" s="19"/>
      <c r="E1780" s="10"/>
      <c r="F1780" s="13"/>
      <c r="G1780" s="13"/>
      <c r="H1780" s="13"/>
      <c r="I1780" s="13"/>
      <c r="J1780" s="13"/>
    </row>
    <row r="1781">
      <c r="A1781" s="15"/>
      <c r="B1781" s="15"/>
      <c r="D1781" s="19"/>
      <c r="E1781" s="10"/>
      <c r="F1781" s="13"/>
      <c r="G1781" s="13"/>
      <c r="H1781" s="13"/>
      <c r="I1781" s="13"/>
      <c r="J1781" s="13"/>
    </row>
    <row r="1782">
      <c r="A1782" s="15"/>
      <c r="B1782" s="15"/>
      <c r="D1782" s="19"/>
      <c r="E1782" s="10"/>
      <c r="F1782" s="13"/>
      <c r="G1782" s="13"/>
      <c r="H1782" s="13"/>
      <c r="I1782" s="13"/>
      <c r="J1782" s="13"/>
    </row>
    <row r="1783">
      <c r="A1783" s="15"/>
      <c r="B1783" s="15"/>
      <c r="D1783" s="19"/>
      <c r="E1783" s="10"/>
      <c r="F1783" s="13"/>
      <c r="G1783" s="13"/>
      <c r="H1783" s="13"/>
      <c r="I1783" s="13"/>
      <c r="J1783" s="13"/>
    </row>
    <row r="1784">
      <c r="A1784" s="15"/>
      <c r="B1784" s="15"/>
      <c r="D1784" s="19"/>
      <c r="E1784" s="10"/>
      <c r="F1784" s="13"/>
      <c r="G1784" s="13"/>
      <c r="H1784" s="13"/>
      <c r="I1784" s="13"/>
      <c r="J1784" s="13"/>
    </row>
    <row r="1785">
      <c r="A1785" s="15"/>
      <c r="B1785" s="15"/>
      <c r="D1785" s="19"/>
      <c r="E1785" s="10"/>
      <c r="F1785" s="13"/>
      <c r="G1785" s="13"/>
      <c r="H1785" s="13"/>
      <c r="I1785" s="13"/>
      <c r="J1785" s="13"/>
    </row>
    <row r="1786">
      <c r="A1786" s="15"/>
      <c r="B1786" s="15"/>
      <c r="D1786" s="19"/>
      <c r="E1786" s="10"/>
      <c r="F1786" s="13"/>
      <c r="G1786" s="13"/>
      <c r="H1786" s="13"/>
      <c r="I1786" s="13"/>
      <c r="J1786" s="13"/>
    </row>
    <row r="1787">
      <c r="A1787" s="15"/>
      <c r="B1787" s="15"/>
      <c r="D1787" s="19"/>
      <c r="E1787" s="10"/>
      <c r="F1787" s="13"/>
      <c r="G1787" s="13"/>
      <c r="H1787" s="13"/>
      <c r="I1787" s="13"/>
      <c r="J1787" s="13"/>
    </row>
    <row r="1788">
      <c r="A1788" s="15"/>
      <c r="B1788" s="15"/>
      <c r="D1788" s="19"/>
      <c r="E1788" s="10"/>
      <c r="F1788" s="13"/>
      <c r="G1788" s="13"/>
      <c r="H1788" s="13"/>
      <c r="I1788" s="13"/>
      <c r="J1788" s="13"/>
    </row>
    <row r="1789">
      <c r="A1789" s="15"/>
      <c r="B1789" s="15"/>
      <c r="D1789" s="19"/>
      <c r="E1789" s="10"/>
      <c r="F1789" s="13"/>
      <c r="G1789" s="13"/>
      <c r="H1789" s="13"/>
      <c r="I1789" s="13"/>
      <c r="J1789" s="13"/>
    </row>
    <row r="1790">
      <c r="A1790" s="15"/>
      <c r="B1790" s="15"/>
      <c r="D1790" s="19"/>
      <c r="E1790" s="10"/>
      <c r="F1790" s="13"/>
      <c r="G1790" s="13"/>
      <c r="H1790" s="13"/>
      <c r="I1790" s="13"/>
      <c r="J1790" s="13"/>
    </row>
    <row r="1791">
      <c r="A1791" s="15"/>
      <c r="B1791" s="15"/>
      <c r="D1791" s="19"/>
      <c r="E1791" s="10"/>
      <c r="F1791" s="13"/>
      <c r="G1791" s="13"/>
      <c r="H1791" s="13"/>
      <c r="I1791" s="13"/>
      <c r="J1791" s="13"/>
    </row>
    <row r="1792">
      <c r="A1792" s="15"/>
      <c r="B1792" s="15"/>
      <c r="D1792" s="19"/>
      <c r="E1792" s="10"/>
      <c r="F1792" s="13"/>
      <c r="G1792" s="13"/>
      <c r="H1792" s="13"/>
      <c r="I1792" s="13"/>
      <c r="J1792" s="13"/>
    </row>
    <row r="1793">
      <c r="A1793" s="15"/>
      <c r="B1793" s="15"/>
      <c r="D1793" s="19"/>
      <c r="E1793" s="10"/>
      <c r="F1793" s="13"/>
      <c r="G1793" s="13"/>
      <c r="H1793" s="13"/>
      <c r="I1793" s="13"/>
      <c r="J1793" s="13"/>
    </row>
    <row r="1794">
      <c r="A1794" s="15"/>
      <c r="B1794" s="15"/>
      <c r="D1794" s="19"/>
      <c r="E1794" s="10"/>
      <c r="F1794" s="13"/>
      <c r="G1794" s="13"/>
      <c r="H1794" s="13"/>
      <c r="I1794" s="13"/>
      <c r="J1794" s="13"/>
    </row>
    <row r="1795">
      <c r="A1795" s="15"/>
      <c r="B1795" s="15"/>
      <c r="D1795" s="19"/>
      <c r="E1795" s="10"/>
      <c r="F1795" s="13"/>
      <c r="G1795" s="13"/>
      <c r="H1795" s="13"/>
      <c r="I1795" s="13"/>
      <c r="J1795" s="13"/>
    </row>
    <row r="1796">
      <c r="A1796" s="15"/>
      <c r="B1796" s="15"/>
      <c r="D1796" s="19"/>
      <c r="E1796" s="10"/>
      <c r="F1796" s="13"/>
      <c r="G1796" s="13"/>
      <c r="H1796" s="13"/>
      <c r="I1796" s="13"/>
      <c r="J1796" s="13"/>
    </row>
    <row r="1797">
      <c r="A1797" s="15"/>
      <c r="B1797" s="15"/>
      <c r="D1797" s="19"/>
      <c r="E1797" s="10"/>
      <c r="F1797" s="13"/>
      <c r="G1797" s="13"/>
      <c r="H1797" s="13"/>
      <c r="I1797" s="13"/>
      <c r="J1797" s="13"/>
    </row>
    <row r="1798">
      <c r="A1798" s="15"/>
      <c r="B1798" s="15"/>
      <c r="D1798" s="19"/>
      <c r="E1798" s="10"/>
      <c r="F1798" s="13"/>
      <c r="G1798" s="13"/>
      <c r="H1798" s="13"/>
      <c r="I1798" s="13"/>
      <c r="J1798" s="13"/>
    </row>
    <row r="1799">
      <c r="A1799" s="15"/>
      <c r="B1799" s="15"/>
      <c r="D1799" s="19"/>
      <c r="E1799" s="10"/>
      <c r="F1799" s="13"/>
      <c r="G1799" s="13"/>
      <c r="H1799" s="13"/>
      <c r="I1799" s="13"/>
      <c r="J1799" s="13"/>
    </row>
    <row r="1800">
      <c r="A1800" s="15"/>
      <c r="B1800" s="15"/>
      <c r="D1800" s="19"/>
      <c r="E1800" s="10"/>
      <c r="F1800" s="13"/>
      <c r="G1800" s="13"/>
      <c r="H1800" s="13"/>
      <c r="I1800" s="13"/>
      <c r="J1800" s="13"/>
    </row>
    <row r="1801">
      <c r="A1801" s="15"/>
      <c r="B1801" s="15"/>
      <c r="D1801" s="19"/>
      <c r="E1801" s="10"/>
      <c r="F1801" s="13"/>
      <c r="G1801" s="13"/>
      <c r="H1801" s="13"/>
      <c r="I1801" s="13"/>
      <c r="J1801" s="13"/>
    </row>
    <row r="1802">
      <c r="A1802" s="15"/>
      <c r="B1802" s="15"/>
      <c r="D1802" s="19"/>
      <c r="E1802" s="10"/>
      <c r="F1802" s="13"/>
      <c r="G1802" s="13"/>
      <c r="H1802" s="13"/>
      <c r="I1802" s="13"/>
      <c r="J1802" s="13"/>
    </row>
    <row r="1803">
      <c r="A1803" s="15"/>
      <c r="B1803" s="15"/>
      <c r="D1803" s="19"/>
      <c r="E1803" s="10"/>
      <c r="F1803" s="13"/>
      <c r="G1803" s="13"/>
      <c r="H1803" s="13"/>
      <c r="I1803" s="13"/>
      <c r="J1803" s="13"/>
    </row>
    <row r="1804">
      <c r="A1804" s="15"/>
      <c r="B1804" s="15"/>
      <c r="D1804" s="19"/>
      <c r="E1804" s="10"/>
      <c r="F1804" s="13"/>
      <c r="G1804" s="13"/>
      <c r="H1804" s="13"/>
      <c r="I1804" s="13"/>
      <c r="J1804" s="13"/>
    </row>
    <row r="1805">
      <c r="A1805" s="15"/>
      <c r="B1805" s="15"/>
      <c r="D1805" s="19"/>
      <c r="E1805" s="10"/>
      <c r="F1805" s="13"/>
      <c r="G1805" s="13"/>
      <c r="H1805" s="13"/>
      <c r="I1805" s="13"/>
      <c r="J1805" s="13"/>
    </row>
    <row r="1806">
      <c r="A1806" s="15"/>
      <c r="B1806" s="15"/>
      <c r="D1806" s="19"/>
      <c r="E1806" s="10"/>
      <c r="F1806" s="13"/>
      <c r="G1806" s="13"/>
      <c r="H1806" s="13"/>
      <c r="I1806" s="13"/>
      <c r="J1806" s="13"/>
    </row>
    <row r="1807">
      <c r="A1807" s="15"/>
      <c r="B1807" s="15"/>
      <c r="D1807" s="19"/>
      <c r="E1807" s="10"/>
      <c r="F1807" s="13"/>
      <c r="G1807" s="13"/>
      <c r="H1807" s="13"/>
      <c r="I1807" s="13"/>
      <c r="J1807" s="13"/>
    </row>
    <row r="1808">
      <c r="A1808" s="15"/>
      <c r="B1808" s="15"/>
      <c r="D1808" s="19"/>
      <c r="E1808" s="10"/>
      <c r="F1808" s="13"/>
      <c r="G1808" s="13"/>
      <c r="H1808" s="13"/>
      <c r="I1808" s="13"/>
      <c r="J1808" s="13"/>
    </row>
    <row r="1809">
      <c r="A1809" s="15"/>
      <c r="B1809" s="15"/>
      <c r="D1809" s="19"/>
      <c r="E1809" s="10"/>
      <c r="F1809" s="13"/>
      <c r="G1809" s="13"/>
      <c r="H1809" s="13"/>
      <c r="I1809" s="13"/>
      <c r="J1809" s="13"/>
    </row>
    <row r="1810">
      <c r="A1810" s="15"/>
      <c r="B1810" s="15"/>
      <c r="D1810" s="19"/>
      <c r="E1810" s="10"/>
      <c r="F1810" s="13"/>
      <c r="G1810" s="13"/>
      <c r="H1810" s="13"/>
      <c r="I1810" s="13"/>
      <c r="J1810" s="13"/>
    </row>
    <row r="1811">
      <c r="A1811" s="15"/>
      <c r="B1811" s="15"/>
      <c r="D1811" s="19"/>
      <c r="E1811" s="10"/>
      <c r="F1811" s="13"/>
      <c r="G1811" s="13"/>
      <c r="H1811" s="13"/>
      <c r="I1811" s="13"/>
      <c r="J1811" s="13"/>
    </row>
    <row r="1812">
      <c r="A1812" s="15"/>
      <c r="B1812" s="15"/>
      <c r="D1812" s="19"/>
      <c r="E1812" s="10"/>
      <c r="F1812" s="13"/>
      <c r="G1812" s="13"/>
      <c r="H1812" s="13"/>
      <c r="I1812" s="13"/>
      <c r="J1812" s="13"/>
    </row>
    <row r="1813">
      <c r="A1813" s="15"/>
      <c r="B1813" s="15"/>
      <c r="D1813" s="19"/>
      <c r="E1813" s="10"/>
      <c r="F1813" s="13"/>
      <c r="G1813" s="13"/>
      <c r="H1813" s="13"/>
      <c r="I1813" s="13"/>
      <c r="J1813" s="13"/>
    </row>
    <row r="1814">
      <c r="A1814" s="15"/>
      <c r="B1814" s="15"/>
      <c r="D1814" s="19"/>
      <c r="E1814" s="10"/>
      <c r="F1814" s="13"/>
      <c r="G1814" s="13"/>
      <c r="H1814" s="13"/>
      <c r="I1814" s="13"/>
      <c r="J1814" s="13"/>
    </row>
    <row r="1815">
      <c r="A1815" s="15"/>
      <c r="B1815" s="15"/>
      <c r="D1815" s="19"/>
      <c r="E1815" s="10"/>
      <c r="F1815" s="13"/>
      <c r="G1815" s="13"/>
      <c r="H1815" s="13"/>
      <c r="I1815" s="13"/>
      <c r="J1815" s="13"/>
    </row>
    <row r="1816">
      <c r="A1816" s="15"/>
      <c r="B1816" s="15"/>
      <c r="D1816" s="19"/>
      <c r="E1816" s="10"/>
      <c r="F1816" s="13"/>
      <c r="G1816" s="13"/>
      <c r="H1816" s="13"/>
      <c r="I1816" s="13"/>
      <c r="J1816" s="13"/>
    </row>
    <row r="1817">
      <c r="A1817" s="15"/>
      <c r="B1817" s="15"/>
      <c r="D1817" s="19"/>
      <c r="E1817" s="10"/>
      <c r="F1817" s="13"/>
      <c r="G1817" s="13"/>
      <c r="H1817" s="13"/>
      <c r="I1817" s="13"/>
      <c r="J1817" s="13"/>
    </row>
    <row r="1818">
      <c r="A1818" s="15"/>
      <c r="B1818" s="15"/>
      <c r="D1818" s="19"/>
      <c r="E1818" s="10"/>
      <c r="F1818" s="13"/>
      <c r="G1818" s="13"/>
      <c r="H1818" s="13"/>
      <c r="I1818" s="13"/>
      <c r="J1818" s="13"/>
    </row>
    <row r="1819">
      <c r="A1819" s="15"/>
      <c r="B1819" s="15"/>
      <c r="D1819" s="19"/>
      <c r="E1819" s="10"/>
      <c r="F1819" s="13"/>
      <c r="G1819" s="13"/>
      <c r="H1819" s="13"/>
      <c r="I1819" s="13"/>
      <c r="J1819" s="13"/>
    </row>
    <row r="1820">
      <c r="A1820" s="15"/>
      <c r="B1820" s="15"/>
      <c r="D1820" s="19"/>
      <c r="E1820" s="10"/>
      <c r="F1820" s="13"/>
      <c r="G1820" s="13"/>
      <c r="H1820" s="13"/>
      <c r="I1820" s="13"/>
      <c r="J1820" s="13"/>
    </row>
    <row r="1821">
      <c r="A1821" s="15"/>
      <c r="B1821" s="15"/>
      <c r="D1821" s="19"/>
      <c r="E1821" s="10"/>
      <c r="F1821" s="13"/>
      <c r="G1821" s="13"/>
      <c r="H1821" s="13"/>
      <c r="I1821" s="13"/>
      <c r="J1821" s="13"/>
    </row>
    <row r="1822">
      <c r="A1822" s="15"/>
      <c r="B1822" s="15"/>
      <c r="D1822" s="19"/>
      <c r="E1822" s="10"/>
      <c r="F1822" s="13"/>
      <c r="G1822" s="13"/>
      <c r="H1822" s="13"/>
      <c r="I1822" s="13"/>
      <c r="J1822" s="13"/>
    </row>
    <row r="1823">
      <c r="A1823" s="15"/>
      <c r="B1823" s="15"/>
      <c r="D1823" s="19"/>
      <c r="E1823" s="10"/>
      <c r="F1823" s="13"/>
      <c r="G1823" s="13"/>
      <c r="H1823" s="13"/>
      <c r="I1823" s="13"/>
      <c r="J1823" s="13"/>
    </row>
    <row r="1824">
      <c r="A1824" s="15"/>
      <c r="B1824" s="15"/>
      <c r="D1824" s="19"/>
      <c r="E1824" s="10"/>
      <c r="F1824" s="13"/>
      <c r="G1824" s="13"/>
      <c r="H1824" s="13"/>
      <c r="I1824" s="13"/>
      <c r="J1824" s="13"/>
    </row>
    <row r="1825">
      <c r="A1825" s="15"/>
      <c r="B1825" s="15"/>
      <c r="D1825" s="19"/>
      <c r="E1825" s="10"/>
      <c r="F1825" s="13"/>
      <c r="G1825" s="13"/>
      <c r="H1825" s="13"/>
      <c r="I1825" s="13"/>
      <c r="J1825" s="13"/>
    </row>
    <row r="1826">
      <c r="A1826" s="15"/>
      <c r="B1826" s="15"/>
      <c r="D1826" s="19"/>
      <c r="E1826" s="10"/>
      <c r="F1826" s="13"/>
      <c r="G1826" s="13"/>
      <c r="H1826" s="13"/>
      <c r="I1826" s="13"/>
      <c r="J1826" s="13"/>
    </row>
    <row r="1827">
      <c r="A1827" s="15"/>
      <c r="B1827" s="15"/>
      <c r="D1827" s="19"/>
      <c r="E1827" s="10"/>
      <c r="F1827" s="13"/>
      <c r="G1827" s="13"/>
      <c r="H1827" s="13"/>
      <c r="I1827" s="13"/>
      <c r="J1827" s="13"/>
    </row>
    <row r="1828">
      <c r="A1828" s="15"/>
      <c r="B1828" s="15"/>
      <c r="D1828" s="19"/>
      <c r="E1828" s="10"/>
      <c r="F1828" s="13"/>
      <c r="G1828" s="13"/>
      <c r="H1828" s="13"/>
      <c r="I1828" s="13"/>
      <c r="J1828" s="13"/>
    </row>
    <row r="1829">
      <c r="A1829" s="15"/>
      <c r="B1829" s="15"/>
      <c r="D1829" s="19"/>
      <c r="E1829" s="10"/>
      <c r="F1829" s="13"/>
      <c r="G1829" s="13"/>
      <c r="H1829" s="13"/>
      <c r="I1829" s="13"/>
      <c r="J1829" s="13"/>
    </row>
    <row r="1830">
      <c r="A1830" s="15"/>
      <c r="B1830" s="15"/>
      <c r="D1830" s="19"/>
      <c r="E1830" s="10"/>
      <c r="F1830" s="13"/>
      <c r="G1830" s="13"/>
      <c r="H1830" s="13"/>
      <c r="I1830" s="13"/>
      <c r="J1830" s="13"/>
    </row>
    <row r="1831">
      <c r="A1831" s="15"/>
      <c r="B1831" s="15"/>
      <c r="D1831" s="19"/>
      <c r="E1831" s="10"/>
      <c r="F1831" s="13"/>
      <c r="G1831" s="13"/>
      <c r="H1831" s="13"/>
      <c r="I1831" s="13"/>
      <c r="J1831" s="13"/>
    </row>
    <row r="1832">
      <c r="A1832" s="15"/>
      <c r="B1832" s="15"/>
      <c r="D1832" s="19"/>
      <c r="E1832" s="10"/>
      <c r="F1832" s="13"/>
      <c r="G1832" s="13"/>
      <c r="H1832" s="13"/>
      <c r="I1832" s="13"/>
      <c r="J1832" s="13"/>
    </row>
    <row r="1833">
      <c r="A1833" s="15"/>
      <c r="B1833" s="15"/>
      <c r="D1833" s="19"/>
      <c r="E1833" s="10"/>
      <c r="F1833" s="13"/>
      <c r="G1833" s="13"/>
      <c r="H1833" s="13"/>
      <c r="I1833" s="13"/>
      <c r="J1833" s="13"/>
    </row>
    <row r="1834">
      <c r="A1834" s="15"/>
      <c r="B1834" s="15"/>
      <c r="D1834" s="19"/>
      <c r="E1834" s="10"/>
      <c r="F1834" s="13"/>
      <c r="G1834" s="13"/>
      <c r="H1834" s="13"/>
      <c r="I1834" s="13"/>
      <c r="J1834" s="13"/>
    </row>
    <row r="1835">
      <c r="A1835" s="15"/>
      <c r="B1835" s="15"/>
      <c r="D1835" s="19"/>
      <c r="E1835" s="10"/>
      <c r="F1835" s="13"/>
      <c r="G1835" s="13"/>
      <c r="H1835" s="13"/>
      <c r="I1835" s="13"/>
      <c r="J1835" s="13"/>
    </row>
    <row r="1836">
      <c r="A1836" s="15"/>
      <c r="B1836" s="15"/>
      <c r="D1836" s="19"/>
      <c r="E1836" s="10"/>
      <c r="F1836" s="13"/>
      <c r="G1836" s="13"/>
      <c r="H1836" s="13"/>
      <c r="I1836" s="13"/>
      <c r="J1836" s="13"/>
    </row>
    <row r="1837">
      <c r="A1837" s="15"/>
      <c r="B1837" s="15"/>
      <c r="D1837" s="19"/>
      <c r="E1837" s="10"/>
      <c r="F1837" s="13"/>
      <c r="G1837" s="13"/>
      <c r="H1837" s="13"/>
      <c r="I1837" s="13"/>
      <c r="J1837" s="13"/>
    </row>
    <row r="1838">
      <c r="A1838" s="15"/>
      <c r="B1838" s="15"/>
      <c r="D1838" s="19"/>
      <c r="E1838" s="10"/>
      <c r="F1838" s="13"/>
      <c r="G1838" s="13"/>
      <c r="H1838" s="13"/>
      <c r="I1838" s="13"/>
      <c r="J1838" s="13"/>
    </row>
    <row r="1839">
      <c r="A1839" s="15"/>
      <c r="B1839" s="15"/>
      <c r="D1839" s="19"/>
      <c r="E1839" s="10"/>
      <c r="F1839" s="13"/>
      <c r="G1839" s="13"/>
      <c r="H1839" s="13"/>
      <c r="I1839" s="13"/>
      <c r="J1839" s="13"/>
    </row>
    <row r="1840">
      <c r="A1840" s="15"/>
      <c r="B1840" s="15"/>
      <c r="D1840" s="19"/>
      <c r="E1840" s="10"/>
      <c r="F1840" s="13"/>
      <c r="G1840" s="13"/>
      <c r="H1840" s="13"/>
      <c r="I1840" s="13"/>
      <c r="J1840" s="13"/>
    </row>
    <row r="1841">
      <c r="A1841" s="15"/>
      <c r="B1841" s="15"/>
      <c r="D1841" s="19"/>
      <c r="E1841" s="10"/>
      <c r="F1841" s="13"/>
      <c r="G1841" s="13"/>
      <c r="H1841" s="13"/>
      <c r="I1841" s="13"/>
      <c r="J1841" s="13"/>
    </row>
    <row r="1842">
      <c r="A1842" s="15"/>
      <c r="B1842" s="15"/>
      <c r="D1842" s="19"/>
      <c r="E1842" s="10"/>
      <c r="F1842" s="13"/>
      <c r="G1842" s="13"/>
      <c r="H1842" s="13"/>
      <c r="I1842" s="13"/>
      <c r="J1842" s="13"/>
    </row>
    <row r="1843">
      <c r="A1843" s="15"/>
      <c r="B1843" s="15"/>
      <c r="D1843" s="19"/>
      <c r="E1843" s="10"/>
      <c r="F1843" s="13"/>
      <c r="G1843" s="13"/>
      <c r="H1843" s="13"/>
      <c r="I1843" s="13"/>
      <c r="J1843" s="13"/>
    </row>
    <row r="1844">
      <c r="A1844" s="15"/>
      <c r="B1844" s="15"/>
      <c r="D1844" s="19"/>
      <c r="E1844" s="10"/>
      <c r="F1844" s="13"/>
      <c r="G1844" s="13"/>
      <c r="H1844" s="13"/>
      <c r="I1844" s="13"/>
      <c r="J1844" s="13"/>
    </row>
    <row r="1845">
      <c r="A1845" s="15"/>
      <c r="B1845" s="15"/>
      <c r="D1845" s="19"/>
      <c r="E1845" s="10"/>
      <c r="F1845" s="13"/>
      <c r="G1845" s="13"/>
      <c r="H1845" s="13"/>
      <c r="I1845" s="13"/>
      <c r="J1845" s="13"/>
    </row>
    <row r="1846">
      <c r="A1846" s="15"/>
      <c r="B1846" s="15"/>
      <c r="D1846" s="19"/>
      <c r="E1846" s="10"/>
      <c r="F1846" s="13"/>
      <c r="G1846" s="13"/>
      <c r="H1846" s="13"/>
      <c r="I1846" s="13"/>
      <c r="J1846" s="13"/>
    </row>
    <row r="1847">
      <c r="A1847" s="15"/>
      <c r="B1847" s="15"/>
      <c r="D1847" s="19"/>
      <c r="E1847" s="10"/>
      <c r="F1847" s="13"/>
      <c r="G1847" s="13"/>
      <c r="H1847" s="13"/>
      <c r="I1847" s="13"/>
      <c r="J1847" s="13"/>
    </row>
    <row r="1848">
      <c r="A1848" s="15"/>
      <c r="B1848" s="15"/>
      <c r="D1848" s="19"/>
      <c r="E1848" s="10"/>
      <c r="F1848" s="13"/>
      <c r="G1848" s="13"/>
      <c r="H1848" s="13"/>
      <c r="I1848" s="13"/>
      <c r="J1848" s="13"/>
    </row>
    <row r="1849">
      <c r="A1849" s="15"/>
      <c r="B1849" s="15"/>
      <c r="D1849" s="19"/>
      <c r="E1849" s="10"/>
      <c r="F1849" s="13"/>
      <c r="G1849" s="13"/>
      <c r="H1849" s="13"/>
      <c r="I1849" s="13"/>
      <c r="J1849" s="13"/>
    </row>
    <row r="1850">
      <c r="A1850" s="15"/>
      <c r="B1850" s="15"/>
      <c r="D1850" s="19"/>
      <c r="E1850" s="10"/>
      <c r="F1850" s="13"/>
      <c r="G1850" s="13"/>
      <c r="H1850" s="13"/>
      <c r="I1850" s="13"/>
      <c r="J1850" s="13"/>
    </row>
    <row r="1851">
      <c r="A1851" s="15"/>
      <c r="B1851" s="15"/>
      <c r="D1851" s="19"/>
      <c r="E1851" s="10"/>
      <c r="F1851" s="13"/>
      <c r="G1851" s="13"/>
      <c r="H1851" s="13"/>
      <c r="I1851" s="13"/>
      <c r="J1851" s="13"/>
    </row>
    <row r="1852">
      <c r="A1852" s="15"/>
      <c r="B1852" s="15"/>
      <c r="D1852" s="19"/>
      <c r="E1852" s="10"/>
      <c r="F1852" s="13"/>
      <c r="G1852" s="13"/>
      <c r="H1852" s="13"/>
      <c r="I1852" s="13"/>
      <c r="J1852" s="13"/>
    </row>
    <row r="1853">
      <c r="A1853" s="15"/>
      <c r="B1853" s="15"/>
      <c r="D1853" s="19"/>
      <c r="E1853" s="10"/>
      <c r="F1853" s="13"/>
      <c r="G1853" s="13"/>
      <c r="H1853" s="13"/>
      <c r="I1853" s="13"/>
      <c r="J1853" s="13"/>
    </row>
    <row r="1854">
      <c r="A1854" s="15"/>
      <c r="B1854" s="15"/>
      <c r="D1854" s="19"/>
      <c r="E1854" s="10"/>
      <c r="F1854" s="13"/>
      <c r="G1854" s="13"/>
      <c r="H1854" s="13"/>
      <c r="I1854" s="13"/>
      <c r="J1854" s="13"/>
    </row>
    <row r="1855">
      <c r="A1855" s="15"/>
      <c r="B1855" s="15"/>
      <c r="D1855" s="19"/>
      <c r="E1855" s="10"/>
      <c r="F1855" s="13"/>
      <c r="G1855" s="13"/>
      <c r="H1855" s="13"/>
      <c r="I1855" s="13"/>
      <c r="J1855" s="13"/>
    </row>
    <row r="1856">
      <c r="A1856" s="15"/>
      <c r="B1856" s="15"/>
      <c r="D1856" s="19"/>
      <c r="E1856" s="10"/>
      <c r="F1856" s="13"/>
      <c r="G1856" s="13"/>
      <c r="H1856" s="13"/>
      <c r="I1856" s="13"/>
      <c r="J1856" s="13"/>
    </row>
    <row r="1857">
      <c r="A1857" s="15"/>
      <c r="B1857" s="15"/>
      <c r="D1857" s="19"/>
      <c r="E1857" s="10"/>
      <c r="F1857" s="13"/>
      <c r="G1857" s="13"/>
      <c r="H1857" s="13"/>
      <c r="I1857" s="13"/>
      <c r="J1857" s="13"/>
    </row>
    <row r="1858">
      <c r="A1858" s="15"/>
      <c r="B1858" s="15"/>
      <c r="D1858" s="19"/>
      <c r="E1858" s="10"/>
      <c r="F1858" s="13"/>
      <c r="G1858" s="13"/>
      <c r="H1858" s="13"/>
      <c r="I1858" s="13"/>
      <c r="J1858" s="13"/>
    </row>
    <row r="1859">
      <c r="A1859" s="15"/>
      <c r="B1859" s="15"/>
      <c r="D1859" s="19"/>
      <c r="E1859" s="10"/>
      <c r="F1859" s="13"/>
      <c r="G1859" s="13"/>
      <c r="H1859" s="13"/>
      <c r="I1859" s="13"/>
      <c r="J1859" s="13"/>
    </row>
    <row r="1860">
      <c r="A1860" s="15"/>
      <c r="B1860" s="15"/>
      <c r="D1860" s="19"/>
      <c r="E1860" s="10"/>
      <c r="F1860" s="13"/>
      <c r="G1860" s="13"/>
      <c r="H1860" s="13"/>
      <c r="I1860" s="13"/>
      <c r="J1860" s="13"/>
    </row>
    <row r="1861">
      <c r="A1861" s="15"/>
      <c r="B1861" s="15"/>
      <c r="D1861" s="19"/>
      <c r="E1861" s="10"/>
      <c r="F1861" s="13"/>
      <c r="G1861" s="13"/>
      <c r="H1861" s="13"/>
      <c r="I1861" s="13"/>
      <c r="J1861" s="13"/>
    </row>
    <row r="1862">
      <c r="A1862" s="15"/>
      <c r="B1862" s="15"/>
      <c r="D1862" s="19"/>
      <c r="E1862" s="10"/>
      <c r="F1862" s="13"/>
      <c r="G1862" s="13"/>
      <c r="H1862" s="13"/>
      <c r="I1862" s="13"/>
      <c r="J1862" s="13"/>
    </row>
    <row r="1863">
      <c r="A1863" s="15"/>
      <c r="B1863" s="15"/>
      <c r="D1863" s="19"/>
      <c r="E1863" s="10"/>
      <c r="F1863" s="13"/>
      <c r="G1863" s="13"/>
      <c r="H1863" s="13"/>
      <c r="I1863" s="13"/>
      <c r="J1863" s="13"/>
    </row>
    <row r="1864">
      <c r="A1864" s="15"/>
      <c r="B1864" s="15"/>
      <c r="D1864" s="19"/>
      <c r="E1864" s="10"/>
      <c r="F1864" s="13"/>
      <c r="G1864" s="13"/>
      <c r="H1864" s="13"/>
      <c r="I1864" s="13"/>
      <c r="J1864" s="13"/>
    </row>
    <row r="1865">
      <c r="A1865" s="15"/>
      <c r="B1865" s="15"/>
      <c r="D1865" s="19"/>
      <c r="E1865" s="10"/>
      <c r="F1865" s="13"/>
      <c r="G1865" s="13"/>
      <c r="H1865" s="13"/>
      <c r="I1865" s="13"/>
      <c r="J1865" s="13"/>
    </row>
    <row r="1866">
      <c r="A1866" s="15"/>
      <c r="B1866" s="15"/>
      <c r="D1866" s="19"/>
      <c r="E1866" s="10"/>
      <c r="F1866" s="13"/>
      <c r="G1866" s="13"/>
      <c r="H1866" s="13"/>
      <c r="I1866" s="13"/>
      <c r="J1866" s="13"/>
    </row>
    <row r="1867">
      <c r="A1867" s="15"/>
      <c r="B1867" s="15"/>
      <c r="D1867" s="19"/>
      <c r="E1867" s="10"/>
      <c r="F1867" s="13"/>
      <c r="G1867" s="13"/>
      <c r="H1867" s="13"/>
      <c r="I1867" s="13"/>
      <c r="J1867" s="13"/>
    </row>
    <row r="1868">
      <c r="A1868" s="15"/>
      <c r="B1868" s="15"/>
      <c r="D1868" s="19"/>
      <c r="E1868" s="10"/>
      <c r="F1868" s="13"/>
      <c r="G1868" s="13"/>
      <c r="H1868" s="13"/>
      <c r="I1868" s="13"/>
      <c r="J1868" s="13"/>
    </row>
    <row r="1869">
      <c r="A1869" s="15"/>
      <c r="B1869" s="15"/>
      <c r="D1869" s="19"/>
      <c r="E1869" s="10"/>
      <c r="F1869" s="13"/>
      <c r="G1869" s="13"/>
      <c r="H1869" s="13"/>
      <c r="I1869" s="13"/>
      <c r="J1869" s="13"/>
    </row>
    <row r="1870">
      <c r="A1870" s="15"/>
      <c r="B1870" s="15"/>
      <c r="D1870" s="19"/>
      <c r="E1870" s="10"/>
      <c r="F1870" s="13"/>
      <c r="G1870" s="13"/>
      <c r="H1870" s="13"/>
      <c r="I1870" s="13"/>
      <c r="J1870" s="13"/>
    </row>
    <row r="1871">
      <c r="A1871" s="15"/>
      <c r="B1871" s="15"/>
      <c r="D1871" s="19"/>
      <c r="E1871" s="10"/>
      <c r="F1871" s="13"/>
      <c r="G1871" s="13"/>
      <c r="H1871" s="13"/>
      <c r="I1871" s="13"/>
      <c r="J1871" s="13"/>
    </row>
    <row r="1872">
      <c r="A1872" s="15"/>
      <c r="B1872" s="15"/>
      <c r="D1872" s="19"/>
      <c r="E1872" s="10"/>
      <c r="F1872" s="13"/>
      <c r="G1872" s="13"/>
      <c r="H1872" s="13"/>
      <c r="I1872" s="13"/>
      <c r="J1872" s="13"/>
    </row>
    <row r="1873">
      <c r="A1873" s="15"/>
      <c r="B1873" s="15"/>
      <c r="D1873" s="19"/>
      <c r="E1873" s="10"/>
      <c r="F1873" s="13"/>
      <c r="G1873" s="13"/>
      <c r="H1873" s="13"/>
      <c r="I1873" s="13"/>
      <c r="J1873" s="13"/>
    </row>
    <row r="1874">
      <c r="A1874" s="15"/>
      <c r="B1874" s="15"/>
      <c r="D1874" s="19"/>
      <c r="E1874" s="10"/>
      <c r="F1874" s="13"/>
      <c r="G1874" s="13"/>
      <c r="H1874" s="13"/>
      <c r="I1874" s="13"/>
      <c r="J1874" s="13"/>
    </row>
    <row r="1875">
      <c r="A1875" s="15"/>
      <c r="B1875" s="15"/>
      <c r="D1875" s="19"/>
      <c r="E1875" s="10"/>
      <c r="F1875" s="13"/>
      <c r="G1875" s="13"/>
      <c r="H1875" s="13"/>
      <c r="I1875" s="13"/>
      <c r="J1875" s="13"/>
    </row>
    <row r="1876">
      <c r="A1876" s="15"/>
      <c r="B1876" s="15"/>
      <c r="D1876" s="19"/>
      <c r="E1876" s="10"/>
      <c r="F1876" s="13"/>
      <c r="G1876" s="13"/>
      <c r="H1876" s="13"/>
      <c r="I1876" s="13"/>
      <c r="J1876" s="13"/>
    </row>
    <row r="1877">
      <c r="A1877" s="15"/>
      <c r="B1877" s="15"/>
      <c r="D1877" s="19"/>
      <c r="E1877" s="10"/>
      <c r="F1877" s="13"/>
      <c r="G1877" s="13"/>
      <c r="H1877" s="13"/>
      <c r="I1877" s="13"/>
      <c r="J1877" s="13"/>
    </row>
    <row r="1878">
      <c r="A1878" s="15"/>
      <c r="B1878" s="15"/>
      <c r="D1878" s="19"/>
      <c r="E1878" s="10"/>
      <c r="F1878" s="13"/>
      <c r="G1878" s="13"/>
      <c r="H1878" s="13"/>
      <c r="I1878" s="13"/>
      <c r="J1878" s="13"/>
    </row>
    <row r="1879">
      <c r="A1879" s="15"/>
      <c r="B1879" s="15"/>
      <c r="D1879" s="19"/>
      <c r="E1879" s="10"/>
      <c r="F1879" s="13"/>
      <c r="G1879" s="13"/>
      <c r="H1879" s="13"/>
      <c r="I1879" s="13"/>
      <c r="J1879" s="13"/>
    </row>
    <row r="1880">
      <c r="A1880" s="15"/>
      <c r="B1880" s="15"/>
      <c r="D1880" s="19"/>
      <c r="E1880" s="10"/>
      <c r="F1880" s="13"/>
      <c r="G1880" s="13"/>
      <c r="H1880" s="13"/>
      <c r="I1880" s="13"/>
      <c r="J1880" s="13"/>
    </row>
    <row r="1881">
      <c r="A1881" s="15"/>
      <c r="B1881" s="15"/>
      <c r="D1881" s="19"/>
      <c r="E1881" s="10"/>
      <c r="F1881" s="13"/>
      <c r="G1881" s="13"/>
      <c r="H1881" s="13"/>
      <c r="I1881" s="13"/>
      <c r="J1881" s="13"/>
    </row>
    <row r="1882">
      <c r="A1882" s="15"/>
      <c r="B1882" s="15"/>
      <c r="D1882" s="19"/>
      <c r="E1882" s="10"/>
      <c r="F1882" s="13"/>
      <c r="G1882" s="13"/>
      <c r="H1882" s="13"/>
      <c r="I1882" s="13"/>
      <c r="J1882" s="13"/>
    </row>
    <row r="1883">
      <c r="A1883" s="15"/>
      <c r="B1883" s="15"/>
      <c r="D1883" s="19"/>
      <c r="E1883" s="10"/>
      <c r="F1883" s="13"/>
      <c r="G1883" s="13"/>
      <c r="H1883" s="13"/>
      <c r="I1883" s="13"/>
      <c r="J1883" s="13"/>
    </row>
    <row r="1884">
      <c r="A1884" s="15"/>
      <c r="B1884" s="15"/>
      <c r="D1884" s="19"/>
      <c r="E1884" s="10"/>
      <c r="F1884" s="13"/>
      <c r="G1884" s="13"/>
      <c r="H1884" s="13"/>
      <c r="I1884" s="13"/>
      <c r="J1884" s="13"/>
    </row>
    <row r="1885">
      <c r="A1885" s="15"/>
      <c r="B1885" s="15"/>
      <c r="D1885" s="19"/>
      <c r="E1885" s="10"/>
      <c r="F1885" s="13"/>
      <c r="G1885" s="13"/>
      <c r="H1885" s="13"/>
      <c r="I1885" s="13"/>
      <c r="J1885" s="13"/>
    </row>
    <row r="1886">
      <c r="A1886" s="15"/>
      <c r="B1886" s="15"/>
      <c r="D1886" s="19"/>
      <c r="E1886" s="10"/>
      <c r="F1886" s="13"/>
      <c r="G1886" s="13"/>
      <c r="H1886" s="13"/>
      <c r="I1886" s="13"/>
      <c r="J1886" s="13"/>
    </row>
    <row r="1887">
      <c r="A1887" s="15"/>
      <c r="B1887" s="15"/>
      <c r="D1887" s="19"/>
      <c r="E1887" s="10"/>
      <c r="F1887" s="13"/>
      <c r="G1887" s="13"/>
      <c r="H1887" s="13"/>
      <c r="I1887" s="13"/>
      <c r="J1887" s="13"/>
    </row>
    <row r="1888">
      <c r="A1888" s="15"/>
      <c r="B1888" s="15"/>
      <c r="D1888" s="19"/>
      <c r="E1888" s="10"/>
      <c r="F1888" s="13"/>
      <c r="G1888" s="13"/>
      <c r="H1888" s="13"/>
      <c r="I1888" s="13"/>
      <c r="J1888" s="13"/>
    </row>
    <row r="1889">
      <c r="A1889" s="15"/>
      <c r="B1889" s="15"/>
      <c r="D1889" s="19"/>
      <c r="E1889" s="10"/>
      <c r="F1889" s="13"/>
      <c r="G1889" s="13"/>
      <c r="H1889" s="13"/>
      <c r="I1889" s="13"/>
      <c r="J1889" s="13"/>
    </row>
    <row r="1890">
      <c r="A1890" s="15"/>
      <c r="B1890" s="15"/>
      <c r="D1890" s="19"/>
      <c r="E1890" s="10"/>
      <c r="F1890" s="13"/>
      <c r="G1890" s="13"/>
      <c r="H1890" s="13"/>
      <c r="I1890" s="13"/>
      <c r="J1890" s="13"/>
    </row>
    <row r="1891">
      <c r="A1891" s="15"/>
      <c r="B1891" s="15"/>
      <c r="D1891" s="19"/>
      <c r="E1891" s="10"/>
      <c r="F1891" s="13"/>
      <c r="G1891" s="13"/>
      <c r="H1891" s="13"/>
      <c r="I1891" s="13"/>
      <c r="J1891" s="13"/>
    </row>
    <row r="1892">
      <c r="A1892" s="15"/>
      <c r="B1892" s="15"/>
      <c r="D1892" s="19"/>
      <c r="E1892" s="10"/>
      <c r="F1892" s="13"/>
      <c r="G1892" s="13"/>
      <c r="H1892" s="13"/>
      <c r="I1892" s="13"/>
      <c r="J1892" s="13"/>
    </row>
    <row r="1893">
      <c r="A1893" s="15"/>
      <c r="B1893" s="15"/>
      <c r="D1893" s="19"/>
      <c r="E1893" s="10"/>
      <c r="F1893" s="13"/>
      <c r="G1893" s="13"/>
      <c r="H1893" s="13"/>
      <c r="I1893" s="13"/>
      <c r="J1893" s="13"/>
    </row>
    <row r="1894">
      <c r="A1894" s="15"/>
      <c r="B1894" s="15"/>
      <c r="D1894" s="19"/>
      <c r="E1894" s="10"/>
      <c r="F1894" s="13"/>
      <c r="G1894" s="13"/>
      <c r="H1894" s="13"/>
      <c r="I1894" s="13"/>
      <c r="J1894" s="13"/>
    </row>
    <row r="1895">
      <c r="A1895" s="15"/>
      <c r="B1895" s="15"/>
      <c r="D1895" s="19"/>
      <c r="E1895" s="10"/>
      <c r="F1895" s="13"/>
      <c r="G1895" s="13"/>
      <c r="H1895" s="13"/>
      <c r="I1895" s="13"/>
      <c r="J1895" s="13"/>
    </row>
    <row r="1896">
      <c r="A1896" s="15"/>
      <c r="B1896" s="15"/>
      <c r="D1896" s="19"/>
      <c r="E1896" s="10"/>
      <c r="F1896" s="13"/>
      <c r="G1896" s="13"/>
      <c r="H1896" s="13"/>
      <c r="I1896" s="13"/>
      <c r="J1896" s="13"/>
    </row>
    <row r="1897">
      <c r="A1897" s="15"/>
      <c r="B1897" s="15"/>
      <c r="D1897" s="19"/>
      <c r="E1897" s="10"/>
      <c r="F1897" s="13"/>
      <c r="G1897" s="13"/>
      <c r="H1897" s="13"/>
      <c r="I1897" s="13"/>
      <c r="J1897" s="13"/>
    </row>
    <row r="1898">
      <c r="A1898" s="15"/>
      <c r="B1898" s="15"/>
      <c r="D1898" s="19"/>
      <c r="E1898" s="10"/>
      <c r="F1898" s="13"/>
      <c r="G1898" s="13"/>
      <c r="H1898" s="13"/>
      <c r="I1898" s="13"/>
      <c r="J1898" s="13"/>
    </row>
    <row r="1899">
      <c r="A1899" s="15"/>
      <c r="B1899" s="15"/>
      <c r="D1899" s="19"/>
      <c r="E1899" s="10"/>
      <c r="F1899" s="13"/>
      <c r="G1899" s="13"/>
      <c r="H1899" s="13"/>
      <c r="I1899" s="13"/>
      <c r="J1899" s="13"/>
    </row>
    <row r="1900">
      <c r="A1900" s="15"/>
      <c r="B1900" s="15"/>
      <c r="D1900" s="19"/>
      <c r="E1900" s="10"/>
      <c r="F1900" s="13"/>
      <c r="G1900" s="13"/>
      <c r="H1900" s="13"/>
      <c r="I1900" s="13"/>
      <c r="J1900" s="13"/>
    </row>
    <row r="1901">
      <c r="A1901" s="15"/>
      <c r="B1901" s="15"/>
      <c r="D1901" s="19"/>
      <c r="E1901" s="10"/>
      <c r="F1901" s="13"/>
      <c r="G1901" s="13"/>
      <c r="H1901" s="13"/>
      <c r="I1901" s="13"/>
      <c r="J1901" s="13"/>
    </row>
    <row r="1902">
      <c r="A1902" s="15"/>
      <c r="B1902" s="15"/>
      <c r="D1902" s="19"/>
      <c r="E1902" s="10"/>
      <c r="F1902" s="13"/>
      <c r="G1902" s="13"/>
      <c r="H1902" s="13"/>
      <c r="I1902" s="13"/>
      <c r="J1902" s="13"/>
    </row>
    <row r="1903">
      <c r="A1903" s="15"/>
      <c r="B1903" s="15"/>
      <c r="D1903" s="19"/>
      <c r="E1903" s="10"/>
      <c r="F1903" s="13"/>
      <c r="G1903" s="13"/>
      <c r="H1903" s="13"/>
      <c r="I1903" s="13"/>
      <c r="J1903" s="13"/>
    </row>
    <row r="1904">
      <c r="A1904" s="15"/>
      <c r="B1904" s="15"/>
      <c r="D1904" s="19"/>
      <c r="E1904" s="10"/>
      <c r="F1904" s="13"/>
      <c r="G1904" s="13"/>
      <c r="H1904" s="13"/>
      <c r="I1904" s="13"/>
      <c r="J1904" s="13"/>
    </row>
    <row r="1905">
      <c r="A1905" s="15"/>
      <c r="B1905" s="15"/>
      <c r="D1905" s="19"/>
      <c r="E1905" s="10"/>
      <c r="F1905" s="13"/>
      <c r="G1905" s="13"/>
      <c r="H1905" s="13"/>
      <c r="I1905" s="13"/>
      <c r="J1905" s="13"/>
    </row>
    <row r="1906">
      <c r="A1906" s="15"/>
      <c r="B1906" s="15"/>
      <c r="D1906" s="19"/>
      <c r="E1906" s="10"/>
      <c r="F1906" s="13"/>
      <c r="G1906" s="13"/>
      <c r="H1906" s="13"/>
      <c r="I1906" s="13"/>
      <c r="J1906" s="13"/>
    </row>
    <row r="1907">
      <c r="A1907" s="15"/>
      <c r="B1907" s="15"/>
      <c r="D1907" s="19"/>
      <c r="E1907" s="10"/>
      <c r="F1907" s="13"/>
      <c r="G1907" s="13"/>
      <c r="H1907" s="13"/>
      <c r="I1907" s="13"/>
      <c r="J1907" s="13"/>
    </row>
    <row r="1908">
      <c r="A1908" s="15"/>
      <c r="B1908" s="15"/>
      <c r="D1908" s="19"/>
      <c r="E1908" s="10"/>
      <c r="F1908" s="13"/>
      <c r="G1908" s="13"/>
      <c r="H1908" s="13"/>
      <c r="I1908" s="13"/>
      <c r="J1908" s="13"/>
    </row>
    <row r="1909">
      <c r="A1909" s="15"/>
      <c r="B1909" s="15"/>
      <c r="D1909" s="19"/>
      <c r="E1909" s="10"/>
      <c r="F1909" s="13"/>
      <c r="G1909" s="13"/>
      <c r="H1909" s="13"/>
      <c r="I1909" s="13"/>
      <c r="J1909" s="13"/>
    </row>
    <row r="1910">
      <c r="A1910" s="15"/>
      <c r="B1910" s="15"/>
      <c r="D1910" s="19"/>
      <c r="E1910" s="10"/>
      <c r="F1910" s="13"/>
      <c r="G1910" s="13"/>
      <c r="H1910" s="13"/>
      <c r="I1910" s="13"/>
      <c r="J1910" s="13"/>
    </row>
    <row r="1911">
      <c r="A1911" s="15"/>
      <c r="B1911" s="15"/>
      <c r="D1911" s="19"/>
      <c r="E1911" s="10"/>
      <c r="F1911" s="13"/>
      <c r="G1911" s="13"/>
      <c r="H1911" s="13"/>
      <c r="I1911" s="13"/>
      <c r="J1911" s="13"/>
    </row>
    <row r="1912">
      <c r="A1912" s="15"/>
      <c r="B1912" s="15"/>
      <c r="D1912" s="19"/>
      <c r="E1912" s="10"/>
      <c r="F1912" s="13"/>
      <c r="G1912" s="13"/>
      <c r="H1912" s="13"/>
      <c r="I1912" s="13"/>
      <c r="J1912" s="13"/>
    </row>
    <row r="1913">
      <c r="A1913" s="15"/>
      <c r="B1913" s="15"/>
      <c r="D1913" s="19"/>
      <c r="E1913" s="10"/>
      <c r="F1913" s="13"/>
      <c r="G1913" s="13"/>
      <c r="H1913" s="13"/>
      <c r="I1913" s="13"/>
      <c r="J1913" s="13"/>
    </row>
    <row r="1914">
      <c r="A1914" s="15"/>
      <c r="B1914" s="15"/>
      <c r="D1914" s="19"/>
      <c r="E1914" s="10"/>
      <c r="F1914" s="13"/>
      <c r="G1914" s="13"/>
      <c r="H1914" s="13"/>
      <c r="I1914" s="13"/>
      <c r="J1914" s="13"/>
    </row>
    <row r="1915">
      <c r="A1915" s="15"/>
      <c r="B1915" s="15"/>
      <c r="D1915" s="19"/>
      <c r="E1915" s="10"/>
      <c r="F1915" s="13"/>
      <c r="G1915" s="13"/>
      <c r="H1915" s="13"/>
      <c r="I1915" s="13"/>
      <c r="J1915" s="13"/>
    </row>
    <row r="1916">
      <c r="A1916" s="15"/>
      <c r="B1916" s="15"/>
      <c r="D1916" s="19"/>
      <c r="E1916" s="10"/>
      <c r="F1916" s="13"/>
      <c r="G1916" s="13"/>
      <c r="H1916" s="13"/>
      <c r="I1916" s="13"/>
      <c r="J1916" s="13"/>
    </row>
    <row r="1917">
      <c r="A1917" s="15"/>
      <c r="B1917" s="15"/>
      <c r="D1917" s="19"/>
      <c r="E1917" s="10"/>
      <c r="F1917" s="13"/>
      <c r="G1917" s="13"/>
      <c r="H1917" s="13"/>
      <c r="I1917" s="13"/>
      <c r="J1917" s="13"/>
    </row>
    <row r="1918">
      <c r="A1918" s="15"/>
      <c r="B1918" s="15"/>
      <c r="D1918" s="19"/>
      <c r="E1918" s="10"/>
      <c r="F1918" s="13"/>
      <c r="G1918" s="13"/>
      <c r="H1918" s="13"/>
      <c r="I1918" s="13"/>
      <c r="J1918" s="13"/>
    </row>
    <row r="1919">
      <c r="A1919" s="15"/>
      <c r="B1919" s="15"/>
      <c r="D1919" s="19"/>
      <c r="E1919" s="10"/>
      <c r="F1919" s="13"/>
      <c r="G1919" s="13"/>
      <c r="H1919" s="13"/>
      <c r="I1919" s="13"/>
      <c r="J1919" s="13"/>
    </row>
    <row r="1920">
      <c r="A1920" s="15"/>
      <c r="B1920" s="15"/>
      <c r="D1920" s="19"/>
      <c r="E1920" s="10"/>
      <c r="F1920" s="13"/>
      <c r="G1920" s="13"/>
      <c r="H1920" s="13"/>
      <c r="I1920" s="13"/>
      <c r="J1920" s="13"/>
    </row>
    <row r="1921">
      <c r="A1921" s="15"/>
      <c r="B1921" s="15"/>
      <c r="D1921" s="19"/>
      <c r="E1921" s="10"/>
      <c r="F1921" s="13"/>
      <c r="G1921" s="13"/>
      <c r="H1921" s="13"/>
      <c r="I1921" s="13"/>
      <c r="J1921" s="13"/>
    </row>
    <row r="1922">
      <c r="A1922" s="15"/>
      <c r="B1922" s="15"/>
      <c r="D1922" s="19"/>
      <c r="E1922" s="10"/>
      <c r="F1922" s="13"/>
      <c r="G1922" s="13"/>
      <c r="H1922" s="13"/>
      <c r="I1922" s="13"/>
      <c r="J1922" s="13"/>
    </row>
    <row r="1923">
      <c r="A1923" s="15"/>
      <c r="B1923" s="15"/>
      <c r="D1923" s="19"/>
      <c r="E1923" s="10"/>
      <c r="F1923" s="13"/>
      <c r="G1923" s="13"/>
      <c r="H1923" s="13"/>
      <c r="I1923" s="13"/>
      <c r="J1923" s="13"/>
    </row>
    <row r="1924">
      <c r="A1924" s="15"/>
      <c r="B1924" s="15"/>
      <c r="D1924" s="19"/>
      <c r="E1924" s="10"/>
      <c r="F1924" s="13"/>
      <c r="G1924" s="13"/>
      <c r="H1924" s="13"/>
      <c r="I1924" s="13"/>
      <c r="J1924" s="13"/>
    </row>
    <row r="1925">
      <c r="A1925" s="15"/>
      <c r="B1925" s="15"/>
      <c r="D1925" s="19"/>
      <c r="E1925" s="10"/>
      <c r="F1925" s="13"/>
      <c r="G1925" s="13"/>
      <c r="H1925" s="13"/>
      <c r="I1925" s="13"/>
      <c r="J1925" s="13"/>
    </row>
    <row r="1926">
      <c r="A1926" s="15"/>
      <c r="B1926" s="15"/>
      <c r="D1926" s="19"/>
      <c r="E1926" s="10"/>
      <c r="F1926" s="13"/>
      <c r="G1926" s="13"/>
      <c r="H1926" s="13"/>
      <c r="I1926" s="13"/>
      <c r="J1926" s="13"/>
    </row>
    <row r="1927">
      <c r="A1927" s="15"/>
      <c r="B1927" s="15"/>
      <c r="D1927" s="19"/>
      <c r="E1927" s="10"/>
      <c r="F1927" s="13"/>
      <c r="G1927" s="13"/>
      <c r="H1927" s="13"/>
      <c r="I1927" s="13"/>
      <c r="J1927" s="13"/>
    </row>
    <row r="1928">
      <c r="A1928" s="15"/>
      <c r="B1928" s="15"/>
      <c r="D1928" s="19"/>
      <c r="E1928" s="10"/>
      <c r="F1928" s="13"/>
      <c r="G1928" s="13"/>
      <c r="H1928" s="13"/>
      <c r="I1928" s="13"/>
      <c r="J1928" s="13"/>
    </row>
    <row r="1929">
      <c r="A1929" s="15"/>
      <c r="B1929" s="15"/>
      <c r="D1929" s="19"/>
      <c r="E1929" s="10"/>
      <c r="F1929" s="13"/>
      <c r="G1929" s="13"/>
      <c r="H1929" s="13"/>
      <c r="I1929" s="13"/>
      <c r="J1929" s="13"/>
    </row>
    <row r="1930">
      <c r="A1930" s="15"/>
      <c r="B1930" s="15"/>
      <c r="D1930" s="19"/>
      <c r="E1930" s="10"/>
      <c r="F1930" s="13"/>
      <c r="G1930" s="13"/>
      <c r="H1930" s="13"/>
      <c r="I1930" s="13"/>
      <c r="J1930" s="13"/>
    </row>
    <row r="1931">
      <c r="A1931" s="15"/>
      <c r="B1931" s="15"/>
      <c r="D1931" s="19"/>
      <c r="E1931" s="10"/>
      <c r="F1931" s="13"/>
      <c r="G1931" s="13"/>
      <c r="H1931" s="13"/>
      <c r="I1931" s="13"/>
      <c r="J1931" s="13"/>
    </row>
    <row r="1932">
      <c r="A1932" s="15"/>
      <c r="B1932" s="15"/>
      <c r="D1932" s="19"/>
      <c r="E1932" s="10"/>
      <c r="F1932" s="13"/>
      <c r="G1932" s="13"/>
      <c r="H1932" s="13"/>
      <c r="I1932" s="13"/>
      <c r="J1932" s="13"/>
    </row>
    <row r="1933">
      <c r="A1933" s="15"/>
      <c r="B1933" s="15"/>
      <c r="D1933" s="19"/>
      <c r="E1933" s="10"/>
      <c r="F1933" s="13"/>
      <c r="G1933" s="13"/>
      <c r="H1933" s="13"/>
      <c r="I1933" s="13"/>
      <c r="J1933" s="13"/>
    </row>
    <row r="1934">
      <c r="A1934" s="15"/>
      <c r="B1934" s="15"/>
      <c r="D1934" s="19"/>
      <c r="E1934" s="10"/>
      <c r="F1934" s="13"/>
      <c r="G1934" s="13"/>
      <c r="H1934" s="13"/>
      <c r="I1934" s="13"/>
      <c r="J1934" s="13"/>
    </row>
    <row r="1935">
      <c r="A1935" s="15"/>
      <c r="B1935" s="15"/>
      <c r="D1935" s="19"/>
      <c r="E1935" s="10"/>
      <c r="F1935" s="13"/>
      <c r="G1935" s="13"/>
      <c r="H1935" s="13"/>
      <c r="I1935" s="13"/>
      <c r="J1935" s="13"/>
    </row>
    <row r="1936">
      <c r="A1936" s="15"/>
      <c r="B1936" s="15"/>
      <c r="D1936" s="19"/>
      <c r="E1936" s="10"/>
      <c r="F1936" s="13"/>
      <c r="G1936" s="13"/>
      <c r="H1936" s="13"/>
      <c r="I1936" s="13"/>
      <c r="J1936" s="13"/>
    </row>
    <row r="1937">
      <c r="A1937" s="15"/>
      <c r="B1937" s="15"/>
      <c r="D1937" s="19"/>
      <c r="E1937" s="10"/>
      <c r="F1937" s="13"/>
      <c r="G1937" s="13"/>
      <c r="H1937" s="13"/>
      <c r="I1937" s="13"/>
      <c r="J1937" s="13"/>
    </row>
    <row r="1938">
      <c r="A1938" s="15"/>
      <c r="B1938" s="15"/>
      <c r="D1938" s="19"/>
      <c r="E1938" s="10"/>
      <c r="F1938" s="13"/>
      <c r="G1938" s="13"/>
      <c r="H1938" s="13"/>
      <c r="I1938" s="13"/>
      <c r="J1938" s="13"/>
    </row>
    <row r="1939">
      <c r="A1939" s="15"/>
      <c r="B1939" s="15"/>
      <c r="D1939" s="19"/>
      <c r="E1939" s="10"/>
      <c r="F1939" s="13"/>
      <c r="G1939" s="13"/>
      <c r="H1939" s="13"/>
      <c r="I1939" s="13"/>
      <c r="J1939" s="13"/>
    </row>
    <row r="1940">
      <c r="A1940" s="15"/>
      <c r="B1940" s="15"/>
      <c r="D1940" s="19"/>
      <c r="E1940" s="10"/>
      <c r="F1940" s="13"/>
      <c r="G1940" s="13"/>
      <c r="H1940" s="13"/>
      <c r="I1940" s="13"/>
      <c r="J1940" s="13"/>
    </row>
    <row r="1941">
      <c r="A1941" s="15"/>
      <c r="B1941" s="15"/>
      <c r="D1941" s="19"/>
      <c r="E1941" s="10"/>
      <c r="F1941" s="13"/>
      <c r="G1941" s="13"/>
      <c r="H1941" s="13"/>
      <c r="I1941" s="13"/>
      <c r="J1941" s="13"/>
    </row>
    <row r="1942">
      <c r="A1942" s="15"/>
      <c r="B1942" s="15"/>
      <c r="D1942" s="19"/>
      <c r="E1942" s="10"/>
      <c r="F1942" s="13"/>
      <c r="G1942" s="13"/>
      <c r="H1942" s="13"/>
      <c r="I1942" s="13"/>
      <c r="J1942" s="13"/>
    </row>
    <row r="1943">
      <c r="A1943" s="15"/>
      <c r="B1943" s="15"/>
      <c r="D1943" s="19"/>
      <c r="E1943" s="10"/>
      <c r="F1943" s="13"/>
      <c r="G1943" s="13"/>
      <c r="H1943" s="13"/>
      <c r="I1943" s="13"/>
      <c r="J1943" s="13"/>
    </row>
    <row r="1944">
      <c r="A1944" s="15"/>
      <c r="B1944" s="15"/>
      <c r="D1944" s="19"/>
      <c r="E1944" s="10"/>
      <c r="F1944" s="13"/>
      <c r="G1944" s="13"/>
      <c r="H1944" s="13"/>
      <c r="I1944" s="13"/>
      <c r="J1944" s="13"/>
    </row>
    <row r="1945">
      <c r="A1945" s="15"/>
      <c r="B1945" s="15"/>
      <c r="D1945" s="19"/>
      <c r="E1945" s="10"/>
      <c r="F1945" s="13"/>
      <c r="G1945" s="13"/>
      <c r="H1945" s="13"/>
      <c r="I1945" s="13"/>
      <c r="J1945" s="13"/>
    </row>
    <row r="1946">
      <c r="A1946" s="15"/>
      <c r="B1946" s="15"/>
      <c r="D1946" s="19"/>
      <c r="E1946" s="10"/>
      <c r="F1946" s="13"/>
      <c r="G1946" s="13"/>
      <c r="H1946" s="13"/>
      <c r="I1946" s="13"/>
      <c r="J1946" s="13"/>
    </row>
    <row r="1947">
      <c r="A1947" s="15"/>
      <c r="B1947" s="15"/>
      <c r="D1947" s="19"/>
      <c r="E1947" s="10"/>
      <c r="F1947" s="13"/>
      <c r="G1947" s="13"/>
      <c r="H1947" s="13"/>
      <c r="I1947" s="13"/>
      <c r="J1947" s="13"/>
    </row>
    <row r="1948">
      <c r="A1948" s="15"/>
      <c r="B1948" s="15"/>
      <c r="D1948" s="19"/>
      <c r="E1948" s="10"/>
      <c r="F1948" s="13"/>
      <c r="G1948" s="13"/>
      <c r="H1948" s="13"/>
      <c r="I1948" s="13"/>
      <c r="J1948" s="13"/>
    </row>
    <row r="1949">
      <c r="A1949" s="15"/>
      <c r="B1949" s="15"/>
      <c r="D1949" s="19"/>
      <c r="E1949" s="10"/>
      <c r="F1949" s="13"/>
      <c r="G1949" s="13"/>
      <c r="H1949" s="13"/>
      <c r="I1949" s="13"/>
      <c r="J1949" s="13"/>
    </row>
    <row r="1950">
      <c r="A1950" s="15"/>
      <c r="B1950" s="15"/>
      <c r="D1950" s="19"/>
      <c r="E1950" s="10"/>
      <c r="F1950" s="13"/>
      <c r="G1950" s="13"/>
      <c r="H1950" s="13"/>
      <c r="I1950" s="13"/>
      <c r="J1950" s="13"/>
    </row>
    <row r="1951">
      <c r="A1951" s="15"/>
      <c r="B1951" s="15"/>
      <c r="D1951" s="19"/>
      <c r="E1951" s="10"/>
      <c r="F1951" s="13"/>
      <c r="G1951" s="13"/>
      <c r="H1951" s="13"/>
      <c r="I1951" s="13"/>
      <c r="J1951" s="13"/>
    </row>
    <row r="1952">
      <c r="A1952" s="15"/>
      <c r="B1952" s="15"/>
      <c r="D1952" s="19"/>
      <c r="E1952" s="10"/>
      <c r="F1952" s="13"/>
      <c r="G1952" s="13"/>
      <c r="H1952" s="13"/>
      <c r="I1952" s="13"/>
      <c r="J1952" s="13"/>
    </row>
    <row r="1953">
      <c r="A1953" s="15"/>
      <c r="B1953" s="15"/>
      <c r="D1953" s="19"/>
      <c r="E1953" s="10"/>
      <c r="F1953" s="13"/>
      <c r="G1953" s="13"/>
      <c r="H1953" s="13"/>
      <c r="I1953" s="13"/>
      <c r="J1953" s="13"/>
    </row>
    <row r="1954">
      <c r="A1954" s="15"/>
      <c r="B1954" s="15"/>
      <c r="D1954" s="19"/>
      <c r="E1954" s="10"/>
      <c r="F1954" s="13"/>
      <c r="G1954" s="13"/>
      <c r="H1954" s="13"/>
      <c r="I1954" s="13"/>
      <c r="J1954" s="13"/>
    </row>
    <row r="1955">
      <c r="A1955" s="15"/>
      <c r="B1955" s="15"/>
      <c r="D1955" s="19"/>
      <c r="E1955" s="10"/>
      <c r="F1955" s="13"/>
      <c r="G1955" s="13"/>
      <c r="H1955" s="13"/>
      <c r="I1955" s="13"/>
      <c r="J1955" s="13"/>
    </row>
    <row r="1956">
      <c r="A1956" s="15"/>
      <c r="B1956" s="15"/>
      <c r="D1956" s="19"/>
      <c r="E1956" s="10"/>
      <c r="F1956" s="13"/>
      <c r="G1956" s="13"/>
      <c r="H1956" s="13"/>
      <c r="I1956" s="13"/>
      <c r="J1956" s="13"/>
    </row>
    <row r="1957">
      <c r="A1957" s="15"/>
      <c r="B1957" s="15"/>
      <c r="D1957" s="19"/>
      <c r="E1957" s="10"/>
      <c r="F1957" s="13"/>
      <c r="G1957" s="13"/>
      <c r="H1957" s="13"/>
      <c r="I1957" s="13"/>
      <c r="J1957" s="13"/>
    </row>
    <row r="1958">
      <c r="A1958" s="15"/>
      <c r="B1958" s="15"/>
      <c r="D1958" s="19"/>
      <c r="E1958" s="10"/>
      <c r="F1958" s="13"/>
      <c r="G1958" s="13"/>
      <c r="H1958" s="13"/>
      <c r="I1958" s="13"/>
      <c r="J1958" s="13"/>
    </row>
    <row r="1959">
      <c r="A1959" s="15"/>
      <c r="B1959" s="15"/>
      <c r="D1959" s="19"/>
      <c r="E1959" s="10"/>
      <c r="F1959" s="13"/>
      <c r="G1959" s="13"/>
      <c r="H1959" s="13"/>
      <c r="I1959" s="13"/>
      <c r="J1959" s="13"/>
    </row>
    <row r="1960">
      <c r="A1960" s="15"/>
      <c r="B1960" s="15"/>
      <c r="D1960" s="19"/>
      <c r="E1960" s="10"/>
      <c r="F1960" s="13"/>
      <c r="G1960" s="13"/>
      <c r="H1960" s="13"/>
      <c r="I1960" s="13"/>
      <c r="J1960" s="13"/>
    </row>
    <row r="1961">
      <c r="A1961" s="15"/>
      <c r="B1961" s="15"/>
      <c r="D1961" s="19"/>
      <c r="E1961" s="10"/>
      <c r="F1961" s="13"/>
      <c r="G1961" s="13"/>
      <c r="H1961" s="13"/>
      <c r="I1961" s="13"/>
      <c r="J1961" s="13"/>
    </row>
    <row r="1962">
      <c r="A1962" s="15"/>
      <c r="B1962" s="15"/>
      <c r="D1962" s="19"/>
      <c r="E1962" s="10"/>
      <c r="F1962" s="13"/>
      <c r="G1962" s="13"/>
      <c r="H1962" s="13"/>
      <c r="I1962" s="13"/>
      <c r="J1962" s="13"/>
    </row>
    <row r="1963">
      <c r="A1963" s="15"/>
      <c r="B1963" s="15"/>
      <c r="D1963" s="19"/>
      <c r="E1963" s="10"/>
      <c r="F1963" s="13"/>
      <c r="G1963" s="13"/>
      <c r="H1963" s="13"/>
      <c r="I1963" s="13"/>
      <c r="J1963" s="13"/>
    </row>
    <row r="1964">
      <c r="A1964" s="15"/>
      <c r="B1964" s="15"/>
      <c r="D1964" s="19"/>
      <c r="E1964" s="10"/>
      <c r="F1964" s="13"/>
      <c r="G1964" s="13"/>
      <c r="H1964" s="13"/>
      <c r="I1964" s="13"/>
      <c r="J1964" s="13"/>
    </row>
    <row r="1965">
      <c r="A1965" s="15"/>
      <c r="B1965" s="15"/>
      <c r="D1965" s="19"/>
      <c r="E1965" s="10"/>
      <c r="F1965" s="13"/>
      <c r="G1965" s="13"/>
      <c r="H1965" s="13"/>
      <c r="I1965" s="13"/>
      <c r="J1965" s="13"/>
    </row>
    <row r="1966">
      <c r="A1966" s="15"/>
      <c r="B1966" s="15"/>
      <c r="D1966" s="19"/>
      <c r="E1966" s="10"/>
      <c r="F1966" s="13"/>
      <c r="G1966" s="13"/>
      <c r="H1966" s="13"/>
      <c r="I1966" s="13"/>
      <c r="J1966" s="13"/>
    </row>
    <row r="1967">
      <c r="A1967" s="15"/>
      <c r="B1967" s="15"/>
      <c r="D1967" s="19"/>
      <c r="E1967" s="10"/>
      <c r="F1967" s="13"/>
      <c r="G1967" s="13"/>
      <c r="H1967" s="13"/>
      <c r="I1967" s="13"/>
      <c r="J1967" s="13"/>
    </row>
    <row r="1968">
      <c r="A1968" s="15"/>
      <c r="B1968" s="15"/>
      <c r="D1968" s="19"/>
      <c r="E1968" s="10"/>
      <c r="F1968" s="13"/>
      <c r="G1968" s="13"/>
      <c r="H1968" s="13"/>
      <c r="I1968" s="13"/>
      <c r="J1968" s="13"/>
    </row>
    <row r="1969">
      <c r="A1969" s="15"/>
      <c r="B1969" s="15"/>
      <c r="D1969" s="19"/>
      <c r="E1969" s="10"/>
      <c r="F1969" s="13"/>
      <c r="G1969" s="13"/>
      <c r="H1969" s="13"/>
      <c r="I1969" s="13"/>
      <c r="J1969" s="13"/>
    </row>
    <row r="1970">
      <c r="A1970" s="15"/>
      <c r="B1970" s="15"/>
      <c r="D1970" s="19"/>
      <c r="E1970" s="10"/>
      <c r="F1970" s="13"/>
      <c r="G1970" s="13"/>
      <c r="H1970" s="13"/>
      <c r="I1970" s="13"/>
      <c r="J1970" s="13"/>
    </row>
    <row r="1971">
      <c r="A1971" s="15"/>
      <c r="B1971" s="15"/>
      <c r="D1971" s="19"/>
      <c r="E1971" s="10"/>
      <c r="F1971" s="13"/>
      <c r="G1971" s="13"/>
      <c r="H1971" s="13"/>
      <c r="I1971" s="13"/>
      <c r="J1971" s="13"/>
    </row>
    <row r="1972">
      <c r="A1972" s="15"/>
      <c r="B1972" s="15"/>
      <c r="D1972" s="19"/>
      <c r="E1972" s="10"/>
      <c r="F1972" s="13"/>
      <c r="G1972" s="13"/>
      <c r="H1972" s="13"/>
      <c r="I1972" s="13"/>
      <c r="J1972" s="13"/>
    </row>
    <row r="1973">
      <c r="A1973" s="15"/>
      <c r="B1973" s="15"/>
      <c r="D1973" s="19"/>
      <c r="E1973" s="10"/>
      <c r="F1973" s="13"/>
      <c r="G1973" s="13"/>
      <c r="H1973" s="13"/>
      <c r="I1973" s="13"/>
      <c r="J1973" s="13"/>
    </row>
    <row r="1974">
      <c r="A1974" s="15"/>
      <c r="B1974" s="15"/>
      <c r="D1974" s="19"/>
      <c r="E1974" s="10"/>
      <c r="F1974" s="13"/>
      <c r="G1974" s="13"/>
      <c r="H1974" s="13"/>
      <c r="I1974" s="13"/>
      <c r="J1974" s="13"/>
    </row>
    <row r="1975">
      <c r="A1975" s="15"/>
      <c r="B1975" s="15"/>
      <c r="D1975" s="19"/>
      <c r="E1975" s="10"/>
      <c r="F1975" s="13"/>
      <c r="G1975" s="13"/>
      <c r="H1975" s="13"/>
      <c r="I1975" s="13"/>
      <c r="J1975" s="13"/>
    </row>
    <row r="1976">
      <c r="A1976" s="15"/>
      <c r="B1976" s="15"/>
      <c r="D1976" s="19"/>
      <c r="E1976" s="10"/>
      <c r="F1976" s="13"/>
      <c r="G1976" s="13"/>
      <c r="H1976" s="13"/>
      <c r="I1976" s="13"/>
      <c r="J1976" s="13"/>
    </row>
    <row r="1977">
      <c r="A1977" s="15"/>
      <c r="B1977" s="15"/>
      <c r="D1977" s="19"/>
      <c r="E1977" s="10"/>
      <c r="F1977" s="13"/>
      <c r="G1977" s="13"/>
      <c r="H1977" s="13"/>
      <c r="I1977" s="13"/>
      <c r="J1977" s="13"/>
    </row>
    <row r="1978">
      <c r="A1978" s="15"/>
      <c r="B1978" s="15"/>
      <c r="D1978" s="19"/>
      <c r="E1978" s="10"/>
      <c r="F1978" s="13"/>
      <c r="G1978" s="13"/>
      <c r="H1978" s="13"/>
      <c r="I1978" s="13"/>
      <c r="J1978" s="13"/>
    </row>
    <row r="1979">
      <c r="A1979" s="15"/>
      <c r="B1979" s="15"/>
      <c r="D1979" s="19"/>
      <c r="E1979" s="10"/>
      <c r="F1979" s="13"/>
      <c r="G1979" s="13"/>
      <c r="H1979" s="13"/>
      <c r="I1979" s="13"/>
      <c r="J1979" s="13"/>
    </row>
    <row r="1980">
      <c r="A1980" s="15"/>
      <c r="B1980" s="15"/>
      <c r="D1980" s="19"/>
      <c r="E1980" s="10"/>
      <c r="F1980" s="13"/>
      <c r="G1980" s="13"/>
      <c r="H1980" s="13"/>
      <c r="I1980" s="13"/>
      <c r="J1980" s="13"/>
    </row>
    <row r="1981">
      <c r="A1981" s="15"/>
      <c r="B1981" s="15"/>
      <c r="D1981" s="19"/>
      <c r="E1981" s="10"/>
      <c r="F1981" s="13"/>
      <c r="G1981" s="13"/>
      <c r="H1981" s="13"/>
      <c r="I1981" s="13"/>
      <c r="J1981" s="13"/>
    </row>
    <row r="1982">
      <c r="A1982" s="15"/>
      <c r="B1982" s="15"/>
      <c r="D1982" s="19"/>
      <c r="E1982" s="10"/>
      <c r="F1982" s="13"/>
      <c r="G1982" s="13"/>
      <c r="H1982" s="13"/>
      <c r="I1982" s="13"/>
      <c r="J1982" s="13"/>
    </row>
    <row r="1983">
      <c r="A1983" s="15"/>
      <c r="B1983" s="15"/>
      <c r="D1983" s="19"/>
      <c r="E1983" s="10"/>
      <c r="F1983" s="13"/>
      <c r="G1983" s="13"/>
      <c r="H1983" s="13"/>
      <c r="I1983" s="13"/>
      <c r="J1983" s="13"/>
    </row>
    <row r="1984">
      <c r="A1984" s="15"/>
      <c r="B1984" s="15"/>
      <c r="D1984" s="19"/>
      <c r="E1984" s="10"/>
      <c r="F1984" s="13"/>
      <c r="G1984" s="13"/>
      <c r="H1984" s="13"/>
      <c r="I1984" s="13"/>
      <c r="J1984" s="13"/>
    </row>
    <row r="1985">
      <c r="A1985" s="15"/>
      <c r="B1985" s="15"/>
      <c r="D1985" s="19"/>
      <c r="E1985" s="10"/>
      <c r="F1985" s="13"/>
      <c r="G1985" s="13"/>
      <c r="H1985" s="13"/>
      <c r="I1985" s="13"/>
      <c r="J1985" s="13"/>
    </row>
    <row r="1986">
      <c r="A1986" s="15"/>
      <c r="B1986" s="15"/>
      <c r="D1986" s="19"/>
      <c r="E1986" s="10"/>
      <c r="F1986" s="13"/>
      <c r="G1986" s="13"/>
      <c r="H1986" s="13"/>
      <c r="I1986" s="13"/>
      <c r="J1986" s="13"/>
    </row>
    <row r="1987">
      <c r="A1987" s="15"/>
      <c r="B1987" s="15"/>
      <c r="D1987" s="19"/>
      <c r="E1987" s="10"/>
      <c r="F1987" s="13"/>
      <c r="G1987" s="13"/>
      <c r="H1987" s="13"/>
      <c r="I1987" s="13"/>
      <c r="J1987" s="13"/>
    </row>
    <row r="1988">
      <c r="A1988" s="15"/>
      <c r="B1988" s="15"/>
      <c r="D1988" s="19"/>
      <c r="E1988" s="10"/>
      <c r="F1988" s="13"/>
      <c r="G1988" s="13"/>
      <c r="H1988" s="13"/>
      <c r="I1988" s="13"/>
      <c r="J1988" s="13"/>
    </row>
    <row r="1989">
      <c r="A1989" s="15"/>
      <c r="B1989" s="15"/>
      <c r="D1989" s="19"/>
      <c r="E1989" s="10"/>
      <c r="F1989" s="13"/>
      <c r="G1989" s="13"/>
      <c r="H1989" s="13"/>
      <c r="I1989" s="13"/>
      <c r="J1989" s="13"/>
    </row>
    <row r="1990">
      <c r="A1990" s="15"/>
      <c r="B1990" s="15"/>
      <c r="D1990" s="19"/>
      <c r="E1990" s="10"/>
      <c r="F1990" s="13"/>
      <c r="G1990" s="13"/>
      <c r="H1990" s="13"/>
      <c r="I1990" s="13"/>
      <c r="J1990" s="13"/>
    </row>
    <row r="1991">
      <c r="A1991" s="15"/>
      <c r="B1991" s="15"/>
      <c r="D1991" s="19"/>
      <c r="E1991" s="10"/>
      <c r="F1991" s="13"/>
      <c r="G1991" s="13"/>
      <c r="H1991" s="13"/>
      <c r="I1991" s="13"/>
      <c r="J1991" s="13"/>
    </row>
    <row r="1992">
      <c r="A1992" s="15"/>
      <c r="B1992" s="15"/>
      <c r="D1992" s="19"/>
      <c r="E1992" s="10"/>
      <c r="F1992" s="13"/>
      <c r="G1992" s="13"/>
      <c r="H1992" s="13"/>
      <c r="I1992" s="13"/>
      <c r="J1992" s="13"/>
    </row>
    <row r="1993">
      <c r="A1993" s="15"/>
      <c r="B1993" s="15"/>
      <c r="D1993" s="19"/>
      <c r="E1993" s="10"/>
      <c r="F1993" s="13"/>
      <c r="G1993" s="13"/>
      <c r="H1993" s="13"/>
      <c r="I1993" s="13"/>
      <c r="J1993" s="13"/>
    </row>
    <row r="1994">
      <c r="A1994" s="15"/>
      <c r="B1994" s="15"/>
      <c r="D1994" s="19"/>
      <c r="E1994" s="10"/>
      <c r="F1994" s="13"/>
      <c r="G1994" s="13"/>
      <c r="H1994" s="13"/>
      <c r="I1994" s="13"/>
      <c r="J1994" s="13"/>
    </row>
    <row r="1995">
      <c r="A1995" s="15"/>
      <c r="B1995" s="15"/>
      <c r="D1995" s="19"/>
      <c r="E1995" s="10"/>
      <c r="F1995" s="13"/>
      <c r="G1995" s="13"/>
      <c r="H1995" s="13"/>
      <c r="I1995" s="13"/>
      <c r="J1995" s="13"/>
    </row>
    <row r="1996">
      <c r="A1996" s="15"/>
      <c r="B1996" s="15"/>
      <c r="D1996" s="19"/>
      <c r="E1996" s="10"/>
      <c r="F1996" s="13"/>
      <c r="G1996" s="13"/>
      <c r="H1996" s="13"/>
      <c r="I1996" s="13"/>
      <c r="J1996" s="13"/>
    </row>
    <row r="1997">
      <c r="A1997" s="15"/>
      <c r="B1997" s="15"/>
      <c r="D1997" s="19"/>
      <c r="E1997" s="10"/>
      <c r="F1997" s="13"/>
      <c r="G1997" s="13"/>
      <c r="H1997" s="13"/>
      <c r="I1997" s="13"/>
      <c r="J1997" s="13"/>
    </row>
    <row r="1998">
      <c r="A1998" s="15"/>
      <c r="B1998" s="15"/>
      <c r="D1998" s="19"/>
      <c r="E1998" s="10"/>
      <c r="F1998" s="13"/>
      <c r="G1998" s="13"/>
      <c r="H1998" s="13"/>
      <c r="I1998" s="13"/>
      <c r="J1998" s="13"/>
    </row>
    <row r="1999">
      <c r="A1999" s="15"/>
      <c r="B1999" s="15"/>
      <c r="D1999" s="19"/>
      <c r="E1999" s="10"/>
      <c r="F1999" s="13"/>
      <c r="G1999" s="13"/>
      <c r="H1999" s="13"/>
      <c r="I1999" s="13"/>
      <c r="J1999" s="13"/>
    </row>
    <row r="2000">
      <c r="A2000" s="15"/>
      <c r="B2000" s="15"/>
      <c r="D2000" s="19"/>
      <c r="E2000" s="10"/>
      <c r="F2000" s="13"/>
      <c r="G2000" s="13"/>
      <c r="H2000" s="13"/>
      <c r="I2000" s="13"/>
      <c r="J2000" s="13"/>
    </row>
    <row r="2001">
      <c r="A2001" s="15"/>
      <c r="B2001" s="15"/>
      <c r="D2001" s="19"/>
      <c r="E2001" s="10"/>
      <c r="F2001" s="13"/>
      <c r="G2001" s="13"/>
      <c r="H2001" s="13"/>
      <c r="I2001" s="13"/>
      <c r="J2001" s="13"/>
    </row>
    <row r="2002">
      <c r="A2002" s="15"/>
      <c r="B2002" s="15"/>
      <c r="D2002" s="19"/>
      <c r="E2002" s="10"/>
      <c r="F2002" s="13"/>
      <c r="G2002" s="13"/>
      <c r="H2002" s="13"/>
      <c r="I2002" s="13"/>
      <c r="J2002" s="13"/>
    </row>
    <row r="2003">
      <c r="A2003" s="15"/>
      <c r="B2003" s="15"/>
      <c r="D2003" s="19"/>
      <c r="E2003" s="10"/>
      <c r="F2003" s="13"/>
      <c r="G2003" s="13"/>
      <c r="H2003" s="13"/>
      <c r="I2003" s="13"/>
      <c r="J2003" s="13"/>
    </row>
    <row r="2004">
      <c r="A2004" s="15"/>
      <c r="B2004" s="15"/>
      <c r="D2004" s="19"/>
      <c r="E2004" s="10"/>
      <c r="F2004" s="13"/>
      <c r="G2004" s="13"/>
      <c r="H2004" s="13"/>
      <c r="I2004" s="13"/>
      <c r="J2004" s="13"/>
    </row>
    <row r="2005">
      <c r="A2005" s="15"/>
      <c r="B2005" s="15"/>
      <c r="D2005" s="19"/>
      <c r="E2005" s="10"/>
      <c r="F2005" s="13"/>
      <c r="G2005" s="13"/>
      <c r="H2005" s="13"/>
      <c r="I2005" s="13"/>
      <c r="J2005" s="13"/>
    </row>
    <row r="2006">
      <c r="A2006" s="15"/>
      <c r="B2006" s="15"/>
      <c r="D2006" s="19"/>
      <c r="E2006" s="10"/>
      <c r="F2006" s="13"/>
      <c r="G2006" s="13"/>
      <c r="H2006" s="13"/>
      <c r="I2006" s="13"/>
      <c r="J2006" s="13"/>
    </row>
    <row r="2007">
      <c r="A2007" s="15"/>
      <c r="B2007" s="15"/>
      <c r="D2007" s="19"/>
      <c r="E2007" s="10"/>
      <c r="F2007" s="13"/>
      <c r="G2007" s="13"/>
      <c r="H2007" s="13"/>
      <c r="I2007" s="13"/>
      <c r="J2007" s="13"/>
    </row>
    <row r="2008">
      <c r="A2008" s="15"/>
      <c r="B2008" s="15"/>
      <c r="D2008" s="19"/>
      <c r="E2008" s="10"/>
      <c r="F2008" s="13"/>
      <c r="G2008" s="13"/>
      <c r="H2008" s="13"/>
      <c r="I2008" s="13"/>
      <c r="J2008" s="13"/>
    </row>
    <row r="2009">
      <c r="A2009" s="15"/>
      <c r="B2009" s="15"/>
      <c r="D2009" s="19"/>
      <c r="E2009" s="10"/>
      <c r="F2009" s="13"/>
      <c r="G2009" s="13"/>
      <c r="H2009" s="13"/>
      <c r="I2009" s="13"/>
      <c r="J2009" s="13"/>
    </row>
    <row r="2010">
      <c r="A2010" s="15"/>
      <c r="B2010" s="15"/>
      <c r="D2010" s="19"/>
      <c r="E2010" s="10"/>
      <c r="F2010" s="13"/>
      <c r="G2010" s="13"/>
      <c r="H2010" s="13"/>
      <c r="I2010" s="13"/>
      <c r="J2010" s="13"/>
    </row>
    <row r="2011">
      <c r="A2011" s="15"/>
      <c r="B2011" s="15"/>
      <c r="D2011" s="19"/>
      <c r="E2011" s="10"/>
      <c r="F2011" s="13"/>
      <c r="G2011" s="13"/>
      <c r="H2011" s="13"/>
      <c r="I2011" s="13"/>
      <c r="J2011" s="13"/>
    </row>
    <row r="2012">
      <c r="A2012" s="15"/>
      <c r="B2012" s="15"/>
      <c r="D2012" s="19"/>
      <c r="E2012" s="10"/>
      <c r="F2012" s="13"/>
      <c r="G2012" s="13"/>
      <c r="H2012" s="13"/>
      <c r="I2012" s="13"/>
      <c r="J2012" s="13"/>
    </row>
    <row r="2013">
      <c r="A2013" s="15"/>
      <c r="B2013" s="15"/>
      <c r="D2013" s="19"/>
      <c r="E2013" s="10"/>
      <c r="F2013" s="13"/>
      <c r="G2013" s="13"/>
      <c r="H2013" s="13"/>
      <c r="I2013" s="13"/>
      <c r="J2013" s="13"/>
    </row>
    <row r="2014">
      <c r="A2014" s="15"/>
      <c r="B2014" s="15"/>
      <c r="D2014" s="19"/>
      <c r="E2014" s="10"/>
      <c r="F2014" s="13"/>
      <c r="G2014" s="13"/>
      <c r="H2014" s="13"/>
      <c r="I2014" s="13"/>
      <c r="J2014" s="13"/>
    </row>
    <row r="2015">
      <c r="A2015" s="15"/>
      <c r="B2015" s="15"/>
      <c r="D2015" s="19"/>
      <c r="E2015" s="10"/>
      <c r="F2015" s="13"/>
      <c r="G2015" s="13"/>
      <c r="H2015" s="13"/>
      <c r="I2015" s="13"/>
      <c r="J2015" s="13"/>
    </row>
    <row r="2016">
      <c r="A2016" s="15"/>
      <c r="B2016" s="15"/>
      <c r="D2016" s="19"/>
      <c r="E2016" s="10"/>
      <c r="F2016" s="13"/>
      <c r="G2016" s="13"/>
      <c r="H2016" s="13"/>
      <c r="I2016" s="13"/>
      <c r="J2016" s="13"/>
    </row>
    <row r="2017">
      <c r="A2017" s="15"/>
      <c r="B2017" s="15"/>
      <c r="D2017" s="19"/>
      <c r="E2017" s="10"/>
      <c r="F2017" s="13"/>
      <c r="G2017" s="13"/>
      <c r="H2017" s="13"/>
      <c r="I2017" s="13"/>
      <c r="J2017" s="13"/>
    </row>
    <row r="2018">
      <c r="A2018" s="15"/>
      <c r="B2018" s="15"/>
      <c r="D2018" s="19"/>
      <c r="E2018" s="10"/>
      <c r="F2018" s="13"/>
      <c r="G2018" s="13"/>
      <c r="H2018" s="13"/>
      <c r="I2018" s="13"/>
      <c r="J2018" s="13"/>
    </row>
    <row r="2019">
      <c r="A2019" s="15"/>
      <c r="B2019" s="15"/>
      <c r="D2019" s="19"/>
      <c r="E2019" s="10"/>
      <c r="F2019" s="13"/>
      <c r="G2019" s="13"/>
      <c r="H2019" s="13"/>
      <c r="I2019" s="13"/>
      <c r="J2019" s="13"/>
    </row>
    <row r="2020">
      <c r="A2020" s="15"/>
      <c r="B2020" s="15"/>
      <c r="D2020" s="19"/>
      <c r="E2020" s="10"/>
      <c r="F2020" s="13"/>
      <c r="G2020" s="13"/>
      <c r="H2020" s="13"/>
      <c r="I2020" s="13"/>
      <c r="J2020" s="13"/>
    </row>
    <row r="2021">
      <c r="A2021" s="15"/>
      <c r="B2021" s="15"/>
      <c r="D2021" s="19"/>
      <c r="E2021" s="10"/>
      <c r="F2021" s="13"/>
      <c r="G2021" s="13"/>
      <c r="H2021" s="13"/>
      <c r="I2021" s="13"/>
      <c r="J2021" s="13"/>
    </row>
    <row r="2022">
      <c r="A2022" s="15"/>
      <c r="B2022" s="15"/>
      <c r="D2022" s="19"/>
      <c r="E2022" s="10"/>
      <c r="F2022" s="13"/>
      <c r="G2022" s="13"/>
      <c r="H2022" s="13"/>
      <c r="I2022" s="13"/>
      <c r="J2022" s="13"/>
    </row>
    <row r="2023">
      <c r="A2023" s="15"/>
      <c r="B2023" s="15"/>
      <c r="D2023" s="19"/>
      <c r="E2023" s="10"/>
      <c r="F2023" s="13"/>
      <c r="G2023" s="13"/>
      <c r="H2023" s="13"/>
      <c r="I2023" s="13"/>
      <c r="J2023" s="13"/>
    </row>
    <row r="2024">
      <c r="A2024" s="15"/>
      <c r="B2024" s="15"/>
      <c r="D2024" s="19"/>
      <c r="E2024" s="10"/>
      <c r="F2024" s="13"/>
      <c r="G2024" s="13"/>
      <c r="H2024" s="13"/>
      <c r="I2024" s="13"/>
      <c r="J2024" s="13"/>
    </row>
    <row r="2025">
      <c r="A2025" s="15"/>
      <c r="B2025" s="15"/>
      <c r="D2025" s="19"/>
      <c r="E2025" s="10"/>
      <c r="F2025" s="13"/>
      <c r="G2025" s="13"/>
      <c r="H2025" s="13"/>
      <c r="I2025" s="13"/>
      <c r="J2025" s="13"/>
    </row>
    <row r="2026">
      <c r="A2026" s="15"/>
      <c r="B2026" s="15"/>
      <c r="D2026" s="19"/>
      <c r="E2026" s="10"/>
      <c r="F2026" s="13"/>
      <c r="G2026" s="13"/>
      <c r="H2026" s="13"/>
      <c r="I2026" s="13"/>
      <c r="J2026" s="13"/>
    </row>
    <row r="2027">
      <c r="A2027" s="15"/>
      <c r="B2027" s="15"/>
      <c r="D2027" s="19"/>
      <c r="E2027" s="10"/>
      <c r="F2027" s="13"/>
      <c r="G2027" s="13"/>
      <c r="H2027" s="13"/>
      <c r="I2027" s="13"/>
      <c r="J2027" s="13"/>
    </row>
    <row r="2028">
      <c r="A2028" s="15"/>
      <c r="B2028" s="15"/>
      <c r="D2028" s="19"/>
      <c r="E2028" s="10"/>
      <c r="F2028" s="13"/>
      <c r="G2028" s="13"/>
      <c r="H2028" s="13"/>
      <c r="I2028" s="13"/>
      <c r="J2028" s="13"/>
    </row>
    <row r="2029">
      <c r="A2029" s="15"/>
      <c r="B2029" s="15"/>
      <c r="D2029" s="19"/>
      <c r="E2029" s="10"/>
      <c r="F2029" s="13"/>
      <c r="G2029" s="13"/>
      <c r="H2029" s="13"/>
      <c r="I2029" s="13"/>
      <c r="J2029" s="13"/>
    </row>
    <row r="2030">
      <c r="A2030" s="15"/>
      <c r="B2030" s="15"/>
      <c r="D2030" s="19"/>
      <c r="E2030" s="10"/>
      <c r="F2030" s="13"/>
      <c r="G2030" s="13"/>
      <c r="H2030" s="13"/>
      <c r="I2030" s="13"/>
      <c r="J2030" s="13"/>
    </row>
    <row r="2031">
      <c r="A2031" s="15"/>
      <c r="B2031" s="15"/>
      <c r="D2031" s="19"/>
      <c r="E2031" s="10"/>
      <c r="F2031" s="13"/>
      <c r="G2031" s="13"/>
      <c r="H2031" s="13"/>
      <c r="I2031" s="13"/>
      <c r="J2031" s="13"/>
    </row>
    <row r="2032">
      <c r="A2032" s="15"/>
      <c r="B2032" s="15"/>
      <c r="D2032" s="19"/>
      <c r="E2032" s="10"/>
      <c r="F2032" s="13"/>
      <c r="G2032" s="13"/>
      <c r="H2032" s="13"/>
      <c r="I2032" s="13"/>
      <c r="J2032" s="13"/>
    </row>
    <row r="2033">
      <c r="A2033" s="15"/>
      <c r="B2033" s="15"/>
      <c r="D2033" s="19"/>
      <c r="E2033" s="10"/>
      <c r="F2033" s="13"/>
      <c r="G2033" s="13"/>
      <c r="H2033" s="13"/>
      <c r="I2033" s="13"/>
      <c r="J2033" s="13"/>
    </row>
    <row r="2034">
      <c r="A2034" s="15"/>
      <c r="B2034" s="15"/>
      <c r="D2034" s="19"/>
      <c r="E2034" s="10"/>
      <c r="F2034" s="13"/>
      <c r="G2034" s="13"/>
      <c r="H2034" s="13"/>
      <c r="I2034" s="13"/>
      <c r="J2034" s="13"/>
    </row>
    <row r="2035">
      <c r="A2035" s="15"/>
      <c r="B2035" s="15"/>
      <c r="D2035" s="19"/>
      <c r="E2035" s="10"/>
      <c r="F2035" s="13"/>
      <c r="G2035" s="13"/>
      <c r="H2035" s="13"/>
      <c r="I2035" s="13"/>
      <c r="J2035" s="13"/>
    </row>
    <row r="2036">
      <c r="A2036" s="15"/>
      <c r="B2036" s="15"/>
      <c r="D2036" s="19"/>
      <c r="E2036" s="10"/>
      <c r="F2036" s="13"/>
      <c r="G2036" s="13"/>
      <c r="H2036" s="13"/>
      <c r="I2036" s="13"/>
      <c r="J2036" s="13"/>
    </row>
    <row r="2037">
      <c r="A2037" s="15"/>
      <c r="B2037" s="15"/>
      <c r="D2037" s="19"/>
      <c r="E2037" s="10"/>
      <c r="F2037" s="13"/>
      <c r="G2037" s="13"/>
      <c r="H2037" s="13"/>
      <c r="I2037" s="13"/>
      <c r="J2037" s="13"/>
    </row>
    <row r="2038">
      <c r="A2038" s="15"/>
      <c r="B2038" s="15"/>
      <c r="D2038" s="19"/>
      <c r="E2038" s="10"/>
      <c r="F2038" s="13"/>
      <c r="G2038" s="13"/>
      <c r="H2038" s="13"/>
      <c r="I2038" s="13"/>
      <c r="J2038" s="13"/>
    </row>
    <row r="2039">
      <c r="A2039" s="15"/>
      <c r="B2039" s="15"/>
      <c r="D2039" s="19"/>
      <c r="E2039" s="10"/>
      <c r="F2039" s="13"/>
      <c r="G2039" s="13"/>
      <c r="H2039" s="13"/>
      <c r="I2039" s="13"/>
      <c r="J2039" s="13"/>
    </row>
    <row r="2040">
      <c r="A2040" s="15"/>
      <c r="B2040" s="15"/>
      <c r="D2040" s="19"/>
      <c r="E2040" s="10"/>
      <c r="F2040" s="13"/>
      <c r="G2040" s="13"/>
      <c r="H2040" s="13"/>
      <c r="I2040" s="13"/>
      <c r="J2040" s="13"/>
    </row>
    <row r="2041">
      <c r="A2041" s="15"/>
      <c r="B2041" s="15"/>
      <c r="D2041" s="19"/>
      <c r="E2041" s="10"/>
      <c r="F2041" s="13"/>
      <c r="G2041" s="13"/>
      <c r="H2041" s="13"/>
      <c r="I2041" s="13"/>
      <c r="J2041" s="13"/>
    </row>
    <row r="2042">
      <c r="A2042" s="15"/>
      <c r="B2042" s="15"/>
      <c r="D2042" s="19"/>
      <c r="E2042" s="10"/>
      <c r="F2042" s="13"/>
      <c r="G2042" s="13"/>
      <c r="H2042" s="13"/>
      <c r="I2042" s="13"/>
      <c r="J2042" s="13"/>
    </row>
    <row r="2043">
      <c r="A2043" s="15"/>
      <c r="B2043" s="15"/>
      <c r="D2043" s="19"/>
      <c r="E2043" s="10"/>
      <c r="F2043" s="13"/>
      <c r="G2043" s="13"/>
      <c r="H2043" s="13"/>
      <c r="I2043" s="13"/>
      <c r="J2043" s="13"/>
    </row>
    <row r="2044">
      <c r="A2044" s="15"/>
      <c r="B2044" s="15"/>
      <c r="D2044" s="19"/>
      <c r="E2044" s="10"/>
      <c r="F2044" s="13"/>
      <c r="G2044" s="13"/>
      <c r="H2044" s="13"/>
      <c r="I2044" s="13"/>
      <c r="J2044" s="13"/>
    </row>
    <row r="2045">
      <c r="A2045" s="15"/>
      <c r="B2045" s="15"/>
      <c r="D2045" s="19"/>
      <c r="E2045" s="10"/>
      <c r="F2045" s="13"/>
      <c r="G2045" s="13"/>
      <c r="H2045" s="13"/>
      <c r="I2045" s="13"/>
      <c r="J2045" s="13"/>
    </row>
    <row r="2046">
      <c r="A2046" s="15"/>
      <c r="B2046" s="15"/>
      <c r="D2046" s="19"/>
      <c r="E2046" s="10"/>
      <c r="F2046" s="13"/>
      <c r="G2046" s="13"/>
      <c r="H2046" s="13"/>
      <c r="I2046" s="13"/>
      <c r="J2046" s="13"/>
    </row>
    <row r="2047">
      <c r="A2047" s="15"/>
      <c r="B2047" s="15"/>
      <c r="D2047" s="19"/>
      <c r="E2047" s="10"/>
      <c r="F2047" s="13"/>
      <c r="G2047" s="13"/>
      <c r="H2047" s="13"/>
      <c r="I2047" s="13"/>
      <c r="J2047" s="13"/>
    </row>
    <row r="2048">
      <c r="A2048" s="15"/>
      <c r="B2048" s="15"/>
      <c r="D2048" s="19"/>
      <c r="E2048" s="10"/>
      <c r="F2048" s="13"/>
      <c r="G2048" s="13"/>
      <c r="H2048" s="13"/>
      <c r="I2048" s="13"/>
      <c r="J2048" s="13"/>
    </row>
    <row r="2049">
      <c r="A2049" s="15"/>
      <c r="B2049" s="15"/>
      <c r="D2049" s="19"/>
      <c r="E2049" s="10"/>
      <c r="F2049" s="13"/>
      <c r="G2049" s="13"/>
      <c r="H2049" s="13"/>
      <c r="I2049" s="13"/>
      <c r="J2049" s="13"/>
    </row>
    <row r="2050">
      <c r="A2050" s="15"/>
      <c r="B2050" s="15"/>
      <c r="D2050" s="19"/>
      <c r="E2050" s="10"/>
      <c r="F2050" s="13"/>
      <c r="G2050" s="13"/>
      <c r="H2050" s="13"/>
      <c r="I2050" s="13"/>
      <c r="J2050" s="13"/>
    </row>
    <row r="2051">
      <c r="A2051" s="15"/>
      <c r="B2051" s="15"/>
      <c r="D2051" s="19"/>
      <c r="E2051" s="10"/>
      <c r="F2051" s="13"/>
      <c r="G2051" s="13"/>
      <c r="H2051" s="13"/>
      <c r="I2051" s="13"/>
      <c r="J2051" s="13"/>
    </row>
    <row r="2052">
      <c r="A2052" s="15"/>
      <c r="B2052" s="15"/>
      <c r="D2052" s="19"/>
      <c r="E2052" s="10"/>
      <c r="F2052" s="13"/>
      <c r="G2052" s="13"/>
      <c r="H2052" s="13"/>
      <c r="I2052" s="13"/>
      <c r="J2052" s="13"/>
    </row>
    <row r="2053">
      <c r="A2053" s="15"/>
      <c r="B2053" s="15"/>
      <c r="D2053" s="19"/>
      <c r="E2053" s="10"/>
      <c r="F2053" s="13"/>
      <c r="G2053" s="13"/>
      <c r="H2053" s="13"/>
      <c r="I2053" s="13"/>
      <c r="J2053" s="13"/>
    </row>
    <row r="2054">
      <c r="A2054" s="15"/>
      <c r="B2054" s="15"/>
      <c r="D2054" s="19"/>
      <c r="E2054" s="10"/>
      <c r="F2054" s="13"/>
      <c r="G2054" s="13"/>
      <c r="H2054" s="13"/>
      <c r="I2054" s="13"/>
      <c r="J2054" s="13"/>
    </row>
    <row r="2055">
      <c r="A2055" s="15"/>
      <c r="B2055" s="15"/>
      <c r="D2055" s="19"/>
      <c r="E2055" s="10"/>
      <c r="F2055" s="13"/>
      <c r="G2055" s="13"/>
      <c r="H2055" s="13"/>
      <c r="I2055" s="13"/>
      <c r="J2055" s="13"/>
    </row>
    <row r="2056">
      <c r="A2056" s="15"/>
      <c r="B2056" s="15"/>
      <c r="D2056" s="19"/>
      <c r="E2056" s="10"/>
      <c r="F2056" s="13"/>
      <c r="G2056" s="13"/>
      <c r="H2056" s="13"/>
      <c r="I2056" s="13"/>
      <c r="J2056" s="13"/>
    </row>
    <row r="2057">
      <c r="A2057" s="15"/>
      <c r="B2057" s="15"/>
      <c r="D2057" s="19"/>
      <c r="E2057" s="10"/>
      <c r="F2057" s="13"/>
      <c r="G2057" s="13"/>
      <c r="H2057" s="13"/>
      <c r="I2057" s="13"/>
      <c r="J2057" s="13"/>
    </row>
    <row r="2058">
      <c r="A2058" s="15"/>
      <c r="B2058" s="15"/>
      <c r="D2058" s="19"/>
      <c r="E2058" s="10"/>
      <c r="F2058" s="13"/>
      <c r="G2058" s="13"/>
      <c r="H2058" s="13"/>
      <c r="I2058" s="13"/>
      <c r="J2058" s="13"/>
    </row>
    <row r="2059">
      <c r="A2059" s="15"/>
      <c r="B2059" s="15"/>
      <c r="D2059" s="19"/>
      <c r="E2059" s="10"/>
      <c r="F2059" s="13"/>
      <c r="G2059" s="13"/>
      <c r="H2059" s="13"/>
      <c r="I2059" s="13"/>
      <c r="J2059" s="13"/>
    </row>
    <row r="2060">
      <c r="A2060" s="15"/>
      <c r="B2060" s="15"/>
      <c r="D2060" s="19"/>
      <c r="E2060" s="10"/>
      <c r="F2060" s="13"/>
      <c r="G2060" s="13"/>
      <c r="H2060" s="13"/>
      <c r="I2060" s="13"/>
      <c r="J2060" s="13"/>
    </row>
    <row r="2061">
      <c r="A2061" s="15"/>
      <c r="B2061" s="15"/>
      <c r="D2061" s="19"/>
      <c r="E2061" s="10"/>
      <c r="F2061" s="13"/>
      <c r="G2061" s="13"/>
      <c r="H2061" s="13"/>
      <c r="I2061" s="13"/>
      <c r="J2061" s="13"/>
    </row>
    <row r="2062">
      <c r="A2062" s="15"/>
      <c r="B2062" s="15"/>
      <c r="D2062" s="19"/>
      <c r="E2062" s="10"/>
      <c r="F2062" s="13"/>
      <c r="G2062" s="13"/>
      <c r="H2062" s="13"/>
      <c r="I2062" s="13"/>
      <c r="J2062" s="13"/>
    </row>
    <row r="2063">
      <c r="A2063" s="15"/>
      <c r="B2063" s="15"/>
      <c r="D2063" s="19"/>
      <c r="E2063" s="10"/>
      <c r="F2063" s="13"/>
      <c r="G2063" s="13"/>
      <c r="H2063" s="13"/>
      <c r="I2063" s="13"/>
      <c r="J2063" s="13"/>
    </row>
    <row r="2064">
      <c r="A2064" s="15"/>
      <c r="B2064" s="15"/>
      <c r="D2064" s="19"/>
      <c r="E2064" s="10"/>
      <c r="F2064" s="13"/>
      <c r="G2064" s="13"/>
      <c r="H2064" s="13"/>
      <c r="I2064" s="13"/>
      <c r="J2064" s="13"/>
    </row>
    <row r="2065">
      <c r="A2065" s="15"/>
      <c r="B2065" s="15"/>
      <c r="D2065" s="19"/>
      <c r="E2065" s="10"/>
      <c r="F2065" s="13"/>
      <c r="G2065" s="13"/>
      <c r="H2065" s="13"/>
      <c r="I2065" s="13"/>
      <c r="J2065" s="13"/>
    </row>
    <row r="2066">
      <c r="A2066" s="15"/>
      <c r="B2066" s="15"/>
      <c r="D2066" s="19"/>
      <c r="E2066" s="10"/>
      <c r="F2066" s="13"/>
      <c r="G2066" s="13"/>
      <c r="H2066" s="13"/>
      <c r="I2066" s="13"/>
      <c r="J2066" s="13"/>
    </row>
    <row r="2067">
      <c r="A2067" s="15"/>
      <c r="B2067" s="15"/>
      <c r="D2067" s="19"/>
      <c r="E2067" s="10"/>
      <c r="F2067" s="13"/>
      <c r="G2067" s="13"/>
      <c r="H2067" s="13"/>
      <c r="I2067" s="13"/>
      <c r="J2067" s="13"/>
    </row>
    <row r="2068">
      <c r="A2068" s="15"/>
      <c r="B2068" s="15"/>
      <c r="D2068" s="19"/>
      <c r="E2068" s="10"/>
      <c r="F2068" s="13"/>
      <c r="G2068" s="13"/>
      <c r="H2068" s="13"/>
      <c r="I2068" s="13"/>
      <c r="J2068" s="13"/>
    </row>
    <row r="2069">
      <c r="A2069" s="15"/>
      <c r="B2069" s="15"/>
      <c r="D2069" s="19"/>
      <c r="E2069" s="10"/>
      <c r="F2069" s="13"/>
      <c r="G2069" s="13"/>
      <c r="H2069" s="13"/>
      <c r="I2069" s="13"/>
      <c r="J2069" s="13"/>
    </row>
    <row r="2070">
      <c r="A2070" s="15"/>
      <c r="B2070" s="15"/>
      <c r="D2070" s="19"/>
      <c r="E2070" s="10"/>
      <c r="F2070" s="13"/>
      <c r="G2070" s="13"/>
      <c r="H2070" s="13"/>
      <c r="I2070" s="13"/>
      <c r="J2070" s="13"/>
    </row>
    <row r="2071">
      <c r="A2071" s="15"/>
      <c r="B2071" s="15"/>
      <c r="D2071" s="19"/>
      <c r="E2071" s="10"/>
      <c r="F2071" s="13"/>
      <c r="G2071" s="13"/>
      <c r="H2071" s="13"/>
      <c r="I2071" s="13"/>
      <c r="J2071" s="13"/>
    </row>
    <row r="2072">
      <c r="A2072" s="15"/>
      <c r="B2072" s="15"/>
      <c r="D2072" s="19"/>
      <c r="E2072" s="10"/>
      <c r="F2072" s="13"/>
      <c r="G2072" s="13"/>
      <c r="H2072" s="13"/>
      <c r="I2072" s="13"/>
      <c r="J2072" s="13"/>
    </row>
    <row r="2073">
      <c r="A2073" s="15"/>
      <c r="B2073" s="15"/>
      <c r="D2073" s="19"/>
      <c r="E2073" s="10"/>
      <c r="F2073" s="13"/>
      <c r="G2073" s="13"/>
      <c r="H2073" s="13"/>
      <c r="I2073" s="13"/>
      <c r="J2073" s="13"/>
    </row>
    <row r="2074">
      <c r="A2074" s="15"/>
      <c r="B2074" s="15"/>
      <c r="D2074" s="19"/>
      <c r="E2074" s="10"/>
      <c r="F2074" s="13"/>
      <c r="G2074" s="13"/>
      <c r="H2074" s="13"/>
      <c r="I2074" s="13"/>
      <c r="J2074" s="13"/>
    </row>
    <row r="2075">
      <c r="A2075" s="15"/>
      <c r="B2075" s="15"/>
      <c r="D2075" s="19"/>
      <c r="E2075" s="10"/>
      <c r="F2075" s="13"/>
      <c r="G2075" s="13"/>
      <c r="H2075" s="13"/>
      <c r="I2075" s="13"/>
      <c r="J2075" s="13"/>
    </row>
    <row r="2076">
      <c r="A2076" s="15"/>
      <c r="B2076" s="15"/>
      <c r="D2076" s="19"/>
      <c r="E2076" s="10"/>
      <c r="F2076" s="13"/>
      <c r="G2076" s="13"/>
      <c r="H2076" s="13"/>
      <c r="I2076" s="13"/>
      <c r="J2076" s="13"/>
    </row>
    <row r="2077">
      <c r="A2077" s="15"/>
      <c r="B2077" s="15"/>
      <c r="D2077" s="19"/>
      <c r="E2077" s="10"/>
      <c r="F2077" s="13"/>
      <c r="G2077" s="13"/>
      <c r="H2077" s="13"/>
      <c r="I2077" s="13"/>
      <c r="J2077" s="13"/>
    </row>
    <row r="2078">
      <c r="A2078" s="15"/>
      <c r="B2078" s="15"/>
      <c r="D2078" s="19"/>
      <c r="E2078" s="10"/>
      <c r="F2078" s="13"/>
      <c r="G2078" s="13"/>
      <c r="H2078" s="13"/>
      <c r="I2078" s="13"/>
      <c r="J2078" s="13"/>
    </row>
    <row r="2079">
      <c r="A2079" s="15"/>
      <c r="B2079" s="15"/>
      <c r="D2079" s="19"/>
      <c r="E2079" s="10"/>
      <c r="F2079" s="13"/>
      <c r="G2079" s="13"/>
      <c r="H2079" s="13"/>
      <c r="I2079" s="13"/>
      <c r="J2079" s="13"/>
    </row>
    <row r="2080">
      <c r="A2080" s="15"/>
      <c r="B2080" s="15"/>
      <c r="D2080" s="19"/>
      <c r="E2080" s="10"/>
      <c r="F2080" s="13"/>
      <c r="G2080" s="13"/>
      <c r="H2080" s="13"/>
      <c r="I2080" s="13"/>
      <c r="J2080" s="13"/>
    </row>
    <row r="2081">
      <c r="A2081" s="15"/>
      <c r="B2081" s="15"/>
      <c r="D2081" s="19"/>
      <c r="E2081" s="10"/>
      <c r="F2081" s="13"/>
      <c r="G2081" s="13"/>
      <c r="H2081" s="13"/>
      <c r="I2081" s="13"/>
      <c r="J2081" s="13"/>
    </row>
    <row r="2082">
      <c r="A2082" s="15"/>
      <c r="B2082" s="15"/>
      <c r="D2082" s="19"/>
      <c r="E2082" s="10"/>
      <c r="F2082" s="13"/>
      <c r="G2082" s="13"/>
      <c r="H2082" s="13"/>
      <c r="I2082" s="13"/>
      <c r="J2082" s="13"/>
    </row>
    <row r="2083">
      <c r="A2083" s="15"/>
      <c r="B2083" s="15"/>
      <c r="D2083" s="19"/>
      <c r="E2083" s="10"/>
      <c r="F2083" s="13"/>
      <c r="G2083" s="13"/>
      <c r="H2083" s="13"/>
      <c r="I2083" s="13"/>
      <c r="J2083" s="13"/>
    </row>
    <row r="2084">
      <c r="A2084" s="15"/>
      <c r="B2084" s="15"/>
      <c r="D2084" s="19"/>
      <c r="E2084" s="10"/>
      <c r="F2084" s="13"/>
      <c r="G2084" s="13"/>
      <c r="H2084" s="13"/>
      <c r="I2084" s="13"/>
      <c r="J2084" s="13"/>
    </row>
    <row r="2085">
      <c r="A2085" s="15"/>
      <c r="B2085" s="15"/>
      <c r="D2085" s="19"/>
      <c r="E2085" s="10"/>
      <c r="F2085" s="13"/>
      <c r="G2085" s="13"/>
      <c r="H2085" s="13"/>
      <c r="I2085" s="13"/>
      <c r="J2085" s="13"/>
    </row>
    <row r="2086">
      <c r="A2086" s="15"/>
      <c r="B2086" s="15"/>
      <c r="D2086" s="19"/>
      <c r="E2086" s="10"/>
      <c r="F2086" s="13"/>
      <c r="G2086" s="13"/>
      <c r="H2086" s="13"/>
      <c r="I2086" s="13"/>
      <c r="J2086" s="13"/>
    </row>
    <row r="2087">
      <c r="A2087" s="15"/>
      <c r="B2087" s="15"/>
      <c r="D2087" s="19"/>
      <c r="E2087" s="10"/>
      <c r="F2087" s="13"/>
      <c r="G2087" s="13"/>
      <c r="H2087" s="13"/>
      <c r="I2087" s="13"/>
      <c r="J2087" s="13"/>
    </row>
    <row r="2088">
      <c r="A2088" s="15"/>
      <c r="B2088" s="15"/>
      <c r="D2088" s="19"/>
      <c r="E2088" s="10"/>
      <c r="F2088" s="13"/>
      <c r="G2088" s="13"/>
      <c r="H2088" s="13"/>
      <c r="I2088" s="13"/>
      <c r="J2088" s="13"/>
    </row>
    <row r="2089">
      <c r="A2089" s="15"/>
      <c r="B2089" s="15"/>
      <c r="D2089" s="19"/>
      <c r="E2089" s="10"/>
      <c r="F2089" s="13"/>
      <c r="G2089" s="13"/>
      <c r="H2089" s="13"/>
      <c r="I2089" s="13"/>
      <c r="J2089" s="13"/>
    </row>
    <row r="2090">
      <c r="A2090" s="15"/>
      <c r="B2090" s="15"/>
      <c r="D2090" s="19"/>
      <c r="E2090" s="10"/>
      <c r="F2090" s="13"/>
      <c r="G2090" s="13"/>
      <c r="H2090" s="13"/>
      <c r="I2090" s="13"/>
      <c r="J2090" s="13"/>
    </row>
    <row r="2091">
      <c r="A2091" s="15"/>
      <c r="B2091" s="15"/>
      <c r="D2091" s="19"/>
      <c r="E2091" s="10"/>
      <c r="F2091" s="13"/>
      <c r="G2091" s="13"/>
      <c r="H2091" s="13"/>
      <c r="I2091" s="13"/>
      <c r="J2091" s="13"/>
    </row>
    <row r="2092">
      <c r="A2092" s="15"/>
      <c r="B2092" s="15"/>
      <c r="D2092" s="19"/>
      <c r="E2092" s="10"/>
      <c r="F2092" s="13"/>
      <c r="G2092" s="13"/>
      <c r="H2092" s="13"/>
      <c r="I2092" s="13"/>
      <c r="J2092" s="13"/>
    </row>
    <row r="2093">
      <c r="A2093" s="15"/>
      <c r="B2093" s="15"/>
      <c r="D2093" s="19"/>
      <c r="E2093" s="10"/>
      <c r="F2093" s="13"/>
      <c r="G2093" s="13"/>
      <c r="H2093" s="13"/>
      <c r="I2093" s="13"/>
      <c r="J2093" s="13"/>
    </row>
    <row r="2094">
      <c r="A2094" s="15"/>
      <c r="B2094" s="15"/>
      <c r="D2094" s="19"/>
      <c r="E2094" s="10"/>
      <c r="F2094" s="13"/>
      <c r="G2094" s="13"/>
      <c r="H2094" s="13"/>
      <c r="I2094" s="13"/>
      <c r="J2094" s="13"/>
    </row>
    <row r="2095">
      <c r="A2095" s="15"/>
      <c r="B2095" s="15"/>
      <c r="D2095" s="19"/>
      <c r="E2095" s="10"/>
      <c r="F2095" s="13"/>
      <c r="G2095" s="13"/>
      <c r="H2095" s="13"/>
      <c r="I2095" s="13"/>
      <c r="J2095" s="13"/>
    </row>
    <row r="2096">
      <c r="A2096" s="15"/>
      <c r="B2096" s="15"/>
      <c r="D2096" s="19"/>
      <c r="E2096" s="10"/>
      <c r="F2096" s="13"/>
      <c r="G2096" s="13"/>
      <c r="H2096" s="13"/>
      <c r="I2096" s="13"/>
      <c r="J2096" s="13"/>
    </row>
    <row r="2097">
      <c r="A2097" s="15"/>
      <c r="B2097" s="15"/>
      <c r="D2097" s="19"/>
      <c r="E2097" s="10"/>
      <c r="F2097" s="13"/>
      <c r="G2097" s="13"/>
      <c r="H2097" s="13"/>
      <c r="I2097" s="13"/>
      <c r="J2097" s="13"/>
    </row>
    <row r="2098">
      <c r="A2098" s="15"/>
      <c r="B2098" s="15"/>
      <c r="D2098" s="19"/>
      <c r="E2098" s="10"/>
      <c r="F2098" s="13"/>
      <c r="G2098" s="13"/>
      <c r="H2098" s="13"/>
      <c r="I2098" s="13"/>
      <c r="J2098" s="13"/>
    </row>
    <row r="2099">
      <c r="A2099" s="15"/>
      <c r="B2099" s="15"/>
      <c r="D2099" s="19"/>
      <c r="E2099" s="10"/>
      <c r="F2099" s="13"/>
      <c r="G2099" s="13"/>
      <c r="H2099" s="13"/>
      <c r="I2099" s="13"/>
      <c r="J2099" s="13"/>
    </row>
    <row r="2100">
      <c r="A2100" s="15"/>
      <c r="B2100" s="15"/>
      <c r="D2100" s="19"/>
      <c r="E2100" s="10"/>
      <c r="F2100" s="13"/>
      <c r="G2100" s="13"/>
      <c r="H2100" s="13"/>
      <c r="I2100" s="13"/>
      <c r="J2100" s="13"/>
    </row>
    <row r="2101">
      <c r="A2101" s="15"/>
      <c r="B2101" s="15"/>
      <c r="D2101" s="19"/>
      <c r="E2101" s="10"/>
      <c r="F2101" s="13"/>
      <c r="G2101" s="13"/>
      <c r="H2101" s="13"/>
      <c r="I2101" s="13"/>
      <c r="J2101" s="13"/>
    </row>
    <row r="2102">
      <c r="A2102" s="15"/>
      <c r="B2102" s="15"/>
      <c r="D2102" s="19"/>
      <c r="E2102" s="10"/>
      <c r="F2102" s="13"/>
      <c r="G2102" s="13"/>
      <c r="H2102" s="13"/>
      <c r="I2102" s="13"/>
      <c r="J2102" s="13"/>
    </row>
    <row r="2103">
      <c r="A2103" s="15"/>
      <c r="B2103" s="15"/>
      <c r="D2103" s="19"/>
      <c r="E2103" s="10"/>
      <c r="F2103" s="13"/>
      <c r="G2103" s="13"/>
      <c r="H2103" s="13"/>
      <c r="I2103" s="13"/>
      <c r="J2103" s="13"/>
    </row>
    <row r="2104">
      <c r="A2104" s="15"/>
      <c r="B2104" s="15"/>
      <c r="D2104" s="19"/>
      <c r="E2104" s="10"/>
      <c r="F2104" s="13"/>
      <c r="G2104" s="13"/>
      <c r="H2104" s="13"/>
      <c r="I2104" s="13"/>
      <c r="J2104" s="13"/>
    </row>
    <row r="2105">
      <c r="A2105" s="15"/>
      <c r="B2105" s="15"/>
      <c r="D2105" s="19"/>
      <c r="E2105" s="10"/>
      <c r="F2105" s="13"/>
      <c r="G2105" s="13"/>
      <c r="H2105" s="13"/>
      <c r="I2105" s="13"/>
      <c r="J2105" s="13"/>
    </row>
    <row r="2106">
      <c r="A2106" s="15"/>
      <c r="B2106" s="15"/>
      <c r="D2106" s="19"/>
      <c r="E2106" s="10"/>
      <c r="F2106" s="13"/>
      <c r="G2106" s="13"/>
      <c r="H2106" s="13"/>
      <c r="I2106" s="13"/>
      <c r="J2106" s="13"/>
    </row>
    <row r="2107">
      <c r="A2107" s="15"/>
      <c r="B2107" s="15"/>
      <c r="D2107" s="19"/>
      <c r="E2107" s="10"/>
      <c r="F2107" s="13"/>
      <c r="G2107" s="13"/>
      <c r="H2107" s="13"/>
      <c r="I2107" s="13"/>
      <c r="J2107" s="13"/>
    </row>
    <row r="2108">
      <c r="A2108" s="15"/>
      <c r="B2108" s="15"/>
      <c r="D2108" s="19"/>
      <c r="E2108" s="10"/>
      <c r="F2108" s="13"/>
      <c r="G2108" s="13"/>
      <c r="H2108" s="13"/>
      <c r="I2108" s="13"/>
      <c r="J2108" s="13"/>
    </row>
    <row r="2109">
      <c r="A2109" s="15"/>
      <c r="B2109" s="15"/>
      <c r="D2109" s="19"/>
      <c r="E2109" s="10"/>
      <c r="F2109" s="13"/>
      <c r="G2109" s="13"/>
      <c r="H2109" s="13"/>
      <c r="I2109" s="13"/>
      <c r="J2109" s="13"/>
    </row>
    <row r="2110">
      <c r="A2110" s="15"/>
      <c r="B2110" s="15"/>
      <c r="D2110" s="19"/>
      <c r="E2110" s="10"/>
      <c r="F2110" s="13"/>
      <c r="G2110" s="13"/>
      <c r="H2110" s="13"/>
      <c r="I2110" s="13"/>
      <c r="J2110" s="13"/>
    </row>
    <row r="2111">
      <c r="A2111" s="15"/>
      <c r="B2111" s="15"/>
      <c r="D2111" s="19"/>
      <c r="E2111" s="10"/>
      <c r="F2111" s="13"/>
      <c r="G2111" s="13"/>
      <c r="H2111" s="13"/>
      <c r="I2111" s="13"/>
      <c r="J2111" s="13"/>
    </row>
    <row r="2112">
      <c r="A2112" s="15"/>
      <c r="B2112" s="15"/>
      <c r="D2112" s="19"/>
      <c r="E2112" s="10"/>
      <c r="F2112" s="13"/>
      <c r="G2112" s="13"/>
      <c r="H2112" s="13"/>
      <c r="I2112" s="13"/>
      <c r="J2112" s="13"/>
    </row>
    <row r="2113">
      <c r="A2113" s="15"/>
      <c r="B2113" s="15"/>
      <c r="D2113" s="19"/>
      <c r="E2113" s="10"/>
      <c r="F2113" s="13"/>
      <c r="G2113" s="13"/>
      <c r="H2113" s="13"/>
      <c r="I2113" s="13"/>
      <c r="J2113" s="13"/>
    </row>
    <row r="2114">
      <c r="A2114" s="15"/>
      <c r="B2114" s="15"/>
      <c r="D2114" s="19"/>
      <c r="E2114" s="10"/>
      <c r="F2114" s="13"/>
      <c r="G2114" s="13"/>
      <c r="H2114" s="13"/>
      <c r="I2114" s="13"/>
      <c r="J2114" s="13"/>
    </row>
    <row r="2115">
      <c r="A2115" s="15"/>
      <c r="B2115" s="15"/>
      <c r="D2115" s="19"/>
      <c r="E2115" s="10"/>
      <c r="F2115" s="13"/>
      <c r="G2115" s="13"/>
      <c r="H2115" s="13"/>
      <c r="I2115" s="13"/>
      <c r="J2115" s="13"/>
    </row>
    <row r="2116">
      <c r="A2116" s="15"/>
      <c r="B2116" s="15"/>
      <c r="D2116" s="19"/>
      <c r="E2116" s="10"/>
      <c r="F2116" s="13"/>
      <c r="G2116" s="13"/>
      <c r="H2116" s="13"/>
      <c r="I2116" s="13"/>
      <c r="J2116" s="13"/>
    </row>
    <row r="2117">
      <c r="A2117" s="15"/>
      <c r="B2117" s="15"/>
      <c r="D2117" s="19"/>
      <c r="E2117" s="10"/>
      <c r="F2117" s="13"/>
      <c r="G2117" s="13"/>
      <c r="H2117" s="13"/>
      <c r="I2117" s="13"/>
      <c r="J2117" s="13"/>
    </row>
    <row r="2118">
      <c r="A2118" s="15"/>
      <c r="B2118" s="15"/>
      <c r="D2118" s="19"/>
      <c r="E2118" s="10"/>
      <c r="F2118" s="13"/>
      <c r="G2118" s="13"/>
      <c r="H2118" s="13"/>
      <c r="I2118" s="13"/>
      <c r="J2118" s="13"/>
    </row>
    <row r="2119">
      <c r="A2119" s="15"/>
      <c r="B2119" s="15"/>
      <c r="D2119" s="19"/>
      <c r="E2119" s="10"/>
      <c r="F2119" s="13"/>
      <c r="G2119" s="13"/>
      <c r="H2119" s="13"/>
      <c r="I2119" s="13"/>
      <c r="J2119" s="13"/>
    </row>
    <row r="2120">
      <c r="A2120" s="15"/>
      <c r="B2120" s="15"/>
      <c r="D2120" s="19"/>
      <c r="E2120" s="10"/>
      <c r="F2120" s="13"/>
      <c r="G2120" s="13"/>
      <c r="H2120" s="13"/>
      <c r="I2120" s="13"/>
      <c r="J2120" s="13"/>
    </row>
    <row r="2121">
      <c r="A2121" s="15"/>
      <c r="B2121" s="15"/>
      <c r="D2121" s="19"/>
      <c r="E2121" s="10"/>
      <c r="F2121" s="13"/>
      <c r="G2121" s="13"/>
      <c r="H2121" s="13"/>
      <c r="I2121" s="13"/>
      <c r="J2121" s="13"/>
    </row>
    <row r="2122">
      <c r="A2122" s="15"/>
      <c r="B2122" s="15"/>
      <c r="D2122" s="19"/>
      <c r="E2122" s="10"/>
      <c r="F2122" s="13"/>
      <c r="G2122" s="13"/>
      <c r="H2122" s="13"/>
      <c r="I2122" s="13"/>
      <c r="J2122" s="13"/>
    </row>
    <row r="2123">
      <c r="A2123" s="15"/>
      <c r="B2123" s="15"/>
      <c r="D2123" s="19"/>
      <c r="E2123" s="10"/>
      <c r="F2123" s="13"/>
      <c r="G2123" s="13"/>
      <c r="H2123" s="13"/>
      <c r="I2123" s="13"/>
      <c r="J2123" s="13"/>
    </row>
    <row r="2124">
      <c r="A2124" s="15"/>
      <c r="B2124" s="15"/>
      <c r="D2124" s="19"/>
      <c r="E2124" s="10"/>
      <c r="F2124" s="13"/>
      <c r="G2124" s="13"/>
      <c r="H2124" s="13"/>
      <c r="I2124" s="13"/>
      <c r="J2124" s="13"/>
    </row>
    <row r="2125">
      <c r="A2125" s="15"/>
      <c r="B2125" s="15"/>
      <c r="D2125" s="19"/>
      <c r="E2125" s="10"/>
      <c r="F2125" s="13"/>
      <c r="G2125" s="13"/>
      <c r="H2125" s="13"/>
      <c r="I2125" s="13"/>
      <c r="J2125" s="13"/>
    </row>
    <row r="2126">
      <c r="A2126" s="15"/>
      <c r="B2126" s="15"/>
      <c r="D2126" s="19"/>
      <c r="E2126" s="10"/>
      <c r="F2126" s="13"/>
      <c r="G2126" s="13"/>
      <c r="H2126" s="13"/>
      <c r="I2126" s="13"/>
      <c r="J2126" s="13"/>
    </row>
    <row r="2127">
      <c r="A2127" s="15"/>
      <c r="B2127" s="15"/>
      <c r="D2127" s="19"/>
      <c r="E2127" s="10"/>
      <c r="F2127" s="13"/>
      <c r="G2127" s="13"/>
      <c r="H2127" s="13"/>
      <c r="I2127" s="13"/>
      <c r="J2127" s="13"/>
    </row>
    <row r="2128">
      <c r="A2128" s="15"/>
      <c r="B2128" s="15"/>
      <c r="D2128" s="19"/>
      <c r="E2128" s="10"/>
      <c r="F2128" s="13"/>
      <c r="G2128" s="13"/>
      <c r="H2128" s="13"/>
      <c r="I2128" s="13"/>
      <c r="J2128" s="13"/>
    </row>
    <row r="2129">
      <c r="A2129" s="15"/>
      <c r="B2129" s="15"/>
      <c r="D2129" s="19"/>
      <c r="E2129" s="10"/>
      <c r="F2129" s="13"/>
      <c r="G2129" s="13"/>
      <c r="H2129" s="13"/>
      <c r="I2129" s="13"/>
      <c r="J2129" s="13"/>
    </row>
    <row r="2130">
      <c r="A2130" s="15"/>
      <c r="B2130" s="15"/>
      <c r="D2130" s="19"/>
      <c r="E2130" s="10"/>
      <c r="F2130" s="13"/>
      <c r="G2130" s="13"/>
      <c r="H2130" s="13"/>
      <c r="I2130" s="13"/>
      <c r="J2130" s="13"/>
    </row>
    <row r="2131">
      <c r="A2131" s="15"/>
      <c r="B2131" s="15"/>
      <c r="D2131" s="19"/>
      <c r="E2131" s="10"/>
      <c r="F2131" s="13"/>
      <c r="G2131" s="13"/>
      <c r="H2131" s="13"/>
      <c r="I2131" s="13"/>
      <c r="J2131" s="13"/>
    </row>
    <row r="2132">
      <c r="A2132" s="15"/>
      <c r="B2132" s="15"/>
      <c r="D2132" s="19"/>
      <c r="E2132" s="10"/>
      <c r="F2132" s="13"/>
      <c r="G2132" s="13"/>
      <c r="H2132" s="13"/>
      <c r="I2132" s="13"/>
      <c r="J2132" s="13"/>
    </row>
    <row r="2133">
      <c r="A2133" s="15"/>
      <c r="B2133" s="15"/>
      <c r="D2133" s="19"/>
      <c r="E2133" s="10"/>
      <c r="F2133" s="13"/>
      <c r="G2133" s="13"/>
      <c r="H2133" s="13"/>
      <c r="I2133" s="13"/>
      <c r="J2133" s="13"/>
    </row>
    <row r="2134">
      <c r="A2134" s="15"/>
      <c r="B2134" s="15"/>
      <c r="D2134" s="19"/>
      <c r="E2134" s="10"/>
      <c r="F2134" s="13"/>
      <c r="G2134" s="13"/>
      <c r="H2134" s="13"/>
      <c r="I2134" s="13"/>
      <c r="J2134" s="13"/>
    </row>
    <row r="2135">
      <c r="A2135" s="15"/>
      <c r="B2135" s="15"/>
      <c r="D2135" s="19"/>
      <c r="E2135" s="10"/>
      <c r="F2135" s="13"/>
      <c r="G2135" s="13"/>
      <c r="H2135" s="13"/>
      <c r="I2135" s="13"/>
      <c r="J2135" s="13"/>
    </row>
    <row r="2136">
      <c r="A2136" s="15"/>
      <c r="B2136" s="15"/>
      <c r="D2136" s="19"/>
      <c r="E2136" s="10"/>
      <c r="F2136" s="13"/>
      <c r="G2136" s="13"/>
      <c r="H2136" s="13"/>
      <c r="I2136" s="13"/>
      <c r="J2136" s="13"/>
    </row>
    <row r="2137">
      <c r="A2137" s="15"/>
      <c r="B2137" s="15"/>
      <c r="D2137" s="19"/>
      <c r="E2137" s="10"/>
      <c r="F2137" s="13"/>
      <c r="G2137" s="13"/>
      <c r="H2137" s="13"/>
      <c r="I2137" s="13"/>
      <c r="J2137" s="13"/>
    </row>
    <row r="2138">
      <c r="A2138" s="15"/>
      <c r="B2138" s="15"/>
      <c r="D2138" s="19"/>
      <c r="E2138" s="10"/>
      <c r="F2138" s="13"/>
      <c r="G2138" s="13"/>
      <c r="H2138" s="13"/>
      <c r="I2138" s="13"/>
      <c r="J2138" s="13"/>
    </row>
    <row r="2139">
      <c r="A2139" s="15"/>
      <c r="B2139" s="15"/>
      <c r="D2139" s="19"/>
      <c r="E2139" s="10"/>
      <c r="F2139" s="13"/>
      <c r="G2139" s="13"/>
      <c r="H2139" s="13"/>
      <c r="I2139" s="13"/>
      <c r="J2139" s="13"/>
    </row>
    <row r="2140">
      <c r="A2140" s="15"/>
      <c r="B2140" s="15"/>
      <c r="D2140" s="19"/>
      <c r="E2140" s="10"/>
      <c r="F2140" s="13"/>
      <c r="G2140" s="13"/>
      <c r="H2140" s="13"/>
      <c r="I2140" s="13"/>
      <c r="J2140" s="13"/>
    </row>
    <row r="2141">
      <c r="A2141" s="15"/>
      <c r="B2141" s="15"/>
      <c r="D2141" s="19"/>
      <c r="E2141" s="10"/>
      <c r="F2141" s="13"/>
      <c r="G2141" s="13"/>
      <c r="H2141" s="13"/>
      <c r="I2141" s="13"/>
      <c r="J2141" s="13"/>
    </row>
    <row r="2142">
      <c r="A2142" s="15"/>
      <c r="B2142" s="15"/>
      <c r="D2142" s="19"/>
      <c r="E2142" s="10"/>
      <c r="F2142" s="13"/>
      <c r="G2142" s="13"/>
      <c r="H2142" s="13"/>
      <c r="I2142" s="13"/>
      <c r="J2142" s="13"/>
    </row>
    <row r="2143">
      <c r="A2143" s="15"/>
      <c r="B2143" s="15"/>
      <c r="D2143" s="19"/>
      <c r="E2143" s="10"/>
      <c r="F2143" s="13"/>
      <c r="G2143" s="13"/>
      <c r="H2143" s="13"/>
      <c r="I2143" s="13"/>
      <c r="J2143" s="13"/>
    </row>
    <row r="2144">
      <c r="A2144" s="15"/>
      <c r="B2144" s="15"/>
      <c r="D2144" s="19"/>
      <c r="E2144" s="10"/>
      <c r="F2144" s="13"/>
      <c r="G2144" s="13"/>
      <c r="H2144" s="13"/>
      <c r="I2144" s="13"/>
      <c r="J2144" s="13"/>
    </row>
    <row r="2145">
      <c r="A2145" s="15"/>
      <c r="B2145" s="15"/>
      <c r="D2145" s="19"/>
      <c r="E2145" s="10"/>
      <c r="F2145" s="13"/>
      <c r="G2145" s="13"/>
      <c r="H2145" s="13"/>
      <c r="I2145" s="13"/>
      <c r="J2145" s="13"/>
    </row>
    <row r="2146">
      <c r="A2146" s="15"/>
      <c r="B2146" s="15"/>
      <c r="D2146" s="19"/>
      <c r="E2146" s="10"/>
      <c r="F2146" s="13"/>
      <c r="G2146" s="13"/>
      <c r="H2146" s="13"/>
      <c r="I2146" s="13"/>
      <c r="J2146" s="13"/>
    </row>
  </sheetData>
  <autoFilter ref="$A$1:$K$2146"/>
  <conditionalFormatting sqref="D2:D2146">
    <cfRule type="notContainsBlanks" dxfId="0" priority="1">
      <formula>LEN(TRIM(D2))&gt;0</formula>
    </cfRule>
  </conditionalFormatting>
  <conditionalFormatting sqref="C2:C2146">
    <cfRule type="cellIs" dxfId="1" priority="2" operator="equal">
      <formula>"VERDADERO"</formula>
    </cfRule>
  </conditionalFormatting>
  <conditionalFormatting sqref="D2:D2146">
    <cfRule type="notContainsBlanks" dxfId="2" priority="3">
      <formula>LEN(TRIM(D2))&gt;0</formula>
    </cfRule>
  </conditionalFormatting>
  <dataValidations>
    <dataValidation type="list" allowBlank="1" showErrorMessage="1" sqref="G2:G1759">
      <formula1>LIS_CATEGORIA</formula1>
    </dataValidation>
    <dataValidation type="list" allowBlank="1" showErrorMessage="1" sqref="F2:F1759">
      <formula1>LIS_TIPO</formula1>
    </dataValidation>
    <dataValidation type="list" allowBlank="1" showErrorMessage="1" sqref="H2:H1759">
      <formula1>LIS_FAMILIA</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2.63" defaultRowHeight="15.75"/>
  <cols>
    <col customWidth="1" min="1" max="1" width="2.38"/>
    <col customWidth="1" min="3" max="3" width="25.5"/>
    <col customWidth="1" min="4" max="4" width="4.5"/>
    <col customWidth="1" min="5" max="5" width="23.0"/>
    <col customWidth="1" min="6" max="6" width="61.38"/>
    <col customWidth="1" min="7" max="8" width="17.5"/>
  </cols>
  <sheetData>
    <row r="1">
      <c r="A1" s="20" t="s">
        <v>3596</v>
      </c>
      <c r="E1" s="21"/>
      <c r="G1" s="21"/>
      <c r="H1" s="22"/>
    </row>
    <row r="2">
      <c r="B2" s="23"/>
      <c r="C2" s="24"/>
      <c r="E2" s="21"/>
      <c r="G2" s="21"/>
      <c r="H2" s="22"/>
    </row>
    <row r="3">
      <c r="B3" s="25"/>
      <c r="C3" s="26"/>
      <c r="E3" s="21"/>
      <c r="G3" s="21"/>
    </row>
    <row r="4">
      <c r="B4" s="25"/>
      <c r="C4" s="26"/>
      <c r="E4" s="21"/>
      <c r="G4" s="12"/>
      <c r="H4" s="27"/>
      <c r="I4" s="8" t="s">
        <v>3597</v>
      </c>
    </row>
    <row r="5">
      <c r="B5" s="28" t="s">
        <v>3598</v>
      </c>
      <c r="C5" s="29" t="str">
        <f>IFERROR(VLOOKUP(C13,Productos,7,""))</f>
        <v>EB-70244-033</v>
      </c>
      <c r="E5" s="21"/>
      <c r="G5" s="21"/>
      <c r="H5" s="22"/>
    </row>
    <row r="6">
      <c r="B6" s="25"/>
      <c r="C6" s="26"/>
      <c r="E6" s="21"/>
      <c r="G6" s="21"/>
      <c r="H6" s="22"/>
    </row>
    <row r="7">
      <c r="B7" s="28" t="s">
        <v>3599</v>
      </c>
      <c r="C7" s="30" t="s">
        <v>37</v>
      </c>
      <c r="E7" s="21"/>
      <c r="G7" s="21"/>
      <c r="H7" s="22"/>
    </row>
    <row r="8">
      <c r="B8" s="28"/>
      <c r="C8" s="31"/>
      <c r="E8" s="21"/>
      <c r="G8" s="21"/>
      <c r="H8" s="22"/>
    </row>
    <row r="9">
      <c r="B9" s="28" t="s">
        <v>3600</v>
      </c>
      <c r="C9" s="30" t="s">
        <v>827</v>
      </c>
      <c r="E9" s="21"/>
      <c r="G9" s="21"/>
      <c r="H9" s="22"/>
    </row>
    <row r="10">
      <c r="B10" s="25"/>
      <c r="C10" s="26"/>
      <c r="E10" s="21"/>
      <c r="G10" s="21"/>
      <c r="H10" s="22"/>
    </row>
    <row r="11">
      <c r="B11" s="28" t="s">
        <v>3601</v>
      </c>
      <c r="C11" s="30" t="s">
        <v>905</v>
      </c>
      <c r="E11" s="21"/>
      <c r="G11" s="21"/>
      <c r="H11" s="22"/>
    </row>
    <row r="12">
      <c r="B12" s="25"/>
      <c r="C12" s="26"/>
      <c r="E12" s="21"/>
      <c r="G12" s="21"/>
      <c r="H12" s="22"/>
    </row>
    <row r="13">
      <c r="B13" s="28" t="s">
        <v>3602</v>
      </c>
      <c r="C13" s="30" t="s">
        <v>909</v>
      </c>
      <c r="E13" s="21"/>
      <c r="G13" s="21"/>
      <c r="H13" s="22"/>
    </row>
    <row r="14">
      <c r="B14" s="25"/>
      <c r="C14" s="26"/>
      <c r="E14" s="21"/>
      <c r="G14" s="21"/>
      <c r="H14" s="22"/>
    </row>
    <row r="15">
      <c r="B15" s="28" t="s">
        <v>3603</v>
      </c>
      <c r="C15" s="32">
        <f>IFERROR(VLOOKUP(C13,Productos,2,""))</f>
        <v>2870963.55</v>
      </c>
      <c r="E15" s="21"/>
      <c r="G15" s="21"/>
      <c r="H15" s="22"/>
    </row>
    <row r="16">
      <c r="B16" s="25"/>
      <c r="C16" s="26"/>
      <c r="E16" s="21"/>
      <c r="G16" s="21"/>
      <c r="H16" s="22"/>
    </row>
    <row r="17">
      <c r="B17" s="28" t="s">
        <v>3604</v>
      </c>
      <c r="C17" s="33">
        <f>IFERROR(C15*C19,"")</f>
        <v>5741927.1</v>
      </c>
      <c r="E17" s="21"/>
      <c r="G17" s="21"/>
      <c r="H17" s="22"/>
    </row>
    <row r="18">
      <c r="B18" s="25"/>
      <c r="C18" s="26"/>
      <c r="E18" s="21"/>
      <c r="G18" s="21"/>
      <c r="H18" s="22"/>
    </row>
    <row r="19">
      <c r="B19" s="28" t="s">
        <v>3605</v>
      </c>
      <c r="C19" s="34">
        <v>2.0</v>
      </c>
      <c r="E19" s="21"/>
      <c r="G19" s="21"/>
      <c r="H19" s="22"/>
    </row>
    <row r="20">
      <c r="B20" s="25"/>
      <c r="C20" s="26"/>
      <c r="E20" s="21"/>
      <c r="G20" s="21"/>
      <c r="H20" s="22"/>
    </row>
    <row r="21">
      <c r="B21" s="28" t="s">
        <v>3606</v>
      </c>
      <c r="C21" s="35">
        <f>TODAY()</f>
        <v>45768</v>
      </c>
      <c r="E21" s="21"/>
      <c r="G21" s="21"/>
      <c r="H21" s="22"/>
    </row>
    <row r="22">
      <c r="B22" s="25"/>
      <c r="C22" s="26"/>
      <c r="E22" s="21"/>
      <c r="G22" s="21"/>
      <c r="H22" s="22"/>
    </row>
    <row r="23">
      <c r="B23" s="25"/>
      <c r="C23" s="31"/>
      <c r="E23" s="21"/>
      <c r="G23" s="21"/>
      <c r="H23" s="22"/>
    </row>
    <row r="24">
      <c r="B24" s="25"/>
      <c r="C24" s="26"/>
      <c r="E24" s="21"/>
      <c r="G24" s="21"/>
      <c r="H24" s="22"/>
    </row>
    <row r="25">
      <c r="B25" s="36"/>
      <c r="C25" s="37"/>
      <c r="E25" s="38" t="s">
        <v>3607</v>
      </c>
    </row>
    <row r="26">
      <c r="G26" s="21"/>
      <c r="H26" s="22"/>
    </row>
    <row r="27">
      <c r="E27" s="21"/>
      <c r="G27" s="21"/>
      <c r="H27" s="22"/>
    </row>
    <row r="28">
      <c r="E28" s="21"/>
      <c r="G28" s="39"/>
      <c r="H28" s="22"/>
    </row>
    <row r="29">
      <c r="E29" s="40" t="s">
        <v>3608</v>
      </c>
      <c r="F29" s="41" t="s">
        <v>3609</v>
      </c>
      <c r="H29" s="42" t="s">
        <v>3610</v>
      </c>
      <c r="I29" s="43" t="s">
        <v>3596</v>
      </c>
    </row>
    <row r="30">
      <c r="E30" s="40" t="s">
        <v>3611</v>
      </c>
      <c r="F30" s="41" t="s">
        <v>3612</v>
      </c>
      <c r="H30" s="44" t="s">
        <v>3613</v>
      </c>
      <c r="I30" s="45">
        <f>TODAY()</f>
        <v>45768</v>
      </c>
    </row>
    <row r="31">
      <c r="E31" s="40" t="s">
        <v>3614</v>
      </c>
      <c r="F31" s="41" t="s">
        <v>3615</v>
      </c>
      <c r="H31" s="44" t="s">
        <v>3616</v>
      </c>
      <c r="I31" s="46" t="s">
        <v>3617</v>
      </c>
    </row>
    <row r="32">
      <c r="E32" s="21"/>
      <c r="G32" s="21"/>
      <c r="H32" s="22"/>
    </row>
    <row r="33">
      <c r="E33" s="21"/>
      <c r="G33" s="21"/>
      <c r="H33" s="22"/>
    </row>
    <row r="34">
      <c r="E34" s="47" t="s">
        <v>3618</v>
      </c>
      <c r="G34" s="48"/>
      <c r="H34" s="49"/>
      <c r="I34" s="50"/>
      <c r="J34" s="50"/>
    </row>
    <row r="35">
      <c r="E35" s="21"/>
      <c r="G35" s="21"/>
      <c r="H35" s="22"/>
    </row>
    <row r="36">
      <c r="E36" s="51" t="s">
        <v>3619</v>
      </c>
    </row>
    <row r="39">
      <c r="E39" s="21"/>
      <c r="G39" s="21"/>
      <c r="H39" s="22"/>
    </row>
    <row r="40">
      <c r="E40" s="52" t="s">
        <v>3620</v>
      </c>
    </row>
    <row r="41" ht="14.25" customHeight="1">
      <c r="D41" s="8"/>
      <c r="E41" s="53" t="s">
        <v>3598</v>
      </c>
      <c r="F41" s="53" t="s">
        <v>3621</v>
      </c>
      <c r="G41" s="53" t="s">
        <v>3605</v>
      </c>
      <c r="H41" s="54" t="s">
        <v>3622</v>
      </c>
      <c r="I41" s="53" t="s">
        <v>3623</v>
      </c>
      <c r="J41" s="53" t="s">
        <v>3604</v>
      </c>
    </row>
    <row r="42">
      <c r="E42" s="55"/>
      <c r="F42" s="56"/>
      <c r="G42" s="55"/>
      <c r="H42" s="57"/>
      <c r="I42" s="58"/>
      <c r="J42" s="59">
        <f t="shared" ref="J42:J56" si="1">(I42-(I42*H42))*G42</f>
        <v>0</v>
      </c>
    </row>
    <row r="43" ht="15.0" customHeight="1">
      <c r="E43" s="60" t="s">
        <v>908</v>
      </c>
      <c r="F43" s="56" t="s">
        <v>909</v>
      </c>
      <c r="G43" s="55">
        <v>2.0</v>
      </c>
      <c r="H43" s="57"/>
      <c r="I43" s="58">
        <v>2870963.5500000003</v>
      </c>
      <c r="J43" s="10">
        <f t="shared" si="1"/>
        <v>5741927.1</v>
      </c>
    </row>
    <row r="44" ht="15.0" customHeight="1">
      <c r="E44" s="60" t="s">
        <v>908</v>
      </c>
      <c r="F44" s="56" t="s">
        <v>909</v>
      </c>
      <c r="G44" s="55">
        <v>2.0</v>
      </c>
      <c r="H44" s="57"/>
      <c r="I44" s="58">
        <v>2870963.5500000003</v>
      </c>
      <c r="J44" s="10">
        <f t="shared" si="1"/>
        <v>5741927.1</v>
      </c>
    </row>
    <row r="45" ht="15.0" customHeight="1">
      <c r="E45" s="60" t="s">
        <v>908</v>
      </c>
      <c r="F45" s="56" t="s">
        <v>909</v>
      </c>
      <c r="G45" s="55">
        <v>2.0</v>
      </c>
      <c r="H45" s="57"/>
      <c r="I45" s="58">
        <v>2870963.5500000003</v>
      </c>
      <c r="J45" s="10">
        <f t="shared" si="1"/>
        <v>5741927.1</v>
      </c>
    </row>
    <row r="46" ht="15.0" customHeight="1">
      <c r="E46" s="60" t="s">
        <v>908</v>
      </c>
      <c r="F46" s="56" t="s">
        <v>909</v>
      </c>
      <c r="G46" s="55">
        <v>2.0</v>
      </c>
      <c r="H46" s="57"/>
      <c r="I46" s="58">
        <v>2870963.5500000003</v>
      </c>
      <c r="J46" s="10">
        <f t="shared" si="1"/>
        <v>5741927.1</v>
      </c>
    </row>
    <row r="47" ht="15.0" customHeight="1">
      <c r="E47" s="60" t="s">
        <v>908</v>
      </c>
      <c r="F47" s="56" t="s">
        <v>909</v>
      </c>
      <c r="G47" s="55">
        <v>2.0</v>
      </c>
      <c r="H47" s="57"/>
      <c r="I47" s="58">
        <v>2870963.5500000003</v>
      </c>
      <c r="J47" s="10">
        <f t="shared" si="1"/>
        <v>5741927.1</v>
      </c>
    </row>
    <row r="48" ht="15.0" customHeight="1">
      <c r="E48" s="60" t="s">
        <v>908</v>
      </c>
      <c r="F48" s="56" t="s">
        <v>909</v>
      </c>
      <c r="G48" s="55">
        <v>2.0</v>
      </c>
      <c r="H48" s="57"/>
      <c r="I48" s="58">
        <v>2870963.5500000003</v>
      </c>
      <c r="J48" s="10">
        <f t="shared" si="1"/>
        <v>5741927.1</v>
      </c>
    </row>
    <row r="49" ht="15.0" customHeight="1">
      <c r="E49" s="60" t="s">
        <v>908</v>
      </c>
      <c r="F49" s="56" t="s">
        <v>909</v>
      </c>
      <c r="G49" s="55">
        <v>2.0</v>
      </c>
      <c r="H49" s="57"/>
      <c r="I49" s="58">
        <v>2870963.5500000003</v>
      </c>
      <c r="J49" s="10">
        <f t="shared" si="1"/>
        <v>5741927.1</v>
      </c>
    </row>
    <row r="50" ht="15.0" customHeight="1">
      <c r="E50" s="60" t="s">
        <v>908</v>
      </c>
      <c r="F50" s="56" t="s">
        <v>909</v>
      </c>
      <c r="G50" s="55">
        <v>5.0</v>
      </c>
      <c r="H50" s="57"/>
      <c r="I50" s="58">
        <v>2870963.5500000003</v>
      </c>
      <c r="J50" s="10">
        <f t="shared" si="1"/>
        <v>14354817.75</v>
      </c>
    </row>
    <row r="51" ht="15.0" customHeight="1">
      <c r="E51" s="60" t="s">
        <v>908</v>
      </c>
      <c r="F51" s="56" t="s">
        <v>909</v>
      </c>
      <c r="G51" s="55">
        <v>5.0</v>
      </c>
      <c r="H51" s="57"/>
      <c r="I51" s="58">
        <v>2870963.5500000003</v>
      </c>
      <c r="J51" s="10">
        <f t="shared" si="1"/>
        <v>14354817.75</v>
      </c>
    </row>
    <row r="52" ht="15.0" customHeight="1">
      <c r="E52" s="60" t="s">
        <v>908</v>
      </c>
      <c r="F52" s="56" t="s">
        <v>909</v>
      </c>
      <c r="G52" s="55">
        <v>5.0</v>
      </c>
      <c r="H52" s="57"/>
      <c r="I52" s="58">
        <v>2870963.5500000003</v>
      </c>
      <c r="J52" s="10">
        <f t="shared" si="1"/>
        <v>14354817.75</v>
      </c>
    </row>
    <row r="53" ht="15.0" customHeight="1">
      <c r="E53" s="60" t="s">
        <v>908</v>
      </c>
      <c r="F53" s="56" t="s">
        <v>909</v>
      </c>
      <c r="G53" s="55">
        <v>5.0</v>
      </c>
      <c r="H53" s="57"/>
      <c r="I53" s="58">
        <v>2870963.5500000003</v>
      </c>
      <c r="J53" s="10">
        <f t="shared" si="1"/>
        <v>14354817.75</v>
      </c>
    </row>
    <row r="54" ht="15.0" customHeight="1">
      <c r="E54" s="60" t="s">
        <v>908</v>
      </c>
      <c r="F54" s="56" t="s">
        <v>909</v>
      </c>
      <c r="G54" s="55">
        <v>5.0</v>
      </c>
      <c r="H54" s="57">
        <v>0.5</v>
      </c>
      <c r="I54" s="58">
        <v>2870963.5500000003</v>
      </c>
      <c r="J54" s="10">
        <f t="shared" si="1"/>
        <v>7177408.875</v>
      </c>
    </row>
    <row r="55" ht="15.0" customHeight="1">
      <c r="E55" s="60" t="s">
        <v>908</v>
      </c>
      <c r="F55" s="56" t="s">
        <v>909</v>
      </c>
      <c r="G55" s="55">
        <v>10.0</v>
      </c>
      <c r="H55" s="57">
        <v>0.5</v>
      </c>
      <c r="I55" s="58">
        <v>2870963.5500000003</v>
      </c>
      <c r="J55" s="10">
        <f t="shared" si="1"/>
        <v>14354817.75</v>
      </c>
    </row>
    <row r="56" ht="15.0" customHeight="1">
      <c r="E56" s="60" t="s">
        <v>2626</v>
      </c>
      <c r="F56" s="56" t="s">
        <v>2627</v>
      </c>
      <c r="G56" s="55">
        <v>1.0</v>
      </c>
      <c r="H56" s="57"/>
      <c r="I56" s="58">
        <v>3027731.0</v>
      </c>
      <c r="J56" s="10">
        <f t="shared" si="1"/>
        <v>3027731</v>
      </c>
    </row>
    <row r="57" ht="15.0" customHeight="1">
      <c r="E57" s="60"/>
      <c r="F57" s="56"/>
      <c r="G57" s="55"/>
      <c r="H57" s="57"/>
      <c r="I57" s="58"/>
    </row>
    <row r="58">
      <c r="E58" s="21"/>
      <c r="G58" s="61" t="s">
        <v>3624</v>
      </c>
      <c r="J58" s="62">
        <f>IFERROR(SUM(J42:J57),"")</f>
        <v>122172718.3</v>
      </c>
    </row>
    <row r="59">
      <c r="E59" s="21"/>
      <c r="G59" s="63" t="s">
        <v>3625</v>
      </c>
      <c r="H59" s="64"/>
      <c r="I59" s="65">
        <v>0.19</v>
      </c>
      <c r="J59" s="66">
        <f>IFERROR(J58*I59,"")</f>
        <v>23212816.48</v>
      </c>
    </row>
    <row r="60">
      <c r="E60" s="21"/>
      <c r="G60" s="61" t="s">
        <v>3626</v>
      </c>
      <c r="J60" s="62">
        <f>IFERROR(SUM(J58:J59),"")</f>
        <v>145385534.8</v>
      </c>
    </row>
    <row r="61">
      <c r="E61" s="21"/>
      <c r="G61" s="21"/>
      <c r="H61" s="22"/>
    </row>
    <row r="62">
      <c r="E62" s="67" t="s">
        <v>3627</v>
      </c>
      <c r="F62" s="68"/>
      <c r="G62" s="68"/>
      <c r="H62" s="68"/>
      <c r="I62" s="68"/>
      <c r="J62" s="69"/>
    </row>
    <row r="63">
      <c r="E63" s="70"/>
      <c r="J63" s="71"/>
    </row>
    <row r="64">
      <c r="E64" s="72"/>
      <c r="F64" s="73"/>
      <c r="G64" s="73"/>
      <c r="H64" s="73"/>
      <c r="I64" s="73"/>
      <c r="J64" s="74"/>
    </row>
    <row r="65">
      <c r="E65" s="21"/>
      <c r="G65" s="21"/>
      <c r="H65" s="22"/>
    </row>
    <row r="66">
      <c r="E66" s="75" t="s">
        <v>3628</v>
      </c>
    </row>
    <row r="67">
      <c r="E67" s="76" t="s">
        <v>3629</v>
      </c>
      <c r="F67" s="77" t="s">
        <v>3630</v>
      </c>
      <c r="G67" s="78"/>
      <c r="H67" s="78"/>
      <c r="I67" s="78"/>
      <c r="J67" s="79"/>
    </row>
    <row r="68" ht="31.5" customHeight="1">
      <c r="E68" s="76" t="s">
        <v>3631</v>
      </c>
      <c r="F68" s="80" t="s">
        <v>3632</v>
      </c>
      <c r="G68" s="78"/>
      <c r="H68" s="78"/>
      <c r="I68" s="78"/>
      <c r="J68" s="79"/>
    </row>
    <row r="69">
      <c r="E69" s="76" t="s">
        <v>3633</v>
      </c>
      <c r="F69" s="77" t="s">
        <v>3634</v>
      </c>
      <c r="G69" s="78"/>
      <c r="H69" s="78"/>
      <c r="I69" s="78"/>
      <c r="J69" s="79"/>
    </row>
    <row r="70">
      <c r="E70" s="76" t="s">
        <v>3635</v>
      </c>
      <c r="F70" s="80" t="s">
        <v>3636</v>
      </c>
      <c r="G70" s="78"/>
      <c r="H70" s="78"/>
      <c r="I70" s="78"/>
      <c r="J70" s="79"/>
    </row>
    <row r="71">
      <c r="E71" s="76" t="s">
        <v>3637</v>
      </c>
      <c r="F71" s="81" t="s">
        <v>3638</v>
      </c>
      <c r="G71" s="78"/>
      <c r="H71" s="78"/>
      <c r="I71" s="78"/>
      <c r="J71" s="79"/>
    </row>
    <row r="72">
      <c r="E72" s="76" t="s">
        <v>3639</v>
      </c>
      <c r="F72" s="81" t="s">
        <v>3640</v>
      </c>
      <c r="G72" s="78"/>
      <c r="H72" s="78"/>
      <c r="I72" s="78"/>
      <c r="J72" s="79"/>
    </row>
    <row r="73">
      <c r="E73" s="76" t="s">
        <v>3641</v>
      </c>
      <c r="F73" s="81" t="s">
        <v>3642</v>
      </c>
      <c r="G73" s="78"/>
      <c r="H73" s="78"/>
      <c r="I73" s="78"/>
      <c r="J73" s="79"/>
    </row>
    <row r="74">
      <c r="E74" s="21"/>
      <c r="G74" s="21"/>
      <c r="H74" s="22"/>
    </row>
    <row r="75">
      <c r="E75" s="12" t="s">
        <v>3643</v>
      </c>
      <c r="G75" s="21"/>
      <c r="H75" s="22"/>
    </row>
    <row r="76" ht="61.5" customHeight="1">
      <c r="E76" s="21"/>
      <c r="G76" s="21"/>
      <c r="H76" s="22"/>
    </row>
    <row r="77">
      <c r="E77" s="82" t="s">
        <v>3644</v>
      </c>
      <c r="G77" s="21"/>
      <c r="H77" s="22"/>
    </row>
    <row r="78">
      <c r="E78" s="12" t="s">
        <v>3645</v>
      </c>
      <c r="G78" s="21"/>
      <c r="H78" s="22"/>
    </row>
    <row r="79">
      <c r="E79" s="21"/>
      <c r="G79" s="21"/>
      <c r="H79" s="22"/>
    </row>
    <row r="80">
      <c r="E80" s="21"/>
      <c r="G80" s="21"/>
      <c r="H80" s="22"/>
    </row>
    <row r="81">
      <c r="E81" s="21"/>
      <c r="G81" s="21"/>
      <c r="H81" s="22"/>
    </row>
    <row r="82">
      <c r="E82" s="21"/>
      <c r="G82" s="21"/>
      <c r="H82" s="22"/>
    </row>
    <row r="83">
      <c r="E83" s="21"/>
      <c r="G83" s="21"/>
      <c r="H83" s="22"/>
    </row>
    <row r="84">
      <c r="E84" s="21"/>
      <c r="G84" s="21"/>
      <c r="H84" s="22"/>
    </row>
    <row r="85">
      <c r="E85" s="21"/>
      <c r="G85" s="21"/>
      <c r="H85" s="22"/>
    </row>
    <row r="86">
      <c r="E86" s="21"/>
      <c r="G86" s="21"/>
      <c r="H86" s="22"/>
    </row>
    <row r="87">
      <c r="E87" s="21"/>
      <c r="G87" s="21"/>
      <c r="H87" s="22"/>
    </row>
    <row r="88">
      <c r="E88" s="21"/>
      <c r="G88" s="21"/>
      <c r="H88" s="22"/>
    </row>
    <row r="89">
      <c r="E89" s="21"/>
      <c r="G89" s="21"/>
      <c r="H89" s="22"/>
    </row>
    <row r="90">
      <c r="E90" s="21"/>
      <c r="G90" s="21"/>
      <c r="H90" s="22"/>
    </row>
    <row r="91">
      <c r="E91" s="21"/>
      <c r="G91" s="21"/>
      <c r="H91" s="22"/>
    </row>
    <row r="92">
      <c r="E92" s="21"/>
      <c r="G92" s="21"/>
      <c r="H92" s="22"/>
    </row>
    <row r="93">
      <c r="E93" s="21"/>
      <c r="G93" s="21"/>
      <c r="H93" s="22"/>
    </row>
    <row r="94">
      <c r="E94" s="21"/>
      <c r="G94" s="21"/>
      <c r="H94" s="22"/>
    </row>
    <row r="95">
      <c r="E95" s="21"/>
      <c r="G95" s="21"/>
      <c r="H95" s="22"/>
    </row>
    <row r="96">
      <c r="E96" s="21"/>
      <c r="G96" s="21"/>
      <c r="H96" s="22"/>
    </row>
    <row r="97">
      <c r="E97" s="21"/>
      <c r="G97" s="21"/>
      <c r="H97" s="22"/>
    </row>
    <row r="98">
      <c r="E98" s="21"/>
      <c r="G98" s="21"/>
      <c r="H98" s="22"/>
    </row>
    <row r="99">
      <c r="E99" s="21"/>
      <c r="G99" s="21"/>
      <c r="H99" s="22"/>
    </row>
    <row r="100">
      <c r="E100" s="21"/>
      <c r="G100" s="21"/>
      <c r="H100" s="22"/>
    </row>
    <row r="101">
      <c r="E101" s="21"/>
      <c r="G101" s="21"/>
      <c r="H101" s="22"/>
    </row>
    <row r="102">
      <c r="E102" s="21"/>
      <c r="G102" s="21"/>
      <c r="H102" s="22"/>
    </row>
    <row r="103">
      <c r="E103" s="21"/>
      <c r="G103" s="21"/>
      <c r="H103" s="22"/>
    </row>
    <row r="104">
      <c r="E104" s="21"/>
      <c r="G104" s="21"/>
      <c r="H104" s="22"/>
    </row>
    <row r="105">
      <c r="E105" s="21"/>
      <c r="G105" s="21"/>
      <c r="H105" s="22"/>
    </row>
    <row r="106">
      <c r="E106" s="21"/>
      <c r="G106" s="21"/>
      <c r="H106" s="22"/>
    </row>
    <row r="107">
      <c r="E107" s="21"/>
      <c r="G107" s="21"/>
      <c r="H107" s="22"/>
    </row>
    <row r="108">
      <c r="E108" s="21"/>
      <c r="G108" s="21"/>
      <c r="H108" s="22"/>
    </row>
    <row r="109">
      <c r="E109" s="21"/>
      <c r="G109" s="21"/>
      <c r="H109" s="22"/>
    </row>
    <row r="110">
      <c r="E110" s="21"/>
      <c r="G110" s="21"/>
      <c r="H110" s="22"/>
    </row>
    <row r="111">
      <c r="E111" s="21"/>
      <c r="G111" s="21"/>
      <c r="H111" s="22"/>
    </row>
    <row r="112">
      <c r="E112" s="21"/>
      <c r="G112" s="21"/>
      <c r="H112" s="22"/>
    </row>
    <row r="113">
      <c r="E113" s="21"/>
      <c r="G113" s="21"/>
      <c r="H113" s="22"/>
    </row>
    <row r="114">
      <c r="E114" s="21"/>
      <c r="G114" s="21"/>
      <c r="H114" s="22"/>
    </row>
    <row r="115">
      <c r="E115" s="21"/>
      <c r="G115" s="21"/>
      <c r="H115" s="22"/>
    </row>
    <row r="116">
      <c r="E116" s="21"/>
      <c r="G116" s="21"/>
      <c r="H116" s="22"/>
    </row>
    <row r="117">
      <c r="E117" s="21"/>
      <c r="G117" s="21"/>
      <c r="H117" s="22"/>
    </row>
    <row r="118">
      <c r="E118" s="21"/>
      <c r="G118" s="21"/>
      <c r="H118" s="22"/>
    </row>
    <row r="119">
      <c r="E119" s="21"/>
      <c r="G119" s="21"/>
      <c r="H119" s="22"/>
    </row>
    <row r="120">
      <c r="E120" s="21"/>
      <c r="G120" s="21"/>
      <c r="H120" s="22"/>
    </row>
    <row r="121">
      <c r="E121" s="21"/>
      <c r="G121" s="21"/>
      <c r="H121" s="22"/>
    </row>
    <row r="122">
      <c r="E122" s="21"/>
      <c r="G122" s="21"/>
      <c r="H122" s="22"/>
    </row>
    <row r="123">
      <c r="E123" s="21"/>
      <c r="G123" s="21"/>
      <c r="H123" s="22"/>
    </row>
    <row r="124">
      <c r="E124" s="21"/>
      <c r="G124" s="21"/>
      <c r="H124" s="22"/>
    </row>
    <row r="125">
      <c r="E125" s="21"/>
      <c r="G125" s="21"/>
      <c r="H125" s="22"/>
    </row>
    <row r="126">
      <c r="E126" s="21"/>
      <c r="G126" s="21"/>
      <c r="H126" s="22"/>
    </row>
    <row r="127">
      <c r="E127" s="21"/>
      <c r="G127" s="21"/>
      <c r="H127" s="22"/>
    </row>
    <row r="128">
      <c r="E128" s="21"/>
      <c r="G128" s="21"/>
      <c r="H128" s="22"/>
    </row>
    <row r="129">
      <c r="E129" s="21"/>
      <c r="G129" s="21"/>
      <c r="H129" s="22"/>
    </row>
    <row r="130">
      <c r="E130" s="21"/>
      <c r="G130" s="21"/>
      <c r="H130" s="22"/>
    </row>
    <row r="131">
      <c r="E131" s="21"/>
      <c r="G131" s="21"/>
      <c r="H131" s="22"/>
    </row>
    <row r="132">
      <c r="E132" s="21"/>
      <c r="G132" s="21"/>
      <c r="H132" s="22"/>
    </row>
    <row r="133">
      <c r="E133" s="21"/>
      <c r="G133" s="21"/>
      <c r="H133" s="22"/>
    </row>
    <row r="134">
      <c r="E134" s="21"/>
      <c r="G134" s="21"/>
      <c r="H134" s="22"/>
    </row>
    <row r="135">
      <c r="E135" s="21"/>
      <c r="G135" s="21"/>
      <c r="H135" s="22"/>
    </row>
    <row r="136">
      <c r="E136" s="21"/>
      <c r="G136" s="21"/>
      <c r="H136" s="22"/>
    </row>
    <row r="137">
      <c r="E137" s="21"/>
      <c r="G137" s="21"/>
      <c r="H137" s="22"/>
    </row>
    <row r="138">
      <c r="E138" s="21"/>
      <c r="G138" s="21"/>
      <c r="H138" s="22"/>
    </row>
    <row r="139">
      <c r="E139" s="21"/>
      <c r="G139" s="21"/>
      <c r="H139" s="22"/>
    </row>
    <row r="140">
      <c r="E140" s="21"/>
      <c r="G140" s="21"/>
      <c r="H140" s="22"/>
    </row>
    <row r="141">
      <c r="E141" s="21"/>
      <c r="G141" s="21"/>
      <c r="H141" s="22"/>
    </row>
    <row r="142">
      <c r="E142" s="21"/>
      <c r="G142" s="21"/>
      <c r="H142" s="22"/>
    </row>
    <row r="143">
      <c r="E143" s="21"/>
      <c r="G143" s="21"/>
      <c r="H143" s="22"/>
    </row>
    <row r="144">
      <c r="E144" s="21"/>
      <c r="G144" s="21"/>
      <c r="H144" s="22"/>
    </row>
    <row r="145">
      <c r="E145" s="21"/>
      <c r="G145" s="21"/>
      <c r="H145" s="22"/>
    </row>
    <row r="146">
      <c r="E146" s="21"/>
      <c r="G146" s="21"/>
      <c r="H146" s="22"/>
    </row>
    <row r="147">
      <c r="E147" s="21"/>
      <c r="G147" s="21"/>
      <c r="H147" s="22"/>
    </row>
    <row r="148">
      <c r="E148" s="21"/>
      <c r="G148" s="21"/>
      <c r="H148" s="22"/>
    </row>
    <row r="149">
      <c r="E149" s="21"/>
      <c r="G149" s="21"/>
      <c r="H149" s="22"/>
    </row>
    <row r="150">
      <c r="E150" s="21"/>
      <c r="G150" s="21"/>
      <c r="H150" s="22"/>
    </row>
    <row r="151">
      <c r="E151" s="21"/>
      <c r="G151" s="21"/>
      <c r="H151" s="22"/>
    </row>
    <row r="152">
      <c r="E152" s="21"/>
      <c r="G152" s="21"/>
      <c r="H152" s="22"/>
    </row>
    <row r="153">
      <c r="E153" s="21"/>
      <c r="G153" s="21"/>
      <c r="H153" s="22"/>
    </row>
    <row r="154">
      <c r="E154" s="21"/>
      <c r="G154" s="21"/>
      <c r="H154" s="22"/>
    </row>
    <row r="155">
      <c r="E155" s="21"/>
      <c r="G155" s="21"/>
      <c r="H155" s="22"/>
    </row>
    <row r="156">
      <c r="E156" s="21"/>
      <c r="G156" s="21"/>
      <c r="H156" s="22"/>
    </row>
    <row r="157">
      <c r="E157" s="21"/>
      <c r="G157" s="21"/>
      <c r="H157" s="22"/>
    </row>
    <row r="158">
      <c r="E158" s="21"/>
      <c r="G158" s="21"/>
      <c r="H158" s="22"/>
    </row>
    <row r="159">
      <c r="E159" s="21"/>
      <c r="G159" s="21"/>
      <c r="H159" s="22"/>
    </row>
    <row r="160">
      <c r="E160" s="21"/>
      <c r="G160" s="21"/>
      <c r="H160" s="22"/>
    </row>
    <row r="161">
      <c r="E161" s="21"/>
      <c r="G161" s="21"/>
      <c r="H161" s="22"/>
    </row>
    <row r="162">
      <c r="E162" s="21"/>
      <c r="G162" s="21"/>
      <c r="H162" s="22"/>
    </row>
    <row r="163">
      <c r="E163" s="21"/>
      <c r="G163" s="21"/>
      <c r="H163" s="22"/>
    </row>
    <row r="164">
      <c r="E164" s="21"/>
      <c r="G164" s="21"/>
      <c r="H164" s="22"/>
    </row>
    <row r="165">
      <c r="E165" s="21"/>
      <c r="G165" s="21"/>
      <c r="H165" s="22"/>
    </row>
    <row r="166">
      <c r="E166" s="21"/>
      <c r="G166" s="21"/>
      <c r="H166" s="22"/>
    </row>
    <row r="167">
      <c r="E167" s="21"/>
      <c r="G167" s="21"/>
      <c r="H167" s="22"/>
    </row>
    <row r="168">
      <c r="E168" s="21"/>
      <c r="G168" s="21"/>
      <c r="H168" s="22"/>
    </row>
    <row r="169">
      <c r="E169" s="21"/>
      <c r="G169" s="21"/>
      <c r="H169" s="22"/>
    </row>
    <row r="170">
      <c r="E170" s="21"/>
      <c r="G170" s="21"/>
      <c r="H170" s="22"/>
    </row>
    <row r="171">
      <c r="E171" s="21"/>
      <c r="G171" s="21"/>
      <c r="H171" s="22"/>
    </row>
    <row r="172">
      <c r="E172" s="21"/>
      <c r="G172" s="21"/>
      <c r="H172" s="22"/>
    </row>
    <row r="173">
      <c r="E173" s="21"/>
      <c r="G173" s="21"/>
      <c r="H173" s="22"/>
    </row>
    <row r="174">
      <c r="E174" s="21"/>
      <c r="G174" s="21"/>
      <c r="H174" s="22"/>
    </row>
    <row r="175">
      <c r="E175" s="21"/>
      <c r="G175" s="21"/>
      <c r="H175" s="22"/>
    </row>
    <row r="176">
      <c r="E176" s="21"/>
      <c r="G176" s="21"/>
      <c r="H176" s="22"/>
    </row>
    <row r="177">
      <c r="E177" s="21"/>
      <c r="G177" s="21"/>
      <c r="H177" s="22"/>
    </row>
    <row r="178">
      <c r="E178" s="21"/>
      <c r="G178" s="21"/>
      <c r="H178" s="22"/>
    </row>
    <row r="179">
      <c r="E179" s="21"/>
      <c r="G179" s="21"/>
      <c r="H179" s="22"/>
    </row>
    <row r="180">
      <c r="E180" s="21"/>
      <c r="G180" s="21"/>
      <c r="H180" s="22"/>
    </row>
    <row r="181">
      <c r="E181" s="21"/>
      <c r="G181" s="21"/>
      <c r="H181" s="22"/>
    </row>
    <row r="182">
      <c r="E182" s="21"/>
      <c r="G182" s="21"/>
      <c r="H182" s="22"/>
    </row>
    <row r="183">
      <c r="E183" s="21"/>
      <c r="G183" s="21"/>
      <c r="H183" s="22"/>
    </row>
    <row r="184">
      <c r="E184" s="21"/>
      <c r="G184" s="21"/>
      <c r="H184" s="22"/>
    </row>
    <row r="185">
      <c r="E185" s="21"/>
      <c r="G185" s="21"/>
      <c r="H185" s="22"/>
    </row>
    <row r="186">
      <c r="E186" s="21"/>
      <c r="G186" s="21"/>
      <c r="H186" s="22"/>
    </row>
    <row r="187">
      <c r="E187" s="21"/>
      <c r="G187" s="21"/>
      <c r="H187" s="22"/>
    </row>
    <row r="188">
      <c r="E188" s="21"/>
      <c r="G188" s="21"/>
      <c r="H188" s="22"/>
    </row>
    <row r="189">
      <c r="E189" s="21"/>
      <c r="G189" s="21"/>
      <c r="H189" s="22"/>
    </row>
    <row r="190">
      <c r="E190" s="21"/>
      <c r="G190" s="21"/>
      <c r="H190" s="22"/>
    </row>
    <row r="191">
      <c r="E191" s="21"/>
      <c r="G191" s="21"/>
      <c r="H191" s="22"/>
    </row>
    <row r="192">
      <c r="E192" s="21"/>
      <c r="G192" s="21"/>
      <c r="H192" s="22"/>
    </row>
    <row r="193">
      <c r="E193" s="21"/>
      <c r="G193" s="21"/>
      <c r="H193" s="22"/>
    </row>
    <row r="194">
      <c r="E194" s="21"/>
      <c r="G194" s="21"/>
      <c r="H194" s="22"/>
    </row>
    <row r="195">
      <c r="E195" s="21"/>
      <c r="G195" s="21"/>
      <c r="H195" s="22"/>
    </row>
    <row r="196">
      <c r="E196" s="21"/>
      <c r="G196" s="21"/>
      <c r="H196" s="22"/>
    </row>
    <row r="197">
      <c r="E197" s="21"/>
      <c r="G197" s="21"/>
      <c r="H197" s="22"/>
    </row>
    <row r="198">
      <c r="E198" s="21"/>
      <c r="G198" s="21"/>
      <c r="H198" s="22"/>
    </row>
    <row r="199">
      <c r="E199" s="21"/>
      <c r="G199" s="21"/>
      <c r="H199" s="22"/>
    </row>
    <row r="200">
      <c r="E200" s="21"/>
      <c r="G200" s="21"/>
      <c r="H200" s="22"/>
    </row>
    <row r="201">
      <c r="E201" s="21"/>
      <c r="G201" s="21"/>
      <c r="H201" s="22"/>
    </row>
    <row r="202">
      <c r="E202" s="21"/>
      <c r="G202" s="21"/>
      <c r="H202" s="22"/>
    </row>
    <row r="203">
      <c r="E203" s="21"/>
      <c r="G203" s="21"/>
      <c r="H203" s="22"/>
    </row>
    <row r="204">
      <c r="E204" s="21"/>
      <c r="G204" s="21"/>
      <c r="H204" s="22"/>
    </row>
    <row r="205">
      <c r="E205" s="21"/>
      <c r="G205" s="21"/>
      <c r="H205" s="22"/>
    </row>
    <row r="206">
      <c r="E206" s="21"/>
      <c r="G206" s="21"/>
      <c r="H206" s="22"/>
    </row>
    <row r="207">
      <c r="E207" s="21"/>
      <c r="G207" s="21"/>
      <c r="H207" s="22"/>
    </row>
    <row r="208">
      <c r="E208" s="21"/>
      <c r="G208" s="21"/>
      <c r="H208" s="22"/>
    </row>
    <row r="209">
      <c r="E209" s="21"/>
      <c r="G209" s="21"/>
      <c r="H209" s="22"/>
    </row>
    <row r="210">
      <c r="E210" s="21"/>
      <c r="G210" s="21"/>
      <c r="H210" s="22"/>
    </row>
    <row r="211">
      <c r="E211" s="21"/>
      <c r="G211" s="21"/>
      <c r="H211" s="22"/>
    </row>
    <row r="212">
      <c r="E212" s="21"/>
      <c r="G212" s="21"/>
      <c r="H212" s="22"/>
    </row>
    <row r="213">
      <c r="E213" s="21"/>
      <c r="G213" s="21"/>
      <c r="H213" s="22"/>
    </row>
    <row r="214">
      <c r="E214" s="21"/>
      <c r="G214" s="21"/>
      <c r="H214" s="22"/>
    </row>
    <row r="215">
      <c r="E215" s="21"/>
      <c r="G215" s="21"/>
      <c r="H215" s="22"/>
    </row>
    <row r="216">
      <c r="E216" s="21"/>
      <c r="G216" s="21"/>
      <c r="H216" s="22"/>
    </row>
    <row r="217">
      <c r="E217" s="21"/>
      <c r="G217" s="21"/>
      <c r="H217" s="22"/>
    </row>
    <row r="218">
      <c r="E218" s="21"/>
      <c r="G218" s="21"/>
      <c r="H218" s="22"/>
    </row>
    <row r="219">
      <c r="E219" s="21"/>
      <c r="G219" s="21"/>
      <c r="H219" s="22"/>
    </row>
    <row r="220">
      <c r="E220" s="21"/>
      <c r="G220" s="21"/>
      <c r="H220" s="22"/>
    </row>
    <row r="221">
      <c r="E221" s="21"/>
      <c r="G221" s="21"/>
      <c r="H221" s="22"/>
    </row>
    <row r="222">
      <c r="E222" s="21"/>
      <c r="G222" s="21"/>
      <c r="H222" s="22"/>
    </row>
    <row r="223">
      <c r="E223" s="21"/>
      <c r="G223" s="21"/>
      <c r="H223" s="22"/>
    </row>
    <row r="224">
      <c r="E224" s="21"/>
      <c r="G224" s="21"/>
      <c r="H224" s="22"/>
    </row>
    <row r="225">
      <c r="E225" s="21"/>
      <c r="G225" s="21"/>
      <c r="H225" s="22"/>
    </row>
    <row r="226">
      <c r="E226" s="21"/>
      <c r="G226" s="21"/>
      <c r="H226" s="22"/>
    </row>
    <row r="227">
      <c r="E227" s="21"/>
      <c r="G227" s="21"/>
      <c r="H227" s="22"/>
    </row>
    <row r="228">
      <c r="E228" s="21"/>
      <c r="G228" s="21"/>
      <c r="H228" s="22"/>
    </row>
    <row r="229">
      <c r="E229" s="21"/>
      <c r="G229" s="21"/>
      <c r="H229" s="22"/>
    </row>
    <row r="230">
      <c r="E230" s="21"/>
      <c r="G230" s="21"/>
      <c r="H230" s="22"/>
    </row>
    <row r="231">
      <c r="E231" s="21"/>
      <c r="G231" s="21"/>
      <c r="H231" s="22"/>
    </row>
    <row r="232">
      <c r="E232" s="21"/>
      <c r="G232" s="21"/>
      <c r="H232" s="22"/>
    </row>
    <row r="233">
      <c r="E233" s="21"/>
      <c r="G233" s="21"/>
      <c r="H233" s="22"/>
    </row>
    <row r="234">
      <c r="E234" s="21"/>
      <c r="G234" s="21"/>
      <c r="H234" s="22"/>
    </row>
    <row r="235">
      <c r="E235" s="21"/>
      <c r="G235" s="21"/>
      <c r="H235" s="22"/>
    </row>
    <row r="236">
      <c r="E236" s="21"/>
      <c r="G236" s="21"/>
      <c r="H236" s="22"/>
    </row>
    <row r="237">
      <c r="E237" s="21"/>
      <c r="G237" s="21"/>
      <c r="H237" s="22"/>
    </row>
    <row r="238">
      <c r="E238" s="21"/>
      <c r="G238" s="21"/>
      <c r="H238" s="22"/>
    </row>
    <row r="239">
      <c r="E239" s="21"/>
      <c r="G239" s="21"/>
      <c r="H239" s="22"/>
    </row>
    <row r="240">
      <c r="E240" s="21"/>
      <c r="G240" s="21"/>
      <c r="H240" s="22"/>
    </row>
    <row r="241">
      <c r="E241" s="21"/>
      <c r="G241" s="21"/>
      <c r="H241" s="22"/>
    </row>
    <row r="242">
      <c r="E242" s="21"/>
      <c r="G242" s="21"/>
      <c r="H242" s="22"/>
    </row>
    <row r="243">
      <c r="E243" s="21"/>
      <c r="G243" s="21"/>
      <c r="H243" s="22"/>
    </row>
    <row r="244">
      <c r="E244" s="21"/>
      <c r="G244" s="21"/>
      <c r="H244" s="22"/>
    </row>
    <row r="245">
      <c r="E245" s="21"/>
      <c r="G245" s="21"/>
      <c r="H245" s="22"/>
    </row>
    <row r="246">
      <c r="E246" s="21"/>
      <c r="G246" s="21"/>
      <c r="H246" s="22"/>
    </row>
    <row r="247">
      <c r="E247" s="21"/>
      <c r="G247" s="21"/>
      <c r="H247" s="22"/>
    </row>
    <row r="248">
      <c r="E248" s="21"/>
      <c r="G248" s="21"/>
      <c r="H248" s="22"/>
    </row>
    <row r="249">
      <c r="E249" s="21"/>
      <c r="G249" s="21"/>
      <c r="H249" s="22"/>
    </row>
    <row r="250">
      <c r="E250" s="21"/>
      <c r="G250" s="21"/>
      <c r="H250" s="22"/>
    </row>
    <row r="251">
      <c r="E251" s="21"/>
      <c r="G251" s="21"/>
      <c r="H251" s="22"/>
    </row>
    <row r="252">
      <c r="E252" s="21"/>
      <c r="G252" s="21"/>
      <c r="H252" s="22"/>
    </row>
    <row r="253">
      <c r="E253" s="21"/>
      <c r="G253" s="21"/>
      <c r="H253" s="22"/>
    </row>
    <row r="254">
      <c r="E254" s="21"/>
      <c r="G254" s="21"/>
      <c r="H254" s="22"/>
    </row>
    <row r="255">
      <c r="E255" s="21"/>
      <c r="G255" s="21"/>
      <c r="H255" s="22"/>
    </row>
    <row r="256">
      <c r="E256" s="21"/>
      <c r="G256" s="21"/>
      <c r="H256" s="22"/>
    </row>
    <row r="257">
      <c r="E257" s="21"/>
      <c r="G257" s="21"/>
      <c r="H257" s="22"/>
    </row>
    <row r="258">
      <c r="E258" s="21"/>
      <c r="G258" s="21"/>
      <c r="H258" s="22"/>
    </row>
    <row r="259">
      <c r="E259" s="21"/>
      <c r="G259" s="21"/>
      <c r="H259" s="22"/>
    </row>
    <row r="260">
      <c r="E260" s="21"/>
      <c r="G260" s="21"/>
      <c r="H260" s="22"/>
    </row>
    <row r="261">
      <c r="E261" s="21"/>
      <c r="G261" s="21"/>
      <c r="H261" s="22"/>
    </row>
    <row r="262">
      <c r="E262" s="21"/>
      <c r="G262" s="21"/>
      <c r="H262" s="22"/>
    </row>
    <row r="263">
      <c r="E263" s="21"/>
      <c r="G263" s="21"/>
      <c r="H263" s="22"/>
    </row>
    <row r="264">
      <c r="E264" s="21"/>
      <c r="G264" s="21"/>
      <c r="H264" s="22"/>
    </row>
    <row r="265">
      <c r="E265" s="21"/>
      <c r="G265" s="21"/>
      <c r="H265" s="22"/>
    </row>
    <row r="266">
      <c r="E266" s="21"/>
      <c r="G266" s="21"/>
      <c r="H266" s="22"/>
    </row>
    <row r="267">
      <c r="E267" s="21"/>
      <c r="G267" s="21"/>
      <c r="H267" s="22"/>
    </row>
    <row r="268">
      <c r="E268" s="21"/>
      <c r="G268" s="21"/>
      <c r="H268" s="22"/>
    </row>
    <row r="269">
      <c r="E269" s="21"/>
      <c r="G269" s="21"/>
      <c r="H269" s="22"/>
    </row>
    <row r="270">
      <c r="E270" s="21"/>
      <c r="G270" s="21"/>
      <c r="H270" s="22"/>
    </row>
    <row r="271">
      <c r="E271" s="21"/>
      <c r="G271" s="21"/>
      <c r="H271" s="22"/>
    </row>
    <row r="272">
      <c r="E272" s="21"/>
      <c r="G272" s="21"/>
      <c r="H272" s="22"/>
    </row>
    <row r="273">
      <c r="E273" s="21"/>
      <c r="G273" s="21"/>
      <c r="H273" s="22"/>
    </row>
    <row r="274">
      <c r="E274" s="21"/>
      <c r="G274" s="21"/>
      <c r="H274" s="22"/>
    </row>
    <row r="275">
      <c r="E275" s="21"/>
      <c r="G275" s="21"/>
      <c r="H275" s="22"/>
    </row>
    <row r="276">
      <c r="E276" s="21"/>
      <c r="G276" s="21"/>
      <c r="H276" s="22"/>
    </row>
    <row r="277">
      <c r="E277" s="21"/>
      <c r="G277" s="21"/>
      <c r="H277" s="22"/>
    </row>
    <row r="278">
      <c r="E278" s="21"/>
      <c r="G278" s="21"/>
      <c r="H278" s="22"/>
    </row>
    <row r="279">
      <c r="E279" s="21"/>
      <c r="G279" s="21"/>
      <c r="H279" s="22"/>
    </row>
    <row r="280">
      <c r="E280" s="21"/>
      <c r="G280" s="21"/>
      <c r="H280" s="22"/>
    </row>
    <row r="281">
      <c r="E281" s="21"/>
      <c r="G281" s="21"/>
      <c r="H281" s="22"/>
    </row>
    <row r="282">
      <c r="E282" s="21"/>
      <c r="G282" s="21"/>
      <c r="H282" s="22"/>
    </row>
    <row r="283">
      <c r="E283" s="21"/>
      <c r="G283" s="21"/>
      <c r="H283" s="22"/>
    </row>
    <row r="284">
      <c r="E284" s="21"/>
      <c r="G284" s="21"/>
      <c r="H284" s="22"/>
    </row>
    <row r="285">
      <c r="E285" s="21"/>
      <c r="G285" s="21"/>
      <c r="H285" s="22"/>
    </row>
    <row r="286">
      <c r="E286" s="21"/>
      <c r="G286" s="21"/>
      <c r="H286" s="22"/>
    </row>
    <row r="287">
      <c r="E287" s="21"/>
      <c r="G287" s="21"/>
      <c r="H287" s="22"/>
    </row>
    <row r="288">
      <c r="E288" s="21"/>
      <c r="G288" s="21"/>
      <c r="H288" s="22"/>
    </row>
    <row r="289">
      <c r="E289" s="21"/>
      <c r="G289" s="21"/>
      <c r="H289" s="22"/>
    </row>
    <row r="290">
      <c r="E290" s="21"/>
      <c r="G290" s="21"/>
      <c r="H290" s="22"/>
    </row>
    <row r="291">
      <c r="E291" s="21"/>
      <c r="G291" s="21"/>
      <c r="H291" s="22"/>
    </row>
    <row r="292">
      <c r="E292" s="21"/>
      <c r="G292" s="21"/>
      <c r="H292" s="22"/>
    </row>
    <row r="293">
      <c r="E293" s="21"/>
      <c r="G293" s="21"/>
      <c r="H293" s="22"/>
    </row>
    <row r="294">
      <c r="E294" s="21"/>
      <c r="G294" s="21"/>
      <c r="H294" s="22"/>
    </row>
    <row r="295">
      <c r="E295" s="21"/>
      <c r="G295" s="21"/>
      <c r="H295" s="22"/>
    </row>
    <row r="296">
      <c r="E296" s="21"/>
      <c r="G296" s="21"/>
      <c r="H296" s="22"/>
    </row>
    <row r="297">
      <c r="E297" s="21"/>
      <c r="G297" s="21"/>
      <c r="H297" s="22"/>
    </row>
    <row r="298">
      <c r="E298" s="21"/>
      <c r="G298" s="21"/>
      <c r="H298" s="22"/>
    </row>
    <row r="299">
      <c r="E299" s="21"/>
      <c r="G299" s="21"/>
      <c r="H299" s="22"/>
    </row>
    <row r="300">
      <c r="E300" s="21"/>
      <c r="G300" s="21"/>
      <c r="H300" s="22"/>
    </row>
    <row r="301">
      <c r="E301" s="21"/>
      <c r="G301" s="21"/>
      <c r="H301" s="22"/>
    </row>
    <row r="302">
      <c r="E302" s="21"/>
      <c r="G302" s="21"/>
      <c r="H302" s="22"/>
    </row>
    <row r="303">
      <c r="E303" s="21"/>
      <c r="G303" s="21"/>
      <c r="H303" s="22"/>
    </row>
    <row r="304">
      <c r="E304" s="21"/>
      <c r="G304" s="21"/>
      <c r="H304" s="22"/>
    </row>
    <row r="305">
      <c r="E305" s="21"/>
      <c r="G305" s="21"/>
      <c r="H305" s="22"/>
    </row>
    <row r="306">
      <c r="E306" s="21"/>
      <c r="G306" s="21"/>
      <c r="H306" s="22"/>
    </row>
    <row r="307">
      <c r="E307" s="21"/>
      <c r="G307" s="21"/>
      <c r="H307" s="22"/>
    </row>
    <row r="308">
      <c r="E308" s="21"/>
      <c r="G308" s="21"/>
      <c r="H308" s="22"/>
    </row>
    <row r="309">
      <c r="E309" s="21"/>
      <c r="G309" s="21"/>
      <c r="H309" s="22"/>
    </row>
    <row r="310">
      <c r="E310" s="21"/>
      <c r="G310" s="21"/>
      <c r="H310" s="22"/>
    </row>
    <row r="311">
      <c r="E311" s="21"/>
      <c r="G311" s="21"/>
      <c r="H311" s="22"/>
    </row>
    <row r="312">
      <c r="E312" s="21"/>
      <c r="G312" s="21"/>
      <c r="H312" s="22"/>
    </row>
    <row r="313">
      <c r="E313" s="21"/>
      <c r="G313" s="21"/>
      <c r="H313" s="22"/>
    </row>
    <row r="314">
      <c r="E314" s="21"/>
      <c r="G314" s="21"/>
      <c r="H314" s="22"/>
    </row>
    <row r="315">
      <c r="E315" s="21"/>
      <c r="G315" s="21"/>
      <c r="H315" s="22"/>
    </row>
    <row r="316">
      <c r="E316" s="21"/>
      <c r="G316" s="21"/>
      <c r="H316" s="22"/>
    </row>
    <row r="317">
      <c r="E317" s="21"/>
      <c r="G317" s="21"/>
      <c r="H317" s="22"/>
    </row>
    <row r="318">
      <c r="E318" s="21"/>
      <c r="G318" s="21"/>
      <c r="H318" s="22"/>
    </row>
    <row r="319">
      <c r="E319" s="21"/>
      <c r="G319" s="21"/>
      <c r="H319" s="22"/>
    </row>
    <row r="320">
      <c r="E320" s="21"/>
      <c r="G320" s="21"/>
      <c r="H320" s="22"/>
    </row>
    <row r="321">
      <c r="E321" s="21"/>
      <c r="G321" s="21"/>
      <c r="H321" s="22"/>
    </row>
    <row r="322">
      <c r="E322" s="21"/>
      <c r="G322" s="21"/>
      <c r="H322" s="22"/>
    </row>
    <row r="323">
      <c r="E323" s="21"/>
      <c r="G323" s="21"/>
      <c r="H323" s="22"/>
    </row>
    <row r="324">
      <c r="E324" s="21"/>
      <c r="G324" s="21"/>
      <c r="H324" s="22"/>
    </row>
    <row r="325">
      <c r="E325" s="21"/>
      <c r="G325" s="21"/>
      <c r="H325" s="22"/>
    </row>
    <row r="326">
      <c r="E326" s="21"/>
      <c r="G326" s="21"/>
      <c r="H326" s="22"/>
    </row>
    <row r="327">
      <c r="E327" s="21"/>
      <c r="G327" s="21"/>
      <c r="H327" s="22"/>
    </row>
    <row r="328">
      <c r="E328" s="21"/>
      <c r="G328" s="21"/>
      <c r="H328" s="22"/>
    </row>
    <row r="329">
      <c r="E329" s="21"/>
      <c r="G329" s="21"/>
      <c r="H329" s="22"/>
    </row>
    <row r="330">
      <c r="E330" s="21"/>
      <c r="G330" s="21"/>
      <c r="H330" s="22"/>
    </row>
    <row r="331">
      <c r="E331" s="21"/>
      <c r="G331" s="21"/>
      <c r="H331" s="22"/>
    </row>
    <row r="332">
      <c r="E332" s="21"/>
      <c r="G332" s="21"/>
      <c r="H332" s="22"/>
    </row>
    <row r="333">
      <c r="E333" s="21"/>
      <c r="G333" s="21"/>
      <c r="H333" s="22"/>
    </row>
    <row r="334">
      <c r="E334" s="21"/>
      <c r="G334" s="21"/>
      <c r="H334" s="22"/>
    </row>
    <row r="335">
      <c r="E335" s="21"/>
      <c r="G335" s="21"/>
      <c r="H335" s="22"/>
    </row>
    <row r="336">
      <c r="E336" s="21"/>
      <c r="G336" s="21"/>
      <c r="H336" s="22"/>
    </row>
    <row r="337">
      <c r="E337" s="21"/>
      <c r="G337" s="21"/>
      <c r="H337" s="22"/>
    </row>
    <row r="338">
      <c r="E338" s="21"/>
      <c r="G338" s="21"/>
      <c r="H338" s="22"/>
    </row>
    <row r="339">
      <c r="E339" s="21"/>
      <c r="G339" s="21"/>
      <c r="H339" s="22"/>
    </row>
    <row r="340">
      <c r="E340" s="21"/>
      <c r="G340" s="21"/>
      <c r="H340" s="22"/>
    </row>
    <row r="341">
      <c r="E341" s="21"/>
      <c r="G341" s="21"/>
      <c r="H341" s="22"/>
    </row>
    <row r="342">
      <c r="E342" s="21"/>
      <c r="G342" s="21"/>
      <c r="H342" s="22"/>
    </row>
    <row r="343">
      <c r="E343" s="21"/>
      <c r="G343" s="21"/>
      <c r="H343" s="22"/>
    </row>
    <row r="344">
      <c r="E344" s="21"/>
      <c r="G344" s="21"/>
      <c r="H344" s="22"/>
    </row>
    <row r="345">
      <c r="E345" s="21"/>
      <c r="G345" s="21"/>
      <c r="H345" s="22"/>
    </row>
    <row r="346">
      <c r="E346" s="21"/>
      <c r="G346" s="21"/>
      <c r="H346" s="22"/>
    </row>
    <row r="347">
      <c r="E347" s="21"/>
      <c r="G347" s="21"/>
      <c r="H347" s="22"/>
    </row>
    <row r="348">
      <c r="E348" s="21"/>
      <c r="G348" s="21"/>
      <c r="H348" s="22"/>
    </row>
    <row r="349">
      <c r="E349" s="21"/>
      <c r="G349" s="21"/>
      <c r="H349" s="22"/>
    </row>
    <row r="350">
      <c r="E350" s="21"/>
      <c r="G350" s="21"/>
      <c r="H350" s="22"/>
    </row>
    <row r="351">
      <c r="E351" s="21"/>
      <c r="G351" s="21"/>
      <c r="H351" s="22"/>
    </row>
    <row r="352">
      <c r="E352" s="21"/>
      <c r="G352" s="21"/>
      <c r="H352" s="22"/>
    </row>
    <row r="353">
      <c r="E353" s="21"/>
      <c r="G353" s="21"/>
      <c r="H353" s="22"/>
    </row>
    <row r="354">
      <c r="E354" s="21"/>
      <c r="G354" s="21"/>
      <c r="H354" s="22"/>
    </row>
    <row r="355">
      <c r="E355" s="21"/>
      <c r="G355" s="21"/>
      <c r="H355" s="22"/>
    </row>
    <row r="356">
      <c r="E356" s="21"/>
      <c r="G356" s="21"/>
      <c r="H356" s="22"/>
    </row>
    <row r="357">
      <c r="E357" s="21"/>
      <c r="G357" s="21"/>
      <c r="H357" s="22"/>
    </row>
    <row r="358">
      <c r="E358" s="21"/>
      <c r="G358" s="21"/>
      <c r="H358" s="22"/>
    </row>
    <row r="359">
      <c r="E359" s="21"/>
      <c r="G359" s="21"/>
      <c r="H359" s="22"/>
    </row>
    <row r="360">
      <c r="E360" s="21"/>
      <c r="G360" s="21"/>
      <c r="H360" s="22"/>
    </row>
    <row r="361">
      <c r="E361" s="21"/>
      <c r="G361" s="21"/>
      <c r="H361" s="22"/>
    </row>
    <row r="362">
      <c r="E362" s="21"/>
      <c r="G362" s="21"/>
      <c r="H362" s="22"/>
    </row>
    <row r="363">
      <c r="E363" s="21"/>
      <c r="G363" s="21"/>
      <c r="H363" s="22"/>
    </row>
    <row r="364">
      <c r="E364" s="21"/>
      <c r="G364" s="21"/>
      <c r="H364" s="22"/>
    </row>
    <row r="365">
      <c r="E365" s="21"/>
      <c r="G365" s="21"/>
      <c r="H365" s="22"/>
    </row>
    <row r="366">
      <c r="E366" s="21"/>
      <c r="G366" s="21"/>
      <c r="H366" s="22"/>
    </row>
    <row r="367">
      <c r="E367" s="21"/>
      <c r="G367" s="21"/>
      <c r="H367" s="22"/>
    </row>
    <row r="368">
      <c r="E368" s="21"/>
      <c r="G368" s="21"/>
      <c r="H368" s="22"/>
    </row>
    <row r="369">
      <c r="E369" s="21"/>
      <c r="G369" s="21"/>
      <c r="H369" s="22"/>
    </row>
    <row r="370">
      <c r="E370" s="21"/>
      <c r="G370" s="21"/>
      <c r="H370" s="22"/>
    </row>
    <row r="371">
      <c r="E371" s="21"/>
      <c r="G371" s="21"/>
      <c r="H371" s="22"/>
    </row>
    <row r="372">
      <c r="E372" s="21"/>
      <c r="G372" s="21"/>
      <c r="H372" s="22"/>
    </row>
    <row r="373">
      <c r="E373" s="21"/>
      <c r="G373" s="21"/>
      <c r="H373" s="22"/>
    </row>
    <row r="374">
      <c r="E374" s="21"/>
      <c r="G374" s="21"/>
      <c r="H374" s="22"/>
    </row>
    <row r="375">
      <c r="E375" s="21"/>
      <c r="G375" s="21"/>
      <c r="H375" s="22"/>
    </row>
    <row r="376">
      <c r="E376" s="21"/>
      <c r="G376" s="21"/>
      <c r="H376" s="22"/>
    </row>
    <row r="377">
      <c r="E377" s="21"/>
      <c r="G377" s="21"/>
      <c r="H377" s="22"/>
    </row>
    <row r="378">
      <c r="E378" s="21"/>
      <c r="G378" s="21"/>
      <c r="H378" s="22"/>
    </row>
    <row r="379">
      <c r="E379" s="21"/>
      <c r="G379" s="21"/>
      <c r="H379" s="22"/>
    </row>
    <row r="380">
      <c r="E380" s="21"/>
      <c r="G380" s="21"/>
      <c r="H380" s="22"/>
    </row>
    <row r="381">
      <c r="E381" s="21"/>
      <c r="G381" s="21"/>
      <c r="H381" s="22"/>
    </row>
    <row r="382">
      <c r="E382" s="21"/>
      <c r="G382" s="21"/>
      <c r="H382" s="22"/>
    </row>
    <row r="383">
      <c r="E383" s="21"/>
      <c r="G383" s="21"/>
      <c r="H383" s="22"/>
    </row>
    <row r="384">
      <c r="E384" s="21"/>
      <c r="G384" s="21"/>
      <c r="H384" s="22"/>
    </row>
    <row r="385">
      <c r="E385" s="21"/>
      <c r="G385" s="21"/>
      <c r="H385" s="22"/>
    </row>
    <row r="386">
      <c r="E386" s="21"/>
      <c r="G386" s="21"/>
      <c r="H386" s="22"/>
    </row>
    <row r="387">
      <c r="E387" s="21"/>
      <c r="G387" s="21"/>
      <c r="H387" s="22"/>
    </row>
    <row r="388">
      <c r="E388" s="21"/>
      <c r="G388" s="21"/>
      <c r="H388" s="22"/>
    </row>
    <row r="389">
      <c r="E389" s="21"/>
      <c r="G389" s="21"/>
      <c r="H389" s="22"/>
    </row>
    <row r="390">
      <c r="E390" s="21"/>
      <c r="G390" s="21"/>
      <c r="H390" s="22"/>
    </row>
    <row r="391">
      <c r="E391" s="21"/>
      <c r="G391" s="21"/>
      <c r="H391" s="22"/>
    </row>
    <row r="392">
      <c r="E392" s="21"/>
      <c r="G392" s="21"/>
      <c r="H392" s="22"/>
    </row>
    <row r="393">
      <c r="E393" s="21"/>
      <c r="G393" s="21"/>
      <c r="H393" s="22"/>
    </row>
    <row r="394">
      <c r="E394" s="21"/>
      <c r="G394" s="21"/>
      <c r="H394" s="22"/>
    </row>
    <row r="395">
      <c r="E395" s="21"/>
      <c r="G395" s="21"/>
      <c r="H395" s="22"/>
    </row>
    <row r="396">
      <c r="E396" s="21"/>
      <c r="G396" s="21"/>
      <c r="H396" s="22"/>
    </row>
    <row r="397">
      <c r="E397" s="21"/>
      <c r="G397" s="21"/>
      <c r="H397" s="22"/>
    </row>
    <row r="398">
      <c r="E398" s="21"/>
      <c r="G398" s="21"/>
      <c r="H398" s="22"/>
    </row>
    <row r="399">
      <c r="E399" s="21"/>
      <c r="G399" s="21"/>
      <c r="H399" s="22"/>
    </row>
    <row r="400">
      <c r="E400" s="21"/>
      <c r="G400" s="21"/>
      <c r="H400" s="22"/>
    </row>
    <row r="401">
      <c r="E401" s="21"/>
      <c r="G401" s="21"/>
      <c r="H401" s="22"/>
    </row>
    <row r="402">
      <c r="E402" s="21"/>
      <c r="G402" s="21"/>
      <c r="H402" s="22"/>
    </row>
    <row r="403">
      <c r="E403" s="21"/>
      <c r="G403" s="21"/>
      <c r="H403" s="22"/>
    </row>
    <row r="404">
      <c r="E404" s="21"/>
      <c r="G404" s="21"/>
      <c r="H404" s="22"/>
    </row>
    <row r="405">
      <c r="E405" s="21"/>
      <c r="G405" s="21"/>
      <c r="H405" s="22"/>
    </row>
    <row r="406">
      <c r="E406" s="21"/>
      <c r="G406" s="21"/>
      <c r="H406" s="22"/>
    </row>
    <row r="407">
      <c r="E407" s="21"/>
      <c r="G407" s="21"/>
      <c r="H407" s="22"/>
    </row>
    <row r="408">
      <c r="E408" s="21"/>
      <c r="G408" s="21"/>
      <c r="H408" s="22"/>
    </row>
    <row r="409">
      <c r="E409" s="21"/>
      <c r="G409" s="21"/>
      <c r="H409" s="22"/>
    </row>
    <row r="410">
      <c r="E410" s="21"/>
      <c r="G410" s="21"/>
      <c r="H410" s="22"/>
    </row>
    <row r="411">
      <c r="E411" s="21"/>
      <c r="G411" s="21"/>
      <c r="H411" s="22"/>
    </row>
    <row r="412">
      <c r="E412" s="21"/>
      <c r="G412" s="21"/>
      <c r="H412" s="22"/>
    </row>
    <row r="413">
      <c r="E413" s="21"/>
      <c r="G413" s="21"/>
      <c r="H413" s="22"/>
    </row>
    <row r="414">
      <c r="E414" s="21"/>
      <c r="G414" s="21"/>
      <c r="H414" s="22"/>
    </row>
    <row r="415">
      <c r="E415" s="21"/>
      <c r="G415" s="21"/>
      <c r="H415" s="22"/>
    </row>
    <row r="416">
      <c r="E416" s="21"/>
      <c r="G416" s="21"/>
      <c r="H416" s="22"/>
    </row>
    <row r="417">
      <c r="E417" s="21"/>
      <c r="G417" s="21"/>
      <c r="H417" s="22"/>
    </row>
    <row r="418">
      <c r="E418" s="21"/>
      <c r="G418" s="21"/>
      <c r="H418" s="22"/>
    </row>
    <row r="419">
      <c r="E419" s="21"/>
      <c r="G419" s="21"/>
      <c r="H419" s="22"/>
    </row>
    <row r="420">
      <c r="E420" s="21"/>
      <c r="G420" s="21"/>
      <c r="H420" s="22"/>
    </row>
    <row r="421">
      <c r="E421" s="21"/>
      <c r="G421" s="21"/>
      <c r="H421" s="22"/>
    </row>
    <row r="422">
      <c r="E422" s="21"/>
      <c r="G422" s="21"/>
      <c r="H422" s="22"/>
    </row>
    <row r="423">
      <c r="E423" s="21"/>
      <c r="G423" s="21"/>
      <c r="H423" s="22"/>
    </row>
    <row r="424">
      <c r="E424" s="21"/>
      <c r="G424" s="21"/>
      <c r="H424" s="22"/>
    </row>
    <row r="425">
      <c r="E425" s="21"/>
      <c r="G425" s="21"/>
      <c r="H425" s="22"/>
    </row>
    <row r="426">
      <c r="E426" s="21"/>
      <c r="G426" s="21"/>
      <c r="H426" s="22"/>
    </row>
    <row r="427">
      <c r="E427" s="21"/>
      <c r="G427" s="21"/>
      <c r="H427" s="22"/>
    </row>
    <row r="428">
      <c r="E428" s="21"/>
      <c r="G428" s="21"/>
      <c r="H428" s="22"/>
    </row>
    <row r="429">
      <c r="E429" s="21"/>
      <c r="G429" s="21"/>
      <c r="H429" s="22"/>
    </row>
    <row r="430">
      <c r="E430" s="21"/>
      <c r="G430" s="21"/>
      <c r="H430" s="22"/>
    </row>
    <row r="431">
      <c r="E431" s="21"/>
      <c r="G431" s="21"/>
      <c r="H431" s="22"/>
    </row>
    <row r="432">
      <c r="E432" s="21"/>
      <c r="G432" s="21"/>
      <c r="H432" s="22"/>
    </row>
    <row r="433">
      <c r="E433" s="21"/>
      <c r="G433" s="21"/>
      <c r="H433" s="22"/>
    </row>
    <row r="434">
      <c r="E434" s="21"/>
      <c r="G434" s="21"/>
      <c r="H434" s="22"/>
    </row>
    <row r="435">
      <c r="E435" s="21"/>
      <c r="G435" s="21"/>
      <c r="H435" s="22"/>
    </row>
    <row r="436">
      <c r="E436" s="21"/>
      <c r="G436" s="21"/>
      <c r="H436" s="22"/>
    </row>
    <row r="437">
      <c r="E437" s="21"/>
      <c r="G437" s="21"/>
      <c r="H437" s="22"/>
    </row>
    <row r="438">
      <c r="E438" s="21"/>
      <c r="G438" s="21"/>
      <c r="H438" s="22"/>
    </row>
    <row r="439">
      <c r="E439" s="21"/>
      <c r="G439" s="21"/>
      <c r="H439" s="22"/>
    </row>
    <row r="440">
      <c r="E440" s="21"/>
      <c r="G440" s="21"/>
      <c r="H440" s="22"/>
    </row>
    <row r="441">
      <c r="E441" s="21"/>
      <c r="G441" s="21"/>
      <c r="H441" s="22"/>
    </row>
    <row r="442">
      <c r="E442" s="21"/>
      <c r="G442" s="21"/>
      <c r="H442" s="22"/>
    </row>
    <row r="443">
      <c r="E443" s="21"/>
      <c r="G443" s="21"/>
      <c r="H443" s="22"/>
    </row>
    <row r="444">
      <c r="E444" s="21"/>
      <c r="G444" s="21"/>
      <c r="H444" s="22"/>
    </row>
    <row r="445">
      <c r="E445" s="21"/>
      <c r="G445" s="21"/>
      <c r="H445" s="22"/>
    </row>
    <row r="446">
      <c r="E446" s="21"/>
      <c r="G446" s="21"/>
      <c r="H446" s="22"/>
    </row>
    <row r="447">
      <c r="E447" s="21"/>
      <c r="G447" s="21"/>
      <c r="H447" s="22"/>
    </row>
    <row r="448">
      <c r="E448" s="21"/>
      <c r="G448" s="21"/>
      <c r="H448" s="22"/>
    </row>
    <row r="449">
      <c r="E449" s="21"/>
      <c r="G449" s="21"/>
      <c r="H449" s="22"/>
    </row>
    <row r="450">
      <c r="E450" s="21"/>
      <c r="G450" s="21"/>
      <c r="H450" s="22"/>
    </row>
    <row r="451">
      <c r="E451" s="21"/>
      <c r="G451" s="21"/>
      <c r="H451" s="22"/>
    </row>
    <row r="452">
      <c r="E452" s="21"/>
      <c r="G452" s="21"/>
      <c r="H452" s="22"/>
    </row>
    <row r="453">
      <c r="E453" s="21"/>
      <c r="G453" s="21"/>
      <c r="H453" s="22"/>
    </row>
    <row r="454">
      <c r="E454" s="21"/>
      <c r="G454" s="21"/>
      <c r="H454" s="22"/>
    </row>
    <row r="455">
      <c r="E455" s="21"/>
      <c r="G455" s="21"/>
      <c r="H455" s="22"/>
    </row>
    <row r="456">
      <c r="E456" s="21"/>
      <c r="G456" s="21"/>
      <c r="H456" s="22"/>
    </row>
    <row r="457">
      <c r="E457" s="21"/>
      <c r="G457" s="21"/>
      <c r="H457" s="22"/>
    </row>
    <row r="458">
      <c r="E458" s="21"/>
      <c r="G458" s="21"/>
      <c r="H458" s="22"/>
    </row>
    <row r="459">
      <c r="E459" s="21"/>
      <c r="G459" s="21"/>
      <c r="H459" s="22"/>
    </row>
    <row r="460">
      <c r="E460" s="21"/>
      <c r="G460" s="21"/>
      <c r="H460" s="22"/>
    </row>
    <row r="461">
      <c r="E461" s="21"/>
      <c r="G461" s="21"/>
      <c r="H461" s="22"/>
    </row>
    <row r="462">
      <c r="E462" s="21"/>
      <c r="G462" s="21"/>
      <c r="H462" s="22"/>
    </row>
    <row r="463">
      <c r="E463" s="21"/>
      <c r="G463" s="21"/>
      <c r="H463" s="22"/>
    </row>
    <row r="464">
      <c r="E464" s="21"/>
      <c r="G464" s="21"/>
      <c r="H464" s="22"/>
    </row>
    <row r="465">
      <c r="E465" s="21"/>
      <c r="G465" s="21"/>
      <c r="H465" s="22"/>
    </row>
    <row r="466">
      <c r="E466" s="21"/>
      <c r="G466" s="21"/>
      <c r="H466" s="22"/>
    </row>
    <row r="467">
      <c r="E467" s="21"/>
      <c r="G467" s="21"/>
      <c r="H467" s="22"/>
    </row>
    <row r="468">
      <c r="E468" s="21"/>
      <c r="G468" s="21"/>
      <c r="H468" s="22"/>
    </row>
    <row r="469">
      <c r="E469" s="21"/>
      <c r="G469" s="21"/>
      <c r="H469" s="22"/>
    </row>
    <row r="470">
      <c r="E470" s="21"/>
      <c r="G470" s="21"/>
      <c r="H470" s="22"/>
    </row>
    <row r="471">
      <c r="E471" s="21"/>
      <c r="G471" s="21"/>
      <c r="H471" s="22"/>
    </row>
    <row r="472">
      <c r="E472" s="21"/>
      <c r="G472" s="21"/>
      <c r="H472" s="22"/>
    </row>
    <row r="473">
      <c r="E473" s="21"/>
      <c r="G473" s="21"/>
      <c r="H473" s="22"/>
    </row>
    <row r="474">
      <c r="E474" s="21"/>
      <c r="G474" s="21"/>
      <c r="H474" s="22"/>
    </row>
    <row r="475">
      <c r="E475" s="21"/>
      <c r="G475" s="21"/>
      <c r="H475" s="22"/>
    </row>
    <row r="476">
      <c r="E476" s="21"/>
      <c r="G476" s="21"/>
      <c r="H476" s="22"/>
    </row>
    <row r="477">
      <c r="E477" s="21"/>
      <c r="G477" s="21"/>
      <c r="H477" s="22"/>
    </row>
    <row r="478">
      <c r="E478" s="21"/>
      <c r="G478" s="21"/>
      <c r="H478" s="22"/>
    </row>
    <row r="479">
      <c r="E479" s="21"/>
      <c r="G479" s="21"/>
      <c r="H479" s="22"/>
    </row>
    <row r="480">
      <c r="E480" s="21"/>
      <c r="G480" s="21"/>
      <c r="H480" s="22"/>
    </row>
    <row r="481">
      <c r="E481" s="21"/>
      <c r="G481" s="21"/>
      <c r="H481" s="22"/>
    </row>
    <row r="482">
      <c r="E482" s="21"/>
      <c r="G482" s="21"/>
      <c r="H482" s="22"/>
    </row>
    <row r="483">
      <c r="E483" s="21"/>
      <c r="G483" s="21"/>
      <c r="H483" s="22"/>
    </row>
    <row r="484">
      <c r="E484" s="21"/>
      <c r="G484" s="21"/>
      <c r="H484" s="22"/>
    </row>
    <row r="485">
      <c r="E485" s="21"/>
      <c r="G485" s="21"/>
      <c r="H485" s="22"/>
    </row>
    <row r="486">
      <c r="E486" s="21"/>
      <c r="G486" s="21"/>
      <c r="H486" s="22"/>
    </row>
    <row r="487">
      <c r="E487" s="21"/>
      <c r="G487" s="21"/>
      <c r="H487" s="22"/>
    </row>
    <row r="488">
      <c r="E488" s="21"/>
      <c r="G488" s="21"/>
      <c r="H488" s="22"/>
    </row>
    <row r="489">
      <c r="E489" s="21"/>
      <c r="G489" s="21"/>
      <c r="H489" s="22"/>
    </row>
    <row r="490">
      <c r="E490" s="21"/>
      <c r="G490" s="21"/>
      <c r="H490" s="22"/>
    </row>
    <row r="491">
      <c r="E491" s="21"/>
      <c r="G491" s="21"/>
      <c r="H491" s="22"/>
    </row>
    <row r="492">
      <c r="E492" s="21"/>
      <c r="G492" s="21"/>
      <c r="H492" s="22"/>
    </row>
    <row r="493">
      <c r="E493" s="21"/>
      <c r="G493" s="21"/>
      <c r="H493" s="22"/>
    </row>
    <row r="494">
      <c r="E494" s="21"/>
      <c r="G494" s="21"/>
      <c r="H494" s="22"/>
    </row>
    <row r="495">
      <c r="E495" s="21"/>
      <c r="G495" s="21"/>
      <c r="H495" s="22"/>
    </row>
    <row r="496">
      <c r="E496" s="21"/>
      <c r="G496" s="21"/>
      <c r="H496" s="22"/>
    </row>
    <row r="497">
      <c r="E497" s="21"/>
      <c r="G497" s="21"/>
      <c r="H497" s="22"/>
    </row>
    <row r="498">
      <c r="E498" s="21"/>
      <c r="G498" s="21"/>
      <c r="H498" s="22"/>
    </row>
    <row r="499">
      <c r="E499" s="21"/>
      <c r="G499" s="21"/>
      <c r="H499" s="22"/>
    </row>
    <row r="500">
      <c r="E500" s="21"/>
      <c r="G500" s="21"/>
      <c r="H500" s="22"/>
    </row>
    <row r="501">
      <c r="E501" s="21"/>
      <c r="G501" s="21"/>
      <c r="H501" s="22"/>
    </row>
    <row r="502">
      <c r="E502" s="21"/>
      <c r="G502" s="21"/>
      <c r="H502" s="22"/>
    </row>
    <row r="503">
      <c r="E503" s="21"/>
      <c r="G503" s="21"/>
      <c r="H503" s="22"/>
    </row>
    <row r="504">
      <c r="E504" s="21"/>
      <c r="G504" s="21"/>
      <c r="H504" s="22"/>
    </row>
    <row r="505">
      <c r="E505" s="21"/>
      <c r="G505" s="21"/>
      <c r="H505" s="22"/>
    </row>
    <row r="506">
      <c r="E506" s="21"/>
      <c r="G506" s="21"/>
      <c r="H506" s="22"/>
    </row>
    <row r="507">
      <c r="E507" s="21"/>
      <c r="G507" s="21"/>
      <c r="H507" s="22"/>
    </row>
    <row r="508">
      <c r="E508" s="21"/>
      <c r="G508" s="21"/>
      <c r="H508" s="22"/>
    </row>
    <row r="509">
      <c r="E509" s="21"/>
      <c r="G509" s="21"/>
      <c r="H509" s="22"/>
    </row>
    <row r="510">
      <c r="E510" s="21"/>
      <c r="G510" s="21"/>
      <c r="H510" s="22"/>
    </row>
    <row r="511">
      <c r="E511" s="21"/>
      <c r="G511" s="21"/>
      <c r="H511" s="22"/>
    </row>
    <row r="512">
      <c r="E512" s="21"/>
      <c r="G512" s="21"/>
      <c r="H512" s="22"/>
    </row>
    <row r="513">
      <c r="E513" s="21"/>
      <c r="G513" s="21"/>
      <c r="H513" s="22"/>
    </row>
    <row r="514">
      <c r="E514" s="21"/>
      <c r="G514" s="21"/>
      <c r="H514" s="22"/>
    </row>
    <row r="515">
      <c r="E515" s="21"/>
      <c r="G515" s="21"/>
      <c r="H515" s="22"/>
    </row>
    <row r="516">
      <c r="E516" s="21"/>
      <c r="G516" s="21"/>
      <c r="H516" s="22"/>
    </row>
    <row r="517">
      <c r="E517" s="21"/>
      <c r="G517" s="21"/>
      <c r="H517" s="22"/>
    </row>
    <row r="518">
      <c r="E518" s="21"/>
      <c r="G518" s="21"/>
      <c r="H518" s="22"/>
    </row>
    <row r="519">
      <c r="E519" s="21"/>
      <c r="G519" s="21"/>
      <c r="H519" s="22"/>
    </row>
    <row r="520">
      <c r="E520" s="21"/>
      <c r="G520" s="21"/>
      <c r="H520" s="22"/>
    </row>
    <row r="521">
      <c r="E521" s="21"/>
      <c r="G521" s="21"/>
      <c r="H521" s="22"/>
    </row>
    <row r="522">
      <c r="E522" s="21"/>
      <c r="G522" s="21"/>
      <c r="H522" s="22"/>
    </row>
    <row r="523">
      <c r="E523" s="21"/>
      <c r="G523" s="21"/>
      <c r="H523" s="22"/>
    </row>
    <row r="524">
      <c r="E524" s="21"/>
      <c r="G524" s="21"/>
      <c r="H524" s="22"/>
    </row>
    <row r="525">
      <c r="E525" s="21"/>
      <c r="G525" s="21"/>
      <c r="H525" s="22"/>
    </row>
    <row r="526">
      <c r="E526" s="21"/>
      <c r="G526" s="21"/>
      <c r="H526" s="22"/>
    </row>
    <row r="527">
      <c r="E527" s="21"/>
      <c r="G527" s="21"/>
      <c r="H527" s="22"/>
    </row>
    <row r="528">
      <c r="E528" s="21"/>
      <c r="G528" s="21"/>
      <c r="H528" s="22"/>
    </row>
    <row r="529">
      <c r="E529" s="21"/>
      <c r="G529" s="21"/>
      <c r="H529" s="22"/>
    </row>
    <row r="530">
      <c r="E530" s="21"/>
      <c r="G530" s="21"/>
      <c r="H530" s="22"/>
    </row>
    <row r="531">
      <c r="E531" s="21"/>
      <c r="G531" s="21"/>
      <c r="H531" s="22"/>
    </row>
    <row r="532">
      <c r="E532" s="21"/>
      <c r="G532" s="21"/>
      <c r="H532" s="22"/>
    </row>
    <row r="533">
      <c r="E533" s="21"/>
      <c r="G533" s="21"/>
      <c r="H533" s="22"/>
    </row>
    <row r="534">
      <c r="E534" s="21"/>
      <c r="G534" s="21"/>
      <c r="H534" s="22"/>
    </row>
    <row r="535">
      <c r="E535" s="21"/>
      <c r="G535" s="21"/>
      <c r="H535" s="22"/>
    </row>
    <row r="536">
      <c r="E536" s="21"/>
      <c r="G536" s="21"/>
      <c r="H536" s="22"/>
    </row>
    <row r="537">
      <c r="E537" s="21"/>
      <c r="G537" s="21"/>
      <c r="H537" s="22"/>
    </row>
    <row r="538">
      <c r="E538" s="21"/>
      <c r="G538" s="21"/>
      <c r="H538" s="22"/>
    </row>
    <row r="539">
      <c r="E539" s="21"/>
      <c r="G539" s="21"/>
      <c r="H539" s="22"/>
    </row>
    <row r="540">
      <c r="E540" s="21"/>
      <c r="G540" s="21"/>
      <c r="H540" s="22"/>
    </row>
    <row r="541">
      <c r="E541" s="21"/>
      <c r="G541" s="21"/>
      <c r="H541" s="22"/>
    </row>
    <row r="542">
      <c r="E542" s="21"/>
      <c r="G542" s="21"/>
      <c r="H542" s="22"/>
    </row>
    <row r="543">
      <c r="E543" s="21"/>
      <c r="G543" s="21"/>
      <c r="H543" s="22"/>
    </row>
    <row r="544">
      <c r="E544" s="21"/>
      <c r="G544" s="21"/>
      <c r="H544" s="22"/>
    </row>
    <row r="545">
      <c r="E545" s="21"/>
      <c r="G545" s="21"/>
      <c r="H545" s="22"/>
    </row>
    <row r="546">
      <c r="E546" s="21"/>
      <c r="G546" s="21"/>
      <c r="H546" s="22"/>
    </row>
    <row r="547">
      <c r="E547" s="21"/>
      <c r="G547" s="21"/>
      <c r="H547" s="22"/>
    </row>
    <row r="548">
      <c r="E548" s="21"/>
      <c r="G548" s="21"/>
      <c r="H548" s="22"/>
    </row>
    <row r="549">
      <c r="E549" s="21"/>
      <c r="G549" s="21"/>
      <c r="H549" s="22"/>
    </row>
    <row r="550">
      <c r="E550" s="21"/>
      <c r="G550" s="21"/>
      <c r="H550" s="22"/>
    </row>
    <row r="551">
      <c r="E551" s="21"/>
      <c r="G551" s="21"/>
      <c r="H551" s="22"/>
    </row>
    <row r="552">
      <c r="E552" s="21"/>
      <c r="G552" s="21"/>
      <c r="H552" s="22"/>
    </row>
    <row r="553">
      <c r="E553" s="21"/>
      <c r="G553" s="21"/>
      <c r="H553" s="22"/>
    </row>
    <row r="554">
      <c r="E554" s="21"/>
      <c r="G554" s="21"/>
      <c r="H554" s="22"/>
    </row>
    <row r="555">
      <c r="E555" s="21"/>
      <c r="G555" s="21"/>
      <c r="H555" s="22"/>
    </row>
    <row r="556">
      <c r="E556" s="21"/>
      <c r="G556" s="21"/>
      <c r="H556" s="22"/>
    </row>
    <row r="557">
      <c r="E557" s="21"/>
      <c r="G557" s="21"/>
      <c r="H557" s="22"/>
    </row>
    <row r="558">
      <c r="E558" s="21"/>
      <c r="G558" s="21"/>
      <c r="H558" s="22"/>
    </row>
    <row r="559">
      <c r="E559" s="21"/>
      <c r="G559" s="21"/>
      <c r="H559" s="22"/>
    </row>
    <row r="560">
      <c r="E560" s="21"/>
      <c r="G560" s="21"/>
      <c r="H560" s="22"/>
    </row>
    <row r="561">
      <c r="E561" s="21"/>
      <c r="G561" s="21"/>
      <c r="H561" s="22"/>
    </row>
    <row r="562">
      <c r="E562" s="21"/>
      <c r="G562" s="21"/>
      <c r="H562" s="22"/>
    </row>
    <row r="563">
      <c r="E563" s="21"/>
      <c r="G563" s="21"/>
      <c r="H563" s="22"/>
    </row>
    <row r="564">
      <c r="E564" s="21"/>
      <c r="G564" s="21"/>
      <c r="H564" s="22"/>
    </row>
    <row r="565">
      <c r="E565" s="21"/>
      <c r="G565" s="21"/>
      <c r="H565" s="22"/>
    </row>
    <row r="566">
      <c r="E566" s="21"/>
      <c r="G566" s="21"/>
      <c r="H566" s="22"/>
    </row>
    <row r="567">
      <c r="E567" s="21"/>
      <c r="G567" s="21"/>
      <c r="H567" s="22"/>
    </row>
    <row r="568">
      <c r="E568" s="21"/>
      <c r="G568" s="21"/>
      <c r="H568" s="22"/>
    </row>
    <row r="569">
      <c r="E569" s="21"/>
      <c r="G569" s="21"/>
      <c r="H569" s="22"/>
    </row>
    <row r="570">
      <c r="E570" s="21"/>
      <c r="G570" s="21"/>
      <c r="H570" s="22"/>
    </row>
    <row r="571">
      <c r="E571" s="21"/>
      <c r="G571" s="21"/>
      <c r="H571" s="22"/>
    </row>
    <row r="572">
      <c r="E572" s="21"/>
      <c r="G572" s="21"/>
      <c r="H572" s="22"/>
    </row>
    <row r="573">
      <c r="E573" s="21"/>
      <c r="G573" s="21"/>
      <c r="H573" s="22"/>
    </row>
    <row r="574">
      <c r="E574" s="21"/>
      <c r="G574" s="21"/>
      <c r="H574" s="22"/>
    </row>
    <row r="575">
      <c r="E575" s="21"/>
      <c r="G575" s="21"/>
      <c r="H575" s="22"/>
    </row>
    <row r="576">
      <c r="E576" s="21"/>
      <c r="G576" s="21"/>
      <c r="H576" s="22"/>
    </row>
    <row r="577">
      <c r="E577" s="21"/>
      <c r="G577" s="21"/>
      <c r="H577" s="22"/>
    </row>
    <row r="578">
      <c r="E578" s="21"/>
      <c r="G578" s="21"/>
      <c r="H578" s="22"/>
    </row>
    <row r="579">
      <c r="E579" s="21"/>
      <c r="G579" s="21"/>
      <c r="H579" s="22"/>
    </row>
    <row r="580">
      <c r="E580" s="21"/>
      <c r="G580" s="21"/>
      <c r="H580" s="22"/>
    </row>
    <row r="581">
      <c r="E581" s="21"/>
      <c r="G581" s="21"/>
      <c r="H581" s="22"/>
    </row>
    <row r="582">
      <c r="E582" s="21"/>
      <c r="G582" s="21"/>
      <c r="H582" s="22"/>
    </row>
    <row r="583">
      <c r="E583" s="21"/>
      <c r="G583" s="21"/>
      <c r="H583" s="22"/>
    </row>
    <row r="584">
      <c r="E584" s="21"/>
      <c r="G584" s="21"/>
      <c r="H584" s="22"/>
    </row>
    <row r="585">
      <c r="E585" s="21"/>
      <c r="G585" s="21"/>
      <c r="H585" s="22"/>
    </row>
    <row r="586">
      <c r="E586" s="21"/>
      <c r="G586" s="21"/>
      <c r="H586" s="22"/>
    </row>
    <row r="587">
      <c r="E587" s="21"/>
      <c r="G587" s="21"/>
      <c r="H587" s="22"/>
    </row>
    <row r="588">
      <c r="E588" s="21"/>
      <c r="G588" s="21"/>
      <c r="H588" s="22"/>
    </row>
    <row r="589">
      <c r="E589" s="21"/>
      <c r="G589" s="21"/>
      <c r="H589" s="22"/>
    </row>
    <row r="590">
      <c r="E590" s="21"/>
      <c r="G590" s="21"/>
      <c r="H590" s="22"/>
    </row>
    <row r="591">
      <c r="E591" s="21"/>
      <c r="G591" s="21"/>
      <c r="H591" s="22"/>
    </row>
    <row r="592">
      <c r="E592" s="21"/>
      <c r="G592" s="21"/>
      <c r="H592" s="22"/>
    </row>
    <row r="593">
      <c r="E593" s="21"/>
      <c r="G593" s="21"/>
      <c r="H593" s="22"/>
    </row>
    <row r="594">
      <c r="E594" s="21"/>
      <c r="G594" s="21"/>
      <c r="H594" s="22"/>
    </row>
    <row r="595">
      <c r="E595" s="21"/>
      <c r="G595" s="21"/>
      <c r="H595" s="22"/>
    </row>
    <row r="596">
      <c r="E596" s="21"/>
      <c r="G596" s="21"/>
      <c r="H596" s="22"/>
    </row>
    <row r="597">
      <c r="E597" s="21"/>
      <c r="G597" s="21"/>
      <c r="H597" s="22"/>
    </row>
    <row r="598">
      <c r="E598" s="21"/>
      <c r="G598" s="21"/>
      <c r="H598" s="22"/>
    </row>
    <row r="599">
      <c r="E599" s="21"/>
      <c r="G599" s="21"/>
      <c r="H599" s="22"/>
    </row>
    <row r="600">
      <c r="E600" s="21"/>
      <c r="G600" s="21"/>
      <c r="H600" s="22"/>
    </row>
    <row r="601">
      <c r="E601" s="21"/>
      <c r="G601" s="21"/>
      <c r="H601" s="22"/>
    </row>
    <row r="602">
      <c r="E602" s="21"/>
      <c r="G602" s="21"/>
      <c r="H602" s="22"/>
    </row>
    <row r="603">
      <c r="E603" s="21"/>
      <c r="G603" s="21"/>
      <c r="H603" s="22"/>
    </row>
    <row r="604">
      <c r="E604" s="21"/>
      <c r="G604" s="21"/>
      <c r="H604" s="22"/>
    </row>
    <row r="605">
      <c r="E605" s="21"/>
      <c r="G605" s="21"/>
      <c r="H605" s="22"/>
    </row>
    <row r="606">
      <c r="E606" s="21"/>
      <c r="G606" s="21"/>
      <c r="H606" s="22"/>
    </row>
    <row r="607">
      <c r="E607" s="21"/>
      <c r="G607" s="21"/>
      <c r="H607" s="22"/>
    </row>
    <row r="608">
      <c r="E608" s="21"/>
      <c r="G608" s="21"/>
      <c r="H608" s="22"/>
    </row>
    <row r="609">
      <c r="E609" s="21"/>
      <c r="G609" s="21"/>
      <c r="H609" s="22"/>
    </row>
    <row r="610">
      <c r="E610" s="21"/>
      <c r="G610" s="21"/>
      <c r="H610" s="22"/>
    </row>
    <row r="611">
      <c r="E611" s="21"/>
      <c r="G611" s="21"/>
      <c r="H611" s="22"/>
    </row>
    <row r="612">
      <c r="E612" s="21"/>
      <c r="G612" s="21"/>
      <c r="H612" s="22"/>
    </row>
    <row r="613">
      <c r="E613" s="21"/>
      <c r="G613" s="21"/>
      <c r="H613" s="22"/>
    </row>
    <row r="614">
      <c r="E614" s="21"/>
      <c r="G614" s="21"/>
      <c r="H614" s="22"/>
    </row>
    <row r="615">
      <c r="E615" s="21"/>
      <c r="G615" s="21"/>
      <c r="H615" s="22"/>
    </row>
    <row r="616">
      <c r="E616" s="21"/>
      <c r="G616" s="21"/>
      <c r="H616" s="22"/>
    </row>
    <row r="617">
      <c r="E617" s="21"/>
      <c r="G617" s="21"/>
      <c r="H617" s="22"/>
    </row>
    <row r="618">
      <c r="E618" s="21"/>
      <c r="G618" s="21"/>
      <c r="H618" s="22"/>
    </row>
    <row r="619">
      <c r="E619" s="21"/>
      <c r="G619" s="21"/>
      <c r="H619" s="22"/>
    </row>
    <row r="620">
      <c r="E620" s="21"/>
      <c r="G620" s="21"/>
      <c r="H620" s="22"/>
    </row>
    <row r="621">
      <c r="E621" s="21"/>
      <c r="G621" s="21"/>
      <c r="H621" s="22"/>
    </row>
    <row r="622">
      <c r="E622" s="21"/>
      <c r="G622" s="21"/>
      <c r="H622" s="22"/>
    </row>
    <row r="623">
      <c r="E623" s="21"/>
      <c r="G623" s="21"/>
      <c r="H623" s="22"/>
    </row>
    <row r="624">
      <c r="E624" s="21"/>
      <c r="G624" s="21"/>
      <c r="H624" s="22"/>
    </row>
    <row r="625">
      <c r="E625" s="21"/>
      <c r="G625" s="21"/>
      <c r="H625" s="22"/>
    </row>
    <row r="626">
      <c r="E626" s="21"/>
      <c r="G626" s="21"/>
      <c r="H626" s="22"/>
    </row>
    <row r="627">
      <c r="E627" s="21"/>
      <c r="G627" s="21"/>
      <c r="H627" s="22"/>
    </row>
    <row r="628">
      <c r="E628" s="21"/>
      <c r="G628" s="21"/>
      <c r="H628" s="22"/>
    </row>
    <row r="629">
      <c r="E629" s="21"/>
      <c r="G629" s="21"/>
      <c r="H629" s="22"/>
    </row>
    <row r="630">
      <c r="E630" s="21"/>
      <c r="G630" s="21"/>
      <c r="H630" s="22"/>
    </row>
    <row r="631">
      <c r="E631" s="21"/>
      <c r="G631" s="21"/>
      <c r="H631" s="22"/>
    </row>
    <row r="632">
      <c r="E632" s="21"/>
      <c r="G632" s="21"/>
      <c r="H632" s="22"/>
    </row>
    <row r="633">
      <c r="E633" s="21"/>
      <c r="G633" s="21"/>
      <c r="H633" s="22"/>
    </row>
    <row r="634">
      <c r="E634" s="21"/>
      <c r="G634" s="21"/>
      <c r="H634" s="22"/>
    </row>
    <row r="635">
      <c r="E635" s="21"/>
      <c r="G635" s="21"/>
      <c r="H635" s="22"/>
    </row>
    <row r="636">
      <c r="E636" s="21"/>
      <c r="G636" s="21"/>
      <c r="H636" s="22"/>
    </row>
    <row r="637">
      <c r="E637" s="21"/>
      <c r="G637" s="21"/>
      <c r="H637" s="22"/>
    </row>
    <row r="638">
      <c r="E638" s="21"/>
      <c r="G638" s="21"/>
      <c r="H638" s="22"/>
    </row>
    <row r="639">
      <c r="E639" s="21"/>
      <c r="G639" s="21"/>
      <c r="H639" s="22"/>
    </row>
    <row r="640">
      <c r="E640" s="21"/>
      <c r="G640" s="21"/>
      <c r="H640" s="22"/>
    </row>
    <row r="641">
      <c r="E641" s="21"/>
      <c r="G641" s="21"/>
      <c r="H641" s="22"/>
    </row>
    <row r="642">
      <c r="E642" s="21"/>
      <c r="G642" s="21"/>
      <c r="H642" s="22"/>
    </row>
    <row r="643">
      <c r="E643" s="21"/>
      <c r="G643" s="21"/>
      <c r="H643" s="22"/>
    </row>
    <row r="644">
      <c r="E644" s="21"/>
      <c r="G644" s="21"/>
      <c r="H644" s="22"/>
    </row>
    <row r="645">
      <c r="E645" s="21"/>
      <c r="G645" s="21"/>
      <c r="H645" s="22"/>
    </row>
    <row r="646">
      <c r="E646" s="21"/>
      <c r="G646" s="21"/>
      <c r="H646" s="22"/>
    </row>
    <row r="647">
      <c r="E647" s="21"/>
      <c r="G647" s="21"/>
      <c r="H647" s="22"/>
    </row>
    <row r="648">
      <c r="E648" s="21"/>
      <c r="G648" s="21"/>
      <c r="H648" s="22"/>
    </row>
    <row r="649">
      <c r="E649" s="21"/>
      <c r="G649" s="21"/>
      <c r="H649" s="22"/>
    </row>
    <row r="650">
      <c r="E650" s="21"/>
      <c r="G650" s="21"/>
      <c r="H650" s="22"/>
    </row>
    <row r="651">
      <c r="E651" s="21"/>
      <c r="G651" s="21"/>
      <c r="H651" s="22"/>
    </row>
    <row r="652">
      <c r="E652" s="21"/>
      <c r="G652" s="21"/>
      <c r="H652" s="22"/>
    </row>
    <row r="653">
      <c r="E653" s="21"/>
      <c r="G653" s="21"/>
      <c r="H653" s="22"/>
    </row>
    <row r="654">
      <c r="E654" s="21"/>
      <c r="G654" s="21"/>
      <c r="H654" s="22"/>
    </row>
    <row r="655">
      <c r="E655" s="21"/>
      <c r="G655" s="21"/>
      <c r="H655" s="22"/>
    </row>
    <row r="656">
      <c r="E656" s="21"/>
      <c r="G656" s="21"/>
      <c r="H656" s="22"/>
    </row>
    <row r="657">
      <c r="E657" s="21"/>
      <c r="G657" s="21"/>
      <c r="H657" s="22"/>
    </row>
    <row r="658">
      <c r="E658" s="21"/>
      <c r="G658" s="21"/>
      <c r="H658" s="22"/>
    </row>
    <row r="659">
      <c r="E659" s="21"/>
      <c r="G659" s="21"/>
      <c r="H659" s="22"/>
    </row>
    <row r="660">
      <c r="E660" s="21"/>
      <c r="G660" s="21"/>
      <c r="H660" s="22"/>
    </row>
    <row r="661">
      <c r="E661" s="21"/>
      <c r="G661" s="21"/>
      <c r="H661" s="22"/>
    </row>
    <row r="662">
      <c r="E662" s="21"/>
      <c r="G662" s="21"/>
      <c r="H662" s="22"/>
    </row>
    <row r="663">
      <c r="E663" s="21"/>
      <c r="G663" s="21"/>
      <c r="H663" s="22"/>
    </row>
    <row r="664">
      <c r="E664" s="21"/>
      <c r="G664" s="21"/>
      <c r="H664" s="22"/>
    </row>
    <row r="665">
      <c r="E665" s="21"/>
      <c r="G665" s="21"/>
      <c r="H665" s="22"/>
    </row>
    <row r="666">
      <c r="E666" s="21"/>
      <c r="G666" s="21"/>
      <c r="H666" s="22"/>
    </row>
    <row r="667">
      <c r="E667" s="21"/>
      <c r="G667" s="21"/>
      <c r="H667" s="22"/>
    </row>
    <row r="668">
      <c r="E668" s="21"/>
      <c r="G668" s="21"/>
      <c r="H668" s="22"/>
    </row>
    <row r="669">
      <c r="E669" s="21"/>
      <c r="G669" s="21"/>
      <c r="H669" s="22"/>
    </row>
    <row r="670">
      <c r="E670" s="21"/>
      <c r="G670" s="21"/>
      <c r="H670" s="22"/>
    </row>
    <row r="671">
      <c r="E671" s="21"/>
      <c r="G671" s="21"/>
      <c r="H671" s="22"/>
    </row>
    <row r="672">
      <c r="E672" s="21"/>
      <c r="G672" s="21"/>
      <c r="H672" s="22"/>
    </row>
    <row r="673">
      <c r="E673" s="21"/>
      <c r="G673" s="21"/>
      <c r="H673" s="22"/>
    </row>
    <row r="674">
      <c r="E674" s="21"/>
      <c r="G674" s="21"/>
      <c r="H674" s="22"/>
    </row>
    <row r="675">
      <c r="E675" s="21"/>
      <c r="G675" s="21"/>
      <c r="H675" s="22"/>
    </row>
    <row r="676">
      <c r="E676" s="21"/>
      <c r="G676" s="21"/>
      <c r="H676" s="22"/>
    </row>
    <row r="677">
      <c r="E677" s="21"/>
      <c r="G677" s="21"/>
      <c r="H677" s="22"/>
    </row>
    <row r="678">
      <c r="E678" s="21"/>
      <c r="G678" s="21"/>
      <c r="H678" s="22"/>
    </row>
    <row r="679">
      <c r="E679" s="21"/>
      <c r="G679" s="21"/>
      <c r="H679" s="22"/>
    </row>
    <row r="680">
      <c r="E680" s="21"/>
      <c r="G680" s="21"/>
      <c r="H680" s="22"/>
    </row>
    <row r="681">
      <c r="E681" s="21"/>
      <c r="G681" s="21"/>
      <c r="H681" s="22"/>
    </row>
    <row r="682">
      <c r="E682" s="21"/>
      <c r="G682" s="21"/>
      <c r="H682" s="22"/>
    </row>
    <row r="683">
      <c r="E683" s="21"/>
      <c r="G683" s="21"/>
      <c r="H683" s="22"/>
    </row>
    <row r="684">
      <c r="E684" s="21"/>
      <c r="G684" s="21"/>
      <c r="H684" s="22"/>
    </row>
    <row r="685">
      <c r="E685" s="21"/>
      <c r="G685" s="21"/>
      <c r="H685" s="22"/>
    </row>
    <row r="686">
      <c r="E686" s="21"/>
      <c r="G686" s="21"/>
      <c r="H686" s="22"/>
    </row>
    <row r="687">
      <c r="E687" s="21"/>
      <c r="G687" s="21"/>
      <c r="H687" s="22"/>
    </row>
    <row r="688">
      <c r="E688" s="21"/>
      <c r="G688" s="21"/>
      <c r="H688" s="22"/>
    </row>
    <row r="689">
      <c r="E689" s="21"/>
      <c r="G689" s="21"/>
      <c r="H689" s="22"/>
    </row>
    <row r="690">
      <c r="E690" s="21"/>
      <c r="G690" s="21"/>
      <c r="H690" s="22"/>
    </row>
    <row r="691">
      <c r="E691" s="21"/>
      <c r="G691" s="21"/>
      <c r="H691" s="22"/>
    </row>
    <row r="692">
      <c r="E692" s="21"/>
      <c r="G692" s="21"/>
      <c r="H692" s="22"/>
    </row>
    <row r="693">
      <c r="E693" s="21"/>
      <c r="G693" s="21"/>
      <c r="H693" s="22"/>
    </row>
    <row r="694">
      <c r="E694" s="21"/>
      <c r="G694" s="21"/>
      <c r="H694" s="22"/>
    </row>
    <row r="695">
      <c r="E695" s="21"/>
      <c r="G695" s="21"/>
      <c r="H695" s="22"/>
    </row>
    <row r="696">
      <c r="E696" s="21"/>
      <c r="G696" s="21"/>
      <c r="H696" s="22"/>
    </row>
    <row r="697">
      <c r="E697" s="21"/>
      <c r="G697" s="21"/>
      <c r="H697" s="22"/>
    </row>
    <row r="698">
      <c r="E698" s="21"/>
      <c r="G698" s="21"/>
      <c r="H698" s="22"/>
    </row>
    <row r="699">
      <c r="E699" s="21"/>
      <c r="G699" s="21"/>
      <c r="H699" s="22"/>
    </row>
    <row r="700">
      <c r="E700" s="21"/>
      <c r="G700" s="21"/>
      <c r="H700" s="22"/>
    </row>
    <row r="701">
      <c r="E701" s="21"/>
      <c r="G701" s="21"/>
      <c r="H701" s="22"/>
    </row>
    <row r="702">
      <c r="E702" s="21"/>
      <c r="G702" s="21"/>
      <c r="H702" s="22"/>
    </row>
    <row r="703">
      <c r="E703" s="21"/>
      <c r="G703" s="21"/>
      <c r="H703" s="22"/>
    </row>
    <row r="704">
      <c r="E704" s="21"/>
      <c r="G704" s="21"/>
      <c r="H704" s="22"/>
    </row>
    <row r="705">
      <c r="E705" s="21"/>
      <c r="G705" s="21"/>
      <c r="H705" s="22"/>
    </row>
    <row r="706">
      <c r="E706" s="21"/>
      <c r="G706" s="21"/>
      <c r="H706" s="22"/>
    </row>
    <row r="707">
      <c r="E707" s="21"/>
      <c r="G707" s="21"/>
      <c r="H707" s="22"/>
    </row>
    <row r="708">
      <c r="E708" s="21"/>
      <c r="G708" s="21"/>
      <c r="H708" s="22"/>
    </row>
    <row r="709">
      <c r="E709" s="21"/>
      <c r="G709" s="21"/>
      <c r="H709" s="22"/>
    </row>
    <row r="710">
      <c r="E710" s="21"/>
      <c r="G710" s="21"/>
      <c r="H710" s="22"/>
    </row>
    <row r="711">
      <c r="E711" s="21"/>
      <c r="G711" s="21"/>
      <c r="H711" s="22"/>
    </row>
    <row r="712">
      <c r="E712" s="21"/>
      <c r="G712" s="21"/>
      <c r="H712" s="22"/>
    </row>
    <row r="713">
      <c r="E713" s="21"/>
      <c r="G713" s="21"/>
      <c r="H713" s="22"/>
    </row>
    <row r="714">
      <c r="E714" s="21"/>
      <c r="G714" s="21"/>
      <c r="H714" s="22"/>
    </row>
    <row r="715">
      <c r="E715" s="21"/>
      <c r="G715" s="21"/>
      <c r="H715" s="22"/>
    </row>
    <row r="716">
      <c r="E716" s="21"/>
      <c r="G716" s="21"/>
      <c r="H716" s="22"/>
    </row>
    <row r="717">
      <c r="E717" s="21"/>
      <c r="G717" s="21"/>
      <c r="H717" s="22"/>
    </row>
    <row r="718">
      <c r="E718" s="21"/>
      <c r="G718" s="21"/>
      <c r="H718" s="22"/>
    </row>
    <row r="719">
      <c r="E719" s="21"/>
      <c r="G719" s="21"/>
      <c r="H719" s="22"/>
    </row>
    <row r="720">
      <c r="E720" s="21"/>
      <c r="G720" s="21"/>
      <c r="H720" s="22"/>
    </row>
    <row r="721">
      <c r="E721" s="21"/>
      <c r="G721" s="21"/>
      <c r="H721" s="22"/>
    </row>
    <row r="722">
      <c r="E722" s="21"/>
      <c r="G722" s="21"/>
      <c r="H722" s="22"/>
    </row>
    <row r="723">
      <c r="E723" s="21"/>
      <c r="G723" s="21"/>
      <c r="H723" s="22"/>
    </row>
    <row r="724">
      <c r="E724" s="21"/>
      <c r="G724" s="21"/>
      <c r="H724" s="22"/>
    </row>
    <row r="725">
      <c r="E725" s="21"/>
      <c r="G725" s="21"/>
      <c r="H725" s="22"/>
    </row>
    <row r="726">
      <c r="E726" s="21"/>
      <c r="G726" s="21"/>
      <c r="H726" s="22"/>
    </row>
    <row r="727">
      <c r="E727" s="21"/>
      <c r="G727" s="21"/>
      <c r="H727" s="22"/>
    </row>
    <row r="728">
      <c r="E728" s="21"/>
      <c r="G728" s="21"/>
      <c r="H728" s="22"/>
    </row>
    <row r="729">
      <c r="E729" s="21"/>
      <c r="G729" s="21"/>
      <c r="H729" s="22"/>
    </row>
    <row r="730">
      <c r="E730" s="21"/>
      <c r="G730" s="21"/>
      <c r="H730" s="22"/>
    </row>
    <row r="731">
      <c r="E731" s="21"/>
      <c r="G731" s="21"/>
      <c r="H731" s="22"/>
    </row>
    <row r="732">
      <c r="E732" s="21"/>
      <c r="G732" s="21"/>
      <c r="H732" s="22"/>
    </row>
    <row r="733">
      <c r="E733" s="21"/>
      <c r="G733" s="21"/>
      <c r="H733" s="22"/>
    </row>
    <row r="734">
      <c r="E734" s="21"/>
      <c r="G734" s="21"/>
      <c r="H734" s="22"/>
    </row>
    <row r="735">
      <c r="E735" s="21"/>
      <c r="G735" s="21"/>
      <c r="H735" s="22"/>
    </row>
    <row r="736">
      <c r="E736" s="21"/>
      <c r="G736" s="21"/>
      <c r="H736" s="22"/>
    </row>
    <row r="737">
      <c r="E737" s="21"/>
      <c r="G737" s="21"/>
      <c r="H737" s="22"/>
    </row>
    <row r="738">
      <c r="E738" s="21"/>
      <c r="G738" s="21"/>
      <c r="H738" s="22"/>
    </row>
    <row r="739">
      <c r="E739" s="21"/>
      <c r="G739" s="21"/>
      <c r="H739" s="22"/>
    </row>
    <row r="740">
      <c r="E740" s="21"/>
      <c r="G740" s="21"/>
      <c r="H740" s="22"/>
    </row>
    <row r="741">
      <c r="E741" s="21"/>
      <c r="G741" s="21"/>
      <c r="H741" s="22"/>
    </row>
    <row r="742">
      <c r="E742" s="21"/>
      <c r="G742" s="21"/>
      <c r="H742" s="22"/>
    </row>
    <row r="743">
      <c r="E743" s="21"/>
      <c r="G743" s="21"/>
      <c r="H743" s="22"/>
    </row>
    <row r="744">
      <c r="E744" s="21"/>
      <c r="G744" s="21"/>
      <c r="H744" s="22"/>
    </row>
    <row r="745">
      <c r="E745" s="21"/>
      <c r="G745" s="21"/>
      <c r="H745" s="22"/>
    </row>
    <row r="746">
      <c r="E746" s="21"/>
      <c r="G746" s="21"/>
      <c r="H746" s="22"/>
    </row>
    <row r="747">
      <c r="E747" s="21"/>
      <c r="G747" s="21"/>
      <c r="H747" s="22"/>
    </row>
    <row r="748">
      <c r="E748" s="21"/>
      <c r="G748" s="21"/>
      <c r="H748" s="22"/>
    </row>
    <row r="749">
      <c r="E749" s="21"/>
      <c r="G749" s="21"/>
      <c r="H749" s="22"/>
    </row>
    <row r="750">
      <c r="E750" s="21"/>
      <c r="G750" s="21"/>
      <c r="H750" s="22"/>
    </row>
    <row r="751">
      <c r="E751" s="21"/>
      <c r="G751" s="21"/>
      <c r="H751" s="22"/>
    </row>
    <row r="752">
      <c r="E752" s="21"/>
      <c r="G752" s="21"/>
      <c r="H752" s="22"/>
    </row>
    <row r="753">
      <c r="E753" s="21"/>
      <c r="G753" s="21"/>
      <c r="H753" s="22"/>
    </row>
    <row r="754">
      <c r="E754" s="21"/>
      <c r="G754" s="21"/>
      <c r="H754" s="22"/>
    </row>
    <row r="755">
      <c r="E755" s="21"/>
      <c r="G755" s="21"/>
      <c r="H755" s="22"/>
    </row>
    <row r="756">
      <c r="E756" s="21"/>
      <c r="G756" s="21"/>
      <c r="H756" s="22"/>
    </row>
    <row r="757">
      <c r="E757" s="21"/>
      <c r="G757" s="21"/>
      <c r="H757" s="22"/>
    </row>
    <row r="758">
      <c r="E758" s="21"/>
      <c r="G758" s="21"/>
      <c r="H758" s="22"/>
    </row>
    <row r="759">
      <c r="E759" s="21"/>
      <c r="G759" s="21"/>
      <c r="H759" s="22"/>
    </row>
    <row r="760">
      <c r="E760" s="21"/>
      <c r="G760" s="21"/>
      <c r="H760" s="22"/>
    </row>
    <row r="761">
      <c r="E761" s="21"/>
      <c r="G761" s="21"/>
      <c r="H761" s="22"/>
    </row>
    <row r="762">
      <c r="E762" s="21"/>
      <c r="G762" s="21"/>
      <c r="H762" s="22"/>
    </row>
    <row r="763">
      <c r="E763" s="21"/>
      <c r="G763" s="21"/>
      <c r="H763" s="22"/>
    </row>
    <row r="764">
      <c r="E764" s="21"/>
      <c r="G764" s="21"/>
      <c r="H764" s="22"/>
    </row>
    <row r="765">
      <c r="E765" s="21"/>
      <c r="G765" s="21"/>
      <c r="H765" s="22"/>
    </row>
    <row r="766">
      <c r="E766" s="21"/>
      <c r="G766" s="21"/>
      <c r="H766" s="22"/>
    </row>
    <row r="767">
      <c r="E767" s="21"/>
      <c r="G767" s="21"/>
      <c r="H767" s="22"/>
    </row>
    <row r="768">
      <c r="E768" s="21"/>
      <c r="G768" s="21"/>
      <c r="H768" s="22"/>
    </row>
    <row r="769">
      <c r="E769" s="21"/>
      <c r="G769" s="21"/>
      <c r="H769" s="22"/>
    </row>
    <row r="770">
      <c r="E770" s="21"/>
      <c r="G770" s="21"/>
      <c r="H770" s="22"/>
    </row>
    <row r="771">
      <c r="E771" s="21"/>
      <c r="G771" s="21"/>
      <c r="H771" s="22"/>
    </row>
    <row r="772">
      <c r="E772" s="21"/>
      <c r="G772" s="21"/>
      <c r="H772" s="22"/>
    </row>
    <row r="773">
      <c r="E773" s="21"/>
      <c r="G773" s="21"/>
      <c r="H773" s="22"/>
    </row>
    <row r="774">
      <c r="E774" s="21"/>
      <c r="G774" s="21"/>
      <c r="H774" s="22"/>
    </row>
    <row r="775">
      <c r="E775" s="21"/>
      <c r="G775" s="21"/>
      <c r="H775" s="22"/>
    </row>
    <row r="776">
      <c r="E776" s="21"/>
      <c r="G776" s="21"/>
      <c r="H776" s="22"/>
    </row>
    <row r="777">
      <c r="E777" s="21"/>
      <c r="G777" s="21"/>
      <c r="H777" s="22"/>
    </row>
    <row r="778">
      <c r="E778" s="21"/>
      <c r="G778" s="21"/>
      <c r="H778" s="22"/>
    </row>
    <row r="779">
      <c r="E779" s="21"/>
      <c r="G779" s="21"/>
      <c r="H779" s="22"/>
    </row>
    <row r="780">
      <c r="E780" s="21"/>
      <c r="G780" s="21"/>
      <c r="H780" s="22"/>
    </row>
    <row r="781">
      <c r="E781" s="21"/>
      <c r="G781" s="21"/>
      <c r="H781" s="22"/>
    </row>
    <row r="782">
      <c r="E782" s="21"/>
      <c r="G782" s="21"/>
      <c r="H782" s="22"/>
    </row>
    <row r="783">
      <c r="E783" s="21"/>
      <c r="G783" s="21"/>
      <c r="H783" s="22"/>
    </row>
    <row r="784">
      <c r="E784" s="21"/>
      <c r="G784" s="21"/>
      <c r="H784" s="22"/>
    </row>
    <row r="785">
      <c r="E785" s="21"/>
      <c r="G785" s="21"/>
      <c r="H785" s="22"/>
    </row>
    <row r="786">
      <c r="E786" s="21"/>
      <c r="G786" s="21"/>
      <c r="H786" s="22"/>
    </row>
    <row r="787">
      <c r="E787" s="21"/>
      <c r="G787" s="21"/>
      <c r="H787" s="22"/>
    </row>
    <row r="788">
      <c r="E788" s="21"/>
      <c r="G788" s="21"/>
      <c r="H788" s="22"/>
    </row>
    <row r="789">
      <c r="E789" s="21"/>
      <c r="G789" s="21"/>
      <c r="H789" s="22"/>
    </row>
    <row r="790">
      <c r="E790" s="21"/>
      <c r="G790" s="21"/>
      <c r="H790" s="22"/>
    </row>
    <row r="791">
      <c r="E791" s="21"/>
      <c r="G791" s="21"/>
      <c r="H791" s="22"/>
    </row>
    <row r="792">
      <c r="E792" s="21"/>
      <c r="G792" s="21"/>
      <c r="H792" s="22"/>
    </row>
    <row r="793">
      <c r="E793" s="21"/>
      <c r="G793" s="21"/>
      <c r="H793" s="22"/>
    </row>
    <row r="794">
      <c r="E794" s="21"/>
      <c r="G794" s="21"/>
      <c r="H794" s="22"/>
    </row>
    <row r="795">
      <c r="E795" s="21"/>
      <c r="G795" s="21"/>
      <c r="H795" s="22"/>
    </row>
    <row r="796">
      <c r="E796" s="21"/>
      <c r="G796" s="21"/>
      <c r="H796" s="22"/>
    </row>
    <row r="797">
      <c r="E797" s="21"/>
      <c r="G797" s="21"/>
      <c r="H797" s="22"/>
    </row>
    <row r="798">
      <c r="E798" s="21"/>
      <c r="G798" s="21"/>
      <c r="H798" s="22"/>
    </row>
    <row r="799">
      <c r="E799" s="21"/>
      <c r="G799" s="21"/>
      <c r="H799" s="22"/>
    </row>
    <row r="800">
      <c r="E800" s="21"/>
      <c r="G800" s="21"/>
      <c r="H800" s="22"/>
    </row>
    <row r="801">
      <c r="E801" s="21"/>
      <c r="G801" s="21"/>
      <c r="H801" s="22"/>
    </row>
    <row r="802">
      <c r="E802" s="21"/>
      <c r="G802" s="21"/>
      <c r="H802" s="22"/>
    </row>
    <row r="803">
      <c r="E803" s="21"/>
      <c r="G803" s="21"/>
      <c r="H803" s="22"/>
    </row>
    <row r="804">
      <c r="E804" s="21"/>
      <c r="G804" s="21"/>
      <c r="H804" s="22"/>
    </row>
    <row r="805">
      <c r="E805" s="21"/>
      <c r="G805" s="21"/>
      <c r="H805" s="22"/>
    </row>
    <row r="806">
      <c r="E806" s="21"/>
      <c r="G806" s="21"/>
      <c r="H806" s="22"/>
    </row>
    <row r="807">
      <c r="E807" s="21"/>
      <c r="G807" s="21"/>
      <c r="H807" s="22"/>
    </row>
    <row r="808">
      <c r="E808" s="21"/>
      <c r="G808" s="21"/>
      <c r="H808" s="22"/>
    </row>
    <row r="809">
      <c r="E809" s="21"/>
      <c r="G809" s="21"/>
      <c r="H809" s="22"/>
    </row>
    <row r="810">
      <c r="E810" s="21"/>
      <c r="G810" s="21"/>
      <c r="H810" s="22"/>
    </row>
    <row r="811">
      <c r="E811" s="21"/>
      <c r="G811" s="21"/>
      <c r="H811" s="22"/>
    </row>
    <row r="812">
      <c r="E812" s="21"/>
      <c r="G812" s="21"/>
      <c r="H812" s="22"/>
    </row>
    <row r="813">
      <c r="E813" s="21"/>
      <c r="G813" s="21"/>
      <c r="H813" s="22"/>
    </row>
    <row r="814">
      <c r="E814" s="21"/>
      <c r="G814" s="21"/>
      <c r="H814" s="22"/>
    </row>
    <row r="815">
      <c r="E815" s="21"/>
      <c r="G815" s="21"/>
      <c r="H815" s="22"/>
    </row>
    <row r="816">
      <c r="E816" s="21"/>
      <c r="G816" s="21"/>
      <c r="H816" s="22"/>
    </row>
    <row r="817">
      <c r="E817" s="21"/>
      <c r="G817" s="21"/>
      <c r="H817" s="22"/>
    </row>
    <row r="818">
      <c r="E818" s="21"/>
      <c r="G818" s="21"/>
      <c r="H818" s="22"/>
    </row>
    <row r="819">
      <c r="E819" s="21"/>
      <c r="G819" s="21"/>
      <c r="H819" s="22"/>
    </row>
    <row r="820">
      <c r="E820" s="21"/>
      <c r="G820" s="21"/>
      <c r="H820" s="22"/>
    </row>
    <row r="821">
      <c r="E821" s="21"/>
      <c r="G821" s="21"/>
      <c r="H821" s="22"/>
    </row>
    <row r="822">
      <c r="E822" s="21"/>
      <c r="G822" s="21"/>
      <c r="H822" s="22"/>
    </row>
    <row r="823">
      <c r="E823" s="21"/>
      <c r="G823" s="21"/>
      <c r="H823" s="22"/>
    </row>
    <row r="824">
      <c r="E824" s="21"/>
      <c r="G824" s="21"/>
      <c r="H824" s="22"/>
    </row>
    <row r="825">
      <c r="E825" s="21"/>
      <c r="G825" s="21"/>
      <c r="H825" s="22"/>
    </row>
    <row r="826">
      <c r="E826" s="21"/>
      <c r="G826" s="21"/>
      <c r="H826" s="22"/>
    </row>
    <row r="827">
      <c r="E827" s="21"/>
      <c r="G827" s="21"/>
      <c r="H827" s="22"/>
    </row>
    <row r="828">
      <c r="E828" s="21"/>
      <c r="G828" s="21"/>
      <c r="H828" s="22"/>
    </row>
    <row r="829">
      <c r="E829" s="21"/>
      <c r="G829" s="21"/>
      <c r="H829" s="22"/>
    </row>
    <row r="830">
      <c r="E830" s="21"/>
      <c r="G830" s="21"/>
      <c r="H830" s="22"/>
    </row>
    <row r="831">
      <c r="E831" s="21"/>
      <c r="G831" s="21"/>
      <c r="H831" s="22"/>
    </row>
    <row r="832">
      <c r="E832" s="21"/>
      <c r="G832" s="21"/>
      <c r="H832" s="22"/>
    </row>
    <row r="833">
      <c r="E833" s="21"/>
      <c r="G833" s="21"/>
      <c r="H833" s="22"/>
    </row>
    <row r="834">
      <c r="E834" s="21"/>
      <c r="G834" s="21"/>
      <c r="H834" s="22"/>
    </row>
    <row r="835">
      <c r="E835" s="21"/>
      <c r="G835" s="21"/>
      <c r="H835" s="22"/>
    </row>
    <row r="836">
      <c r="E836" s="21"/>
      <c r="G836" s="21"/>
      <c r="H836" s="22"/>
    </row>
    <row r="837">
      <c r="E837" s="21"/>
      <c r="G837" s="21"/>
      <c r="H837" s="22"/>
    </row>
    <row r="838">
      <c r="E838" s="21"/>
      <c r="G838" s="21"/>
      <c r="H838" s="22"/>
    </row>
    <row r="839">
      <c r="E839" s="21"/>
      <c r="G839" s="21"/>
      <c r="H839" s="22"/>
    </row>
    <row r="840">
      <c r="E840" s="21"/>
      <c r="G840" s="21"/>
      <c r="H840" s="22"/>
    </row>
    <row r="841">
      <c r="E841" s="21"/>
      <c r="G841" s="21"/>
      <c r="H841" s="22"/>
    </row>
    <row r="842">
      <c r="E842" s="21"/>
      <c r="G842" s="21"/>
      <c r="H842" s="22"/>
    </row>
    <row r="843">
      <c r="E843" s="21"/>
      <c r="G843" s="21"/>
      <c r="H843" s="22"/>
    </row>
    <row r="844">
      <c r="E844" s="21"/>
      <c r="G844" s="21"/>
      <c r="H844" s="22"/>
    </row>
    <row r="845">
      <c r="E845" s="21"/>
      <c r="G845" s="21"/>
      <c r="H845" s="22"/>
    </row>
    <row r="846">
      <c r="E846" s="21"/>
      <c r="G846" s="21"/>
      <c r="H846" s="22"/>
    </row>
    <row r="847">
      <c r="E847" s="21"/>
      <c r="G847" s="21"/>
      <c r="H847" s="22"/>
    </row>
    <row r="848">
      <c r="E848" s="21"/>
      <c r="G848" s="21"/>
      <c r="H848" s="22"/>
    </row>
    <row r="849">
      <c r="E849" s="21"/>
      <c r="G849" s="21"/>
      <c r="H849" s="22"/>
    </row>
    <row r="850">
      <c r="E850" s="21"/>
      <c r="G850" s="21"/>
      <c r="H850" s="22"/>
    </row>
    <row r="851">
      <c r="E851" s="21"/>
      <c r="G851" s="21"/>
      <c r="H851" s="22"/>
    </row>
    <row r="852">
      <c r="E852" s="21"/>
      <c r="G852" s="21"/>
      <c r="H852" s="22"/>
    </row>
    <row r="853">
      <c r="E853" s="21"/>
      <c r="G853" s="21"/>
      <c r="H853" s="22"/>
    </row>
    <row r="854">
      <c r="E854" s="21"/>
      <c r="G854" s="21"/>
      <c r="H854" s="22"/>
    </row>
    <row r="855">
      <c r="E855" s="21"/>
      <c r="G855" s="21"/>
      <c r="H855" s="22"/>
    </row>
    <row r="856">
      <c r="E856" s="21"/>
      <c r="G856" s="21"/>
      <c r="H856" s="22"/>
    </row>
    <row r="857">
      <c r="E857" s="21"/>
      <c r="G857" s="21"/>
      <c r="H857" s="22"/>
    </row>
    <row r="858">
      <c r="E858" s="21"/>
      <c r="G858" s="21"/>
      <c r="H858" s="22"/>
    </row>
    <row r="859">
      <c r="E859" s="21"/>
      <c r="G859" s="21"/>
      <c r="H859" s="22"/>
    </row>
    <row r="860">
      <c r="E860" s="21"/>
      <c r="G860" s="21"/>
      <c r="H860" s="22"/>
    </row>
    <row r="861">
      <c r="E861" s="21"/>
      <c r="G861" s="21"/>
      <c r="H861" s="22"/>
    </row>
    <row r="862">
      <c r="E862" s="21"/>
      <c r="G862" s="21"/>
      <c r="H862" s="22"/>
    </row>
    <row r="863">
      <c r="E863" s="21"/>
      <c r="G863" s="21"/>
      <c r="H863" s="22"/>
    </row>
    <row r="864">
      <c r="E864" s="21"/>
      <c r="G864" s="21"/>
      <c r="H864" s="22"/>
    </row>
    <row r="865">
      <c r="E865" s="21"/>
      <c r="G865" s="21"/>
      <c r="H865" s="22"/>
    </row>
    <row r="866">
      <c r="E866" s="21"/>
      <c r="G866" s="21"/>
      <c r="H866" s="22"/>
    </row>
    <row r="867">
      <c r="E867" s="21"/>
      <c r="G867" s="21"/>
      <c r="H867" s="22"/>
    </row>
    <row r="868">
      <c r="E868" s="21"/>
      <c r="G868" s="21"/>
      <c r="H868" s="22"/>
    </row>
    <row r="869">
      <c r="E869" s="21"/>
      <c r="G869" s="21"/>
      <c r="H869" s="22"/>
    </row>
    <row r="870">
      <c r="E870" s="21"/>
      <c r="G870" s="21"/>
      <c r="H870" s="22"/>
    </row>
    <row r="871">
      <c r="E871" s="21"/>
      <c r="G871" s="21"/>
      <c r="H871" s="22"/>
    </row>
    <row r="872">
      <c r="E872" s="21"/>
      <c r="G872" s="21"/>
      <c r="H872" s="22"/>
    </row>
    <row r="873">
      <c r="E873" s="21"/>
      <c r="G873" s="21"/>
      <c r="H873" s="22"/>
    </row>
    <row r="874">
      <c r="E874" s="21"/>
      <c r="G874" s="21"/>
      <c r="H874" s="22"/>
    </row>
    <row r="875">
      <c r="E875" s="21"/>
      <c r="G875" s="21"/>
      <c r="H875" s="22"/>
    </row>
    <row r="876">
      <c r="E876" s="21"/>
      <c r="G876" s="21"/>
      <c r="H876" s="22"/>
    </row>
    <row r="877">
      <c r="E877" s="21"/>
      <c r="G877" s="21"/>
      <c r="H877" s="22"/>
    </row>
    <row r="878">
      <c r="E878" s="21"/>
      <c r="G878" s="21"/>
      <c r="H878" s="22"/>
    </row>
    <row r="879">
      <c r="E879" s="21"/>
      <c r="G879" s="21"/>
      <c r="H879" s="22"/>
    </row>
    <row r="880">
      <c r="E880" s="21"/>
      <c r="G880" s="21"/>
      <c r="H880" s="22"/>
    </row>
    <row r="881">
      <c r="E881" s="21"/>
      <c r="G881" s="21"/>
      <c r="H881" s="22"/>
    </row>
    <row r="882">
      <c r="E882" s="21"/>
      <c r="G882" s="21"/>
      <c r="H882" s="22"/>
    </row>
    <row r="883">
      <c r="E883" s="21"/>
      <c r="G883" s="21"/>
      <c r="H883" s="22"/>
    </row>
    <row r="884">
      <c r="E884" s="21"/>
      <c r="G884" s="21"/>
      <c r="H884" s="22"/>
    </row>
    <row r="885">
      <c r="E885" s="21"/>
      <c r="G885" s="21"/>
      <c r="H885" s="22"/>
    </row>
    <row r="886">
      <c r="E886" s="21"/>
      <c r="G886" s="21"/>
      <c r="H886" s="22"/>
    </row>
    <row r="887">
      <c r="E887" s="21"/>
      <c r="G887" s="21"/>
      <c r="H887" s="22"/>
    </row>
    <row r="888">
      <c r="E888" s="21"/>
      <c r="G888" s="21"/>
      <c r="H888" s="22"/>
    </row>
    <row r="889">
      <c r="E889" s="21"/>
      <c r="G889" s="21"/>
      <c r="H889" s="22"/>
    </row>
    <row r="890">
      <c r="E890" s="21"/>
      <c r="G890" s="21"/>
      <c r="H890" s="22"/>
    </row>
    <row r="891">
      <c r="E891" s="21"/>
      <c r="G891" s="21"/>
      <c r="H891" s="22"/>
    </row>
    <row r="892">
      <c r="E892" s="21"/>
      <c r="G892" s="21"/>
      <c r="H892" s="22"/>
    </row>
    <row r="893">
      <c r="E893" s="21"/>
      <c r="G893" s="21"/>
      <c r="H893" s="22"/>
    </row>
    <row r="894">
      <c r="E894" s="21"/>
      <c r="G894" s="21"/>
      <c r="H894" s="22"/>
    </row>
    <row r="895">
      <c r="E895" s="21"/>
      <c r="G895" s="21"/>
      <c r="H895" s="22"/>
    </row>
    <row r="896">
      <c r="E896" s="21"/>
      <c r="G896" s="21"/>
      <c r="H896" s="22"/>
    </row>
    <row r="897">
      <c r="E897" s="21"/>
      <c r="G897" s="21"/>
      <c r="H897" s="22"/>
    </row>
    <row r="898">
      <c r="E898" s="21"/>
      <c r="G898" s="21"/>
      <c r="H898" s="22"/>
    </row>
    <row r="899">
      <c r="E899" s="21"/>
      <c r="G899" s="21"/>
      <c r="H899" s="22"/>
    </row>
    <row r="900">
      <c r="E900" s="21"/>
      <c r="G900" s="21"/>
      <c r="H900" s="22"/>
    </row>
    <row r="901">
      <c r="E901" s="21"/>
      <c r="G901" s="21"/>
      <c r="H901" s="22"/>
    </row>
    <row r="902">
      <c r="E902" s="21"/>
      <c r="G902" s="21"/>
      <c r="H902" s="22"/>
    </row>
    <row r="903">
      <c r="E903" s="21"/>
      <c r="G903" s="21"/>
      <c r="H903" s="22"/>
    </row>
    <row r="904">
      <c r="E904" s="21"/>
      <c r="G904" s="21"/>
      <c r="H904" s="22"/>
    </row>
    <row r="905">
      <c r="E905" s="21"/>
      <c r="G905" s="21"/>
      <c r="H905" s="22"/>
    </row>
    <row r="906">
      <c r="E906" s="21"/>
      <c r="G906" s="21"/>
      <c r="H906" s="22"/>
    </row>
    <row r="907">
      <c r="E907" s="21"/>
      <c r="G907" s="21"/>
      <c r="H907" s="22"/>
    </row>
    <row r="908">
      <c r="E908" s="21"/>
      <c r="G908" s="21"/>
      <c r="H908" s="22"/>
    </row>
    <row r="909">
      <c r="E909" s="21"/>
      <c r="G909" s="21"/>
      <c r="H909" s="22"/>
    </row>
    <row r="910">
      <c r="E910" s="21"/>
      <c r="G910" s="21"/>
      <c r="H910" s="22"/>
    </row>
    <row r="911">
      <c r="E911" s="21"/>
      <c r="G911" s="21"/>
      <c r="H911" s="22"/>
    </row>
    <row r="912">
      <c r="E912" s="21"/>
      <c r="G912" s="21"/>
      <c r="H912" s="22"/>
    </row>
    <row r="913">
      <c r="E913" s="21"/>
      <c r="G913" s="21"/>
      <c r="H913" s="22"/>
    </row>
    <row r="914">
      <c r="E914" s="21"/>
      <c r="G914" s="21"/>
      <c r="H914" s="22"/>
    </row>
    <row r="915">
      <c r="E915" s="21"/>
      <c r="G915" s="21"/>
      <c r="H915" s="22"/>
    </row>
    <row r="916">
      <c r="E916" s="21"/>
      <c r="G916" s="21"/>
      <c r="H916" s="22"/>
    </row>
    <row r="917">
      <c r="E917" s="21"/>
      <c r="G917" s="21"/>
      <c r="H917" s="22"/>
    </row>
    <row r="918">
      <c r="E918" s="21"/>
      <c r="G918" s="21"/>
      <c r="H918" s="22"/>
    </row>
    <row r="919">
      <c r="E919" s="21"/>
      <c r="G919" s="21"/>
      <c r="H919" s="22"/>
    </row>
    <row r="920">
      <c r="E920" s="21"/>
      <c r="G920" s="21"/>
      <c r="H920" s="22"/>
    </row>
    <row r="921">
      <c r="E921" s="21"/>
      <c r="G921" s="21"/>
      <c r="H921" s="22"/>
    </row>
    <row r="922">
      <c r="E922" s="21"/>
      <c r="G922" s="21"/>
      <c r="H922" s="22"/>
    </row>
    <row r="923">
      <c r="E923" s="21"/>
      <c r="G923" s="21"/>
      <c r="H923" s="22"/>
    </row>
    <row r="924">
      <c r="E924" s="21"/>
      <c r="G924" s="21"/>
      <c r="H924" s="22"/>
    </row>
    <row r="925">
      <c r="E925" s="21"/>
      <c r="G925" s="21"/>
      <c r="H925" s="22"/>
    </row>
    <row r="926">
      <c r="E926" s="21"/>
      <c r="G926" s="21"/>
      <c r="H926" s="22"/>
    </row>
    <row r="927">
      <c r="E927" s="21"/>
      <c r="G927" s="21"/>
      <c r="H927" s="22"/>
    </row>
    <row r="928">
      <c r="E928" s="21"/>
      <c r="G928" s="21"/>
      <c r="H928" s="22"/>
    </row>
    <row r="929">
      <c r="E929" s="21"/>
      <c r="G929" s="21"/>
      <c r="H929" s="22"/>
    </row>
    <row r="930">
      <c r="E930" s="21"/>
      <c r="G930" s="21"/>
      <c r="H930" s="22"/>
    </row>
    <row r="931">
      <c r="E931" s="21"/>
      <c r="G931" s="21"/>
      <c r="H931" s="22"/>
    </row>
    <row r="932">
      <c r="E932" s="21"/>
      <c r="G932" s="21"/>
      <c r="H932" s="22"/>
    </row>
    <row r="933">
      <c r="E933" s="21"/>
      <c r="G933" s="21"/>
      <c r="H933" s="22"/>
    </row>
    <row r="934">
      <c r="E934" s="21"/>
      <c r="G934" s="21"/>
      <c r="H934" s="22"/>
    </row>
    <row r="935">
      <c r="E935" s="21"/>
      <c r="G935" s="21"/>
      <c r="H935" s="22"/>
    </row>
    <row r="936">
      <c r="E936" s="21"/>
      <c r="G936" s="21"/>
      <c r="H936" s="22"/>
    </row>
    <row r="937">
      <c r="E937" s="21"/>
      <c r="G937" s="21"/>
      <c r="H937" s="22"/>
    </row>
    <row r="938">
      <c r="E938" s="21"/>
      <c r="G938" s="21"/>
      <c r="H938" s="22"/>
    </row>
    <row r="939">
      <c r="E939" s="21"/>
      <c r="G939" s="21"/>
      <c r="H939" s="22"/>
    </row>
    <row r="940">
      <c r="E940" s="21"/>
      <c r="G940" s="21"/>
      <c r="H940" s="22"/>
    </row>
    <row r="941">
      <c r="E941" s="21"/>
      <c r="G941" s="21"/>
      <c r="H941" s="22"/>
    </row>
    <row r="942">
      <c r="E942" s="21"/>
      <c r="G942" s="21"/>
      <c r="H942" s="22"/>
    </row>
    <row r="943">
      <c r="E943" s="21"/>
      <c r="G943" s="21"/>
      <c r="H943" s="22"/>
    </row>
    <row r="944">
      <c r="E944" s="21"/>
      <c r="G944" s="21"/>
      <c r="H944" s="22"/>
    </row>
    <row r="945">
      <c r="E945" s="21"/>
      <c r="G945" s="21"/>
      <c r="H945" s="22"/>
    </row>
    <row r="946">
      <c r="E946" s="21"/>
      <c r="G946" s="21"/>
      <c r="H946" s="22"/>
    </row>
    <row r="947">
      <c r="E947" s="21"/>
      <c r="G947" s="21"/>
      <c r="H947" s="22"/>
    </row>
    <row r="948">
      <c r="E948" s="21"/>
      <c r="G948" s="21"/>
      <c r="H948" s="22"/>
    </row>
    <row r="949">
      <c r="E949" s="21"/>
      <c r="G949" s="21"/>
      <c r="H949" s="22"/>
    </row>
    <row r="950">
      <c r="E950" s="21"/>
      <c r="G950" s="21"/>
      <c r="H950" s="22"/>
    </row>
    <row r="951">
      <c r="E951" s="21"/>
      <c r="G951" s="21"/>
      <c r="H951" s="22"/>
    </row>
    <row r="952">
      <c r="E952" s="21"/>
      <c r="G952" s="21"/>
      <c r="H952" s="22"/>
    </row>
    <row r="953">
      <c r="E953" s="21"/>
      <c r="G953" s="21"/>
      <c r="H953" s="22"/>
    </row>
    <row r="954">
      <c r="E954" s="21"/>
      <c r="G954" s="21"/>
      <c r="H954" s="22"/>
    </row>
    <row r="955">
      <c r="E955" s="21"/>
      <c r="G955" s="21"/>
      <c r="H955" s="22"/>
    </row>
    <row r="956">
      <c r="E956" s="21"/>
      <c r="G956" s="21"/>
      <c r="H956" s="22"/>
    </row>
    <row r="957">
      <c r="E957" s="21"/>
      <c r="G957" s="21"/>
      <c r="H957" s="22"/>
    </row>
    <row r="958">
      <c r="E958" s="21"/>
      <c r="G958" s="21"/>
      <c r="H958" s="22"/>
    </row>
    <row r="959">
      <c r="E959" s="21"/>
      <c r="G959" s="21"/>
      <c r="H959" s="22"/>
    </row>
    <row r="960">
      <c r="E960" s="21"/>
      <c r="G960" s="21"/>
      <c r="H960" s="22"/>
    </row>
    <row r="961">
      <c r="E961" s="21"/>
      <c r="G961" s="21"/>
      <c r="H961" s="22"/>
    </row>
    <row r="962">
      <c r="E962" s="21"/>
      <c r="G962" s="21"/>
      <c r="H962" s="22"/>
    </row>
    <row r="963">
      <c r="E963" s="21"/>
      <c r="G963" s="21"/>
      <c r="H963" s="22"/>
    </row>
    <row r="964">
      <c r="E964" s="21"/>
      <c r="G964" s="21"/>
      <c r="H964" s="22"/>
    </row>
    <row r="965">
      <c r="E965" s="21"/>
      <c r="G965" s="21"/>
      <c r="H965" s="22"/>
    </row>
    <row r="966">
      <c r="E966" s="21"/>
      <c r="G966" s="21"/>
      <c r="H966" s="22"/>
    </row>
    <row r="967">
      <c r="E967" s="21"/>
      <c r="G967" s="21"/>
      <c r="H967" s="22"/>
    </row>
    <row r="968">
      <c r="E968" s="21"/>
      <c r="G968" s="21"/>
      <c r="H968" s="22"/>
    </row>
    <row r="969">
      <c r="E969" s="21"/>
      <c r="G969" s="21"/>
      <c r="H969" s="22"/>
    </row>
    <row r="970">
      <c r="E970" s="21"/>
      <c r="G970" s="21"/>
      <c r="H970" s="22"/>
    </row>
    <row r="971">
      <c r="E971" s="21"/>
      <c r="G971" s="21"/>
      <c r="H971" s="22"/>
    </row>
    <row r="972">
      <c r="E972" s="21"/>
      <c r="G972" s="21"/>
      <c r="H972" s="22"/>
    </row>
    <row r="973">
      <c r="E973" s="21"/>
      <c r="G973" s="21"/>
      <c r="H973" s="22"/>
    </row>
    <row r="974">
      <c r="E974" s="21"/>
      <c r="G974" s="21"/>
      <c r="H974" s="22"/>
    </row>
    <row r="975">
      <c r="E975" s="21"/>
      <c r="G975" s="21"/>
      <c r="H975" s="22"/>
    </row>
    <row r="976">
      <c r="E976" s="21"/>
      <c r="G976" s="21"/>
      <c r="H976" s="22"/>
    </row>
    <row r="977">
      <c r="E977" s="21"/>
      <c r="G977" s="21"/>
      <c r="H977" s="22"/>
    </row>
    <row r="978">
      <c r="E978" s="21"/>
      <c r="G978" s="21"/>
      <c r="H978" s="22"/>
    </row>
    <row r="979">
      <c r="E979" s="21"/>
      <c r="G979" s="21"/>
      <c r="H979" s="22"/>
    </row>
    <row r="980">
      <c r="E980" s="21"/>
      <c r="G980" s="21"/>
      <c r="H980" s="22"/>
    </row>
    <row r="981">
      <c r="E981" s="21"/>
      <c r="G981" s="21"/>
      <c r="H981" s="22"/>
    </row>
    <row r="982">
      <c r="E982" s="21"/>
      <c r="G982" s="21"/>
      <c r="H982" s="22"/>
    </row>
    <row r="983">
      <c r="E983" s="21"/>
      <c r="G983" s="21"/>
      <c r="H983" s="22"/>
    </row>
    <row r="984">
      <c r="E984" s="21"/>
      <c r="G984" s="21"/>
      <c r="H984" s="22"/>
    </row>
    <row r="985">
      <c r="E985" s="21"/>
      <c r="G985" s="21"/>
      <c r="H985" s="22"/>
    </row>
    <row r="986">
      <c r="E986" s="21"/>
      <c r="G986" s="21"/>
      <c r="H986" s="22"/>
    </row>
    <row r="987">
      <c r="E987" s="21"/>
      <c r="G987" s="21"/>
      <c r="H987" s="22"/>
    </row>
    <row r="988">
      <c r="E988" s="21"/>
      <c r="G988" s="21"/>
      <c r="H988" s="22"/>
    </row>
    <row r="989">
      <c r="E989" s="21"/>
      <c r="G989" s="21"/>
      <c r="H989" s="22"/>
    </row>
    <row r="990">
      <c r="E990" s="21"/>
      <c r="G990" s="21"/>
      <c r="H990" s="22"/>
    </row>
    <row r="991">
      <c r="E991" s="21"/>
      <c r="G991" s="21"/>
      <c r="H991" s="22"/>
    </row>
    <row r="992">
      <c r="E992" s="21"/>
      <c r="G992" s="21"/>
      <c r="H992" s="22"/>
    </row>
    <row r="993">
      <c r="E993" s="21"/>
      <c r="G993" s="21"/>
      <c r="H993" s="22"/>
    </row>
    <row r="994">
      <c r="E994" s="21"/>
      <c r="G994" s="21"/>
      <c r="H994" s="22"/>
    </row>
    <row r="995">
      <c r="E995" s="21"/>
      <c r="G995" s="21"/>
      <c r="H995" s="22"/>
    </row>
    <row r="996">
      <c r="E996" s="21"/>
      <c r="G996" s="21"/>
      <c r="H996" s="22"/>
    </row>
    <row r="997">
      <c r="E997" s="21"/>
      <c r="G997" s="21"/>
      <c r="H997" s="22"/>
    </row>
    <row r="998">
      <c r="E998" s="21"/>
      <c r="G998" s="21"/>
      <c r="H998" s="22"/>
    </row>
    <row r="999">
      <c r="E999" s="21"/>
      <c r="G999" s="21"/>
      <c r="H999" s="22"/>
    </row>
    <row r="1000">
      <c r="E1000" s="21"/>
      <c r="G1000" s="21"/>
      <c r="H1000" s="22"/>
    </row>
    <row r="1001">
      <c r="E1001" s="21"/>
      <c r="G1001" s="21"/>
      <c r="H1001" s="22"/>
    </row>
    <row r="1002">
      <c r="E1002" s="21"/>
      <c r="G1002" s="21"/>
      <c r="H1002" s="22"/>
    </row>
    <row r="1003">
      <c r="E1003" s="21"/>
      <c r="G1003" s="21"/>
      <c r="H1003" s="22"/>
    </row>
    <row r="1004">
      <c r="E1004" s="21"/>
      <c r="G1004" s="21"/>
      <c r="H1004" s="22"/>
    </row>
    <row r="1005">
      <c r="E1005" s="21"/>
      <c r="G1005" s="21"/>
      <c r="H1005" s="22"/>
    </row>
    <row r="1006">
      <c r="E1006" s="21"/>
      <c r="G1006" s="21"/>
      <c r="H1006" s="22"/>
    </row>
    <row r="1007">
      <c r="E1007" s="21"/>
      <c r="G1007" s="21"/>
      <c r="H1007" s="22"/>
    </row>
    <row r="1008">
      <c r="E1008" s="21"/>
      <c r="G1008" s="21"/>
      <c r="H1008" s="22"/>
    </row>
    <row r="1009">
      <c r="E1009" s="21"/>
      <c r="G1009" s="21"/>
      <c r="H1009" s="22"/>
    </row>
    <row r="1010">
      <c r="E1010" s="21"/>
      <c r="G1010" s="21"/>
      <c r="H1010" s="22"/>
    </row>
    <row r="1011">
      <c r="E1011" s="21"/>
      <c r="G1011" s="21"/>
      <c r="H1011" s="22"/>
    </row>
    <row r="1012">
      <c r="E1012" s="21"/>
      <c r="G1012" s="21"/>
      <c r="H1012" s="22"/>
    </row>
    <row r="1013">
      <c r="E1013" s="21"/>
      <c r="G1013" s="21"/>
      <c r="H1013" s="22"/>
    </row>
    <row r="1014">
      <c r="E1014" s="21"/>
      <c r="G1014" s="21"/>
      <c r="H1014" s="22"/>
    </row>
    <row r="1015">
      <c r="E1015" s="21"/>
      <c r="G1015" s="21"/>
      <c r="H1015" s="22"/>
    </row>
    <row r="1016">
      <c r="E1016" s="21"/>
      <c r="G1016" s="21"/>
      <c r="H1016" s="22"/>
    </row>
    <row r="1017">
      <c r="E1017" s="21"/>
      <c r="G1017" s="21"/>
      <c r="H1017" s="22"/>
    </row>
    <row r="1018">
      <c r="E1018" s="21"/>
      <c r="G1018" s="21"/>
      <c r="H1018" s="22"/>
    </row>
    <row r="1019">
      <c r="E1019" s="21"/>
      <c r="G1019" s="21"/>
      <c r="H1019" s="22"/>
    </row>
    <row r="1020">
      <c r="E1020" s="21"/>
      <c r="G1020" s="21"/>
      <c r="H1020" s="22"/>
    </row>
    <row r="1021">
      <c r="E1021" s="21"/>
      <c r="G1021" s="21"/>
      <c r="H1021" s="22"/>
    </row>
    <row r="1022">
      <c r="E1022" s="21"/>
      <c r="G1022" s="21"/>
      <c r="H1022" s="22"/>
    </row>
    <row r="1023">
      <c r="E1023" s="21"/>
      <c r="G1023" s="21"/>
      <c r="H1023" s="22"/>
    </row>
    <row r="1024">
      <c r="E1024" s="21"/>
      <c r="G1024" s="21"/>
      <c r="H1024" s="22"/>
    </row>
    <row r="1025">
      <c r="E1025" s="21"/>
      <c r="G1025" s="21"/>
      <c r="H1025" s="22"/>
    </row>
    <row r="1026">
      <c r="E1026" s="21"/>
      <c r="G1026" s="21"/>
      <c r="H1026" s="22"/>
    </row>
    <row r="1027">
      <c r="E1027" s="21"/>
      <c r="G1027" s="21"/>
      <c r="H1027" s="22"/>
    </row>
    <row r="1028">
      <c r="E1028" s="21"/>
      <c r="G1028" s="21"/>
      <c r="H1028" s="22"/>
    </row>
    <row r="1029">
      <c r="E1029" s="21"/>
      <c r="G1029" s="21"/>
      <c r="H1029" s="22"/>
    </row>
    <row r="1030">
      <c r="E1030" s="21"/>
      <c r="G1030" s="21"/>
      <c r="H1030" s="22"/>
    </row>
    <row r="1031">
      <c r="E1031" s="21"/>
      <c r="G1031" s="21"/>
      <c r="H1031" s="22"/>
    </row>
    <row r="1032">
      <c r="E1032" s="21"/>
      <c r="G1032" s="21"/>
      <c r="H1032" s="22"/>
    </row>
    <row r="1033">
      <c r="E1033" s="21"/>
      <c r="G1033" s="21"/>
      <c r="H1033" s="22"/>
    </row>
    <row r="1034">
      <c r="E1034" s="21"/>
      <c r="G1034" s="21"/>
      <c r="H1034" s="22"/>
    </row>
    <row r="1035">
      <c r="E1035" s="21"/>
      <c r="G1035" s="21"/>
      <c r="H1035" s="22"/>
    </row>
    <row r="1036">
      <c r="E1036" s="21"/>
      <c r="G1036" s="21"/>
      <c r="H1036" s="22"/>
    </row>
  </sheetData>
  <mergeCells count="15">
    <mergeCell ref="E66:J66"/>
    <mergeCell ref="F67:J67"/>
    <mergeCell ref="F68:J68"/>
    <mergeCell ref="F69:J69"/>
    <mergeCell ref="F70:J70"/>
    <mergeCell ref="F71:J71"/>
    <mergeCell ref="F72:J72"/>
    <mergeCell ref="F73:J73"/>
    <mergeCell ref="E25:J25"/>
    <mergeCell ref="E34:F34"/>
    <mergeCell ref="E36:J38"/>
    <mergeCell ref="E40:J40"/>
    <mergeCell ref="G58:I58"/>
    <mergeCell ref="G60:I60"/>
    <mergeCell ref="E62:J64"/>
  </mergeCells>
  <dataValidations>
    <dataValidation type="list" allowBlank="1" showErrorMessage="1" sqref="C7">
      <formula1>BASE!$F:$F</formula1>
    </dataValidation>
    <dataValidation type="list" allowBlank="1" showErrorMessage="1" sqref="C9">
      <formula1>FIL_CATEGORIA</formula1>
    </dataValidation>
    <dataValidation type="list" allowBlank="1" showErrorMessage="1" sqref="C11">
      <formula1>FIL_FAMILIA</formula1>
    </dataValidation>
    <dataValidation type="list" allowBlank="1" showErrorMessage="1" sqref="C13">
      <formula1>FIL_PRODUCTO</formula1>
    </dataValidation>
  </dataValidations>
  <printOptions horizontalCentered="1"/>
  <pageMargins bottom="0.75" footer="0.0" header="0.0" left="0.7" right="0.7" top="0.75"/>
  <pageSetup orientation="portrait" pageOrder="overThenDown"/>
  <headerFooter>
    <oddFooter>&amp;R&amp;P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1.25"/>
    <col customWidth="1" min="7" max="7" width="23.5"/>
    <col customWidth="1" min="10" max="10" width="5.38"/>
    <col customWidth="1" min="11" max="11" width="21.75"/>
    <col customWidth="1" min="14" max="14" width="23.88"/>
  </cols>
  <sheetData>
    <row r="1">
      <c r="A1" s="83" t="s">
        <v>5</v>
      </c>
      <c r="B1" s="84" t="s">
        <v>3646</v>
      </c>
      <c r="C1" s="85"/>
      <c r="D1" s="83" t="s">
        <v>6</v>
      </c>
      <c r="E1" s="84" t="s">
        <v>3647</v>
      </c>
      <c r="F1" s="85"/>
      <c r="G1" s="85"/>
      <c r="H1" s="85"/>
      <c r="I1" s="85"/>
      <c r="J1" s="86" t="s">
        <v>1</v>
      </c>
      <c r="K1" s="87" t="s">
        <v>3648</v>
      </c>
      <c r="L1" s="85"/>
      <c r="M1" s="85"/>
      <c r="N1" s="83" t="s">
        <v>6</v>
      </c>
      <c r="O1" s="85"/>
      <c r="P1" s="88" t="s">
        <v>7</v>
      </c>
      <c r="Q1" s="85"/>
      <c r="R1" s="83" t="s">
        <v>37</v>
      </c>
      <c r="S1" s="85"/>
      <c r="T1" s="85"/>
      <c r="U1" s="85"/>
      <c r="V1" s="85"/>
      <c r="W1" s="85"/>
      <c r="X1" s="85"/>
      <c r="Y1" s="85"/>
      <c r="Z1" s="85"/>
    </row>
    <row r="2">
      <c r="A2" s="8" t="s">
        <v>12</v>
      </c>
      <c r="B2" s="89">
        <f>COUNTIF(TIPO,A2)</f>
        <v>30</v>
      </c>
      <c r="D2" s="90" t="s">
        <v>87</v>
      </c>
      <c r="E2" s="89">
        <f>COUNTIF(#REF!,D2)</f>
        <v>0</v>
      </c>
      <c r="G2" s="91" t="s">
        <v>91</v>
      </c>
      <c r="H2" s="92">
        <f>COUNTIF(BASE!H:H,G2)</f>
        <v>6</v>
      </c>
      <c r="J2" s="92" t="s">
        <v>1249</v>
      </c>
      <c r="K2" s="89">
        <f>COUNTIF(BASE!B:B,J2)</f>
        <v>1</v>
      </c>
      <c r="N2" s="16" t="str">
        <f>IFERROR(__xludf.DUMMYFUNCTION("UNIQUE(FILTER(CATEGORIA,TIPO=CA_TIPO))"),"ALMACENAMIENTO")</f>
        <v>ALMACENAMIENTO</v>
      </c>
      <c r="P2" s="16" t="str">
        <f>IFERROR(__xludf.DUMMYFUNCTION("UNIQUE(FILTER(FAMILIA,CATEGORIA=CA_CATEGORA))"),"AUTOPORTANTES")</f>
        <v>AUTOPORTANTES</v>
      </c>
      <c r="R2" s="16" t="str">
        <f>IFERROR(__xludf.DUMMYFUNCTION("UNIQUE(FILTER(PRODUCTO,FAMILIA=CA_FAMILIA))"),"MESA DE JUNTAS EURO BOTE 1,20x1,80 (MELAMINA)")</f>
        <v>MESA DE JUNTAS EURO BOTE 1,20x1,80 (MELAMINA)</v>
      </c>
    </row>
    <row r="3">
      <c r="A3" s="8" t="s">
        <v>37</v>
      </c>
      <c r="B3" s="89">
        <f>COUNTIF(TIPO,A3)</f>
        <v>1149</v>
      </c>
      <c r="D3" s="90" t="s">
        <v>557</v>
      </c>
      <c r="E3" s="89">
        <f>COUNTIF(BASE!G:G,D3)</f>
        <v>8</v>
      </c>
      <c r="G3" s="91" t="s">
        <v>3649</v>
      </c>
      <c r="H3" s="92">
        <f>COUNTIF(BASE!H:H,G3)</f>
        <v>0</v>
      </c>
      <c r="J3" s="92" t="s">
        <v>47</v>
      </c>
      <c r="K3" s="89">
        <f>COUNTIF(BASE!B:B,J3)</f>
        <v>74</v>
      </c>
      <c r="N3" s="16" t="str">
        <f>IFERROR(__xludf.DUMMYFUNCTION("""COMPUTED_VALUE"""),"ACCESORIOS INSTALACIÓN")</f>
        <v>ACCESORIOS INSTALACIÓN</v>
      </c>
      <c r="P3" s="16" t="str">
        <f>IFERROR(__xludf.DUMMYFUNCTION("""COMPUTED_VALUE"""),"ME EURO")</f>
        <v>ME EURO</v>
      </c>
      <c r="R3" s="16" t="str">
        <f>IFERROR(__xludf.DUMMYFUNCTION("""COMPUTED_VALUE"""),"MESA DE JUNTAS EURO BOTE 1,20x1,80 (LDAP)")</f>
        <v>MESA DE JUNTAS EURO BOTE 1,20x1,80 (LDAP)</v>
      </c>
    </row>
    <row r="4">
      <c r="A4" s="8" t="s">
        <v>2431</v>
      </c>
      <c r="B4" s="89">
        <f>COUNTIF(TIPO,A4)</f>
        <v>267</v>
      </c>
      <c r="D4" s="90" t="s">
        <v>38</v>
      </c>
      <c r="E4" s="89">
        <f>COUNTIF(BASE!G:G,D4)</f>
        <v>84</v>
      </c>
      <c r="G4" s="91" t="s">
        <v>557</v>
      </c>
      <c r="H4" s="92">
        <f>COUNTIF(BASE!H:H,G4)</f>
        <v>8</v>
      </c>
      <c r="J4" s="92" t="s">
        <v>3650</v>
      </c>
      <c r="K4" s="89">
        <f>COUNTIF(BASE!B:B,J4)</f>
        <v>0</v>
      </c>
      <c r="N4" s="16" t="str">
        <f>IFERROR(__xludf.DUMMYFUNCTION("""COMPUTED_VALUE"""),"SISTEMA ELECTRICO")</f>
        <v>SISTEMA ELECTRICO</v>
      </c>
      <c r="P4" s="16" t="str">
        <f>IFERROR(__xludf.DUMMYFUNCTION("""COMPUTED_VALUE"""),"ME EQUILATERO")</f>
        <v>ME EQUILATERO</v>
      </c>
      <c r="R4" s="16" t="str">
        <f>IFERROR(__xludf.DUMMYFUNCTION("""COMPUTED_VALUE"""),"MESA DE JUNTAS EURO BOTE 1,20x2,40 (MELAMINA)")</f>
        <v>MESA DE JUNTAS EURO BOTE 1,20x2,40 (MELAMINA)</v>
      </c>
    </row>
    <row r="5">
      <c r="A5" s="8" t="s">
        <v>2972</v>
      </c>
      <c r="B5" s="89">
        <f>COUNTIF(TIPO,A5)</f>
        <v>312</v>
      </c>
      <c r="D5" s="90" t="s">
        <v>152</v>
      </c>
      <c r="E5" s="89">
        <f>COUNTIF(BASE!G:G,D5)</f>
        <v>458</v>
      </c>
      <c r="G5" s="91" t="s">
        <v>1423</v>
      </c>
      <c r="H5" s="92">
        <f>COUNTIF(BASE!H:H,G5)</f>
        <v>41</v>
      </c>
      <c r="J5" s="92" t="s">
        <v>3651</v>
      </c>
      <c r="K5" s="89">
        <f>COUNTIF(BASE!B:B,J5)</f>
        <v>0</v>
      </c>
      <c r="N5" s="16" t="str">
        <f>IFERROR(__xludf.DUMMYFUNCTION("""COMPUTED_VALUE"""),"BASES - SOPORTES - VIGAS")</f>
        <v>BASES - SOPORTES - VIGAS</v>
      </c>
      <c r="P5" s="16" t="str">
        <f>IFERROR(__xludf.DUMMYFUNCTION("""COMPUTED_VALUE"""),"MESAS AUXILIARES")</f>
        <v>MESAS AUXILIARES</v>
      </c>
      <c r="R5" s="16" t="str">
        <f>IFERROR(__xludf.DUMMYFUNCTION("""COMPUTED_VALUE"""),"MESA DE JUNTAS EURO BOTE 1,20x2,40 (LDAP)")</f>
        <v>MESA DE JUNTAS EURO BOTE 1,20x2,40 (LDAP)</v>
      </c>
    </row>
    <row r="6">
      <c r="D6" s="90" t="s">
        <v>131</v>
      </c>
      <c r="E6" s="89">
        <f>COUNTIF(BASE!G:G,D6)</f>
        <v>124</v>
      </c>
      <c r="G6" s="91" t="s">
        <v>623</v>
      </c>
      <c r="H6" s="92">
        <f>COUNTIF(BASE!H:H,G6)</f>
        <v>13</v>
      </c>
      <c r="J6" s="92" t="s">
        <v>10</v>
      </c>
      <c r="K6" s="89">
        <f>COUNTIF(BASE!B:B,J6)</f>
        <v>30</v>
      </c>
      <c r="N6" s="16" t="str">
        <f>IFERROR(__xludf.DUMMYFUNCTION("""COMPUTED_VALUE"""),"ARCHIVO RODANTE")</f>
        <v>ARCHIVO RODANTE</v>
      </c>
      <c r="P6" s="16" t="str">
        <f>IFERROR(__xludf.DUMMYFUNCTION("""COMPUTED_VALUE"""),"DIRECTORES")</f>
        <v>DIRECTORES</v>
      </c>
      <c r="R6" s="16" t="str">
        <f>IFERROR(__xludf.DUMMYFUNCTION("""COMPUTED_VALUE"""),"MESA DE JUNTAS EURO BOTE 1,20x3,20 (MELAMINA)")</f>
        <v>MESA DE JUNTAS EURO BOTE 1,20x3,20 (MELAMINA)</v>
      </c>
    </row>
    <row r="7">
      <c r="D7" s="90" t="s">
        <v>801</v>
      </c>
      <c r="E7" s="89">
        <f>COUNTIF(BASE!G:G,D7)</f>
        <v>12</v>
      </c>
      <c r="G7" s="91" t="s">
        <v>801</v>
      </c>
      <c r="H7" s="92">
        <f>COUNTIF(BASE!H:H,G7)</f>
        <v>12</v>
      </c>
      <c r="J7" s="92" t="s">
        <v>89</v>
      </c>
      <c r="K7" s="89">
        <f>COUNTIF(BASE!B:B,J7)</f>
        <v>49</v>
      </c>
      <c r="N7" s="16" t="str">
        <f>IFERROR(__xludf.DUMMYFUNCTION("""COMPUTED_VALUE"""),"ACCESORIOS OFICINA")</f>
        <v>ACCESORIOS OFICINA</v>
      </c>
      <c r="R7" s="16" t="str">
        <f>IFERROR(__xludf.DUMMYFUNCTION("""COMPUTED_VALUE"""),"MESA DE JUNTAS EURO BOTE 1,20x3,20 (LDAP)")</f>
        <v>MESA DE JUNTAS EURO BOTE 1,20x3,20 (LDAP)</v>
      </c>
    </row>
    <row r="8">
      <c r="D8" s="90" t="s">
        <v>1061</v>
      </c>
      <c r="E8" s="89">
        <f>COUNTIF(BASE!G:G,D8)</f>
        <v>19</v>
      </c>
      <c r="G8" s="91" t="s">
        <v>1340</v>
      </c>
      <c r="H8" s="92">
        <f>COUNTIF(BASE!H:H,G8)</f>
        <v>43</v>
      </c>
      <c r="J8" s="92" t="s">
        <v>35</v>
      </c>
      <c r="K8" s="89">
        <f>COUNTIF(BASE!B:B,J8)</f>
        <v>143</v>
      </c>
      <c r="N8" s="16" t="str">
        <f>IFERROR(__xludf.DUMMYFUNCTION("""COMPUTED_VALUE"""),"ESTANTERIAS")</f>
        <v>ESTANTERIAS</v>
      </c>
    </row>
    <row r="9">
      <c r="D9" s="90" t="s">
        <v>827</v>
      </c>
      <c r="E9" s="89">
        <f>COUNTIF(BASE!G:G,D9)</f>
        <v>49</v>
      </c>
      <c r="G9" s="91" t="s">
        <v>3652</v>
      </c>
      <c r="H9" s="92">
        <f>COUNTIF(BASE!H:H,G9)</f>
        <v>0</v>
      </c>
      <c r="J9" s="92" t="s">
        <v>3653</v>
      </c>
      <c r="K9" s="89">
        <f>COUNTIF(BASE!B:B,J9)</f>
        <v>0</v>
      </c>
      <c r="N9" s="16" t="str">
        <f>IFERROR(__xludf.DUMMYFUNCTION("""COMPUTED_VALUE"""),"MESAS")</f>
        <v>MESAS</v>
      </c>
    </row>
    <row r="10">
      <c r="D10" s="90" t="s">
        <v>926</v>
      </c>
      <c r="E10" s="89">
        <f>COUNTIF(BASE!G:G,D10)</f>
        <v>62</v>
      </c>
      <c r="G10" s="91" t="s">
        <v>3654</v>
      </c>
      <c r="H10" s="92">
        <f>COUNTIF(BASE!H:H,G10)</f>
        <v>0</v>
      </c>
      <c r="J10" s="92" t="s">
        <v>3655</v>
      </c>
      <c r="K10" s="89">
        <f>COUNTIF(BASE!B:B,J10)</f>
        <v>0</v>
      </c>
      <c r="N10" s="16" t="str">
        <f>IFERROR(__xludf.DUMMYFUNCTION("""COMPUTED_VALUE"""),"PANTALLAS")</f>
        <v>PANTALLAS</v>
      </c>
    </row>
    <row r="11">
      <c r="D11" s="90" t="s">
        <v>105</v>
      </c>
      <c r="E11" s="89">
        <f>COUNTIF(BASE!G:G,D11)</f>
        <v>49</v>
      </c>
      <c r="G11" s="91" t="s">
        <v>562</v>
      </c>
      <c r="H11" s="92">
        <f>COUNTIF(BASE!H:H,G11)</f>
        <v>30</v>
      </c>
      <c r="J11" s="92" t="s">
        <v>85</v>
      </c>
      <c r="K11" s="89">
        <f>COUNTIF(BASE!B:B,J11)</f>
        <v>10</v>
      </c>
      <c r="N11" s="16" t="str">
        <f>IFERROR(__xludf.DUMMYFUNCTION("""COMPUTED_VALUE"""),"LOCKER")</f>
        <v>LOCKER</v>
      </c>
    </row>
    <row r="12">
      <c r="D12" s="90" t="s">
        <v>1300</v>
      </c>
      <c r="E12" s="89">
        <f>COUNTIF(BASE!G:G,D12)</f>
        <v>274</v>
      </c>
      <c r="G12" s="91" t="s">
        <v>1301</v>
      </c>
      <c r="H12" s="92">
        <f>COUNTIF(BASE!H:H,G12)</f>
        <v>97</v>
      </c>
      <c r="J12" s="92" t="s">
        <v>103</v>
      </c>
      <c r="K12" s="89">
        <f>COUNTIF(BASE!B:B,J12)</f>
        <v>10</v>
      </c>
      <c r="N12" s="16" t="str">
        <f>IFERROR(__xludf.DUMMYFUNCTION("""COMPUTED_VALUE"""),"SUPERFICIES")</f>
        <v>SUPERFICIES</v>
      </c>
    </row>
    <row r="13">
      <c r="D13" s="90" t="s">
        <v>13</v>
      </c>
      <c r="E13" s="89">
        <f>COUNTIF(BASE!G:G,D13)</f>
        <v>30</v>
      </c>
      <c r="G13" s="91" t="s">
        <v>87</v>
      </c>
      <c r="H13" s="92">
        <f>COUNTIF(BASE!H:H,G13)</f>
        <v>10</v>
      </c>
      <c r="J13" s="92" t="s">
        <v>150</v>
      </c>
      <c r="K13" s="89">
        <f>COUNTIF(BASE!B:B,J13)</f>
        <v>472</v>
      </c>
    </row>
    <row r="14">
      <c r="D14" s="90" t="s">
        <v>2431</v>
      </c>
      <c r="E14" s="89">
        <f>COUNTIF(BASE!G:G,D14)</f>
        <v>267</v>
      </c>
      <c r="G14" s="91" t="s">
        <v>1061</v>
      </c>
      <c r="H14" s="92">
        <f>COUNTIF(BASE!H:H,G14)</f>
        <v>18</v>
      </c>
      <c r="J14" s="92" t="s">
        <v>825</v>
      </c>
      <c r="K14" s="89">
        <f>COUNTIF(BASE!B:B,J14)</f>
        <v>18</v>
      </c>
    </row>
    <row r="15">
      <c r="D15" s="11" t="s">
        <v>2973</v>
      </c>
      <c r="E15" s="89">
        <f>COUNTIF(BASE!G:G,D15)</f>
        <v>312</v>
      </c>
      <c r="G15" s="91" t="s">
        <v>1506</v>
      </c>
      <c r="H15" s="92">
        <f>COUNTIF(BASE!H:H,G15)</f>
        <v>43</v>
      </c>
      <c r="J15" s="92" t="s">
        <v>842</v>
      </c>
      <c r="K15" s="89">
        <f>COUNTIF(BASE!B:B,J15)</f>
        <v>69</v>
      </c>
    </row>
    <row r="16">
      <c r="D16" s="13"/>
      <c r="E16" s="21"/>
      <c r="G16" s="91" t="s">
        <v>1304</v>
      </c>
      <c r="H16" s="92">
        <f>COUNTIF(BASE!H:H,G16)</f>
        <v>50</v>
      </c>
      <c r="J16" s="92" t="s">
        <v>2396</v>
      </c>
      <c r="K16" s="89">
        <f>COUNTIF(BASE!B:B,J16)</f>
        <v>1</v>
      </c>
    </row>
    <row r="17">
      <c r="D17" s="13"/>
      <c r="E17" s="21"/>
      <c r="G17" s="91" t="s">
        <v>39</v>
      </c>
      <c r="H17" s="92">
        <f>COUNTIF(BASE!H:H,G17)</f>
        <v>15</v>
      </c>
      <c r="J17" s="92" t="s">
        <v>2400</v>
      </c>
      <c r="K17" s="89">
        <f>COUNTIF(BASE!B:B,J17)</f>
        <v>9</v>
      </c>
    </row>
    <row r="18">
      <c r="D18" s="13"/>
      <c r="E18" s="21"/>
      <c r="G18" s="91" t="s">
        <v>3656</v>
      </c>
      <c r="H18" s="92">
        <f>COUNTIF(BASE!H:H,G18)</f>
        <v>0</v>
      </c>
      <c r="J18" s="92" t="s">
        <v>1059</v>
      </c>
      <c r="K18" s="89">
        <f>COUNTIF(BASE!B:B,J18)</f>
        <v>19</v>
      </c>
    </row>
    <row r="19">
      <c r="D19" s="13"/>
      <c r="E19" s="21"/>
      <c r="G19" s="91" t="s">
        <v>13</v>
      </c>
      <c r="H19" s="92">
        <f>COUNTIF(BASE!H:H,G19)</f>
        <v>30</v>
      </c>
      <c r="J19" s="92" t="s">
        <v>3657</v>
      </c>
      <c r="K19" s="89">
        <f>COUNTIF(BASE!B:B,J19)</f>
        <v>0</v>
      </c>
    </row>
    <row r="20">
      <c r="D20" s="13"/>
      <c r="E20" s="21"/>
      <c r="G20" s="93" t="s">
        <v>356</v>
      </c>
      <c r="H20" s="92">
        <f>COUNTIF(BASE!H:H,G20)</f>
        <v>100</v>
      </c>
      <c r="J20" s="92" t="s">
        <v>1298</v>
      </c>
      <c r="K20" s="89">
        <f>COUNTIF(BASE!B:B,J20)</f>
        <v>18</v>
      </c>
    </row>
    <row r="21">
      <c r="D21" s="13"/>
      <c r="E21" s="21"/>
      <c r="G21" s="93" t="s">
        <v>153</v>
      </c>
      <c r="H21" s="92">
        <f>COUNTIF(BASE!H:H,G21)</f>
        <v>101</v>
      </c>
      <c r="J21" s="92" t="s">
        <v>1338</v>
      </c>
      <c r="K21" s="89">
        <f>COUNTIF(BASE!B:B,J21)</f>
        <v>256</v>
      </c>
    </row>
    <row r="22">
      <c r="D22" s="13"/>
      <c r="E22" s="21"/>
      <c r="G22" s="94" t="s">
        <v>788</v>
      </c>
      <c r="H22" s="92">
        <f>COUNTIF(BASE!H:H,G22)</f>
        <v>42</v>
      </c>
      <c r="J22" s="92" t="s">
        <v>3658</v>
      </c>
      <c r="K22" s="89">
        <f>COUNTIF(BASE!B:B,J22)</f>
        <v>0</v>
      </c>
    </row>
    <row r="23">
      <c r="D23" s="13"/>
      <c r="E23" s="21"/>
      <c r="G23" s="94" t="s">
        <v>992</v>
      </c>
      <c r="H23" s="92">
        <f>COUNTIF(BASE!H:H,G23)</f>
        <v>122</v>
      </c>
      <c r="J23" s="92" t="s">
        <v>3659</v>
      </c>
      <c r="K23" s="89">
        <f>COUNTIF(BASE!B:B,J23)</f>
        <v>0</v>
      </c>
    </row>
    <row r="24">
      <c r="D24" s="13"/>
      <c r="E24" s="21"/>
      <c r="G24" s="94" t="s">
        <v>1098</v>
      </c>
      <c r="H24" s="92">
        <f>COUNTIF(BASE!H:H,G24)</f>
        <v>7</v>
      </c>
      <c r="J24" s="95" t="s">
        <v>150</v>
      </c>
      <c r="K24" s="89">
        <f>COUNTIF(BASE!B:B,J24)</f>
        <v>472</v>
      </c>
    </row>
    <row r="25">
      <c r="D25" s="13"/>
      <c r="E25" s="21"/>
      <c r="G25" s="94" t="s">
        <v>2142</v>
      </c>
      <c r="H25" s="92">
        <f>COUNTIF(BASE!H:H,G25)</f>
        <v>86</v>
      </c>
      <c r="J25" s="95" t="s">
        <v>3660</v>
      </c>
      <c r="K25" s="89">
        <f>COUNTIF(BASE!B:B,J25)</f>
        <v>312</v>
      </c>
    </row>
    <row r="26">
      <c r="D26" s="13"/>
      <c r="E26" s="21"/>
      <c r="G26" s="95" t="s">
        <v>1152</v>
      </c>
      <c r="H26" s="92">
        <f>COUNTIF(BASE!H:H,G26)</f>
        <v>4</v>
      </c>
      <c r="J26" s="13"/>
      <c r="K26" s="21"/>
    </row>
    <row r="27">
      <c r="D27" s="13"/>
      <c r="E27" s="21"/>
      <c r="G27" s="95" t="s">
        <v>828</v>
      </c>
      <c r="H27" s="92">
        <f>COUNTIF(BASE!H:H,G27)</f>
        <v>14</v>
      </c>
      <c r="J27" s="13"/>
      <c r="K27" s="21"/>
    </row>
    <row r="28">
      <c r="D28" s="13"/>
      <c r="E28" s="21"/>
      <c r="G28" s="95" t="s">
        <v>2398</v>
      </c>
      <c r="H28" s="92">
        <f>COUNTIF(BASE!H:H,G28)</f>
        <v>1</v>
      </c>
      <c r="J28" s="13"/>
      <c r="K28" s="21"/>
    </row>
    <row r="29">
      <c r="D29" s="13"/>
      <c r="E29" s="21"/>
      <c r="G29" s="95" t="s">
        <v>3661</v>
      </c>
      <c r="H29" s="92">
        <f>COUNTIF(BASE!H:H,G29)</f>
        <v>0</v>
      </c>
      <c r="J29" s="13"/>
      <c r="K29" s="21"/>
    </row>
    <row r="30">
      <c r="D30" s="13"/>
      <c r="E30" s="21"/>
      <c r="G30" s="95" t="s">
        <v>2364</v>
      </c>
      <c r="H30" s="92">
        <f>COUNTIF(BASE!H:H,G30)</f>
        <v>1</v>
      </c>
      <c r="J30" s="13"/>
      <c r="K30" s="21"/>
    </row>
    <row r="31">
      <c r="D31" s="13"/>
      <c r="E31" s="21"/>
      <c r="G31" s="95" t="s">
        <v>152</v>
      </c>
      <c r="H31" s="92">
        <f>COUNTIF(BASE!H:H,G31)</f>
        <v>0</v>
      </c>
      <c r="J31" s="13"/>
      <c r="K31" s="21"/>
    </row>
    <row r="32">
      <c r="D32" s="13"/>
      <c r="E32" s="21"/>
      <c r="G32" s="95" t="s">
        <v>3662</v>
      </c>
      <c r="H32" s="92">
        <f>COUNTIF(BASE!H:H,G32)</f>
        <v>0</v>
      </c>
      <c r="J32" s="13"/>
      <c r="K32" s="21"/>
    </row>
    <row r="33">
      <c r="D33" s="13"/>
      <c r="E33" s="21"/>
      <c r="G33" s="95" t="s">
        <v>2461</v>
      </c>
      <c r="H33" s="92">
        <f>COUNTIF(BASE!H:H,G33)</f>
        <v>145</v>
      </c>
      <c r="J33" s="13"/>
      <c r="K33" s="21"/>
    </row>
    <row r="34">
      <c r="D34" s="13"/>
      <c r="E34" s="21"/>
      <c r="G34" s="95" t="s">
        <v>2441</v>
      </c>
      <c r="H34" s="92">
        <f>COUNTIF(BASE!H:H,G34)</f>
        <v>47</v>
      </c>
      <c r="J34" s="13"/>
      <c r="K34" s="21"/>
    </row>
    <row r="35">
      <c r="D35" s="13"/>
      <c r="E35" s="21"/>
      <c r="G35" s="95" t="s">
        <v>2456</v>
      </c>
      <c r="H35" s="92">
        <f>COUNTIF(BASE!H:H,G35)</f>
        <v>9</v>
      </c>
      <c r="J35" s="13"/>
      <c r="K35" s="21"/>
    </row>
    <row r="36">
      <c r="D36" s="13"/>
      <c r="E36" s="21"/>
      <c r="G36" s="95" t="s">
        <v>2432</v>
      </c>
      <c r="H36" s="92">
        <f>COUNTIF(BASE!H:H,G36)</f>
        <v>40</v>
      </c>
      <c r="J36" s="13"/>
      <c r="K36" s="21"/>
    </row>
    <row r="37">
      <c r="D37" s="13"/>
      <c r="E37" s="21"/>
      <c r="G37" s="95" t="s">
        <v>2609</v>
      </c>
      <c r="H37" s="92">
        <f>COUNTIF(BASE!H:H,G37)</f>
        <v>20</v>
      </c>
      <c r="J37" s="13"/>
      <c r="K37" s="21"/>
    </row>
    <row r="38">
      <c r="D38" s="13"/>
      <c r="E38" s="21"/>
      <c r="G38" s="95" t="s">
        <v>2586</v>
      </c>
      <c r="H38" s="92">
        <f>COUNTIF(BASE!H:H,G38)</f>
        <v>6</v>
      </c>
      <c r="J38" s="13"/>
      <c r="K38" s="21"/>
    </row>
    <row r="39">
      <c r="D39" s="13"/>
      <c r="E39" s="21"/>
      <c r="G39" s="11" t="s">
        <v>49</v>
      </c>
      <c r="H39" s="92">
        <f>COUNTIF(BASE!H:H,G39)</f>
        <v>18</v>
      </c>
      <c r="J39" s="13"/>
      <c r="K39" s="21"/>
    </row>
    <row r="40">
      <c r="D40" s="13"/>
      <c r="E40" s="21"/>
      <c r="G40" s="11" t="s">
        <v>859</v>
      </c>
      <c r="H40" s="92">
        <f>COUNTIF(BASE!H:H,G40)</f>
        <v>4</v>
      </c>
      <c r="J40" s="13"/>
      <c r="K40" s="21"/>
    </row>
    <row r="41">
      <c r="D41" s="13"/>
      <c r="E41" s="21"/>
      <c r="G41" s="11" t="s">
        <v>927</v>
      </c>
      <c r="H41" s="92">
        <f>COUNTIF(BASE!H:H,G41)</f>
        <v>24</v>
      </c>
      <c r="J41" s="13"/>
      <c r="K41" s="21"/>
    </row>
    <row r="42">
      <c r="D42" s="13"/>
      <c r="E42" s="21"/>
      <c r="G42" s="11" t="s">
        <v>1163</v>
      </c>
      <c r="H42" s="92">
        <f>COUNTIF(BASE!H:H,G42)</f>
        <v>8</v>
      </c>
      <c r="J42" s="13"/>
      <c r="K42" s="21"/>
    </row>
    <row r="43">
      <c r="D43" s="13"/>
      <c r="E43" s="21"/>
      <c r="G43" s="11" t="s">
        <v>1180</v>
      </c>
      <c r="H43" s="92">
        <f>COUNTIF(BASE!H:H,G43)</f>
        <v>24</v>
      </c>
      <c r="J43" s="13"/>
      <c r="K43" s="21"/>
    </row>
    <row r="44">
      <c r="D44" s="13"/>
      <c r="E44" s="21"/>
      <c r="G44" s="11" t="s">
        <v>1217</v>
      </c>
      <c r="H44" s="92">
        <f>COUNTIF(BASE!H:H,G44)</f>
        <v>4</v>
      </c>
      <c r="J44" s="13"/>
      <c r="K44" s="21"/>
    </row>
    <row r="45">
      <c r="D45" s="13"/>
      <c r="E45" s="21"/>
      <c r="G45" s="11" t="s">
        <v>132</v>
      </c>
      <c r="H45" s="92">
        <f>COUNTIF(BASE!H:H,G45)</f>
        <v>47</v>
      </c>
      <c r="J45" s="13"/>
      <c r="K45" s="21"/>
    </row>
    <row r="46">
      <c r="D46" s="13"/>
      <c r="E46" s="21"/>
      <c r="G46" s="11" t="s">
        <v>652</v>
      </c>
      <c r="H46" s="92">
        <f>COUNTIF(BASE!H:H,G46)</f>
        <v>3</v>
      </c>
      <c r="J46" s="13"/>
      <c r="K46" s="21"/>
    </row>
    <row r="47">
      <c r="D47" s="13"/>
      <c r="E47" s="21"/>
      <c r="G47" s="11" t="s">
        <v>727</v>
      </c>
      <c r="H47" s="92">
        <f>COUNTIF(BASE!H:H,G47)</f>
        <v>25</v>
      </c>
      <c r="J47" s="13"/>
      <c r="K47" s="21"/>
    </row>
    <row r="48">
      <c r="D48" s="13"/>
      <c r="E48" s="21"/>
      <c r="G48" s="11" t="s">
        <v>868</v>
      </c>
      <c r="H48" s="92">
        <f>COUNTIF(BASE!H:H,G48)</f>
        <v>18</v>
      </c>
      <c r="J48" s="13"/>
      <c r="K48" s="21"/>
    </row>
    <row r="49">
      <c r="D49" s="13"/>
      <c r="E49" s="21"/>
      <c r="G49" s="11" t="s">
        <v>995</v>
      </c>
      <c r="H49" s="92">
        <f>COUNTIF(BASE!H:H,G49)</f>
        <v>26</v>
      </c>
      <c r="J49" s="13"/>
      <c r="K49" s="21"/>
    </row>
    <row r="50">
      <c r="D50" s="13"/>
      <c r="E50" s="21"/>
      <c r="G50" s="11" t="s">
        <v>2402</v>
      </c>
      <c r="H50" s="92">
        <f>COUNTIF(BASE!H:H,G50)</f>
        <v>5</v>
      </c>
      <c r="J50" s="13"/>
      <c r="K50" s="21"/>
    </row>
    <row r="51">
      <c r="D51" s="13"/>
      <c r="E51" s="21"/>
      <c r="G51" s="11" t="s">
        <v>905</v>
      </c>
      <c r="H51" s="92">
        <f>COUNTIF(BASE!H:H,G51)</f>
        <v>6</v>
      </c>
      <c r="J51" s="13"/>
      <c r="K51" s="21"/>
    </row>
    <row r="52">
      <c r="D52" s="13"/>
      <c r="E52" s="21"/>
      <c r="G52" s="11" t="s">
        <v>1103</v>
      </c>
      <c r="H52" s="92">
        <f>COUNTIF(BASE!H:H,G52)</f>
        <v>24</v>
      </c>
      <c r="J52" s="13"/>
      <c r="K52" s="21"/>
    </row>
    <row r="53">
      <c r="D53" s="13"/>
      <c r="E53" s="21"/>
      <c r="G53" s="11" t="s">
        <v>106</v>
      </c>
      <c r="H53" s="92">
        <f>COUNTIF(BASE!H:H,G53)</f>
        <v>3</v>
      </c>
      <c r="J53" s="13"/>
      <c r="K53" s="21"/>
    </row>
    <row r="54">
      <c r="D54" s="13"/>
      <c r="E54" s="21"/>
      <c r="G54" s="11" t="s">
        <v>109</v>
      </c>
      <c r="H54" s="92">
        <f>COUNTIF(BASE!H:H,G54)</f>
        <v>10</v>
      </c>
      <c r="J54" s="13"/>
      <c r="K54" s="21"/>
    </row>
    <row r="55">
      <c r="D55" s="13"/>
      <c r="E55" s="21"/>
      <c r="G55" s="11" t="s">
        <v>118</v>
      </c>
      <c r="H55" s="92">
        <f>COUNTIF(BASE!H:H,G55)</f>
        <v>19</v>
      </c>
      <c r="J55" s="13"/>
      <c r="K55" s="21"/>
    </row>
    <row r="56">
      <c r="D56" s="13"/>
      <c r="E56" s="21"/>
      <c r="G56" s="11" t="s">
        <v>844</v>
      </c>
      <c r="H56" s="92">
        <f>COUNTIF(BASE!H:H,G56)</f>
        <v>12</v>
      </c>
      <c r="J56" s="13"/>
      <c r="K56" s="21"/>
    </row>
    <row r="57">
      <c r="D57" s="13"/>
      <c r="E57" s="21"/>
      <c r="G57" s="11" t="s">
        <v>2137</v>
      </c>
      <c r="H57" s="92">
        <f>COUNTIF(BASE!H:H,G57)</f>
        <v>1</v>
      </c>
      <c r="J57" s="13"/>
      <c r="K57" s="21"/>
    </row>
    <row r="58">
      <c r="D58" s="13"/>
      <c r="E58" s="21"/>
      <c r="G58" s="11" t="s">
        <v>2409</v>
      </c>
      <c r="H58" s="92">
        <f>COUNTIF(BASE!H:H,G58)</f>
        <v>4</v>
      </c>
      <c r="J58" s="13"/>
      <c r="K58" s="21"/>
    </row>
    <row r="59">
      <c r="D59" s="13"/>
      <c r="E59" s="21"/>
      <c r="G59" s="11" t="s">
        <v>2973</v>
      </c>
      <c r="H59" s="92">
        <f>COUNTIF(BASE!H:H,G59)</f>
        <v>312</v>
      </c>
      <c r="J59" s="13"/>
      <c r="K59" s="21"/>
    </row>
    <row r="60">
      <c r="D60" s="13"/>
      <c r="E60" s="21"/>
      <c r="G60" s="13"/>
      <c r="H60" s="13"/>
      <c r="J60" s="13"/>
      <c r="K60" s="21"/>
    </row>
    <row r="61">
      <c r="D61" s="13"/>
      <c r="E61" s="21"/>
      <c r="G61" s="13"/>
      <c r="H61" s="13"/>
      <c r="J61" s="13"/>
      <c r="K61" s="21"/>
    </row>
    <row r="62">
      <c r="D62" s="13"/>
      <c r="E62" s="21"/>
      <c r="G62" s="13"/>
      <c r="H62" s="13"/>
      <c r="J62" s="13"/>
      <c r="K62" s="21"/>
    </row>
    <row r="63">
      <c r="D63" s="13"/>
      <c r="E63" s="21"/>
      <c r="G63" s="13"/>
      <c r="H63" s="13"/>
      <c r="J63" s="13"/>
      <c r="K63" s="21"/>
    </row>
    <row r="64">
      <c r="D64" s="13"/>
      <c r="E64" s="21"/>
      <c r="G64" s="13"/>
      <c r="H64" s="13"/>
      <c r="J64" s="13"/>
      <c r="K64" s="21"/>
    </row>
    <row r="65">
      <c r="D65" s="13"/>
      <c r="E65" s="21"/>
      <c r="G65" s="13"/>
      <c r="H65" s="13"/>
      <c r="J65" s="13"/>
      <c r="K65" s="21"/>
    </row>
    <row r="66">
      <c r="D66" s="13"/>
      <c r="E66" s="21"/>
      <c r="G66" s="13"/>
      <c r="H66" s="13"/>
      <c r="J66" s="13"/>
      <c r="K66" s="21"/>
    </row>
    <row r="67">
      <c r="D67" s="13"/>
      <c r="E67" s="21"/>
      <c r="G67" s="13"/>
      <c r="H67" s="13"/>
      <c r="J67" s="13"/>
      <c r="K67" s="21"/>
    </row>
    <row r="68">
      <c r="D68" s="13"/>
      <c r="E68" s="21"/>
      <c r="G68" s="13"/>
      <c r="H68" s="13"/>
      <c r="J68" s="13"/>
      <c r="K68" s="21"/>
    </row>
    <row r="69">
      <c r="D69" s="13"/>
      <c r="E69" s="21"/>
      <c r="G69" s="13"/>
      <c r="H69" s="13"/>
      <c r="J69" s="13"/>
      <c r="K69" s="21"/>
    </row>
    <row r="70">
      <c r="D70" s="13"/>
      <c r="E70" s="21"/>
      <c r="G70" s="13"/>
      <c r="H70" s="13"/>
      <c r="J70" s="13"/>
      <c r="K70" s="21"/>
    </row>
    <row r="71">
      <c r="D71" s="13"/>
      <c r="E71" s="21"/>
      <c r="G71" s="13"/>
      <c r="H71" s="13"/>
      <c r="J71" s="13"/>
      <c r="K71" s="21"/>
    </row>
    <row r="72">
      <c r="D72" s="13"/>
      <c r="E72" s="21"/>
      <c r="G72" s="13"/>
      <c r="H72" s="13"/>
      <c r="J72" s="13"/>
      <c r="K72" s="21"/>
    </row>
    <row r="73">
      <c r="D73" s="13"/>
      <c r="E73" s="21"/>
      <c r="G73" s="13"/>
      <c r="H73" s="13"/>
      <c r="J73" s="13"/>
      <c r="K73" s="21"/>
    </row>
    <row r="74">
      <c r="D74" s="13"/>
      <c r="E74" s="21"/>
      <c r="G74" s="13"/>
      <c r="H74" s="13"/>
      <c r="J74" s="13"/>
      <c r="K74" s="21"/>
    </row>
    <row r="75">
      <c r="D75" s="13"/>
      <c r="E75" s="21"/>
      <c r="G75" s="13"/>
      <c r="H75" s="13"/>
      <c r="J75" s="13"/>
      <c r="K75" s="21"/>
    </row>
    <row r="76">
      <c r="D76" s="13"/>
      <c r="E76" s="21"/>
      <c r="G76" s="13"/>
      <c r="H76" s="13"/>
      <c r="J76" s="13"/>
      <c r="K76" s="21"/>
    </row>
    <row r="77">
      <c r="D77" s="13"/>
      <c r="E77" s="21"/>
      <c r="G77" s="13"/>
      <c r="H77" s="13"/>
      <c r="J77" s="13"/>
      <c r="K77" s="21"/>
    </row>
    <row r="78">
      <c r="D78" s="13"/>
      <c r="E78" s="21"/>
      <c r="G78" s="13"/>
      <c r="H78" s="13"/>
      <c r="J78" s="13"/>
      <c r="K78" s="21"/>
    </row>
    <row r="79">
      <c r="D79" s="13"/>
      <c r="E79" s="21"/>
      <c r="G79" s="13"/>
      <c r="H79" s="13"/>
      <c r="J79" s="13"/>
      <c r="K79" s="21"/>
    </row>
    <row r="80">
      <c r="D80" s="13"/>
      <c r="E80" s="21"/>
      <c r="G80" s="13"/>
      <c r="H80" s="13"/>
      <c r="J80" s="13"/>
      <c r="K80" s="21"/>
    </row>
    <row r="81">
      <c r="D81" s="13"/>
      <c r="E81" s="21"/>
      <c r="G81" s="13"/>
      <c r="H81" s="13"/>
      <c r="J81" s="13"/>
      <c r="K81" s="21"/>
    </row>
    <row r="82">
      <c r="D82" s="13"/>
      <c r="E82" s="21"/>
      <c r="G82" s="13"/>
      <c r="H82" s="13"/>
      <c r="J82" s="13"/>
      <c r="K82" s="21"/>
    </row>
    <row r="83">
      <c r="D83" s="13"/>
      <c r="E83" s="21"/>
      <c r="G83" s="13"/>
      <c r="H83" s="13"/>
      <c r="J83" s="13"/>
      <c r="K83" s="21"/>
    </row>
    <row r="84">
      <c r="D84" s="13"/>
      <c r="E84" s="21"/>
      <c r="G84" s="13"/>
      <c r="H84" s="13"/>
      <c r="J84" s="13"/>
      <c r="K84" s="21"/>
    </row>
    <row r="85">
      <c r="D85" s="13"/>
      <c r="E85" s="21"/>
      <c r="G85" s="13"/>
      <c r="H85" s="13"/>
      <c r="J85" s="13"/>
      <c r="K85" s="21"/>
    </row>
    <row r="86">
      <c r="D86" s="13"/>
      <c r="E86" s="21"/>
      <c r="G86" s="13"/>
      <c r="H86" s="13"/>
      <c r="J86" s="13"/>
      <c r="K86" s="21"/>
    </row>
    <row r="87">
      <c r="D87" s="13"/>
      <c r="E87" s="21"/>
      <c r="G87" s="13"/>
      <c r="H87" s="13"/>
      <c r="J87" s="13"/>
      <c r="K87" s="21"/>
    </row>
    <row r="88">
      <c r="D88" s="13"/>
      <c r="E88" s="21"/>
      <c r="G88" s="13"/>
      <c r="H88" s="13"/>
      <c r="J88" s="13"/>
      <c r="K88" s="21"/>
    </row>
    <row r="89">
      <c r="D89" s="13"/>
      <c r="E89" s="21"/>
      <c r="G89" s="13"/>
      <c r="H89" s="13"/>
      <c r="J89" s="13"/>
      <c r="K89" s="21"/>
    </row>
    <row r="90">
      <c r="D90" s="13"/>
      <c r="E90" s="21"/>
      <c r="G90" s="13"/>
      <c r="H90" s="13"/>
      <c r="J90" s="13"/>
      <c r="K90" s="21"/>
    </row>
    <row r="91">
      <c r="D91" s="13"/>
      <c r="E91" s="21"/>
      <c r="G91" s="13"/>
      <c r="H91" s="13"/>
      <c r="J91" s="13"/>
      <c r="K91" s="21"/>
    </row>
    <row r="92">
      <c r="D92" s="13"/>
      <c r="E92" s="21"/>
      <c r="G92" s="13"/>
      <c r="H92" s="13"/>
      <c r="J92" s="13"/>
      <c r="K92" s="21"/>
    </row>
    <row r="93">
      <c r="D93" s="13"/>
      <c r="E93" s="21"/>
      <c r="G93" s="13"/>
      <c r="H93" s="13"/>
      <c r="J93" s="13"/>
      <c r="K93" s="21"/>
    </row>
    <row r="94">
      <c r="D94" s="13"/>
      <c r="E94" s="21"/>
      <c r="G94" s="13"/>
      <c r="H94" s="13"/>
      <c r="J94" s="13"/>
      <c r="K94" s="21"/>
    </row>
    <row r="95">
      <c r="D95" s="13"/>
      <c r="E95" s="21"/>
      <c r="G95" s="13"/>
      <c r="H95" s="13"/>
      <c r="J95" s="13"/>
      <c r="K95" s="21"/>
    </row>
    <row r="96">
      <c r="D96" s="13"/>
      <c r="E96" s="21"/>
      <c r="G96" s="13"/>
      <c r="H96" s="13"/>
      <c r="J96" s="13"/>
      <c r="K96" s="21"/>
    </row>
    <row r="97">
      <c r="A97" s="96"/>
      <c r="B97" s="96"/>
      <c r="C97" s="96"/>
      <c r="D97" s="97"/>
      <c r="E97" s="97">
        <f>SUM(E2:E96)</f>
        <v>1748</v>
      </c>
      <c r="F97" s="96"/>
      <c r="G97" s="97"/>
      <c r="H97" s="97">
        <f>SUM(H2:H96)</f>
        <v>1758</v>
      </c>
      <c r="I97" s="96"/>
      <c r="J97" s="97"/>
      <c r="K97" s="97">
        <f>SUM(K2:K96)</f>
        <v>1963</v>
      </c>
      <c r="L97" s="96"/>
      <c r="M97" s="96"/>
      <c r="N97" s="96"/>
      <c r="O97" s="96"/>
      <c r="P97" s="96"/>
      <c r="Q97" s="96"/>
      <c r="R97" s="96"/>
      <c r="S97" s="96"/>
      <c r="T97" s="96"/>
      <c r="U97" s="96"/>
      <c r="V97" s="96"/>
      <c r="W97" s="96"/>
      <c r="X97" s="96"/>
      <c r="Y97" s="96"/>
      <c r="Z97" s="96"/>
    </row>
    <row r="98">
      <c r="D98" s="13"/>
      <c r="E98" s="21"/>
      <c r="G98" s="13"/>
      <c r="H98" s="13"/>
      <c r="J98" s="13"/>
      <c r="K98" s="21"/>
    </row>
    <row r="99">
      <c r="D99" s="13"/>
      <c r="E99" s="21"/>
      <c r="G99" s="13"/>
      <c r="H99" s="13"/>
      <c r="J99" s="13"/>
      <c r="K99" s="21"/>
    </row>
    <row r="100">
      <c r="D100" s="13"/>
      <c r="E100" s="21"/>
      <c r="G100" s="13"/>
      <c r="H100" s="13"/>
      <c r="J100" s="13"/>
      <c r="K100" s="21"/>
    </row>
    <row r="101">
      <c r="D101" s="13"/>
      <c r="E101" s="21"/>
      <c r="G101" s="13"/>
      <c r="H101" s="13"/>
      <c r="J101" s="13"/>
      <c r="K101" s="21"/>
    </row>
    <row r="102">
      <c r="D102" s="13"/>
      <c r="E102" s="21"/>
      <c r="G102" s="13"/>
      <c r="H102" s="13"/>
      <c r="J102" s="13"/>
      <c r="K102" s="21"/>
    </row>
    <row r="103">
      <c r="D103" s="13"/>
      <c r="E103" s="21"/>
      <c r="G103" s="13"/>
      <c r="H103" s="13"/>
      <c r="J103" s="13"/>
      <c r="K103" s="21"/>
    </row>
    <row r="104">
      <c r="D104" s="13"/>
      <c r="E104" s="21"/>
      <c r="G104" s="13"/>
      <c r="H104" s="13"/>
      <c r="J104" s="13"/>
      <c r="K104" s="21"/>
    </row>
    <row r="105">
      <c r="D105" s="13"/>
      <c r="E105" s="21"/>
      <c r="G105" s="13"/>
      <c r="H105" s="13"/>
      <c r="J105" s="13"/>
      <c r="K105" s="21"/>
    </row>
    <row r="106">
      <c r="D106" s="13"/>
      <c r="E106" s="21"/>
      <c r="G106" s="13"/>
      <c r="H106" s="13"/>
      <c r="J106" s="13"/>
      <c r="K106" s="21"/>
    </row>
    <row r="107">
      <c r="D107" s="13"/>
      <c r="E107" s="21"/>
      <c r="G107" s="13"/>
      <c r="H107" s="13"/>
      <c r="J107" s="13"/>
      <c r="K107" s="21"/>
    </row>
    <row r="108">
      <c r="D108" s="13"/>
      <c r="E108" s="21"/>
      <c r="G108" s="13"/>
      <c r="H108" s="13"/>
      <c r="J108" s="13"/>
      <c r="K108" s="21"/>
    </row>
    <row r="109">
      <c r="D109" s="13"/>
      <c r="E109" s="21"/>
      <c r="G109" s="13"/>
      <c r="H109" s="13"/>
      <c r="J109" s="13"/>
      <c r="K109" s="21"/>
    </row>
    <row r="110">
      <c r="D110" s="13"/>
      <c r="E110" s="21"/>
      <c r="G110" s="13"/>
      <c r="H110" s="13"/>
      <c r="J110" s="13"/>
      <c r="K110" s="21"/>
    </row>
    <row r="111">
      <c r="D111" s="13"/>
      <c r="E111" s="21"/>
      <c r="G111" s="13"/>
      <c r="H111" s="13"/>
      <c r="J111" s="13"/>
      <c r="K111" s="21"/>
    </row>
    <row r="112">
      <c r="D112" s="13"/>
      <c r="E112" s="21"/>
      <c r="G112" s="13"/>
      <c r="H112" s="13"/>
      <c r="J112" s="13"/>
      <c r="K112" s="21"/>
    </row>
    <row r="113">
      <c r="D113" s="13"/>
      <c r="E113" s="21"/>
      <c r="G113" s="13"/>
      <c r="H113" s="13"/>
      <c r="J113" s="13"/>
      <c r="K113" s="21"/>
    </row>
    <row r="114">
      <c r="D114" s="13"/>
      <c r="E114" s="21"/>
      <c r="G114" s="13"/>
      <c r="H114" s="13"/>
      <c r="J114" s="13"/>
      <c r="K114" s="21"/>
    </row>
    <row r="115">
      <c r="D115" s="13"/>
      <c r="E115" s="21"/>
      <c r="G115" s="13"/>
      <c r="H115" s="13"/>
      <c r="J115" s="13"/>
      <c r="K115" s="21"/>
    </row>
    <row r="116">
      <c r="D116" s="13"/>
      <c r="E116" s="21"/>
      <c r="G116" s="13"/>
      <c r="H116" s="13"/>
      <c r="J116" s="13"/>
      <c r="K116" s="21"/>
    </row>
    <row r="117">
      <c r="D117" s="13"/>
      <c r="E117" s="21"/>
      <c r="G117" s="13"/>
      <c r="H117" s="13"/>
      <c r="J117" s="13"/>
      <c r="K117" s="21"/>
    </row>
    <row r="118">
      <c r="D118" s="13"/>
      <c r="E118" s="21"/>
      <c r="G118" s="13"/>
      <c r="H118" s="13"/>
      <c r="J118" s="13"/>
      <c r="K118" s="21"/>
    </row>
    <row r="119">
      <c r="D119" s="13"/>
      <c r="E119" s="21"/>
      <c r="G119" s="13"/>
      <c r="H119" s="13"/>
      <c r="J119" s="13"/>
      <c r="K119" s="21"/>
    </row>
    <row r="120">
      <c r="D120" s="13"/>
      <c r="E120" s="21"/>
      <c r="G120" s="13"/>
      <c r="H120" s="13"/>
      <c r="J120" s="13"/>
      <c r="K120" s="21"/>
    </row>
    <row r="121">
      <c r="D121" s="13"/>
      <c r="E121" s="21"/>
      <c r="G121" s="13"/>
      <c r="H121" s="13"/>
      <c r="J121" s="13"/>
      <c r="K121" s="21"/>
    </row>
    <row r="122">
      <c r="D122" s="13"/>
      <c r="E122" s="21"/>
      <c r="G122" s="13"/>
      <c r="H122" s="13"/>
      <c r="J122" s="13"/>
      <c r="K122" s="21"/>
    </row>
    <row r="123">
      <c r="D123" s="13"/>
      <c r="E123" s="21"/>
      <c r="G123" s="13"/>
      <c r="H123" s="13"/>
      <c r="J123" s="13"/>
      <c r="K123" s="21"/>
    </row>
    <row r="124">
      <c r="D124" s="13"/>
      <c r="E124" s="21"/>
      <c r="G124" s="13"/>
      <c r="H124" s="13"/>
      <c r="J124" s="13"/>
      <c r="K124" s="21"/>
    </row>
    <row r="125">
      <c r="D125" s="13"/>
      <c r="E125" s="21"/>
      <c r="G125" s="13"/>
      <c r="H125" s="13"/>
      <c r="J125" s="13"/>
      <c r="K125" s="21"/>
    </row>
    <row r="126">
      <c r="D126" s="13"/>
      <c r="E126" s="21"/>
      <c r="G126" s="13"/>
      <c r="H126" s="13"/>
      <c r="J126" s="13"/>
      <c r="K126" s="21"/>
    </row>
    <row r="127">
      <c r="D127" s="13"/>
      <c r="E127" s="21"/>
      <c r="G127" s="13"/>
      <c r="H127" s="13"/>
      <c r="J127" s="13"/>
      <c r="K127" s="21"/>
    </row>
    <row r="128">
      <c r="D128" s="13"/>
      <c r="E128" s="21"/>
      <c r="G128" s="13"/>
      <c r="H128" s="13"/>
      <c r="J128" s="13"/>
      <c r="K128" s="21"/>
    </row>
    <row r="129">
      <c r="D129" s="13"/>
      <c r="E129" s="21"/>
      <c r="G129" s="13"/>
      <c r="H129" s="13"/>
      <c r="J129" s="13"/>
      <c r="K129" s="21"/>
    </row>
    <row r="130">
      <c r="D130" s="13"/>
      <c r="E130" s="21"/>
      <c r="G130" s="13"/>
      <c r="H130" s="13"/>
      <c r="J130" s="13"/>
      <c r="K130" s="21"/>
    </row>
    <row r="131">
      <c r="D131" s="13"/>
      <c r="E131" s="21"/>
      <c r="G131" s="13"/>
      <c r="H131" s="13"/>
      <c r="J131" s="13"/>
      <c r="K131" s="21"/>
    </row>
    <row r="132">
      <c r="D132" s="13"/>
      <c r="E132" s="21"/>
      <c r="G132" s="13"/>
      <c r="H132" s="13"/>
      <c r="J132" s="13"/>
      <c r="K132" s="21"/>
    </row>
    <row r="133">
      <c r="D133" s="13"/>
      <c r="E133" s="21"/>
      <c r="G133" s="13"/>
      <c r="H133" s="13"/>
      <c r="J133" s="13"/>
      <c r="K133" s="21"/>
    </row>
    <row r="134">
      <c r="D134" s="13"/>
      <c r="E134" s="21"/>
      <c r="G134" s="13"/>
      <c r="H134" s="13"/>
      <c r="J134" s="13"/>
      <c r="K134" s="21"/>
    </row>
    <row r="135">
      <c r="D135" s="13"/>
      <c r="E135" s="21"/>
      <c r="G135" s="13"/>
      <c r="H135" s="13"/>
      <c r="J135" s="13"/>
      <c r="K135" s="21"/>
    </row>
    <row r="136">
      <c r="D136" s="13"/>
      <c r="E136" s="21"/>
      <c r="G136" s="13"/>
      <c r="H136" s="13"/>
      <c r="J136" s="13"/>
      <c r="K136" s="21"/>
    </row>
    <row r="137">
      <c r="D137" s="13"/>
      <c r="E137" s="21"/>
      <c r="G137" s="13"/>
      <c r="H137" s="13"/>
      <c r="J137" s="13"/>
      <c r="K137" s="21"/>
    </row>
    <row r="138">
      <c r="D138" s="13"/>
      <c r="E138" s="21"/>
      <c r="G138" s="13"/>
      <c r="H138" s="13"/>
      <c r="J138" s="13"/>
      <c r="K138" s="21"/>
    </row>
    <row r="139">
      <c r="D139" s="13"/>
      <c r="E139" s="21"/>
      <c r="G139" s="13"/>
      <c r="H139" s="13"/>
      <c r="J139" s="13"/>
      <c r="K139" s="21"/>
    </row>
    <row r="140">
      <c r="D140" s="13"/>
      <c r="E140" s="21"/>
      <c r="G140" s="13"/>
      <c r="H140" s="13"/>
      <c r="J140" s="13"/>
      <c r="K140" s="21"/>
    </row>
    <row r="141">
      <c r="D141" s="13"/>
      <c r="E141" s="21"/>
      <c r="G141" s="13"/>
      <c r="H141" s="13"/>
      <c r="J141" s="13"/>
      <c r="K141" s="21"/>
    </row>
    <row r="142">
      <c r="D142" s="13"/>
      <c r="E142" s="21"/>
      <c r="G142" s="13"/>
      <c r="H142" s="13"/>
      <c r="J142" s="13"/>
      <c r="K142" s="21"/>
    </row>
    <row r="143">
      <c r="D143" s="13"/>
      <c r="E143" s="21"/>
      <c r="G143" s="13"/>
      <c r="H143" s="13"/>
      <c r="J143" s="13"/>
      <c r="K143" s="21"/>
    </row>
    <row r="144">
      <c r="D144" s="13"/>
      <c r="E144" s="21"/>
      <c r="G144" s="13"/>
      <c r="H144" s="13"/>
      <c r="J144" s="13"/>
      <c r="K144" s="21"/>
    </row>
    <row r="145">
      <c r="D145" s="13"/>
      <c r="E145" s="21"/>
      <c r="G145" s="13"/>
      <c r="H145" s="13"/>
      <c r="J145" s="13"/>
      <c r="K145" s="21"/>
    </row>
    <row r="146">
      <c r="D146" s="13"/>
      <c r="E146" s="21"/>
      <c r="G146" s="13"/>
      <c r="H146" s="13"/>
      <c r="J146" s="13"/>
      <c r="K146" s="21"/>
    </row>
    <row r="147">
      <c r="D147" s="13"/>
      <c r="E147" s="21"/>
      <c r="G147" s="13"/>
      <c r="H147" s="13"/>
      <c r="J147" s="13"/>
      <c r="K147" s="21"/>
    </row>
    <row r="148">
      <c r="D148" s="13"/>
      <c r="E148" s="21"/>
      <c r="G148" s="13"/>
      <c r="H148" s="13"/>
      <c r="J148" s="13"/>
      <c r="K148" s="21"/>
    </row>
    <row r="149">
      <c r="D149" s="13"/>
      <c r="E149" s="21"/>
      <c r="G149" s="13"/>
      <c r="H149" s="13"/>
      <c r="J149" s="13"/>
      <c r="K149" s="21"/>
    </row>
    <row r="150">
      <c r="D150" s="13"/>
      <c r="E150" s="21"/>
      <c r="G150" s="13"/>
      <c r="H150" s="13"/>
      <c r="J150" s="13"/>
      <c r="K150" s="21"/>
    </row>
    <row r="151">
      <c r="D151" s="13"/>
      <c r="E151" s="21"/>
      <c r="G151" s="13"/>
      <c r="H151" s="13"/>
      <c r="J151" s="13"/>
      <c r="K151" s="21"/>
    </row>
    <row r="152">
      <c r="D152" s="13"/>
      <c r="E152" s="21"/>
      <c r="G152" s="13"/>
      <c r="H152" s="13"/>
      <c r="J152" s="13"/>
      <c r="K152" s="21"/>
    </row>
    <row r="153">
      <c r="D153" s="13"/>
      <c r="E153" s="21"/>
      <c r="G153" s="13"/>
      <c r="H153" s="13"/>
      <c r="J153" s="13"/>
      <c r="K153" s="21"/>
    </row>
    <row r="154">
      <c r="D154" s="13"/>
      <c r="E154" s="21"/>
      <c r="G154" s="13"/>
      <c r="H154" s="13"/>
      <c r="J154" s="13"/>
      <c r="K154" s="21"/>
    </row>
    <row r="155">
      <c r="D155" s="13"/>
      <c r="E155" s="21"/>
      <c r="G155" s="13"/>
      <c r="H155" s="13"/>
      <c r="J155" s="13"/>
      <c r="K155" s="21"/>
    </row>
    <row r="156">
      <c r="D156" s="13"/>
      <c r="E156" s="21"/>
      <c r="G156" s="13"/>
      <c r="H156" s="13"/>
      <c r="J156" s="13"/>
      <c r="K156" s="21"/>
    </row>
    <row r="157">
      <c r="D157" s="13"/>
      <c r="E157" s="21"/>
      <c r="G157" s="13"/>
      <c r="H157" s="13"/>
      <c r="J157" s="13"/>
      <c r="K157" s="21"/>
    </row>
    <row r="158">
      <c r="D158" s="13"/>
      <c r="E158" s="21"/>
      <c r="G158" s="13"/>
      <c r="H158" s="13"/>
      <c r="J158" s="13"/>
      <c r="K158" s="21"/>
    </row>
    <row r="159">
      <c r="D159" s="13"/>
      <c r="E159" s="21"/>
      <c r="G159" s="13"/>
      <c r="H159" s="13"/>
      <c r="J159" s="13"/>
      <c r="K159" s="21"/>
    </row>
    <row r="160">
      <c r="D160" s="13"/>
      <c r="E160" s="21"/>
      <c r="G160" s="13"/>
      <c r="H160" s="13"/>
      <c r="J160" s="13"/>
      <c r="K160" s="21"/>
    </row>
    <row r="161">
      <c r="D161" s="13"/>
      <c r="E161" s="21"/>
      <c r="G161" s="13"/>
      <c r="H161" s="13"/>
      <c r="J161" s="13"/>
      <c r="K161" s="21"/>
    </row>
    <row r="162">
      <c r="D162" s="13"/>
      <c r="E162" s="21"/>
      <c r="G162" s="13"/>
      <c r="H162" s="13"/>
      <c r="J162" s="13"/>
      <c r="K162" s="21"/>
    </row>
    <row r="163">
      <c r="D163" s="13"/>
      <c r="E163" s="21"/>
      <c r="G163" s="13"/>
      <c r="H163" s="13"/>
      <c r="J163" s="13"/>
      <c r="K163" s="21"/>
    </row>
    <row r="164">
      <c r="D164" s="13"/>
      <c r="E164" s="21"/>
      <c r="G164" s="13"/>
      <c r="H164" s="13"/>
      <c r="J164" s="13"/>
      <c r="K164" s="21"/>
    </row>
    <row r="165">
      <c r="D165" s="13"/>
      <c r="E165" s="21"/>
      <c r="G165" s="13"/>
      <c r="H165" s="13"/>
      <c r="J165" s="13"/>
      <c r="K165" s="21"/>
    </row>
    <row r="166">
      <c r="D166" s="13"/>
      <c r="E166" s="21"/>
      <c r="G166" s="13"/>
      <c r="H166" s="13"/>
      <c r="J166" s="13"/>
      <c r="K166" s="21"/>
    </row>
    <row r="167">
      <c r="D167" s="13"/>
      <c r="E167" s="21"/>
      <c r="G167" s="13"/>
      <c r="H167" s="13"/>
      <c r="J167" s="13"/>
      <c r="K167" s="21"/>
    </row>
    <row r="168">
      <c r="D168" s="13"/>
      <c r="E168" s="21"/>
      <c r="G168" s="13"/>
      <c r="H168" s="13"/>
      <c r="J168" s="13"/>
      <c r="K168" s="21"/>
    </row>
    <row r="169">
      <c r="D169" s="13"/>
      <c r="E169" s="21"/>
      <c r="G169" s="13"/>
      <c r="H169" s="13"/>
      <c r="J169" s="13"/>
      <c r="K169" s="21"/>
    </row>
    <row r="170">
      <c r="D170" s="13"/>
      <c r="E170" s="21"/>
      <c r="G170" s="13"/>
      <c r="H170" s="13"/>
      <c r="J170" s="13"/>
      <c r="K170" s="21"/>
    </row>
    <row r="171">
      <c r="D171" s="13"/>
      <c r="E171" s="21"/>
      <c r="G171" s="13"/>
      <c r="H171" s="13"/>
      <c r="J171" s="13"/>
      <c r="K171" s="21"/>
    </row>
    <row r="172">
      <c r="D172" s="13"/>
      <c r="E172" s="21"/>
      <c r="G172" s="13"/>
      <c r="H172" s="13"/>
      <c r="J172" s="13"/>
      <c r="K172" s="21"/>
    </row>
    <row r="173">
      <c r="D173" s="13"/>
      <c r="E173" s="21"/>
      <c r="G173" s="13"/>
      <c r="H173" s="13"/>
      <c r="J173" s="13"/>
      <c r="K173" s="21"/>
    </row>
    <row r="174">
      <c r="D174" s="13"/>
      <c r="E174" s="21"/>
      <c r="G174" s="13"/>
      <c r="H174" s="13"/>
      <c r="J174" s="13"/>
      <c r="K174" s="21"/>
    </row>
    <row r="175">
      <c r="D175" s="13"/>
      <c r="E175" s="21"/>
      <c r="G175" s="13"/>
      <c r="H175" s="13"/>
      <c r="J175" s="13"/>
      <c r="K175" s="21"/>
    </row>
    <row r="176">
      <c r="D176" s="13"/>
      <c r="E176" s="21"/>
      <c r="G176" s="13"/>
      <c r="H176" s="13"/>
      <c r="J176" s="13"/>
      <c r="K176" s="21"/>
    </row>
    <row r="177">
      <c r="D177" s="13"/>
      <c r="E177" s="21"/>
      <c r="G177" s="13"/>
      <c r="H177" s="13"/>
      <c r="J177" s="13"/>
      <c r="K177" s="21"/>
    </row>
    <row r="178">
      <c r="D178" s="13"/>
      <c r="E178" s="21"/>
      <c r="G178" s="13"/>
      <c r="H178" s="13"/>
      <c r="J178" s="13"/>
      <c r="K178" s="21"/>
    </row>
    <row r="179">
      <c r="D179" s="13"/>
      <c r="E179" s="21"/>
      <c r="G179" s="13"/>
      <c r="H179" s="13"/>
      <c r="J179" s="13"/>
      <c r="K179" s="21"/>
    </row>
    <row r="180">
      <c r="D180" s="13"/>
      <c r="E180" s="21"/>
      <c r="G180" s="13"/>
      <c r="H180" s="13"/>
      <c r="J180" s="13"/>
      <c r="K180" s="21"/>
    </row>
    <row r="181">
      <c r="D181" s="13"/>
      <c r="E181" s="21"/>
      <c r="G181" s="13"/>
      <c r="H181" s="13"/>
      <c r="J181" s="13"/>
      <c r="K181" s="21"/>
    </row>
    <row r="182">
      <c r="D182" s="13"/>
      <c r="E182" s="21"/>
      <c r="G182" s="13"/>
      <c r="H182" s="13"/>
      <c r="J182" s="13"/>
      <c r="K182" s="21"/>
    </row>
    <row r="183">
      <c r="D183" s="13"/>
      <c r="E183" s="21"/>
      <c r="G183" s="13"/>
      <c r="H183" s="13"/>
      <c r="J183" s="13"/>
      <c r="K183" s="21"/>
    </row>
    <row r="184">
      <c r="D184" s="13"/>
      <c r="E184" s="21"/>
      <c r="G184" s="13"/>
      <c r="H184" s="13"/>
      <c r="J184" s="13"/>
      <c r="K184" s="21"/>
    </row>
    <row r="185">
      <c r="D185" s="13"/>
      <c r="E185" s="21"/>
      <c r="G185" s="13"/>
      <c r="H185" s="13"/>
      <c r="J185" s="13"/>
      <c r="K185" s="21"/>
    </row>
    <row r="186">
      <c r="D186" s="13"/>
      <c r="E186" s="21"/>
      <c r="G186" s="13"/>
      <c r="H186" s="13"/>
      <c r="J186" s="13"/>
      <c r="K186" s="21"/>
    </row>
    <row r="187">
      <c r="D187" s="13"/>
      <c r="E187" s="21"/>
      <c r="G187" s="13"/>
      <c r="H187" s="13"/>
      <c r="J187" s="13"/>
      <c r="K187" s="21"/>
    </row>
    <row r="188">
      <c r="D188" s="13"/>
      <c r="E188" s="21"/>
      <c r="G188" s="13"/>
      <c r="H188" s="13"/>
      <c r="J188" s="13"/>
      <c r="K188" s="21"/>
    </row>
    <row r="189">
      <c r="D189" s="13"/>
      <c r="E189" s="21"/>
      <c r="G189" s="13"/>
      <c r="H189" s="13"/>
      <c r="J189" s="13"/>
      <c r="K189" s="21"/>
    </row>
    <row r="190">
      <c r="D190" s="13"/>
      <c r="E190" s="21"/>
      <c r="G190" s="13"/>
      <c r="H190" s="13"/>
      <c r="J190" s="13"/>
      <c r="K190" s="21"/>
    </row>
    <row r="191">
      <c r="D191" s="13"/>
      <c r="E191" s="21"/>
      <c r="G191" s="13"/>
      <c r="H191" s="13"/>
      <c r="J191" s="13"/>
      <c r="K191" s="21"/>
    </row>
    <row r="192">
      <c r="D192" s="13"/>
      <c r="E192" s="21"/>
      <c r="G192" s="13"/>
      <c r="H192" s="13"/>
      <c r="J192" s="13"/>
      <c r="K192" s="21"/>
    </row>
    <row r="193">
      <c r="D193" s="13"/>
      <c r="E193" s="21"/>
      <c r="G193" s="13"/>
      <c r="H193" s="13"/>
      <c r="J193" s="13"/>
      <c r="K193" s="21"/>
    </row>
    <row r="194">
      <c r="D194" s="13"/>
      <c r="E194" s="21"/>
      <c r="G194" s="13"/>
      <c r="H194" s="13"/>
      <c r="J194" s="13"/>
      <c r="K194" s="21"/>
    </row>
    <row r="195">
      <c r="D195" s="13"/>
      <c r="E195" s="21"/>
      <c r="G195" s="13"/>
      <c r="H195" s="13"/>
      <c r="J195" s="13"/>
      <c r="K195" s="21"/>
    </row>
    <row r="196">
      <c r="D196" s="13"/>
      <c r="E196" s="21"/>
      <c r="G196" s="13"/>
      <c r="H196" s="13"/>
      <c r="J196" s="13"/>
      <c r="K196" s="21"/>
    </row>
    <row r="197">
      <c r="D197" s="13"/>
      <c r="E197" s="21"/>
      <c r="G197" s="13"/>
      <c r="H197" s="13"/>
      <c r="J197" s="13"/>
      <c r="K197" s="21"/>
    </row>
    <row r="198">
      <c r="D198" s="13"/>
      <c r="E198" s="21"/>
      <c r="G198" s="13"/>
      <c r="H198" s="13"/>
      <c r="J198" s="13"/>
      <c r="K198" s="21"/>
    </row>
    <row r="199">
      <c r="D199" s="13"/>
      <c r="E199" s="21"/>
      <c r="G199" s="13"/>
      <c r="H199" s="13"/>
      <c r="J199" s="13"/>
      <c r="K199" s="21"/>
    </row>
    <row r="200">
      <c r="D200" s="13"/>
      <c r="E200" s="21"/>
      <c r="G200" s="13"/>
      <c r="H200" s="13"/>
      <c r="J200" s="13"/>
      <c r="K200" s="21"/>
    </row>
    <row r="201">
      <c r="D201" s="13"/>
      <c r="E201" s="21"/>
      <c r="G201" s="13"/>
      <c r="H201" s="13"/>
      <c r="J201" s="13"/>
      <c r="K201" s="21"/>
    </row>
    <row r="202">
      <c r="D202" s="13"/>
      <c r="E202" s="21"/>
      <c r="G202" s="13"/>
      <c r="H202" s="13"/>
      <c r="J202" s="13"/>
      <c r="K202" s="21"/>
    </row>
    <row r="203">
      <c r="D203" s="13"/>
      <c r="E203" s="21"/>
      <c r="G203" s="13"/>
      <c r="H203" s="13"/>
      <c r="J203" s="13"/>
      <c r="K203" s="21"/>
    </row>
    <row r="204">
      <c r="D204" s="13"/>
      <c r="E204" s="21"/>
      <c r="G204" s="13"/>
      <c r="H204" s="13"/>
      <c r="J204" s="13"/>
      <c r="K204" s="21"/>
    </row>
    <row r="205">
      <c r="D205" s="13"/>
      <c r="E205" s="21"/>
      <c r="G205" s="13"/>
      <c r="H205" s="13"/>
      <c r="J205" s="13"/>
      <c r="K205" s="21"/>
    </row>
    <row r="206">
      <c r="D206" s="13"/>
      <c r="E206" s="21"/>
      <c r="G206" s="13"/>
      <c r="H206" s="13"/>
      <c r="J206" s="13"/>
      <c r="K206" s="21"/>
    </row>
    <row r="207">
      <c r="D207" s="13"/>
      <c r="E207" s="21"/>
      <c r="G207" s="13"/>
      <c r="H207" s="13"/>
      <c r="J207" s="13"/>
      <c r="K207" s="21"/>
    </row>
    <row r="208">
      <c r="D208" s="13"/>
      <c r="E208" s="21"/>
      <c r="G208" s="13"/>
      <c r="H208" s="13"/>
      <c r="J208" s="13"/>
      <c r="K208" s="21"/>
    </row>
    <row r="209">
      <c r="D209" s="13"/>
      <c r="E209" s="21"/>
      <c r="G209" s="13"/>
      <c r="H209" s="13"/>
      <c r="J209" s="13"/>
      <c r="K209" s="21"/>
    </row>
    <row r="210">
      <c r="D210" s="13"/>
      <c r="E210" s="21"/>
      <c r="G210" s="13"/>
      <c r="H210" s="13"/>
      <c r="J210" s="13"/>
      <c r="K210" s="21"/>
    </row>
    <row r="211">
      <c r="D211" s="13"/>
      <c r="E211" s="21"/>
      <c r="G211" s="13"/>
      <c r="H211" s="13"/>
      <c r="J211" s="13"/>
      <c r="K211" s="21"/>
    </row>
    <row r="212">
      <c r="D212" s="13"/>
      <c r="E212" s="21"/>
      <c r="G212" s="13"/>
      <c r="H212" s="13"/>
      <c r="J212" s="13"/>
      <c r="K212" s="21"/>
    </row>
    <row r="213">
      <c r="D213" s="13"/>
      <c r="E213" s="21"/>
      <c r="G213" s="13"/>
      <c r="H213" s="13"/>
      <c r="J213" s="13"/>
      <c r="K213" s="21"/>
    </row>
    <row r="214">
      <c r="D214" s="13"/>
      <c r="E214" s="21"/>
      <c r="G214" s="13"/>
      <c r="H214" s="13"/>
      <c r="J214" s="13"/>
      <c r="K214" s="21"/>
    </row>
    <row r="215">
      <c r="D215" s="13"/>
      <c r="E215" s="21"/>
      <c r="G215" s="13"/>
      <c r="H215" s="13"/>
      <c r="J215" s="13"/>
      <c r="K215" s="21"/>
    </row>
    <row r="216">
      <c r="D216" s="13"/>
      <c r="E216" s="21"/>
      <c r="G216" s="13"/>
      <c r="H216" s="13"/>
      <c r="J216" s="13"/>
      <c r="K216" s="21"/>
    </row>
    <row r="217">
      <c r="D217" s="13"/>
      <c r="E217" s="21"/>
      <c r="G217" s="13"/>
      <c r="H217" s="13"/>
      <c r="J217" s="13"/>
      <c r="K217" s="21"/>
    </row>
    <row r="218">
      <c r="D218" s="13"/>
      <c r="E218" s="21"/>
      <c r="G218" s="13"/>
      <c r="H218" s="13"/>
      <c r="J218" s="13"/>
      <c r="K218" s="21"/>
    </row>
    <row r="219">
      <c r="D219" s="13"/>
      <c r="E219" s="21"/>
      <c r="G219" s="13"/>
      <c r="H219" s="13"/>
      <c r="J219" s="13"/>
      <c r="K219" s="21"/>
    </row>
    <row r="220">
      <c r="D220" s="13"/>
      <c r="E220" s="21"/>
      <c r="G220" s="13"/>
      <c r="H220" s="13"/>
      <c r="J220" s="13"/>
      <c r="K220" s="21"/>
    </row>
    <row r="221">
      <c r="D221" s="13"/>
      <c r="E221" s="21"/>
      <c r="G221" s="13"/>
      <c r="H221" s="13"/>
      <c r="J221" s="13"/>
      <c r="K221" s="21"/>
    </row>
    <row r="222">
      <c r="D222" s="13"/>
      <c r="E222" s="21"/>
      <c r="G222" s="13"/>
      <c r="H222" s="13"/>
      <c r="J222" s="13"/>
      <c r="K222" s="21"/>
    </row>
    <row r="223">
      <c r="D223" s="13"/>
      <c r="E223" s="21"/>
      <c r="G223" s="13"/>
      <c r="H223" s="13"/>
      <c r="J223" s="13"/>
      <c r="K223" s="21"/>
    </row>
    <row r="224">
      <c r="D224" s="13"/>
      <c r="E224" s="21"/>
      <c r="G224" s="13"/>
      <c r="H224" s="13"/>
      <c r="J224" s="13"/>
      <c r="K224" s="21"/>
    </row>
    <row r="225">
      <c r="D225" s="13"/>
      <c r="E225" s="21"/>
      <c r="G225" s="13"/>
      <c r="H225" s="13"/>
      <c r="J225" s="13"/>
      <c r="K225" s="21"/>
    </row>
    <row r="226">
      <c r="D226" s="13"/>
      <c r="E226" s="21"/>
      <c r="G226" s="13"/>
      <c r="H226" s="13"/>
      <c r="J226" s="13"/>
      <c r="K226" s="21"/>
    </row>
    <row r="227">
      <c r="D227" s="13"/>
      <c r="E227" s="21"/>
      <c r="G227" s="13"/>
      <c r="H227" s="13"/>
      <c r="J227" s="13"/>
      <c r="K227" s="21"/>
    </row>
    <row r="228">
      <c r="D228" s="13"/>
      <c r="E228" s="21"/>
      <c r="G228" s="13"/>
      <c r="H228" s="13"/>
      <c r="J228" s="13"/>
      <c r="K228" s="21"/>
    </row>
    <row r="229">
      <c r="D229" s="13"/>
      <c r="E229" s="21"/>
      <c r="G229" s="13"/>
      <c r="H229" s="13"/>
      <c r="J229" s="13"/>
      <c r="K229" s="21"/>
    </row>
    <row r="230">
      <c r="D230" s="13"/>
      <c r="E230" s="21"/>
      <c r="G230" s="13"/>
      <c r="H230" s="13"/>
      <c r="J230" s="13"/>
      <c r="K230" s="21"/>
    </row>
    <row r="231">
      <c r="D231" s="13"/>
      <c r="E231" s="21"/>
      <c r="G231" s="13"/>
      <c r="H231" s="13"/>
      <c r="J231" s="13"/>
      <c r="K231" s="21"/>
    </row>
    <row r="232">
      <c r="D232" s="13"/>
      <c r="E232" s="21"/>
      <c r="G232" s="13"/>
      <c r="H232" s="13"/>
      <c r="J232" s="13"/>
      <c r="K232" s="21"/>
    </row>
    <row r="233">
      <c r="D233" s="13"/>
      <c r="E233" s="21"/>
      <c r="G233" s="13"/>
      <c r="H233" s="13"/>
      <c r="J233" s="13"/>
      <c r="K233" s="21"/>
    </row>
    <row r="234">
      <c r="D234" s="13"/>
      <c r="E234" s="21"/>
      <c r="G234" s="13"/>
      <c r="H234" s="13"/>
      <c r="J234" s="13"/>
      <c r="K234" s="21"/>
    </row>
    <row r="235">
      <c r="D235" s="13"/>
      <c r="E235" s="21"/>
      <c r="G235" s="13"/>
      <c r="H235" s="13"/>
      <c r="J235" s="13"/>
      <c r="K235" s="21"/>
    </row>
    <row r="236">
      <c r="D236" s="13"/>
      <c r="E236" s="21"/>
      <c r="G236" s="13"/>
      <c r="H236" s="13"/>
      <c r="J236" s="13"/>
      <c r="K236" s="21"/>
    </row>
    <row r="237">
      <c r="D237" s="13"/>
      <c r="E237" s="21"/>
      <c r="G237" s="13"/>
      <c r="H237" s="13"/>
      <c r="J237" s="13"/>
      <c r="K237" s="21"/>
    </row>
    <row r="238">
      <c r="D238" s="13"/>
      <c r="E238" s="21"/>
      <c r="G238" s="13"/>
      <c r="H238" s="13"/>
      <c r="J238" s="13"/>
      <c r="K238" s="21"/>
    </row>
    <row r="239">
      <c r="D239" s="13"/>
      <c r="E239" s="21"/>
      <c r="G239" s="13"/>
      <c r="H239" s="13"/>
      <c r="J239" s="13"/>
      <c r="K239" s="21"/>
    </row>
    <row r="240">
      <c r="D240" s="13"/>
      <c r="E240" s="21"/>
      <c r="G240" s="13"/>
      <c r="H240" s="13"/>
      <c r="J240" s="13"/>
      <c r="K240" s="21"/>
    </row>
    <row r="241">
      <c r="D241" s="13"/>
      <c r="E241" s="21"/>
      <c r="G241" s="13"/>
      <c r="H241" s="13"/>
      <c r="J241" s="13"/>
      <c r="K241" s="21"/>
    </row>
    <row r="242">
      <c r="D242" s="13"/>
      <c r="E242" s="21"/>
      <c r="G242" s="13"/>
      <c r="H242" s="13"/>
      <c r="J242" s="13"/>
      <c r="K242" s="21"/>
    </row>
    <row r="243">
      <c r="D243" s="13"/>
      <c r="E243" s="21"/>
      <c r="G243" s="13"/>
      <c r="H243" s="13"/>
      <c r="J243" s="13"/>
      <c r="K243" s="21"/>
    </row>
    <row r="244">
      <c r="D244" s="13"/>
      <c r="E244" s="21"/>
      <c r="G244" s="13"/>
      <c r="H244" s="13"/>
      <c r="J244" s="13"/>
      <c r="K244" s="21"/>
    </row>
    <row r="245">
      <c r="D245" s="13"/>
      <c r="E245" s="21"/>
      <c r="G245" s="13"/>
      <c r="H245" s="13"/>
      <c r="J245" s="13"/>
      <c r="K245" s="21"/>
    </row>
    <row r="246">
      <c r="D246" s="13"/>
      <c r="E246" s="21"/>
      <c r="G246" s="13"/>
      <c r="H246" s="13"/>
      <c r="J246" s="13"/>
      <c r="K246" s="21"/>
    </row>
    <row r="247">
      <c r="D247" s="13"/>
      <c r="E247" s="21"/>
      <c r="G247" s="13"/>
      <c r="H247" s="13"/>
      <c r="J247" s="13"/>
      <c r="K247" s="21"/>
    </row>
    <row r="248">
      <c r="D248" s="13"/>
      <c r="E248" s="21"/>
      <c r="G248" s="13"/>
      <c r="H248" s="13"/>
      <c r="J248" s="13"/>
      <c r="K248" s="21"/>
    </row>
    <row r="249">
      <c r="D249" s="13"/>
      <c r="E249" s="21"/>
      <c r="G249" s="13"/>
      <c r="H249" s="13"/>
      <c r="J249" s="13"/>
      <c r="K249" s="21"/>
    </row>
    <row r="250">
      <c r="D250" s="13"/>
      <c r="E250" s="21"/>
      <c r="G250" s="13"/>
      <c r="H250" s="13"/>
      <c r="J250" s="13"/>
      <c r="K250" s="21"/>
    </row>
    <row r="251">
      <c r="D251" s="13"/>
      <c r="E251" s="21"/>
      <c r="G251" s="13"/>
      <c r="H251" s="13"/>
      <c r="J251" s="13"/>
      <c r="K251" s="21"/>
    </row>
    <row r="252">
      <c r="D252" s="13"/>
      <c r="E252" s="21"/>
      <c r="G252" s="13"/>
      <c r="H252" s="13"/>
      <c r="J252" s="13"/>
      <c r="K252" s="21"/>
    </row>
    <row r="253">
      <c r="D253" s="13"/>
      <c r="E253" s="21"/>
      <c r="G253" s="13"/>
      <c r="H253" s="13"/>
      <c r="J253" s="13"/>
      <c r="K253" s="21"/>
    </row>
    <row r="254">
      <c r="D254" s="13"/>
      <c r="E254" s="21"/>
      <c r="G254" s="13"/>
      <c r="H254" s="13"/>
      <c r="J254" s="13"/>
      <c r="K254" s="21"/>
    </row>
    <row r="255">
      <c r="D255" s="13"/>
      <c r="E255" s="21"/>
      <c r="G255" s="13"/>
      <c r="H255" s="13"/>
      <c r="J255" s="13"/>
      <c r="K255" s="21"/>
    </row>
    <row r="256">
      <c r="D256" s="13"/>
      <c r="E256" s="21"/>
      <c r="G256" s="13"/>
      <c r="H256" s="13"/>
      <c r="J256" s="13"/>
      <c r="K256" s="21"/>
    </row>
    <row r="257">
      <c r="D257" s="13"/>
      <c r="E257" s="21"/>
      <c r="G257" s="13"/>
      <c r="H257" s="13"/>
      <c r="J257" s="13"/>
      <c r="K257" s="21"/>
    </row>
    <row r="258">
      <c r="D258" s="13"/>
      <c r="E258" s="21"/>
      <c r="G258" s="13"/>
      <c r="H258" s="13"/>
      <c r="J258" s="13"/>
      <c r="K258" s="21"/>
    </row>
    <row r="259">
      <c r="D259" s="13"/>
      <c r="E259" s="21"/>
      <c r="G259" s="13"/>
      <c r="H259" s="13"/>
      <c r="J259" s="13"/>
      <c r="K259" s="21"/>
    </row>
    <row r="260">
      <c r="D260" s="13"/>
      <c r="E260" s="21"/>
      <c r="G260" s="13"/>
      <c r="H260" s="13"/>
      <c r="J260" s="13"/>
      <c r="K260" s="21"/>
    </row>
    <row r="261">
      <c r="D261" s="13"/>
      <c r="E261" s="21"/>
      <c r="G261" s="13"/>
      <c r="H261" s="13"/>
      <c r="J261" s="13"/>
      <c r="K261" s="21"/>
    </row>
    <row r="262">
      <c r="D262" s="13"/>
      <c r="E262" s="21"/>
      <c r="G262" s="13"/>
      <c r="H262" s="13"/>
      <c r="J262" s="13"/>
      <c r="K262" s="21"/>
    </row>
    <row r="263">
      <c r="D263" s="13"/>
      <c r="E263" s="21"/>
      <c r="G263" s="13"/>
      <c r="H263" s="13"/>
      <c r="J263" s="13"/>
      <c r="K263" s="21"/>
    </row>
    <row r="264">
      <c r="D264" s="13"/>
      <c r="E264" s="21"/>
      <c r="G264" s="13"/>
      <c r="H264" s="13"/>
      <c r="J264" s="13"/>
      <c r="K264" s="21"/>
    </row>
    <row r="265">
      <c r="D265" s="13"/>
      <c r="E265" s="21"/>
      <c r="G265" s="13"/>
      <c r="H265" s="13"/>
      <c r="J265" s="13"/>
      <c r="K265" s="21"/>
    </row>
    <row r="266">
      <c r="D266" s="13"/>
      <c r="E266" s="21"/>
      <c r="G266" s="13"/>
      <c r="H266" s="13"/>
      <c r="J266" s="13"/>
      <c r="K266" s="21"/>
    </row>
    <row r="267">
      <c r="D267" s="13"/>
      <c r="E267" s="21"/>
      <c r="G267" s="13"/>
      <c r="H267" s="13"/>
      <c r="J267" s="13"/>
      <c r="K267" s="21"/>
    </row>
    <row r="268">
      <c r="D268" s="13"/>
      <c r="E268" s="21"/>
      <c r="G268" s="13"/>
      <c r="H268" s="13"/>
      <c r="J268" s="13"/>
      <c r="K268" s="21"/>
    </row>
    <row r="269">
      <c r="D269" s="13"/>
      <c r="E269" s="21"/>
      <c r="G269" s="13"/>
      <c r="H269" s="13"/>
      <c r="J269" s="13"/>
      <c r="K269" s="21"/>
    </row>
    <row r="270">
      <c r="D270" s="13"/>
      <c r="E270" s="21"/>
      <c r="G270" s="13"/>
      <c r="H270" s="13"/>
      <c r="J270" s="13"/>
      <c r="K270" s="21"/>
    </row>
    <row r="271">
      <c r="D271" s="13"/>
      <c r="E271" s="21"/>
      <c r="G271" s="13"/>
      <c r="H271" s="13"/>
      <c r="J271" s="13"/>
      <c r="K271" s="21"/>
    </row>
    <row r="272">
      <c r="D272" s="13"/>
      <c r="E272" s="21"/>
      <c r="G272" s="13"/>
      <c r="H272" s="13"/>
      <c r="J272" s="13"/>
      <c r="K272" s="21"/>
    </row>
    <row r="273">
      <c r="D273" s="13"/>
      <c r="E273" s="21"/>
      <c r="G273" s="13"/>
      <c r="H273" s="13"/>
      <c r="J273" s="13"/>
      <c r="K273" s="21"/>
    </row>
    <row r="274">
      <c r="D274" s="13"/>
      <c r="E274" s="21"/>
      <c r="G274" s="13"/>
      <c r="H274" s="13"/>
      <c r="J274" s="13"/>
      <c r="K274" s="21"/>
    </row>
    <row r="275">
      <c r="D275" s="13"/>
      <c r="E275" s="21"/>
      <c r="G275" s="13"/>
      <c r="H275" s="13"/>
      <c r="J275" s="13"/>
      <c r="K275" s="21"/>
    </row>
    <row r="276">
      <c r="D276" s="13"/>
      <c r="E276" s="21"/>
      <c r="G276" s="13"/>
      <c r="H276" s="13"/>
      <c r="J276" s="13"/>
      <c r="K276" s="21"/>
    </row>
    <row r="277">
      <c r="D277" s="13"/>
      <c r="E277" s="21"/>
      <c r="G277" s="13"/>
      <c r="H277" s="13"/>
      <c r="J277" s="13"/>
      <c r="K277" s="21"/>
    </row>
    <row r="278">
      <c r="D278" s="13"/>
      <c r="E278" s="21"/>
      <c r="G278" s="13"/>
      <c r="H278" s="13"/>
      <c r="J278" s="13"/>
      <c r="K278" s="21"/>
    </row>
    <row r="279">
      <c r="D279" s="13"/>
      <c r="E279" s="21"/>
      <c r="G279" s="13"/>
      <c r="H279" s="13"/>
      <c r="J279" s="13"/>
      <c r="K279" s="21"/>
    </row>
    <row r="280">
      <c r="D280" s="13"/>
      <c r="E280" s="21"/>
      <c r="G280" s="13"/>
      <c r="H280" s="13"/>
      <c r="J280" s="13"/>
      <c r="K280" s="21"/>
    </row>
    <row r="281">
      <c r="D281" s="13"/>
      <c r="E281" s="21"/>
      <c r="G281" s="13"/>
      <c r="H281" s="13"/>
      <c r="J281" s="13"/>
      <c r="K281" s="21"/>
    </row>
    <row r="282">
      <c r="D282" s="13"/>
      <c r="E282" s="21"/>
      <c r="G282" s="13"/>
      <c r="H282" s="13"/>
      <c r="J282" s="13"/>
      <c r="K282" s="21"/>
    </row>
    <row r="283">
      <c r="D283" s="13"/>
      <c r="E283" s="21"/>
      <c r="G283" s="13"/>
      <c r="H283" s="13"/>
      <c r="J283" s="13"/>
      <c r="K283" s="21"/>
    </row>
    <row r="284">
      <c r="D284" s="13"/>
      <c r="E284" s="21"/>
      <c r="G284" s="13"/>
      <c r="H284" s="13"/>
      <c r="J284" s="13"/>
      <c r="K284" s="21"/>
    </row>
    <row r="285">
      <c r="D285" s="13"/>
      <c r="E285" s="21"/>
      <c r="G285" s="13"/>
      <c r="H285" s="13"/>
      <c r="J285" s="13"/>
      <c r="K285" s="21"/>
    </row>
    <row r="286">
      <c r="D286" s="13"/>
      <c r="E286" s="21"/>
      <c r="G286" s="13"/>
      <c r="H286" s="13"/>
      <c r="J286" s="13"/>
      <c r="K286" s="21"/>
    </row>
    <row r="287">
      <c r="D287" s="13"/>
      <c r="E287" s="21"/>
      <c r="G287" s="13"/>
      <c r="H287" s="13"/>
      <c r="J287" s="13"/>
      <c r="K287" s="21"/>
    </row>
    <row r="288">
      <c r="D288" s="13"/>
      <c r="E288" s="21"/>
      <c r="G288" s="13"/>
      <c r="H288" s="13"/>
      <c r="J288" s="13"/>
      <c r="K288" s="21"/>
    </row>
    <row r="289">
      <c r="D289" s="13"/>
      <c r="E289" s="21"/>
      <c r="G289" s="13"/>
      <c r="H289" s="13"/>
      <c r="J289" s="13"/>
      <c r="K289" s="21"/>
    </row>
    <row r="290">
      <c r="D290" s="13"/>
      <c r="E290" s="21"/>
      <c r="G290" s="13"/>
      <c r="H290" s="13"/>
      <c r="J290" s="13"/>
      <c r="K290" s="21"/>
    </row>
    <row r="291">
      <c r="D291" s="13"/>
      <c r="E291" s="21"/>
      <c r="G291" s="13"/>
      <c r="H291" s="13"/>
      <c r="J291" s="13"/>
      <c r="K291" s="21"/>
    </row>
    <row r="292">
      <c r="D292" s="13"/>
      <c r="E292" s="21"/>
      <c r="G292" s="13"/>
      <c r="H292" s="13"/>
      <c r="J292" s="13"/>
      <c r="K292" s="21"/>
    </row>
    <row r="293">
      <c r="D293" s="13"/>
      <c r="E293" s="21"/>
      <c r="G293" s="13"/>
      <c r="H293" s="13"/>
      <c r="J293" s="13"/>
      <c r="K293" s="21"/>
    </row>
    <row r="294">
      <c r="D294" s="13"/>
      <c r="E294" s="21"/>
      <c r="G294" s="13"/>
      <c r="H294" s="13"/>
      <c r="J294" s="13"/>
      <c r="K294" s="21"/>
    </row>
    <row r="295">
      <c r="D295" s="13"/>
      <c r="E295" s="21"/>
      <c r="G295" s="13"/>
      <c r="H295" s="13"/>
      <c r="J295" s="13"/>
      <c r="K295" s="21"/>
    </row>
    <row r="296">
      <c r="D296" s="13"/>
      <c r="E296" s="21"/>
      <c r="G296" s="13"/>
      <c r="H296" s="13"/>
      <c r="J296" s="13"/>
      <c r="K296" s="21"/>
    </row>
    <row r="297">
      <c r="D297" s="13"/>
      <c r="E297" s="21"/>
      <c r="G297" s="13"/>
      <c r="H297" s="13"/>
      <c r="J297" s="13"/>
      <c r="K297" s="21"/>
    </row>
    <row r="298">
      <c r="D298" s="13"/>
      <c r="E298" s="21"/>
      <c r="G298" s="13"/>
      <c r="H298" s="13"/>
      <c r="J298" s="13"/>
      <c r="K298" s="21"/>
    </row>
    <row r="299">
      <c r="D299" s="13"/>
      <c r="E299" s="21"/>
      <c r="G299" s="13"/>
      <c r="H299" s="13"/>
      <c r="J299" s="13"/>
      <c r="K299" s="21"/>
    </row>
    <row r="300">
      <c r="D300" s="13"/>
      <c r="E300" s="21"/>
      <c r="G300" s="13"/>
      <c r="H300" s="13"/>
      <c r="J300" s="13"/>
      <c r="K300" s="21"/>
    </row>
    <row r="301">
      <c r="D301" s="13"/>
      <c r="E301" s="21"/>
      <c r="G301" s="13"/>
      <c r="H301" s="13"/>
      <c r="J301" s="13"/>
      <c r="K301" s="21"/>
    </row>
    <row r="302">
      <c r="D302" s="13"/>
      <c r="E302" s="21"/>
      <c r="G302" s="13"/>
      <c r="H302" s="13"/>
      <c r="J302" s="13"/>
      <c r="K302" s="21"/>
    </row>
    <row r="303">
      <c r="D303" s="13"/>
      <c r="E303" s="21"/>
      <c r="G303" s="13"/>
      <c r="H303" s="13"/>
      <c r="J303" s="13"/>
      <c r="K303" s="21"/>
    </row>
    <row r="304">
      <c r="D304" s="13"/>
      <c r="E304" s="21"/>
      <c r="G304" s="13"/>
      <c r="H304" s="13"/>
      <c r="J304" s="13"/>
      <c r="K304" s="21"/>
    </row>
    <row r="305">
      <c r="D305" s="13"/>
      <c r="E305" s="21"/>
      <c r="G305" s="13"/>
      <c r="H305" s="13"/>
      <c r="J305" s="13"/>
      <c r="K305" s="21"/>
    </row>
    <row r="306">
      <c r="D306" s="13"/>
      <c r="E306" s="21"/>
      <c r="G306" s="13"/>
      <c r="H306" s="13"/>
      <c r="J306" s="13"/>
      <c r="K306" s="21"/>
    </row>
    <row r="307">
      <c r="D307" s="13"/>
      <c r="E307" s="21"/>
      <c r="G307" s="13"/>
      <c r="H307" s="13"/>
      <c r="J307" s="13"/>
      <c r="K307" s="21"/>
    </row>
    <row r="308">
      <c r="D308" s="13"/>
      <c r="E308" s="21"/>
      <c r="G308" s="13"/>
      <c r="H308" s="13"/>
      <c r="J308" s="13"/>
      <c r="K308" s="21"/>
    </row>
    <row r="309">
      <c r="D309" s="13"/>
      <c r="E309" s="21"/>
      <c r="G309" s="13"/>
      <c r="H309" s="13"/>
      <c r="J309" s="13"/>
      <c r="K309" s="21"/>
    </row>
    <row r="310">
      <c r="D310" s="13"/>
      <c r="E310" s="21"/>
      <c r="G310" s="13"/>
      <c r="H310" s="13"/>
      <c r="J310" s="13"/>
      <c r="K310" s="21"/>
    </row>
    <row r="311">
      <c r="D311" s="13"/>
      <c r="E311" s="21"/>
      <c r="G311" s="13"/>
      <c r="H311" s="13"/>
      <c r="J311" s="13"/>
      <c r="K311" s="21"/>
    </row>
    <row r="312">
      <c r="D312" s="13"/>
      <c r="E312" s="21"/>
      <c r="G312" s="13"/>
      <c r="H312" s="13"/>
      <c r="J312" s="13"/>
      <c r="K312" s="21"/>
    </row>
    <row r="313">
      <c r="D313" s="13"/>
      <c r="E313" s="21"/>
      <c r="G313" s="13"/>
      <c r="H313" s="13"/>
      <c r="J313" s="13"/>
      <c r="K313" s="21"/>
    </row>
    <row r="314">
      <c r="D314" s="13"/>
      <c r="E314" s="21"/>
      <c r="G314" s="13"/>
      <c r="H314" s="13"/>
      <c r="J314" s="13"/>
      <c r="K314" s="21"/>
    </row>
    <row r="315">
      <c r="D315" s="13"/>
      <c r="E315" s="21"/>
      <c r="G315" s="13"/>
      <c r="H315" s="13"/>
      <c r="J315" s="13"/>
      <c r="K315" s="21"/>
    </row>
    <row r="316">
      <c r="D316" s="13"/>
      <c r="E316" s="21"/>
      <c r="G316" s="13"/>
      <c r="H316" s="13"/>
      <c r="J316" s="13"/>
      <c r="K316" s="21"/>
    </row>
    <row r="317">
      <c r="D317" s="13"/>
      <c r="E317" s="21"/>
      <c r="G317" s="13"/>
      <c r="H317" s="13"/>
      <c r="J317" s="13"/>
      <c r="K317" s="21"/>
    </row>
    <row r="318">
      <c r="D318" s="13"/>
      <c r="E318" s="21"/>
      <c r="G318" s="13"/>
      <c r="H318" s="13"/>
      <c r="J318" s="13"/>
      <c r="K318" s="21"/>
    </row>
    <row r="319">
      <c r="D319" s="13"/>
      <c r="E319" s="21"/>
      <c r="G319" s="13"/>
      <c r="H319" s="13"/>
      <c r="J319" s="13"/>
      <c r="K319" s="21"/>
    </row>
    <row r="320">
      <c r="D320" s="13"/>
      <c r="E320" s="21"/>
      <c r="G320" s="13"/>
      <c r="H320" s="13"/>
      <c r="J320" s="13"/>
      <c r="K320" s="21"/>
    </row>
    <row r="321">
      <c r="D321" s="13"/>
      <c r="E321" s="21"/>
      <c r="G321" s="13"/>
      <c r="H321" s="13"/>
      <c r="J321" s="13"/>
      <c r="K321" s="21"/>
    </row>
    <row r="322">
      <c r="D322" s="13"/>
      <c r="E322" s="21"/>
      <c r="G322" s="13"/>
      <c r="H322" s="13"/>
      <c r="J322" s="13"/>
      <c r="K322" s="21"/>
    </row>
    <row r="323">
      <c r="D323" s="13"/>
      <c r="E323" s="21"/>
      <c r="G323" s="13"/>
      <c r="H323" s="13"/>
      <c r="J323" s="13"/>
      <c r="K323" s="21"/>
    </row>
    <row r="324">
      <c r="D324" s="13"/>
      <c r="E324" s="21"/>
      <c r="G324" s="13"/>
      <c r="H324" s="13"/>
      <c r="J324" s="13"/>
      <c r="K324" s="21"/>
    </row>
    <row r="325">
      <c r="D325" s="13"/>
      <c r="E325" s="21"/>
      <c r="G325" s="13"/>
      <c r="H325" s="13"/>
      <c r="J325" s="13"/>
      <c r="K325" s="21"/>
    </row>
    <row r="326">
      <c r="D326" s="13"/>
      <c r="E326" s="21"/>
      <c r="G326" s="13"/>
      <c r="H326" s="13"/>
      <c r="J326" s="13"/>
      <c r="K326" s="21"/>
    </row>
    <row r="327">
      <c r="D327" s="13"/>
      <c r="E327" s="21"/>
      <c r="G327" s="13"/>
      <c r="H327" s="13"/>
      <c r="J327" s="13"/>
      <c r="K327" s="21"/>
    </row>
    <row r="328">
      <c r="D328" s="13"/>
      <c r="E328" s="21"/>
      <c r="G328" s="13"/>
      <c r="H328" s="13"/>
      <c r="J328" s="13"/>
      <c r="K328" s="21"/>
    </row>
    <row r="329">
      <c r="D329" s="13"/>
      <c r="E329" s="21"/>
      <c r="G329" s="13"/>
      <c r="H329" s="13"/>
      <c r="J329" s="13"/>
      <c r="K329" s="21"/>
    </row>
    <row r="330">
      <c r="D330" s="13"/>
      <c r="E330" s="21"/>
      <c r="G330" s="13"/>
      <c r="H330" s="13"/>
      <c r="J330" s="13"/>
      <c r="K330" s="21"/>
    </row>
    <row r="331">
      <c r="D331" s="13"/>
      <c r="E331" s="21"/>
      <c r="G331" s="13"/>
      <c r="H331" s="13"/>
      <c r="J331" s="13"/>
      <c r="K331" s="21"/>
    </row>
    <row r="332">
      <c r="D332" s="13"/>
      <c r="E332" s="21"/>
      <c r="G332" s="13"/>
      <c r="H332" s="13"/>
      <c r="J332" s="13"/>
      <c r="K332" s="21"/>
    </row>
    <row r="333">
      <c r="D333" s="13"/>
      <c r="E333" s="21"/>
      <c r="G333" s="13"/>
      <c r="H333" s="13"/>
      <c r="J333" s="13"/>
      <c r="K333" s="21"/>
    </row>
    <row r="334">
      <c r="D334" s="13"/>
      <c r="E334" s="21"/>
      <c r="G334" s="13"/>
      <c r="H334" s="13"/>
      <c r="J334" s="13"/>
      <c r="K334" s="21"/>
    </row>
    <row r="335">
      <c r="D335" s="13"/>
      <c r="E335" s="21"/>
      <c r="G335" s="13"/>
      <c r="H335" s="13"/>
      <c r="J335" s="13"/>
      <c r="K335" s="21"/>
    </row>
    <row r="336">
      <c r="D336" s="13"/>
      <c r="E336" s="21"/>
      <c r="G336" s="13"/>
      <c r="H336" s="13"/>
      <c r="J336" s="13"/>
      <c r="K336" s="21"/>
    </row>
    <row r="337">
      <c r="D337" s="13"/>
      <c r="E337" s="21"/>
      <c r="G337" s="13"/>
      <c r="H337" s="13"/>
      <c r="J337" s="13"/>
      <c r="K337" s="21"/>
    </row>
    <row r="338">
      <c r="D338" s="13"/>
      <c r="E338" s="21"/>
      <c r="G338" s="13"/>
      <c r="H338" s="13"/>
      <c r="J338" s="13"/>
      <c r="K338" s="21"/>
    </row>
    <row r="339">
      <c r="D339" s="13"/>
      <c r="E339" s="21"/>
      <c r="G339" s="13"/>
      <c r="H339" s="13"/>
      <c r="J339" s="13"/>
      <c r="K339" s="21"/>
    </row>
    <row r="340">
      <c r="D340" s="13"/>
      <c r="E340" s="21"/>
      <c r="G340" s="13"/>
      <c r="H340" s="13"/>
      <c r="J340" s="13"/>
      <c r="K340" s="21"/>
    </row>
    <row r="341">
      <c r="D341" s="13"/>
      <c r="E341" s="21"/>
      <c r="G341" s="13"/>
      <c r="H341" s="13"/>
      <c r="J341" s="13"/>
      <c r="K341" s="21"/>
    </row>
    <row r="342">
      <c r="D342" s="13"/>
      <c r="E342" s="21"/>
      <c r="G342" s="13"/>
      <c r="H342" s="13"/>
      <c r="J342" s="13"/>
      <c r="K342" s="21"/>
    </row>
    <row r="343">
      <c r="D343" s="13"/>
      <c r="E343" s="21"/>
      <c r="G343" s="13"/>
      <c r="H343" s="13"/>
      <c r="J343" s="13"/>
      <c r="K343" s="21"/>
    </row>
    <row r="344">
      <c r="D344" s="13"/>
      <c r="E344" s="21"/>
      <c r="G344" s="13"/>
      <c r="H344" s="13"/>
      <c r="J344" s="13"/>
      <c r="K344" s="21"/>
    </row>
    <row r="345">
      <c r="D345" s="13"/>
      <c r="E345" s="21"/>
      <c r="G345" s="13"/>
      <c r="H345" s="13"/>
      <c r="J345" s="13"/>
      <c r="K345" s="21"/>
    </row>
    <row r="346">
      <c r="D346" s="13"/>
      <c r="E346" s="21"/>
      <c r="G346" s="13"/>
      <c r="H346" s="13"/>
      <c r="J346" s="13"/>
      <c r="K346" s="21"/>
    </row>
    <row r="347">
      <c r="D347" s="13"/>
      <c r="E347" s="21"/>
      <c r="G347" s="13"/>
      <c r="H347" s="13"/>
      <c r="J347" s="13"/>
      <c r="K347" s="21"/>
    </row>
    <row r="348">
      <c r="D348" s="13"/>
      <c r="E348" s="21"/>
      <c r="G348" s="13"/>
      <c r="H348" s="13"/>
      <c r="J348" s="13"/>
      <c r="K348" s="21"/>
    </row>
    <row r="349">
      <c r="D349" s="13"/>
      <c r="E349" s="21"/>
      <c r="G349" s="13"/>
      <c r="H349" s="13"/>
      <c r="J349" s="13"/>
      <c r="K349" s="21"/>
    </row>
    <row r="350">
      <c r="D350" s="13"/>
      <c r="E350" s="21"/>
      <c r="G350" s="13"/>
      <c r="H350" s="13"/>
      <c r="J350" s="13"/>
      <c r="K350" s="21"/>
    </row>
    <row r="351">
      <c r="D351" s="13"/>
      <c r="E351" s="21"/>
      <c r="G351" s="13"/>
      <c r="H351" s="13"/>
      <c r="J351" s="13"/>
      <c r="K351" s="21"/>
    </row>
    <row r="352">
      <c r="D352" s="13"/>
      <c r="E352" s="21"/>
      <c r="G352" s="13"/>
      <c r="H352" s="13"/>
      <c r="J352" s="13"/>
      <c r="K352" s="21"/>
    </row>
    <row r="353">
      <c r="D353" s="13"/>
      <c r="E353" s="21"/>
      <c r="G353" s="13"/>
      <c r="H353" s="13"/>
      <c r="J353" s="13"/>
      <c r="K353" s="21"/>
    </row>
    <row r="354">
      <c r="D354" s="13"/>
      <c r="E354" s="21"/>
      <c r="G354" s="13"/>
      <c r="H354" s="13"/>
      <c r="J354" s="13"/>
      <c r="K354" s="21"/>
    </row>
    <row r="355">
      <c r="D355" s="13"/>
      <c r="E355" s="21"/>
      <c r="G355" s="13"/>
      <c r="H355" s="13"/>
      <c r="J355" s="13"/>
      <c r="K355" s="21"/>
    </row>
    <row r="356">
      <c r="D356" s="13"/>
      <c r="E356" s="21"/>
      <c r="G356" s="13"/>
      <c r="H356" s="13"/>
      <c r="J356" s="13"/>
      <c r="K356" s="21"/>
    </row>
    <row r="357">
      <c r="D357" s="13"/>
      <c r="E357" s="21"/>
      <c r="G357" s="13"/>
      <c r="H357" s="13"/>
      <c r="J357" s="13"/>
      <c r="K357" s="21"/>
    </row>
    <row r="358">
      <c r="D358" s="13"/>
      <c r="E358" s="21"/>
      <c r="G358" s="13"/>
      <c r="H358" s="13"/>
      <c r="J358" s="13"/>
      <c r="K358" s="21"/>
    </row>
    <row r="359">
      <c r="D359" s="13"/>
      <c r="E359" s="21"/>
      <c r="G359" s="13"/>
      <c r="H359" s="13"/>
      <c r="J359" s="13"/>
      <c r="K359" s="21"/>
    </row>
    <row r="360">
      <c r="D360" s="13"/>
      <c r="E360" s="21"/>
      <c r="G360" s="13"/>
      <c r="H360" s="13"/>
      <c r="J360" s="13"/>
      <c r="K360" s="21"/>
    </row>
    <row r="361">
      <c r="D361" s="13"/>
      <c r="E361" s="21"/>
      <c r="G361" s="13"/>
      <c r="H361" s="13"/>
      <c r="J361" s="13"/>
      <c r="K361" s="21"/>
    </row>
    <row r="362">
      <c r="D362" s="13"/>
      <c r="E362" s="21"/>
      <c r="G362" s="13"/>
      <c r="H362" s="13"/>
      <c r="J362" s="13"/>
      <c r="K362" s="21"/>
    </row>
    <row r="363">
      <c r="D363" s="13"/>
      <c r="E363" s="21"/>
      <c r="G363" s="13"/>
      <c r="H363" s="13"/>
      <c r="J363" s="13"/>
      <c r="K363" s="21"/>
    </row>
    <row r="364">
      <c r="D364" s="13"/>
      <c r="E364" s="21"/>
      <c r="G364" s="13"/>
      <c r="H364" s="13"/>
      <c r="J364" s="13"/>
      <c r="K364" s="21"/>
    </row>
    <row r="365">
      <c r="D365" s="13"/>
      <c r="E365" s="21"/>
      <c r="G365" s="13"/>
      <c r="H365" s="13"/>
      <c r="J365" s="13"/>
      <c r="K365" s="21"/>
    </row>
    <row r="366">
      <c r="D366" s="13"/>
      <c r="E366" s="21"/>
      <c r="G366" s="13"/>
      <c r="H366" s="13"/>
      <c r="J366" s="13"/>
      <c r="K366" s="21"/>
    </row>
    <row r="367">
      <c r="D367" s="13"/>
      <c r="E367" s="21"/>
      <c r="G367" s="13"/>
      <c r="H367" s="13"/>
      <c r="J367" s="13"/>
      <c r="K367" s="21"/>
    </row>
    <row r="368">
      <c r="D368" s="13"/>
      <c r="E368" s="21"/>
      <c r="G368" s="13"/>
      <c r="H368" s="13"/>
      <c r="J368" s="13"/>
      <c r="K368" s="21"/>
    </row>
    <row r="369">
      <c r="D369" s="13"/>
      <c r="E369" s="21"/>
      <c r="G369" s="13"/>
      <c r="H369" s="13"/>
      <c r="J369" s="13"/>
      <c r="K369" s="21"/>
    </row>
    <row r="370">
      <c r="D370" s="13"/>
      <c r="E370" s="21"/>
      <c r="G370" s="13"/>
      <c r="H370" s="13"/>
      <c r="J370" s="13"/>
      <c r="K370" s="21"/>
    </row>
    <row r="371">
      <c r="D371" s="13"/>
      <c r="E371" s="21"/>
      <c r="G371" s="13"/>
      <c r="H371" s="13"/>
      <c r="J371" s="13"/>
      <c r="K371" s="21"/>
    </row>
    <row r="372">
      <c r="D372" s="13"/>
      <c r="E372" s="21"/>
      <c r="G372" s="13"/>
      <c r="H372" s="13"/>
      <c r="J372" s="13"/>
      <c r="K372" s="21"/>
    </row>
    <row r="373">
      <c r="D373" s="13"/>
      <c r="E373" s="21"/>
      <c r="G373" s="13"/>
      <c r="H373" s="13"/>
      <c r="J373" s="13"/>
      <c r="K373" s="21"/>
    </row>
    <row r="374">
      <c r="D374" s="13"/>
      <c r="E374" s="21"/>
      <c r="G374" s="13"/>
      <c r="H374" s="13"/>
      <c r="J374" s="13"/>
      <c r="K374" s="21"/>
    </row>
    <row r="375">
      <c r="D375" s="13"/>
      <c r="E375" s="21"/>
      <c r="G375" s="13"/>
      <c r="H375" s="13"/>
      <c r="J375" s="13"/>
      <c r="K375" s="21"/>
    </row>
    <row r="376">
      <c r="D376" s="13"/>
      <c r="E376" s="21"/>
      <c r="G376" s="13"/>
      <c r="H376" s="13"/>
      <c r="J376" s="13"/>
      <c r="K376" s="21"/>
    </row>
    <row r="377">
      <c r="D377" s="13"/>
      <c r="E377" s="21"/>
      <c r="G377" s="13"/>
      <c r="H377" s="13"/>
      <c r="J377" s="13"/>
      <c r="K377" s="21"/>
    </row>
    <row r="378">
      <c r="D378" s="13"/>
      <c r="E378" s="21"/>
      <c r="G378" s="13"/>
      <c r="H378" s="13"/>
      <c r="J378" s="13"/>
      <c r="K378" s="21"/>
    </row>
    <row r="379">
      <c r="D379" s="13"/>
      <c r="E379" s="21"/>
      <c r="G379" s="13"/>
      <c r="H379" s="13"/>
      <c r="J379" s="13"/>
      <c r="K379" s="21"/>
    </row>
    <row r="380">
      <c r="D380" s="13"/>
      <c r="E380" s="21"/>
      <c r="G380" s="13"/>
      <c r="H380" s="13"/>
      <c r="J380" s="13"/>
      <c r="K380" s="21"/>
    </row>
    <row r="381">
      <c r="D381" s="13"/>
      <c r="E381" s="21"/>
      <c r="G381" s="13"/>
      <c r="H381" s="13"/>
      <c r="J381" s="13"/>
      <c r="K381" s="21"/>
    </row>
    <row r="382">
      <c r="D382" s="13"/>
      <c r="E382" s="21"/>
      <c r="G382" s="13"/>
      <c r="H382" s="13"/>
      <c r="J382" s="13"/>
      <c r="K382" s="21"/>
    </row>
    <row r="383">
      <c r="D383" s="13"/>
      <c r="E383" s="21"/>
      <c r="G383" s="13"/>
      <c r="H383" s="13"/>
      <c r="J383" s="13"/>
      <c r="K383" s="21"/>
    </row>
    <row r="384">
      <c r="D384" s="13"/>
      <c r="E384" s="21"/>
      <c r="G384" s="13"/>
      <c r="H384" s="13"/>
      <c r="J384" s="13"/>
      <c r="K384" s="21"/>
    </row>
    <row r="385">
      <c r="D385" s="13"/>
      <c r="E385" s="21"/>
      <c r="G385" s="13"/>
      <c r="H385" s="13"/>
      <c r="J385" s="13"/>
      <c r="K385" s="21"/>
    </row>
    <row r="386">
      <c r="D386" s="13"/>
      <c r="E386" s="21"/>
      <c r="G386" s="13"/>
      <c r="H386" s="13"/>
      <c r="J386" s="13"/>
      <c r="K386" s="21"/>
    </row>
    <row r="387">
      <c r="D387" s="13"/>
      <c r="E387" s="21"/>
      <c r="G387" s="13"/>
      <c r="H387" s="13"/>
      <c r="J387" s="13"/>
      <c r="K387" s="21"/>
    </row>
    <row r="388">
      <c r="D388" s="13"/>
      <c r="E388" s="21"/>
      <c r="G388" s="13"/>
      <c r="H388" s="13"/>
      <c r="J388" s="13"/>
      <c r="K388" s="21"/>
    </row>
    <row r="389">
      <c r="D389" s="13"/>
      <c r="E389" s="21"/>
      <c r="G389" s="13"/>
      <c r="H389" s="13"/>
      <c r="J389" s="13"/>
      <c r="K389" s="21"/>
    </row>
    <row r="390">
      <c r="D390" s="13"/>
      <c r="E390" s="21"/>
      <c r="G390" s="13"/>
      <c r="H390" s="13"/>
      <c r="J390" s="13"/>
      <c r="K390" s="21"/>
    </row>
    <row r="391">
      <c r="D391" s="13"/>
      <c r="E391" s="21"/>
      <c r="G391" s="13"/>
      <c r="H391" s="13"/>
      <c r="J391" s="13"/>
      <c r="K391" s="21"/>
    </row>
    <row r="392">
      <c r="D392" s="13"/>
      <c r="E392" s="21"/>
      <c r="G392" s="13"/>
      <c r="H392" s="13"/>
      <c r="J392" s="13"/>
      <c r="K392" s="21"/>
    </row>
    <row r="393">
      <c r="D393" s="13"/>
      <c r="E393" s="21"/>
      <c r="G393" s="13"/>
      <c r="H393" s="13"/>
      <c r="J393" s="13"/>
      <c r="K393" s="21"/>
    </row>
    <row r="394">
      <c r="D394" s="13"/>
      <c r="E394" s="21"/>
      <c r="G394" s="13"/>
      <c r="H394" s="13"/>
      <c r="J394" s="13"/>
      <c r="K394" s="21"/>
    </row>
    <row r="395">
      <c r="D395" s="13"/>
      <c r="E395" s="21"/>
      <c r="G395" s="13"/>
      <c r="H395" s="13"/>
      <c r="J395" s="13"/>
      <c r="K395" s="21"/>
    </row>
    <row r="396">
      <c r="D396" s="13"/>
      <c r="E396" s="21"/>
      <c r="G396" s="13"/>
      <c r="H396" s="13"/>
      <c r="J396" s="13"/>
      <c r="K396" s="21"/>
    </row>
    <row r="397">
      <c r="D397" s="13"/>
      <c r="E397" s="21"/>
      <c r="G397" s="13"/>
      <c r="H397" s="13"/>
      <c r="J397" s="13"/>
      <c r="K397" s="21"/>
    </row>
    <row r="398">
      <c r="D398" s="13"/>
      <c r="E398" s="21"/>
      <c r="G398" s="13"/>
      <c r="H398" s="13"/>
      <c r="J398" s="13"/>
      <c r="K398" s="21"/>
    </row>
    <row r="399">
      <c r="D399" s="13"/>
      <c r="E399" s="21"/>
      <c r="G399" s="13"/>
      <c r="H399" s="13"/>
      <c r="J399" s="13"/>
      <c r="K399" s="21"/>
    </row>
    <row r="400">
      <c r="D400" s="13"/>
      <c r="E400" s="21"/>
      <c r="G400" s="13"/>
      <c r="H400" s="13"/>
      <c r="J400" s="13"/>
      <c r="K400" s="21"/>
    </row>
    <row r="401">
      <c r="D401" s="13"/>
      <c r="E401" s="21"/>
      <c r="G401" s="13"/>
      <c r="H401" s="13"/>
      <c r="J401" s="13"/>
      <c r="K401" s="21"/>
    </row>
    <row r="402">
      <c r="D402" s="13"/>
      <c r="E402" s="21"/>
      <c r="G402" s="13"/>
      <c r="H402" s="13"/>
      <c r="J402" s="13"/>
      <c r="K402" s="21"/>
    </row>
    <row r="403">
      <c r="D403" s="13"/>
      <c r="E403" s="21"/>
      <c r="G403" s="13"/>
      <c r="H403" s="13"/>
      <c r="J403" s="13"/>
      <c r="K403" s="21"/>
    </row>
    <row r="404">
      <c r="D404" s="13"/>
      <c r="E404" s="21"/>
      <c r="G404" s="13"/>
      <c r="H404" s="13"/>
      <c r="J404" s="13"/>
      <c r="K404" s="21"/>
    </row>
    <row r="405">
      <c r="D405" s="13"/>
      <c r="E405" s="21"/>
      <c r="G405" s="13"/>
      <c r="H405" s="13"/>
      <c r="J405" s="13"/>
      <c r="K405" s="21"/>
    </row>
    <row r="406">
      <c r="D406" s="13"/>
      <c r="E406" s="21"/>
      <c r="G406" s="13"/>
      <c r="H406" s="13"/>
      <c r="J406" s="13"/>
      <c r="K406" s="21"/>
    </row>
    <row r="407">
      <c r="D407" s="13"/>
      <c r="E407" s="21"/>
      <c r="G407" s="13"/>
      <c r="H407" s="13"/>
      <c r="J407" s="13"/>
      <c r="K407" s="21"/>
    </row>
    <row r="408">
      <c r="D408" s="13"/>
      <c r="E408" s="21"/>
      <c r="G408" s="13"/>
      <c r="H408" s="13"/>
      <c r="J408" s="13"/>
      <c r="K408" s="21"/>
    </row>
    <row r="409">
      <c r="D409" s="13"/>
      <c r="E409" s="21"/>
      <c r="G409" s="13"/>
      <c r="H409" s="13"/>
      <c r="J409" s="13"/>
      <c r="K409" s="21"/>
    </row>
    <row r="410">
      <c r="D410" s="13"/>
      <c r="E410" s="21"/>
      <c r="G410" s="13"/>
      <c r="H410" s="13"/>
      <c r="J410" s="13"/>
      <c r="K410" s="21"/>
    </row>
    <row r="411">
      <c r="D411" s="13"/>
      <c r="E411" s="21"/>
      <c r="G411" s="13"/>
      <c r="H411" s="13"/>
      <c r="J411" s="13"/>
      <c r="K411" s="21"/>
    </row>
    <row r="412">
      <c r="D412" s="13"/>
      <c r="E412" s="21"/>
      <c r="G412" s="13"/>
      <c r="H412" s="13"/>
      <c r="J412" s="13"/>
      <c r="K412" s="21"/>
    </row>
    <row r="413">
      <c r="D413" s="13"/>
      <c r="E413" s="21"/>
      <c r="G413" s="13"/>
      <c r="H413" s="13"/>
      <c r="J413" s="13"/>
      <c r="K413" s="21"/>
    </row>
    <row r="414">
      <c r="D414" s="13"/>
      <c r="E414" s="21"/>
      <c r="G414" s="13"/>
      <c r="H414" s="13"/>
      <c r="J414" s="13"/>
      <c r="K414" s="21"/>
    </row>
    <row r="415">
      <c r="D415" s="13"/>
      <c r="E415" s="21"/>
      <c r="G415" s="13"/>
      <c r="H415" s="13"/>
      <c r="J415" s="13"/>
      <c r="K415" s="21"/>
    </row>
    <row r="416">
      <c r="D416" s="13"/>
      <c r="E416" s="21"/>
      <c r="G416" s="13"/>
      <c r="H416" s="13"/>
      <c r="J416" s="13"/>
      <c r="K416" s="21"/>
    </row>
    <row r="417">
      <c r="D417" s="13"/>
      <c r="E417" s="21"/>
      <c r="G417" s="13"/>
      <c r="H417" s="13"/>
      <c r="J417" s="13"/>
      <c r="K417" s="21"/>
    </row>
    <row r="418">
      <c r="D418" s="13"/>
      <c r="E418" s="21"/>
      <c r="G418" s="13"/>
      <c r="H418" s="13"/>
      <c r="J418" s="13"/>
      <c r="K418" s="21"/>
    </row>
    <row r="419">
      <c r="D419" s="13"/>
      <c r="E419" s="21"/>
      <c r="G419" s="13"/>
      <c r="H419" s="13"/>
      <c r="J419" s="13"/>
      <c r="K419" s="21"/>
    </row>
    <row r="420">
      <c r="D420" s="13"/>
      <c r="E420" s="21"/>
      <c r="G420" s="13"/>
      <c r="H420" s="13"/>
      <c r="J420" s="13"/>
      <c r="K420" s="21"/>
    </row>
    <row r="421">
      <c r="D421" s="13"/>
      <c r="E421" s="21"/>
      <c r="G421" s="13"/>
      <c r="H421" s="13"/>
      <c r="J421" s="13"/>
      <c r="K421" s="21"/>
    </row>
    <row r="422">
      <c r="D422" s="13"/>
      <c r="E422" s="21"/>
      <c r="G422" s="13"/>
      <c r="H422" s="13"/>
      <c r="J422" s="13"/>
      <c r="K422" s="21"/>
    </row>
    <row r="423">
      <c r="D423" s="13"/>
      <c r="E423" s="21"/>
      <c r="G423" s="13"/>
      <c r="H423" s="13"/>
      <c r="J423" s="13"/>
      <c r="K423" s="21"/>
    </row>
    <row r="424">
      <c r="D424" s="13"/>
      <c r="E424" s="21"/>
      <c r="G424" s="13"/>
      <c r="H424" s="13"/>
      <c r="J424" s="13"/>
      <c r="K424" s="21"/>
    </row>
    <row r="425">
      <c r="D425" s="13"/>
      <c r="E425" s="21"/>
      <c r="G425" s="13"/>
      <c r="H425" s="13"/>
      <c r="J425" s="13"/>
      <c r="K425" s="21"/>
    </row>
    <row r="426">
      <c r="D426" s="13"/>
      <c r="E426" s="21"/>
      <c r="G426" s="13"/>
      <c r="H426" s="13"/>
      <c r="J426" s="13"/>
      <c r="K426" s="21"/>
    </row>
    <row r="427">
      <c r="D427" s="13"/>
      <c r="E427" s="21"/>
      <c r="G427" s="13"/>
      <c r="H427" s="13"/>
      <c r="J427" s="13"/>
      <c r="K427" s="21"/>
    </row>
    <row r="428">
      <c r="D428" s="13"/>
      <c r="E428" s="21"/>
      <c r="G428" s="13"/>
      <c r="H428" s="13"/>
      <c r="J428" s="13"/>
      <c r="K428" s="21"/>
    </row>
    <row r="429">
      <c r="D429" s="13"/>
      <c r="E429" s="21"/>
      <c r="G429" s="13"/>
      <c r="H429" s="13"/>
      <c r="J429" s="13"/>
      <c r="K429" s="21"/>
    </row>
    <row r="430">
      <c r="D430" s="13"/>
      <c r="E430" s="21"/>
      <c r="G430" s="13"/>
      <c r="H430" s="13"/>
      <c r="J430" s="13"/>
      <c r="K430" s="21"/>
    </row>
    <row r="431">
      <c r="D431" s="13"/>
      <c r="E431" s="21"/>
      <c r="G431" s="13"/>
      <c r="H431" s="13"/>
      <c r="J431" s="13"/>
      <c r="K431" s="21"/>
    </row>
    <row r="432">
      <c r="D432" s="13"/>
      <c r="E432" s="21"/>
      <c r="G432" s="13"/>
      <c r="H432" s="13"/>
      <c r="J432" s="13"/>
      <c r="K432" s="21"/>
    </row>
    <row r="433">
      <c r="D433" s="13"/>
      <c r="E433" s="21"/>
      <c r="G433" s="13"/>
      <c r="H433" s="13"/>
      <c r="J433" s="13"/>
      <c r="K433" s="21"/>
    </row>
    <row r="434">
      <c r="D434" s="13"/>
      <c r="E434" s="21"/>
      <c r="G434" s="13"/>
      <c r="H434" s="13"/>
      <c r="J434" s="13"/>
      <c r="K434" s="21"/>
    </row>
    <row r="435">
      <c r="D435" s="13"/>
      <c r="E435" s="21"/>
      <c r="G435" s="13"/>
      <c r="H435" s="13"/>
      <c r="J435" s="13"/>
      <c r="K435" s="21"/>
    </row>
    <row r="436">
      <c r="D436" s="13"/>
      <c r="E436" s="21"/>
      <c r="G436" s="13"/>
      <c r="H436" s="13"/>
      <c r="J436" s="13"/>
      <c r="K436" s="21"/>
    </row>
    <row r="437">
      <c r="D437" s="13"/>
      <c r="E437" s="21"/>
      <c r="G437" s="13"/>
      <c r="H437" s="13"/>
      <c r="J437" s="13"/>
      <c r="K437" s="21"/>
    </row>
    <row r="438">
      <c r="D438" s="13"/>
      <c r="E438" s="21"/>
      <c r="G438" s="13"/>
      <c r="H438" s="13"/>
      <c r="J438" s="13"/>
      <c r="K438" s="21"/>
    </row>
    <row r="439">
      <c r="D439" s="13"/>
      <c r="E439" s="21"/>
      <c r="G439" s="13"/>
      <c r="H439" s="13"/>
      <c r="J439" s="13"/>
      <c r="K439" s="21"/>
    </row>
    <row r="440">
      <c r="D440" s="13"/>
      <c r="E440" s="21"/>
      <c r="G440" s="13"/>
      <c r="H440" s="13"/>
      <c r="J440" s="13"/>
      <c r="K440" s="21"/>
    </row>
    <row r="441">
      <c r="D441" s="13"/>
      <c r="E441" s="21"/>
      <c r="G441" s="13"/>
      <c r="H441" s="13"/>
      <c r="J441" s="13"/>
      <c r="K441" s="21"/>
    </row>
    <row r="442">
      <c r="D442" s="13"/>
      <c r="E442" s="21"/>
      <c r="G442" s="13"/>
      <c r="H442" s="13"/>
      <c r="J442" s="13"/>
      <c r="K442" s="21"/>
    </row>
    <row r="443">
      <c r="D443" s="13"/>
      <c r="E443" s="21"/>
      <c r="G443" s="13"/>
      <c r="H443" s="13"/>
      <c r="J443" s="13"/>
      <c r="K443" s="21"/>
    </row>
    <row r="444">
      <c r="D444" s="13"/>
      <c r="E444" s="21"/>
      <c r="G444" s="13"/>
      <c r="H444" s="13"/>
      <c r="J444" s="13"/>
      <c r="K444" s="21"/>
    </row>
    <row r="445">
      <c r="D445" s="13"/>
      <c r="E445" s="21"/>
      <c r="G445" s="13"/>
      <c r="H445" s="13"/>
      <c r="J445" s="13"/>
      <c r="K445" s="21"/>
    </row>
    <row r="446">
      <c r="D446" s="13"/>
      <c r="E446" s="21"/>
      <c r="G446" s="13"/>
      <c r="H446" s="13"/>
      <c r="J446" s="13"/>
      <c r="K446" s="21"/>
    </row>
    <row r="447">
      <c r="D447" s="13"/>
      <c r="E447" s="21"/>
      <c r="G447" s="13"/>
      <c r="H447" s="13"/>
      <c r="J447" s="13"/>
      <c r="K447" s="21"/>
    </row>
    <row r="448">
      <c r="D448" s="13"/>
      <c r="E448" s="21"/>
      <c r="G448" s="13"/>
      <c r="H448" s="13"/>
      <c r="J448" s="13"/>
      <c r="K448" s="21"/>
    </row>
    <row r="449">
      <c r="D449" s="13"/>
      <c r="E449" s="21"/>
      <c r="G449" s="13"/>
      <c r="H449" s="13"/>
      <c r="J449" s="13"/>
      <c r="K449" s="21"/>
    </row>
    <row r="450">
      <c r="D450" s="13"/>
      <c r="E450" s="21"/>
      <c r="G450" s="13"/>
      <c r="H450" s="13"/>
      <c r="J450" s="13"/>
      <c r="K450" s="21"/>
    </row>
    <row r="451">
      <c r="D451" s="13"/>
      <c r="E451" s="21"/>
      <c r="G451" s="13"/>
      <c r="H451" s="13"/>
      <c r="J451" s="13"/>
      <c r="K451" s="21"/>
    </row>
    <row r="452">
      <c r="D452" s="13"/>
      <c r="E452" s="21"/>
      <c r="G452" s="13"/>
      <c r="H452" s="13"/>
      <c r="J452" s="13"/>
      <c r="K452" s="21"/>
    </row>
    <row r="453">
      <c r="D453" s="13"/>
      <c r="E453" s="21"/>
      <c r="G453" s="13"/>
      <c r="H453" s="13"/>
      <c r="J453" s="13"/>
      <c r="K453" s="21"/>
    </row>
    <row r="454">
      <c r="D454" s="13"/>
      <c r="E454" s="21"/>
      <c r="G454" s="13"/>
      <c r="H454" s="13"/>
      <c r="J454" s="13"/>
      <c r="K454" s="21"/>
    </row>
    <row r="455">
      <c r="D455" s="13"/>
      <c r="E455" s="21"/>
      <c r="G455" s="13"/>
      <c r="H455" s="13"/>
      <c r="J455" s="13"/>
      <c r="K455" s="21"/>
    </row>
    <row r="456">
      <c r="D456" s="13"/>
      <c r="E456" s="21"/>
      <c r="G456" s="13"/>
      <c r="H456" s="13"/>
      <c r="J456" s="13"/>
      <c r="K456" s="21"/>
    </row>
    <row r="457">
      <c r="D457" s="13"/>
      <c r="E457" s="21"/>
      <c r="G457" s="13"/>
      <c r="H457" s="13"/>
      <c r="J457" s="13"/>
      <c r="K457" s="21"/>
    </row>
    <row r="458">
      <c r="D458" s="13"/>
      <c r="E458" s="21"/>
      <c r="G458" s="13"/>
      <c r="H458" s="13"/>
      <c r="J458" s="13"/>
      <c r="K458" s="21"/>
    </row>
    <row r="459">
      <c r="D459" s="13"/>
      <c r="E459" s="21"/>
      <c r="G459" s="13"/>
      <c r="H459" s="13"/>
      <c r="J459" s="13"/>
      <c r="K459" s="21"/>
    </row>
    <row r="460">
      <c r="D460" s="13"/>
      <c r="E460" s="21"/>
      <c r="G460" s="13"/>
      <c r="H460" s="13"/>
      <c r="J460" s="13"/>
      <c r="K460" s="21"/>
    </row>
    <row r="461">
      <c r="D461" s="13"/>
      <c r="E461" s="21"/>
      <c r="G461" s="13"/>
      <c r="H461" s="13"/>
      <c r="J461" s="13"/>
      <c r="K461" s="21"/>
    </row>
    <row r="462">
      <c r="D462" s="13"/>
      <c r="E462" s="21"/>
      <c r="G462" s="13"/>
      <c r="H462" s="13"/>
      <c r="J462" s="13"/>
      <c r="K462" s="21"/>
    </row>
    <row r="463">
      <c r="D463" s="13"/>
      <c r="E463" s="21"/>
      <c r="G463" s="13"/>
      <c r="H463" s="13"/>
      <c r="J463" s="13"/>
      <c r="K463" s="21"/>
    </row>
    <row r="464">
      <c r="D464" s="13"/>
      <c r="E464" s="21"/>
      <c r="G464" s="13"/>
      <c r="H464" s="13"/>
      <c r="J464" s="13"/>
      <c r="K464" s="21"/>
    </row>
    <row r="465">
      <c r="D465" s="13"/>
      <c r="E465" s="21"/>
      <c r="G465" s="13"/>
      <c r="H465" s="13"/>
      <c r="J465" s="13"/>
      <c r="K465" s="21"/>
    </row>
    <row r="466">
      <c r="D466" s="13"/>
      <c r="E466" s="21"/>
      <c r="G466" s="13"/>
      <c r="H466" s="13"/>
      <c r="J466" s="13"/>
      <c r="K466" s="21"/>
    </row>
    <row r="467">
      <c r="D467" s="13"/>
      <c r="E467" s="21"/>
      <c r="G467" s="13"/>
      <c r="H467" s="13"/>
      <c r="J467" s="13"/>
      <c r="K467" s="21"/>
    </row>
    <row r="468">
      <c r="D468" s="13"/>
      <c r="E468" s="21"/>
      <c r="G468" s="13"/>
      <c r="H468" s="13"/>
      <c r="J468" s="13"/>
      <c r="K468" s="21"/>
    </row>
    <row r="469">
      <c r="D469" s="13"/>
      <c r="E469" s="21"/>
      <c r="G469" s="13"/>
      <c r="H469" s="13"/>
      <c r="J469" s="13"/>
      <c r="K469" s="21"/>
    </row>
    <row r="470">
      <c r="D470" s="13"/>
      <c r="E470" s="21"/>
      <c r="G470" s="13"/>
      <c r="H470" s="13"/>
      <c r="J470" s="13"/>
      <c r="K470" s="21"/>
    </row>
    <row r="471">
      <c r="D471" s="13"/>
      <c r="E471" s="21"/>
      <c r="G471" s="13"/>
      <c r="H471" s="13"/>
      <c r="J471" s="13"/>
      <c r="K471" s="21"/>
    </row>
    <row r="472">
      <c r="D472" s="13"/>
      <c r="E472" s="21"/>
      <c r="G472" s="13"/>
      <c r="H472" s="13"/>
      <c r="J472" s="13"/>
      <c r="K472" s="21"/>
    </row>
    <row r="473">
      <c r="D473" s="13"/>
      <c r="E473" s="21"/>
      <c r="G473" s="13"/>
      <c r="H473" s="13"/>
      <c r="J473" s="13"/>
      <c r="K473" s="21"/>
    </row>
    <row r="474">
      <c r="D474" s="13"/>
      <c r="E474" s="21"/>
      <c r="G474" s="13"/>
      <c r="H474" s="13"/>
      <c r="J474" s="13"/>
      <c r="K474" s="21"/>
    </row>
    <row r="475">
      <c r="D475" s="13"/>
      <c r="E475" s="21"/>
      <c r="G475" s="13"/>
      <c r="H475" s="13"/>
      <c r="J475" s="13"/>
      <c r="K475" s="21"/>
    </row>
    <row r="476">
      <c r="D476" s="13"/>
      <c r="E476" s="21"/>
      <c r="G476" s="13"/>
      <c r="H476" s="13"/>
      <c r="J476" s="13"/>
      <c r="K476" s="21"/>
    </row>
    <row r="477">
      <c r="D477" s="13"/>
      <c r="E477" s="21"/>
      <c r="G477" s="13"/>
      <c r="H477" s="13"/>
      <c r="J477" s="13"/>
      <c r="K477" s="21"/>
    </row>
    <row r="478">
      <c r="D478" s="13"/>
      <c r="E478" s="21"/>
      <c r="G478" s="13"/>
      <c r="H478" s="13"/>
      <c r="J478" s="13"/>
      <c r="K478" s="21"/>
    </row>
    <row r="479">
      <c r="D479" s="13"/>
      <c r="E479" s="21"/>
      <c r="G479" s="13"/>
      <c r="H479" s="13"/>
      <c r="J479" s="13"/>
      <c r="K479" s="21"/>
    </row>
    <row r="480">
      <c r="D480" s="13"/>
      <c r="E480" s="21"/>
      <c r="G480" s="13"/>
      <c r="H480" s="13"/>
      <c r="J480" s="13"/>
      <c r="K480" s="21"/>
    </row>
    <row r="481">
      <c r="D481" s="13"/>
      <c r="E481" s="21"/>
      <c r="G481" s="13"/>
      <c r="H481" s="13"/>
      <c r="J481" s="13"/>
      <c r="K481" s="21"/>
    </row>
    <row r="482">
      <c r="D482" s="13"/>
      <c r="E482" s="21"/>
      <c r="G482" s="13"/>
      <c r="H482" s="13"/>
      <c r="J482" s="13"/>
      <c r="K482" s="21"/>
    </row>
    <row r="483">
      <c r="D483" s="13"/>
      <c r="E483" s="21"/>
      <c r="G483" s="13"/>
      <c r="H483" s="13"/>
      <c r="J483" s="13"/>
      <c r="K483" s="21"/>
    </row>
    <row r="484">
      <c r="D484" s="13"/>
      <c r="E484" s="21"/>
      <c r="G484" s="13"/>
      <c r="H484" s="13"/>
      <c r="J484" s="13"/>
      <c r="K484" s="21"/>
    </row>
    <row r="485">
      <c r="D485" s="13"/>
      <c r="E485" s="21"/>
      <c r="G485" s="13"/>
      <c r="H485" s="13"/>
      <c r="J485" s="13"/>
      <c r="K485" s="21"/>
    </row>
    <row r="486">
      <c r="D486" s="13"/>
      <c r="E486" s="21"/>
      <c r="G486" s="13"/>
      <c r="H486" s="13"/>
      <c r="J486" s="13"/>
      <c r="K486" s="21"/>
    </row>
    <row r="487">
      <c r="D487" s="13"/>
      <c r="E487" s="21"/>
      <c r="G487" s="13"/>
      <c r="H487" s="13"/>
      <c r="J487" s="13"/>
      <c r="K487" s="21"/>
    </row>
    <row r="488">
      <c r="D488" s="13"/>
      <c r="E488" s="21"/>
      <c r="G488" s="13"/>
      <c r="H488" s="13"/>
      <c r="J488" s="13"/>
      <c r="K488" s="21"/>
    </row>
    <row r="489">
      <c r="D489" s="13"/>
      <c r="E489" s="21"/>
      <c r="G489" s="13"/>
      <c r="H489" s="13"/>
      <c r="J489" s="13"/>
      <c r="K489" s="21"/>
    </row>
    <row r="490">
      <c r="D490" s="13"/>
      <c r="E490" s="21"/>
      <c r="G490" s="13"/>
      <c r="H490" s="13"/>
      <c r="J490" s="13"/>
      <c r="K490" s="21"/>
    </row>
    <row r="491">
      <c r="D491" s="13"/>
      <c r="E491" s="21"/>
      <c r="G491" s="13"/>
      <c r="H491" s="13"/>
      <c r="J491" s="13"/>
      <c r="K491" s="21"/>
    </row>
    <row r="492">
      <c r="D492" s="13"/>
      <c r="E492" s="21"/>
      <c r="G492" s="13"/>
      <c r="H492" s="13"/>
      <c r="J492" s="13"/>
      <c r="K492" s="21"/>
    </row>
    <row r="493">
      <c r="D493" s="13"/>
      <c r="E493" s="21"/>
      <c r="G493" s="13"/>
      <c r="H493" s="13"/>
      <c r="J493" s="13"/>
      <c r="K493" s="21"/>
    </row>
    <row r="494">
      <c r="D494" s="13"/>
      <c r="E494" s="21"/>
      <c r="G494" s="13"/>
      <c r="H494" s="13"/>
      <c r="J494" s="13"/>
      <c r="K494" s="21"/>
    </row>
    <row r="495">
      <c r="D495" s="13"/>
      <c r="E495" s="21"/>
      <c r="G495" s="13"/>
      <c r="H495" s="13"/>
      <c r="J495" s="13"/>
      <c r="K495" s="21"/>
    </row>
    <row r="496">
      <c r="D496" s="13"/>
      <c r="E496" s="21"/>
      <c r="G496" s="13"/>
      <c r="H496" s="13"/>
      <c r="J496" s="13"/>
      <c r="K496" s="21"/>
    </row>
    <row r="497">
      <c r="D497" s="13"/>
      <c r="E497" s="21"/>
      <c r="G497" s="13"/>
      <c r="H497" s="13"/>
      <c r="J497" s="13"/>
      <c r="K497" s="21"/>
    </row>
    <row r="498">
      <c r="D498" s="13"/>
      <c r="E498" s="21"/>
      <c r="G498" s="13"/>
      <c r="H498" s="13"/>
      <c r="J498" s="13"/>
      <c r="K498" s="21"/>
    </row>
    <row r="499">
      <c r="D499" s="13"/>
      <c r="E499" s="21"/>
      <c r="G499" s="13"/>
      <c r="H499" s="13"/>
      <c r="J499" s="13"/>
      <c r="K499" s="21"/>
    </row>
    <row r="500">
      <c r="D500" s="13"/>
      <c r="E500" s="21"/>
      <c r="G500" s="13"/>
      <c r="H500" s="13"/>
      <c r="J500" s="13"/>
      <c r="K500" s="21"/>
    </row>
    <row r="501">
      <c r="D501" s="13"/>
      <c r="E501" s="21"/>
      <c r="G501" s="13"/>
      <c r="H501" s="13"/>
      <c r="J501" s="13"/>
      <c r="K501" s="21"/>
    </row>
    <row r="502">
      <c r="D502" s="13"/>
      <c r="E502" s="21"/>
      <c r="G502" s="13"/>
      <c r="H502" s="13"/>
      <c r="J502" s="13"/>
      <c r="K502" s="21"/>
    </row>
    <row r="503">
      <c r="D503" s="13"/>
      <c r="E503" s="21"/>
      <c r="G503" s="13"/>
      <c r="H503" s="13"/>
      <c r="J503" s="13"/>
      <c r="K503" s="21"/>
    </row>
    <row r="504">
      <c r="D504" s="13"/>
      <c r="E504" s="21"/>
      <c r="G504" s="13"/>
      <c r="H504" s="13"/>
      <c r="J504" s="13"/>
      <c r="K504" s="21"/>
    </row>
    <row r="505">
      <c r="D505" s="13"/>
      <c r="E505" s="21"/>
      <c r="G505" s="13"/>
      <c r="H505" s="13"/>
      <c r="J505" s="13"/>
      <c r="K505" s="21"/>
    </row>
    <row r="506">
      <c r="D506" s="13"/>
      <c r="E506" s="21"/>
      <c r="G506" s="13"/>
      <c r="H506" s="13"/>
      <c r="J506" s="13"/>
      <c r="K506" s="21"/>
    </row>
    <row r="507">
      <c r="D507" s="13"/>
      <c r="E507" s="21"/>
      <c r="G507" s="13"/>
      <c r="H507" s="13"/>
      <c r="J507" s="13"/>
      <c r="K507" s="21"/>
    </row>
    <row r="508">
      <c r="D508" s="13"/>
      <c r="E508" s="21"/>
      <c r="G508" s="13"/>
      <c r="H508" s="13"/>
      <c r="J508" s="13"/>
      <c r="K508" s="21"/>
    </row>
    <row r="509">
      <c r="D509" s="13"/>
      <c r="E509" s="21"/>
      <c r="G509" s="13"/>
      <c r="H509" s="13"/>
      <c r="J509" s="13"/>
      <c r="K509" s="21"/>
    </row>
    <row r="510">
      <c r="D510" s="13"/>
      <c r="E510" s="21"/>
      <c r="G510" s="13"/>
      <c r="H510" s="13"/>
      <c r="J510" s="13"/>
      <c r="K510" s="21"/>
    </row>
    <row r="511">
      <c r="D511" s="13"/>
      <c r="E511" s="21"/>
      <c r="G511" s="13"/>
      <c r="H511" s="13"/>
      <c r="J511" s="13"/>
      <c r="K511" s="21"/>
    </row>
    <row r="512">
      <c r="D512" s="13"/>
      <c r="E512" s="21"/>
      <c r="G512" s="13"/>
      <c r="H512" s="13"/>
      <c r="J512" s="13"/>
      <c r="K512" s="21"/>
    </row>
    <row r="513">
      <c r="D513" s="13"/>
      <c r="E513" s="21"/>
      <c r="G513" s="13"/>
      <c r="H513" s="13"/>
      <c r="J513" s="13"/>
      <c r="K513" s="21"/>
    </row>
    <row r="514">
      <c r="D514" s="13"/>
      <c r="E514" s="21"/>
      <c r="G514" s="13"/>
      <c r="H514" s="13"/>
      <c r="J514" s="13"/>
      <c r="K514" s="21"/>
    </row>
    <row r="515">
      <c r="D515" s="13"/>
      <c r="E515" s="21"/>
      <c r="G515" s="13"/>
      <c r="H515" s="13"/>
      <c r="J515" s="13"/>
      <c r="K515" s="21"/>
    </row>
    <row r="516">
      <c r="D516" s="13"/>
      <c r="E516" s="21"/>
      <c r="G516" s="13"/>
      <c r="H516" s="13"/>
      <c r="J516" s="13"/>
      <c r="K516" s="21"/>
    </row>
    <row r="517">
      <c r="D517" s="13"/>
      <c r="E517" s="21"/>
      <c r="G517" s="13"/>
      <c r="H517" s="13"/>
      <c r="J517" s="13"/>
      <c r="K517" s="21"/>
    </row>
    <row r="518">
      <c r="D518" s="13"/>
      <c r="E518" s="21"/>
      <c r="G518" s="13"/>
      <c r="H518" s="13"/>
      <c r="J518" s="13"/>
      <c r="K518" s="21"/>
    </row>
    <row r="519">
      <c r="D519" s="13"/>
      <c r="E519" s="21"/>
      <c r="G519" s="13"/>
      <c r="H519" s="13"/>
      <c r="J519" s="13"/>
      <c r="K519" s="21"/>
    </row>
    <row r="520">
      <c r="D520" s="13"/>
      <c r="E520" s="21"/>
      <c r="G520" s="13"/>
      <c r="H520" s="13"/>
      <c r="J520" s="13"/>
      <c r="K520" s="21"/>
    </row>
    <row r="521">
      <c r="D521" s="13"/>
      <c r="E521" s="21"/>
      <c r="G521" s="13"/>
      <c r="H521" s="13"/>
      <c r="J521" s="13"/>
      <c r="K521" s="21"/>
    </row>
    <row r="522">
      <c r="D522" s="13"/>
      <c r="E522" s="21"/>
      <c r="G522" s="13"/>
      <c r="H522" s="13"/>
      <c r="J522" s="13"/>
      <c r="K522" s="21"/>
    </row>
    <row r="523">
      <c r="D523" s="13"/>
      <c r="E523" s="21"/>
      <c r="G523" s="13"/>
      <c r="H523" s="13"/>
      <c r="J523" s="13"/>
      <c r="K523" s="21"/>
    </row>
    <row r="524">
      <c r="D524" s="13"/>
      <c r="E524" s="21"/>
      <c r="G524" s="13"/>
      <c r="H524" s="13"/>
      <c r="J524" s="13"/>
      <c r="K524" s="21"/>
    </row>
    <row r="525">
      <c r="D525" s="13"/>
      <c r="E525" s="21"/>
      <c r="G525" s="13"/>
      <c r="H525" s="13"/>
      <c r="J525" s="13"/>
      <c r="K525" s="21"/>
    </row>
    <row r="526">
      <c r="D526" s="13"/>
      <c r="E526" s="21"/>
      <c r="G526" s="13"/>
      <c r="H526" s="13"/>
      <c r="J526" s="13"/>
      <c r="K526" s="21"/>
    </row>
    <row r="527">
      <c r="D527" s="13"/>
      <c r="E527" s="21"/>
      <c r="G527" s="13"/>
      <c r="H527" s="13"/>
      <c r="J527" s="13"/>
      <c r="K527" s="21"/>
    </row>
    <row r="528">
      <c r="D528" s="13"/>
      <c r="E528" s="21"/>
      <c r="G528" s="13"/>
      <c r="H528" s="13"/>
      <c r="J528" s="13"/>
      <c r="K528" s="21"/>
    </row>
    <row r="529">
      <c r="D529" s="13"/>
      <c r="E529" s="21"/>
      <c r="G529" s="13"/>
      <c r="H529" s="13"/>
      <c r="J529" s="13"/>
      <c r="K529" s="21"/>
    </row>
    <row r="530">
      <c r="D530" s="13"/>
      <c r="E530" s="21"/>
      <c r="G530" s="13"/>
      <c r="H530" s="13"/>
      <c r="J530" s="13"/>
      <c r="K530" s="21"/>
    </row>
    <row r="531">
      <c r="D531" s="13"/>
      <c r="E531" s="21"/>
      <c r="G531" s="13"/>
      <c r="H531" s="13"/>
      <c r="J531" s="13"/>
      <c r="K531" s="21"/>
    </row>
    <row r="532">
      <c r="D532" s="13"/>
      <c r="E532" s="21"/>
      <c r="G532" s="13"/>
      <c r="H532" s="13"/>
      <c r="J532" s="13"/>
      <c r="K532" s="21"/>
    </row>
    <row r="533">
      <c r="D533" s="13"/>
      <c r="E533" s="21"/>
      <c r="G533" s="13"/>
      <c r="H533" s="13"/>
      <c r="J533" s="13"/>
      <c r="K533" s="21"/>
    </row>
    <row r="534">
      <c r="D534" s="13"/>
      <c r="E534" s="21"/>
      <c r="G534" s="13"/>
      <c r="H534" s="13"/>
      <c r="J534" s="13"/>
      <c r="K534" s="21"/>
    </row>
    <row r="535">
      <c r="D535" s="13"/>
      <c r="E535" s="21"/>
      <c r="G535" s="13"/>
      <c r="H535" s="13"/>
      <c r="J535" s="13"/>
      <c r="K535" s="21"/>
    </row>
    <row r="536">
      <c r="D536" s="13"/>
      <c r="E536" s="21"/>
      <c r="G536" s="13"/>
      <c r="H536" s="13"/>
      <c r="J536" s="13"/>
      <c r="K536" s="21"/>
    </row>
    <row r="537">
      <c r="D537" s="13"/>
      <c r="E537" s="21"/>
      <c r="G537" s="13"/>
      <c r="H537" s="13"/>
      <c r="J537" s="13"/>
      <c r="K537" s="21"/>
    </row>
    <row r="538">
      <c r="D538" s="13"/>
      <c r="E538" s="21"/>
      <c r="G538" s="13"/>
      <c r="H538" s="13"/>
      <c r="J538" s="13"/>
      <c r="K538" s="21"/>
    </row>
    <row r="539">
      <c r="D539" s="13"/>
      <c r="E539" s="21"/>
      <c r="G539" s="13"/>
      <c r="H539" s="13"/>
      <c r="J539" s="13"/>
      <c r="K539" s="21"/>
    </row>
    <row r="540">
      <c r="D540" s="13"/>
      <c r="E540" s="21"/>
      <c r="G540" s="13"/>
      <c r="H540" s="13"/>
      <c r="J540" s="13"/>
      <c r="K540" s="21"/>
    </row>
    <row r="541">
      <c r="D541" s="13"/>
      <c r="E541" s="21"/>
      <c r="G541" s="13"/>
      <c r="H541" s="13"/>
      <c r="J541" s="13"/>
      <c r="K541" s="21"/>
    </row>
    <row r="542">
      <c r="D542" s="13"/>
      <c r="E542" s="21"/>
      <c r="G542" s="13"/>
      <c r="H542" s="13"/>
      <c r="J542" s="13"/>
      <c r="K542" s="21"/>
    </row>
    <row r="543">
      <c r="D543" s="13"/>
      <c r="E543" s="21"/>
      <c r="G543" s="13"/>
      <c r="H543" s="13"/>
      <c r="J543" s="13"/>
      <c r="K543" s="21"/>
    </row>
    <row r="544">
      <c r="D544" s="13"/>
      <c r="E544" s="21"/>
      <c r="G544" s="13"/>
      <c r="H544" s="13"/>
      <c r="J544" s="13"/>
      <c r="K544" s="21"/>
    </row>
    <row r="545">
      <c r="D545" s="13"/>
      <c r="E545" s="21"/>
      <c r="G545" s="13"/>
      <c r="H545" s="13"/>
      <c r="J545" s="13"/>
      <c r="K545" s="21"/>
    </row>
    <row r="546">
      <c r="D546" s="13"/>
      <c r="E546" s="21"/>
      <c r="G546" s="13"/>
      <c r="H546" s="13"/>
      <c r="J546" s="13"/>
      <c r="K546" s="21"/>
    </row>
    <row r="547">
      <c r="D547" s="13"/>
      <c r="E547" s="21"/>
      <c r="G547" s="13"/>
      <c r="H547" s="13"/>
      <c r="J547" s="13"/>
      <c r="K547" s="21"/>
    </row>
    <row r="548">
      <c r="D548" s="13"/>
      <c r="E548" s="21"/>
      <c r="G548" s="13"/>
      <c r="H548" s="13"/>
      <c r="J548" s="13"/>
      <c r="K548" s="21"/>
    </row>
    <row r="549">
      <c r="D549" s="13"/>
      <c r="E549" s="21"/>
      <c r="G549" s="13"/>
      <c r="H549" s="13"/>
      <c r="J549" s="13"/>
      <c r="K549" s="21"/>
    </row>
    <row r="550">
      <c r="D550" s="13"/>
      <c r="E550" s="21"/>
      <c r="G550" s="13"/>
      <c r="H550" s="13"/>
      <c r="J550" s="13"/>
      <c r="K550" s="21"/>
    </row>
    <row r="551">
      <c r="D551" s="13"/>
      <c r="E551" s="21"/>
      <c r="G551" s="13"/>
      <c r="H551" s="13"/>
      <c r="J551" s="13"/>
      <c r="K551" s="21"/>
    </row>
    <row r="552">
      <c r="D552" s="13"/>
      <c r="E552" s="21"/>
      <c r="G552" s="13"/>
      <c r="H552" s="13"/>
      <c r="J552" s="13"/>
      <c r="K552" s="21"/>
    </row>
    <row r="553">
      <c r="D553" s="13"/>
      <c r="E553" s="21"/>
      <c r="G553" s="13"/>
      <c r="H553" s="13"/>
      <c r="J553" s="13"/>
      <c r="K553" s="21"/>
    </row>
    <row r="554">
      <c r="D554" s="13"/>
      <c r="E554" s="21"/>
      <c r="G554" s="13"/>
      <c r="H554" s="13"/>
      <c r="J554" s="13"/>
      <c r="K554" s="21"/>
    </row>
    <row r="555">
      <c r="D555" s="13"/>
      <c r="E555" s="21"/>
      <c r="G555" s="13"/>
      <c r="H555" s="13"/>
      <c r="J555" s="13"/>
      <c r="K555" s="21"/>
    </row>
    <row r="556">
      <c r="D556" s="13"/>
      <c r="E556" s="21"/>
      <c r="G556" s="13"/>
      <c r="H556" s="13"/>
      <c r="J556" s="13"/>
      <c r="K556" s="21"/>
    </row>
    <row r="557">
      <c r="D557" s="13"/>
      <c r="E557" s="21"/>
      <c r="G557" s="13"/>
      <c r="H557" s="13"/>
      <c r="J557" s="13"/>
      <c r="K557" s="21"/>
    </row>
    <row r="558">
      <c r="D558" s="13"/>
      <c r="E558" s="21"/>
      <c r="G558" s="13"/>
      <c r="H558" s="13"/>
      <c r="J558" s="13"/>
      <c r="K558" s="21"/>
    </row>
    <row r="559">
      <c r="D559" s="13"/>
      <c r="E559" s="21"/>
      <c r="G559" s="13"/>
      <c r="H559" s="13"/>
      <c r="J559" s="13"/>
      <c r="K559" s="21"/>
    </row>
    <row r="560">
      <c r="D560" s="13"/>
      <c r="E560" s="21"/>
      <c r="G560" s="13"/>
      <c r="H560" s="13"/>
      <c r="J560" s="13"/>
      <c r="K560" s="21"/>
    </row>
    <row r="561">
      <c r="D561" s="13"/>
      <c r="E561" s="21"/>
      <c r="G561" s="13"/>
      <c r="H561" s="13"/>
      <c r="J561" s="13"/>
      <c r="K561" s="21"/>
    </row>
    <row r="562">
      <c r="D562" s="13"/>
      <c r="E562" s="21"/>
      <c r="G562" s="13"/>
      <c r="H562" s="13"/>
      <c r="J562" s="13"/>
      <c r="K562" s="21"/>
    </row>
    <row r="563">
      <c r="D563" s="13"/>
      <c r="E563" s="21"/>
      <c r="G563" s="13"/>
      <c r="H563" s="13"/>
      <c r="J563" s="13"/>
      <c r="K563" s="21"/>
    </row>
    <row r="564">
      <c r="D564" s="13"/>
      <c r="E564" s="21"/>
      <c r="G564" s="13"/>
      <c r="H564" s="13"/>
      <c r="J564" s="13"/>
      <c r="K564" s="21"/>
    </row>
    <row r="565">
      <c r="D565" s="13"/>
      <c r="E565" s="21"/>
      <c r="G565" s="13"/>
      <c r="H565" s="13"/>
      <c r="J565" s="13"/>
      <c r="K565" s="21"/>
    </row>
    <row r="566">
      <c r="D566" s="13"/>
      <c r="E566" s="21"/>
      <c r="G566" s="13"/>
      <c r="H566" s="13"/>
      <c r="J566" s="13"/>
      <c r="K566" s="21"/>
    </row>
    <row r="567">
      <c r="D567" s="13"/>
      <c r="E567" s="21"/>
      <c r="G567" s="13"/>
      <c r="H567" s="13"/>
      <c r="J567" s="13"/>
      <c r="K567" s="21"/>
    </row>
    <row r="568">
      <c r="D568" s="13"/>
      <c r="E568" s="21"/>
      <c r="G568" s="13"/>
      <c r="H568" s="13"/>
      <c r="J568" s="13"/>
      <c r="K568" s="21"/>
    </row>
    <row r="569">
      <c r="D569" s="13"/>
      <c r="E569" s="21"/>
      <c r="G569" s="13"/>
      <c r="H569" s="13"/>
      <c r="J569" s="13"/>
      <c r="K569" s="21"/>
    </row>
    <row r="570">
      <c r="D570" s="13"/>
      <c r="E570" s="21"/>
      <c r="G570" s="13"/>
      <c r="H570" s="13"/>
      <c r="J570" s="13"/>
      <c r="K570" s="21"/>
    </row>
    <row r="571">
      <c r="D571" s="13"/>
      <c r="E571" s="21"/>
      <c r="G571" s="13"/>
      <c r="H571" s="13"/>
      <c r="J571" s="13"/>
      <c r="K571" s="21"/>
    </row>
    <row r="572">
      <c r="D572" s="13"/>
      <c r="E572" s="21"/>
      <c r="G572" s="13"/>
      <c r="H572" s="13"/>
      <c r="J572" s="13"/>
      <c r="K572" s="21"/>
    </row>
    <row r="573">
      <c r="D573" s="13"/>
      <c r="E573" s="21"/>
      <c r="G573" s="13"/>
      <c r="H573" s="13"/>
      <c r="J573" s="13"/>
      <c r="K573" s="21"/>
    </row>
    <row r="574">
      <c r="D574" s="13"/>
      <c r="E574" s="21"/>
      <c r="G574" s="13"/>
      <c r="H574" s="13"/>
      <c r="J574" s="13"/>
      <c r="K574" s="21"/>
    </row>
    <row r="575">
      <c r="D575" s="13"/>
      <c r="E575" s="21"/>
      <c r="G575" s="13"/>
      <c r="H575" s="13"/>
      <c r="J575" s="13"/>
      <c r="K575" s="21"/>
    </row>
    <row r="576">
      <c r="D576" s="13"/>
      <c r="E576" s="21"/>
      <c r="G576" s="13"/>
      <c r="H576" s="13"/>
      <c r="J576" s="13"/>
      <c r="K576" s="21"/>
    </row>
    <row r="577">
      <c r="D577" s="13"/>
      <c r="E577" s="21"/>
      <c r="G577" s="13"/>
      <c r="H577" s="13"/>
      <c r="J577" s="13"/>
      <c r="K577" s="21"/>
    </row>
    <row r="578">
      <c r="D578" s="13"/>
      <c r="E578" s="21"/>
      <c r="G578" s="13"/>
      <c r="H578" s="13"/>
      <c r="J578" s="13"/>
      <c r="K578" s="21"/>
    </row>
    <row r="579">
      <c r="D579" s="13"/>
      <c r="E579" s="21"/>
      <c r="G579" s="13"/>
      <c r="H579" s="13"/>
      <c r="J579" s="13"/>
      <c r="K579" s="21"/>
    </row>
    <row r="580">
      <c r="D580" s="13"/>
      <c r="E580" s="21"/>
      <c r="G580" s="13"/>
      <c r="H580" s="13"/>
      <c r="J580" s="13"/>
      <c r="K580" s="21"/>
    </row>
    <row r="581">
      <c r="D581" s="13"/>
      <c r="E581" s="21"/>
      <c r="G581" s="13"/>
      <c r="H581" s="13"/>
      <c r="J581" s="13"/>
      <c r="K581" s="21"/>
    </row>
    <row r="582">
      <c r="D582" s="13"/>
      <c r="E582" s="21"/>
      <c r="G582" s="13"/>
      <c r="H582" s="13"/>
      <c r="J582" s="13"/>
      <c r="K582" s="21"/>
    </row>
    <row r="583">
      <c r="D583" s="13"/>
      <c r="E583" s="21"/>
      <c r="G583" s="13"/>
      <c r="H583" s="13"/>
      <c r="J583" s="13"/>
      <c r="K583" s="21"/>
    </row>
    <row r="584">
      <c r="D584" s="13"/>
      <c r="E584" s="21"/>
      <c r="G584" s="13"/>
      <c r="H584" s="13"/>
      <c r="J584" s="13"/>
      <c r="K584" s="21"/>
    </row>
    <row r="585">
      <c r="D585" s="13"/>
      <c r="E585" s="21"/>
      <c r="G585" s="13"/>
      <c r="H585" s="13"/>
      <c r="J585" s="13"/>
      <c r="K585" s="21"/>
    </row>
    <row r="586">
      <c r="D586" s="13"/>
      <c r="E586" s="21"/>
      <c r="G586" s="13"/>
      <c r="H586" s="13"/>
      <c r="J586" s="13"/>
      <c r="K586" s="21"/>
    </row>
    <row r="587">
      <c r="D587" s="13"/>
      <c r="E587" s="21"/>
      <c r="G587" s="13"/>
      <c r="H587" s="13"/>
      <c r="J587" s="13"/>
      <c r="K587" s="21"/>
    </row>
    <row r="588">
      <c r="D588" s="13"/>
      <c r="E588" s="21"/>
      <c r="G588" s="13"/>
      <c r="H588" s="13"/>
      <c r="J588" s="13"/>
      <c r="K588" s="21"/>
    </row>
    <row r="589">
      <c r="D589" s="13"/>
      <c r="E589" s="21"/>
      <c r="G589" s="13"/>
      <c r="H589" s="13"/>
      <c r="J589" s="13"/>
      <c r="K589" s="21"/>
    </row>
    <row r="590">
      <c r="D590" s="13"/>
      <c r="E590" s="21"/>
      <c r="G590" s="13"/>
      <c r="H590" s="13"/>
      <c r="J590" s="13"/>
      <c r="K590" s="21"/>
    </row>
    <row r="591">
      <c r="D591" s="13"/>
      <c r="E591" s="21"/>
      <c r="G591" s="13"/>
      <c r="H591" s="13"/>
      <c r="J591" s="13"/>
      <c r="K591" s="21"/>
    </row>
    <row r="592">
      <c r="D592" s="13"/>
      <c r="E592" s="21"/>
      <c r="G592" s="13"/>
      <c r="H592" s="13"/>
      <c r="J592" s="13"/>
      <c r="K592" s="21"/>
    </row>
    <row r="593">
      <c r="D593" s="13"/>
      <c r="E593" s="21"/>
      <c r="G593" s="13"/>
      <c r="H593" s="13"/>
      <c r="J593" s="13"/>
      <c r="K593" s="21"/>
    </row>
    <row r="594">
      <c r="D594" s="13"/>
      <c r="E594" s="21"/>
      <c r="G594" s="13"/>
      <c r="H594" s="13"/>
      <c r="J594" s="13"/>
      <c r="K594" s="21"/>
    </row>
    <row r="595">
      <c r="D595" s="13"/>
      <c r="E595" s="21"/>
      <c r="G595" s="13"/>
      <c r="H595" s="13"/>
      <c r="J595" s="13"/>
      <c r="K595" s="21"/>
    </row>
    <row r="596">
      <c r="D596" s="13"/>
      <c r="E596" s="21"/>
      <c r="G596" s="13"/>
      <c r="H596" s="13"/>
      <c r="J596" s="13"/>
      <c r="K596" s="21"/>
    </row>
    <row r="597">
      <c r="D597" s="13"/>
      <c r="E597" s="21"/>
      <c r="G597" s="13"/>
      <c r="H597" s="13"/>
      <c r="J597" s="13"/>
      <c r="K597" s="21"/>
    </row>
    <row r="598">
      <c r="D598" s="13"/>
      <c r="E598" s="21"/>
      <c r="G598" s="13"/>
      <c r="H598" s="13"/>
      <c r="J598" s="13"/>
      <c r="K598" s="21"/>
    </row>
    <row r="599">
      <c r="D599" s="13"/>
      <c r="E599" s="21"/>
      <c r="G599" s="13"/>
      <c r="H599" s="13"/>
      <c r="J599" s="13"/>
      <c r="K599" s="21"/>
    </row>
    <row r="600">
      <c r="D600" s="13"/>
      <c r="E600" s="21"/>
      <c r="G600" s="13"/>
      <c r="H600" s="13"/>
      <c r="J600" s="13"/>
      <c r="K600" s="21"/>
    </row>
    <row r="601">
      <c r="D601" s="13"/>
      <c r="E601" s="21"/>
      <c r="G601" s="13"/>
      <c r="H601" s="13"/>
      <c r="J601" s="13"/>
      <c r="K601" s="21"/>
    </row>
    <row r="602">
      <c r="D602" s="13"/>
      <c r="E602" s="21"/>
      <c r="G602" s="13"/>
      <c r="H602" s="13"/>
      <c r="J602" s="13"/>
      <c r="K602" s="21"/>
    </row>
    <row r="603">
      <c r="D603" s="13"/>
      <c r="E603" s="21"/>
      <c r="G603" s="13"/>
      <c r="H603" s="13"/>
      <c r="J603" s="13"/>
      <c r="K603" s="21"/>
    </row>
    <row r="604">
      <c r="D604" s="13"/>
      <c r="E604" s="21"/>
      <c r="G604" s="13"/>
      <c r="H604" s="13"/>
      <c r="J604" s="13"/>
      <c r="K604" s="21"/>
    </row>
    <row r="605">
      <c r="D605" s="13"/>
      <c r="E605" s="21"/>
      <c r="G605" s="13"/>
      <c r="H605" s="13"/>
      <c r="J605" s="13"/>
      <c r="K605" s="21"/>
    </row>
    <row r="606">
      <c r="D606" s="13"/>
      <c r="E606" s="21"/>
      <c r="G606" s="13"/>
      <c r="H606" s="13"/>
      <c r="J606" s="13"/>
      <c r="K606" s="21"/>
    </row>
    <row r="607">
      <c r="D607" s="13"/>
      <c r="E607" s="21"/>
      <c r="G607" s="13"/>
      <c r="H607" s="13"/>
      <c r="J607" s="13"/>
      <c r="K607" s="21"/>
    </row>
    <row r="608">
      <c r="D608" s="13"/>
      <c r="E608" s="21"/>
      <c r="G608" s="13"/>
      <c r="H608" s="13"/>
      <c r="J608" s="13"/>
      <c r="K608" s="21"/>
    </row>
    <row r="609">
      <c r="D609" s="13"/>
      <c r="E609" s="21"/>
      <c r="G609" s="13"/>
      <c r="H609" s="13"/>
      <c r="J609" s="13"/>
      <c r="K609" s="21"/>
    </row>
    <row r="610">
      <c r="D610" s="13"/>
      <c r="E610" s="21"/>
      <c r="G610" s="13"/>
      <c r="H610" s="13"/>
      <c r="J610" s="13"/>
      <c r="K610" s="21"/>
    </row>
    <row r="611">
      <c r="D611" s="13"/>
      <c r="E611" s="21"/>
      <c r="G611" s="13"/>
      <c r="H611" s="13"/>
      <c r="J611" s="13"/>
      <c r="K611" s="21"/>
    </row>
    <row r="612">
      <c r="D612" s="13"/>
      <c r="E612" s="21"/>
      <c r="G612" s="13"/>
      <c r="H612" s="13"/>
      <c r="J612" s="13"/>
      <c r="K612" s="21"/>
    </row>
    <row r="613">
      <c r="D613" s="13"/>
      <c r="E613" s="21"/>
      <c r="G613" s="13"/>
      <c r="H613" s="13"/>
      <c r="J613" s="13"/>
      <c r="K613" s="21"/>
    </row>
    <row r="614">
      <c r="D614" s="13"/>
      <c r="E614" s="21"/>
      <c r="G614" s="13"/>
      <c r="H614" s="13"/>
      <c r="J614" s="13"/>
      <c r="K614" s="21"/>
    </row>
    <row r="615">
      <c r="D615" s="13"/>
      <c r="E615" s="21"/>
      <c r="G615" s="13"/>
      <c r="H615" s="13"/>
      <c r="J615" s="13"/>
      <c r="K615" s="21"/>
    </row>
    <row r="616">
      <c r="D616" s="13"/>
      <c r="E616" s="21"/>
      <c r="G616" s="13"/>
      <c r="H616" s="13"/>
      <c r="J616" s="13"/>
      <c r="K616" s="21"/>
    </row>
    <row r="617">
      <c r="D617" s="13"/>
      <c r="E617" s="21"/>
      <c r="G617" s="13"/>
      <c r="H617" s="13"/>
      <c r="J617" s="13"/>
      <c r="K617" s="21"/>
    </row>
    <row r="618">
      <c r="D618" s="13"/>
      <c r="E618" s="21"/>
      <c r="G618" s="13"/>
      <c r="H618" s="13"/>
      <c r="J618" s="13"/>
      <c r="K618" s="21"/>
    </row>
    <row r="619">
      <c r="D619" s="13"/>
      <c r="E619" s="21"/>
      <c r="G619" s="13"/>
      <c r="H619" s="13"/>
      <c r="J619" s="13"/>
      <c r="K619" s="21"/>
    </row>
    <row r="620">
      <c r="D620" s="13"/>
      <c r="E620" s="21"/>
      <c r="G620" s="13"/>
      <c r="H620" s="13"/>
      <c r="J620" s="13"/>
      <c r="K620" s="21"/>
    </row>
    <row r="621">
      <c r="D621" s="13"/>
      <c r="E621" s="21"/>
      <c r="G621" s="13"/>
      <c r="H621" s="13"/>
      <c r="J621" s="13"/>
      <c r="K621" s="21"/>
    </row>
    <row r="622">
      <c r="D622" s="13"/>
      <c r="E622" s="21"/>
      <c r="G622" s="13"/>
      <c r="H622" s="13"/>
      <c r="J622" s="13"/>
      <c r="K622" s="21"/>
    </row>
    <row r="623">
      <c r="D623" s="13"/>
      <c r="E623" s="21"/>
      <c r="G623" s="13"/>
      <c r="H623" s="13"/>
      <c r="J623" s="13"/>
      <c r="K623" s="21"/>
    </row>
    <row r="624">
      <c r="D624" s="13"/>
      <c r="E624" s="21"/>
      <c r="G624" s="13"/>
      <c r="H624" s="13"/>
      <c r="J624" s="13"/>
      <c r="K624" s="21"/>
    </row>
    <row r="625">
      <c r="D625" s="13"/>
      <c r="E625" s="21"/>
      <c r="G625" s="13"/>
      <c r="H625" s="13"/>
      <c r="J625" s="13"/>
      <c r="K625" s="21"/>
    </row>
    <row r="626">
      <c r="D626" s="13"/>
      <c r="E626" s="21"/>
      <c r="G626" s="13"/>
      <c r="H626" s="13"/>
      <c r="J626" s="13"/>
      <c r="K626" s="21"/>
    </row>
    <row r="627">
      <c r="D627" s="13"/>
      <c r="E627" s="21"/>
      <c r="G627" s="13"/>
      <c r="H627" s="13"/>
      <c r="J627" s="13"/>
      <c r="K627" s="21"/>
    </row>
    <row r="628">
      <c r="D628" s="13"/>
      <c r="E628" s="21"/>
      <c r="G628" s="13"/>
      <c r="H628" s="13"/>
      <c r="J628" s="13"/>
      <c r="K628" s="21"/>
    </row>
    <row r="629">
      <c r="D629" s="13"/>
      <c r="E629" s="21"/>
      <c r="G629" s="13"/>
      <c r="H629" s="13"/>
      <c r="J629" s="13"/>
      <c r="K629" s="21"/>
    </row>
    <row r="630">
      <c r="D630" s="13"/>
      <c r="E630" s="21"/>
      <c r="G630" s="13"/>
      <c r="H630" s="13"/>
      <c r="J630" s="13"/>
      <c r="K630" s="21"/>
    </row>
    <row r="631">
      <c r="D631" s="13"/>
      <c r="E631" s="21"/>
      <c r="G631" s="13"/>
      <c r="H631" s="13"/>
      <c r="J631" s="13"/>
      <c r="K631" s="21"/>
    </row>
    <row r="632">
      <c r="D632" s="13"/>
      <c r="E632" s="21"/>
      <c r="G632" s="13"/>
      <c r="H632" s="13"/>
      <c r="J632" s="13"/>
      <c r="K632" s="21"/>
    </row>
    <row r="633">
      <c r="D633" s="13"/>
      <c r="E633" s="21"/>
      <c r="G633" s="13"/>
      <c r="H633" s="13"/>
      <c r="J633" s="13"/>
      <c r="K633" s="21"/>
    </row>
    <row r="634">
      <c r="D634" s="13"/>
      <c r="E634" s="21"/>
      <c r="G634" s="13"/>
      <c r="H634" s="13"/>
      <c r="J634" s="13"/>
      <c r="K634" s="21"/>
    </row>
    <row r="635">
      <c r="D635" s="13"/>
      <c r="E635" s="21"/>
      <c r="G635" s="13"/>
      <c r="H635" s="13"/>
      <c r="J635" s="13"/>
      <c r="K635" s="21"/>
    </row>
    <row r="636">
      <c r="D636" s="13"/>
      <c r="E636" s="21"/>
      <c r="G636" s="13"/>
      <c r="H636" s="13"/>
      <c r="J636" s="13"/>
      <c r="K636" s="21"/>
    </row>
    <row r="637">
      <c r="D637" s="13"/>
      <c r="E637" s="21"/>
      <c r="G637" s="13"/>
      <c r="H637" s="13"/>
      <c r="J637" s="13"/>
      <c r="K637" s="21"/>
    </row>
    <row r="638">
      <c r="D638" s="13"/>
      <c r="E638" s="21"/>
      <c r="G638" s="13"/>
      <c r="H638" s="13"/>
      <c r="J638" s="13"/>
      <c r="K638" s="21"/>
    </row>
    <row r="639">
      <c r="D639" s="13"/>
      <c r="E639" s="21"/>
      <c r="G639" s="13"/>
      <c r="H639" s="13"/>
      <c r="J639" s="13"/>
      <c r="K639" s="21"/>
    </row>
    <row r="640">
      <c r="D640" s="13"/>
      <c r="E640" s="21"/>
      <c r="G640" s="13"/>
      <c r="H640" s="13"/>
      <c r="J640" s="13"/>
      <c r="K640" s="21"/>
    </row>
    <row r="641">
      <c r="D641" s="13"/>
      <c r="E641" s="21"/>
      <c r="G641" s="13"/>
      <c r="H641" s="13"/>
      <c r="J641" s="13"/>
      <c r="K641" s="21"/>
    </row>
    <row r="642">
      <c r="D642" s="13"/>
      <c r="E642" s="21"/>
      <c r="G642" s="13"/>
      <c r="H642" s="13"/>
      <c r="J642" s="13"/>
      <c r="K642" s="21"/>
    </row>
    <row r="643">
      <c r="D643" s="13"/>
      <c r="E643" s="21"/>
      <c r="G643" s="13"/>
      <c r="H643" s="13"/>
      <c r="J643" s="13"/>
      <c r="K643" s="21"/>
    </row>
    <row r="644">
      <c r="D644" s="13"/>
      <c r="E644" s="21"/>
      <c r="G644" s="13"/>
      <c r="H644" s="13"/>
      <c r="J644" s="13"/>
      <c r="K644" s="21"/>
    </row>
    <row r="645">
      <c r="D645" s="13"/>
      <c r="E645" s="21"/>
      <c r="G645" s="13"/>
      <c r="H645" s="13"/>
      <c r="J645" s="13"/>
      <c r="K645" s="21"/>
    </row>
    <row r="646">
      <c r="D646" s="13"/>
      <c r="E646" s="21"/>
      <c r="G646" s="13"/>
      <c r="H646" s="13"/>
      <c r="J646" s="13"/>
      <c r="K646" s="21"/>
    </row>
    <row r="647">
      <c r="D647" s="13"/>
      <c r="E647" s="21"/>
      <c r="G647" s="13"/>
      <c r="H647" s="13"/>
      <c r="J647" s="13"/>
      <c r="K647" s="21"/>
    </row>
    <row r="648">
      <c r="D648" s="13"/>
      <c r="E648" s="21"/>
      <c r="G648" s="13"/>
      <c r="H648" s="13"/>
      <c r="J648" s="13"/>
      <c r="K648" s="21"/>
    </row>
    <row r="649">
      <c r="D649" s="13"/>
      <c r="E649" s="21"/>
      <c r="G649" s="13"/>
      <c r="H649" s="13"/>
      <c r="J649" s="13"/>
      <c r="K649" s="21"/>
    </row>
    <row r="650">
      <c r="D650" s="13"/>
      <c r="E650" s="21"/>
      <c r="G650" s="13"/>
      <c r="H650" s="13"/>
      <c r="J650" s="13"/>
      <c r="K650" s="21"/>
    </row>
    <row r="651">
      <c r="D651" s="13"/>
      <c r="E651" s="21"/>
      <c r="G651" s="13"/>
      <c r="H651" s="13"/>
      <c r="J651" s="13"/>
      <c r="K651" s="21"/>
    </row>
    <row r="652">
      <c r="D652" s="13"/>
      <c r="E652" s="21"/>
      <c r="G652" s="13"/>
      <c r="H652" s="13"/>
      <c r="J652" s="13"/>
      <c r="K652" s="21"/>
    </row>
    <row r="653">
      <c r="D653" s="13"/>
      <c r="E653" s="21"/>
      <c r="G653" s="13"/>
      <c r="H653" s="13"/>
      <c r="J653" s="13"/>
      <c r="K653" s="21"/>
    </row>
    <row r="654">
      <c r="D654" s="13"/>
      <c r="E654" s="21"/>
      <c r="G654" s="13"/>
      <c r="H654" s="13"/>
      <c r="J654" s="13"/>
      <c r="K654" s="21"/>
    </row>
    <row r="655">
      <c r="D655" s="13"/>
      <c r="E655" s="21"/>
      <c r="G655" s="13"/>
      <c r="H655" s="13"/>
      <c r="J655" s="13"/>
      <c r="K655" s="21"/>
    </row>
    <row r="656">
      <c r="D656" s="13"/>
      <c r="E656" s="21"/>
      <c r="G656" s="13"/>
      <c r="H656" s="13"/>
      <c r="J656" s="13"/>
      <c r="K656" s="21"/>
    </row>
    <row r="657">
      <c r="D657" s="13"/>
      <c r="E657" s="21"/>
      <c r="G657" s="13"/>
      <c r="H657" s="13"/>
      <c r="J657" s="13"/>
      <c r="K657" s="21"/>
    </row>
    <row r="658">
      <c r="D658" s="13"/>
      <c r="E658" s="21"/>
      <c r="G658" s="13"/>
      <c r="H658" s="13"/>
      <c r="J658" s="13"/>
      <c r="K658" s="21"/>
    </row>
    <row r="659">
      <c r="D659" s="13"/>
      <c r="E659" s="21"/>
      <c r="G659" s="13"/>
      <c r="H659" s="13"/>
      <c r="J659" s="13"/>
      <c r="K659" s="21"/>
    </row>
    <row r="660">
      <c r="D660" s="13"/>
      <c r="E660" s="21"/>
      <c r="G660" s="13"/>
      <c r="H660" s="13"/>
      <c r="J660" s="13"/>
      <c r="K660" s="21"/>
    </row>
    <row r="661">
      <c r="D661" s="13"/>
      <c r="E661" s="21"/>
      <c r="G661" s="13"/>
      <c r="H661" s="13"/>
      <c r="J661" s="13"/>
      <c r="K661" s="21"/>
    </row>
    <row r="662">
      <c r="D662" s="13"/>
      <c r="E662" s="21"/>
      <c r="G662" s="13"/>
      <c r="H662" s="13"/>
      <c r="J662" s="13"/>
      <c r="K662" s="21"/>
    </row>
    <row r="663">
      <c r="D663" s="13"/>
      <c r="E663" s="21"/>
      <c r="G663" s="13"/>
      <c r="H663" s="13"/>
      <c r="J663" s="13"/>
      <c r="K663" s="21"/>
    </row>
    <row r="664">
      <c r="D664" s="13"/>
      <c r="E664" s="21"/>
      <c r="G664" s="13"/>
      <c r="H664" s="13"/>
      <c r="J664" s="13"/>
      <c r="K664" s="21"/>
    </row>
    <row r="665">
      <c r="D665" s="13"/>
      <c r="E665" s="21"/>
      <c r="G665" s="13"/>
      <c r="H665" s="13"/>
      <c r="J665" s="13"/>
      <c r="K665" s="21"/>
    </row>
    <row r="666">
      <c r="D666" s="13"/>
      <c r="E666" s="21"/>
      <c r="G666" s="13"/>
      <c r="H666" s="13"/>
      <c r="J666" s="13"/>
      <c r="K666" s="21"/>
    </row>
    <row r="667">
      <c r="D667" s="13"/>
      <c r="E667" s="21"/>
      <c r="G667" s="13"/>
      <c r="H667" s="13"/>
      <c r="J667" s="13"/>
      <c r="K667" s="21"/>
    </row>
    <row r="668">
      <c r="D668" s="13"/>
      <c r="E668" s="21"/>
      <c r="G668" s="13"/>
      <c r="H668" s="13"/>
      <c r="J668" s="13"/>
      <c r="K668" s="21"/>
    </row>
    <row r="669">
      <c r="D669" s="13"/>
      <c r="E669" s="21"/>
      <c r="G669" s="13"/>
      <c r="H669" s="13"/>
      <c r="J669" s="13"/>
      <c r="K669" s="21"/>
    </row>
    <row r="670">
      <c r="D670" s="13"/>
      <c r="E670" s="21"/>
      <c r="G670" s="13"/>
      <c r="H670" s="13"/>
      <c r="J670" s="13"/>
      <c r="K670" s="21"/>
    </row>
    <row r="671">
      <c r="D671" s="13"/>
      <c r="E671" s="21"/>
      <c r="G671" s="13"/>
      <c r="H671" s="13"/>
      <c r="J671" s="13"/>
      <c r="K671" s="21"/>
    </row>
    <row r="672">
      <c r="D672" s="13"/>
      <c r="E672" s="21"/>
      <c r="G672" s="13"/>
      <c r="H672" s="13"/>
      <c r="J672" s="13"/>
      <c r="K672" s="21"/>
    </row>
    <row r="673">
      <c r="D673" s="13"/>
      <c r="E673" s="21"/>
      <c r="G673" s="13"/>
      <c r="H673" s="13"/>
      <c r="J673" s="13"/>
      <c r="K673" s="21"/>
    </row>
    <row r="674">
      <c r="D674" s="13"/>
      <c r="E674" s="21"/>
      <c r="G674" s="13"/>
      <c r="H674" s="13"/>
      <c r="J674" s="13"/>
      <c r="K674" s="21"/>
    </row>
    <row r="675">
      <c r="D675" s="13"/>
      <c r="E675" s="21"/>
      <c r="G675" s="13"/>
      <c r="H675" s="13"/>
      <c r="J675" s="13"/>
      <c r="K675" s="21"/>
    </row>
    <row r="676">
      <c r="D676" s="13"/>
      <c r="E676" s="21"/>
      <c r="G676" s="13"/>
      <c r="H676" s="13"/>
      <c r="J676" s="13"/>
      <c r="K676" s="21"/>
    </row>
    <row r="677">
      <c r="D677" s="13"/>
      <c r="E677" s="21"/>
      <c r="G677" s="13"/>
      <c r="H677" s="13"/>
      <c r="J677" s="13"/>
      <c r="K677" s="21"/>
    </row>
    <row r="678">
      <c r="D678" s="13"/>
      <c r="E678" s="21"/>
      <c r="G678" s="13"/>
      <c r="H678" s="13"/>
      <c r="J678" s="13"/>
      <c r="K678" s="21"/>
    </row>
    <row r="679">
      <c r="D679" s="13"/>
      <c r="E679" s="21"/>
      <c r="G679" s="13"/>
      <c r="H679" s="13"/>
      <c r="J679" s="13"/>
      <c r="K679" s="21"/>
    </row>
    <row r="680">
      <c r="D680" s="13"/>
      <c r="E680" s="21"/>
      <c r="G680" s="13"/>
      <c r="H680" s="13"/>
      <c r="J680" s="13"/>
      <c r="K680" s="21"/>
    </row>
    <row r="681">
      <c r="D681" s="13"/>
      <c r="E681" s="21"/>
      <c r="G681" s="13"/>
      <c r="H681" s="13"/>
      <c r="J681" s="13"/>
      <c r="K681" s="21"/>
    </row>
    <row r="682">
      <c r="D682" s="13"/>
      <c r="E682" s="21"/>
      <c r="G682" s="13"/>
      <c r="H682" s="13"/>
      <c r="J682" s="13"/>
      <c r="K682" s="21"/>
    </row>
    <row r="683">
      <c r="D683" s="13"/>
      <c r="E683" s="21"/>
      <c r="G683" s="13"/>
      <c r="H683" s="13"/>
      <c r="J683" s="13"/>
      <c r="K683" s="21"/>
    </row>
    <row r="684">
      <c r="D684" s="13"/>
      <c r="E684" s="21"/>
      <c r="G684" s="13"/>
      <c r="H684" s="13"/>
      <c r="J684" s="13"/>
      <c r="K684" s="21"/>
    </row>
    <row r="685">
      <c r="D685" s="13"/>
      <c r="E685" s="21"/>
      <c r="G685" s="13"/>
      <c r="H685" s="13"/>
      <c r="J685" s="13"/>
      <c r="K685" s="21"/>
    </row>
    <row r="686">
      <c r="D686" s="13"/>
      <c r="E686" s="21"/>
      <c r="G686" s="13"/>
      <c r="H686" s="13"/>
      <c r="J686" s="13"/>
      <c r="K686" s="21"/>
    </row>
    <row r="687">
      <c r="D687" s="13"/>
      <c r="E687" s="21"/>
      <c r="G687" s="13"/>
      <c r="H687" s="13"/>
      <c r="J687" s="13"/>
      <c r="K687" s="21"/>
    </row>
    <row r="688">
      <c r="D688" s="13"/>
      <c r="E688" s="21"/>
      <c r="G688" s="13"/>
      <c r="H688" s="13"/>
      <c r="J688" s="13"/>
      <c r="K688" s="21"/>
    </row>
    <row r="689">
      <c r="D689" s="13"/>
      <c r="E689" s="21"/>
      <c r="G689" s="13"/>
      <c r="H689" s="13"/>
      <c r="J689" s="13"/>
      <c r="K689" s="21"/>
    </row>
    <row r="690">
      <c r="D690" s="13"/>
      <c r="E690" s="21"/>
      <c r="G690" s="13"/>
      <c r="H690" s="13"/>
      <c r="J690" s="13"/>
      <c r="K690" s="21"/>
    </row>
    <row r="691">
      <c r="D691" s="13"/>
      <c r="E691" s="21"/>
      <c r="G691" s="13"/>
      <c r="H691" s="13"/>
      <c r="J691" s="13"/>
      <c r="K691" s="21"/>
    </row>
    <row r="692">
      <c r="D692" s="13"/>
      <c r="E692" s="21"/>
      <c r="G692" s="13"/>
      <c r="H692" s="13"/>
      <c r="J692" s="13"/>
      <c r="K692" s="21"/>
    </row>
    <row r="693">
      <c r="D693" s="13"/>
      <c r="E693" s="21"/>
      <c r="G693" s="13"/>
      <c r="H693" s="13"/>
      <c r="J693" s="13"/>
      <c r="K693" s="21"/>
    </row>
    <row r="694">
      <c r="D694" s="13"/>
      <c r="E694" s="21"/>
      <c r="G694" s="13"/>
      <c r="H694" s="13"/>
      <c r="J694" s="13"/>
      <c r="K694" s="21"/>
    </row>
    <row r="695">
      <c r="D695" s="13"/>
      <c r="E695" s="21"/>
      <c r="G695" s="13"/>
      <c r="H695" s="13"/>
      <c r="J695" s="13"/>
      <c r="K695" s="21"/>
    </row>
    <row r="696">
      <c r="D696" s="13"/>
      <c r="E696" s="21"/>
      <c r="G696" s="13"/>
      <c r="H696" s="13"/>
      <c r="J696" s="13"/>
      <c r="K696" s="21"/>
    </row>
    <row r="697">
      <c r="D697" s="13"/>
      <c r="E697" s="21"/>
      <c r="G697" s="13"/>
      <c r="H697" s="13"/>
      <c r="J697" s="13"/>
      <c r="K697" s="21"/>
    </row>
    <row r="698">
      <c r="D698" s="13"/>
      <c r="E698" s="21"/>
      <c r="G698" s="13"/>
      <c r="H698" s="13"/>
      <c r="J698" s="13"/>
      <c r="K698" s="21"/>
    </row>
    <row r="699">
      <c r="D699" s="13"/>
      <c r="E699" s="21"/>
      <c r="G699" s="13"/>
      <c r="H699" s="13"/>
      <c r="J699" s="13"/>
      <c r="K699" s="21"/>
    </row>
    <row r="700">
      <c r="D700" s="13"/>
      <c r="E700" s="21"/>
      <c r="G700" s="13"/>
      <c r="H700" s="13"/>
      <c r="J700" s="13"/>
      <c r="K700" s="21"/>
    </row>
    <row r="701">
      <c r="D701" s="13"/>
      <c r="E701" s="21"/>
      <c r="G701" s="13"/>
      <c r="H701" s="13"/>
      <c r="J701" s="13"/>
      <c r="K701" s="21"/>
    </row>
    <row r="702">
      <c r="D702" s="13"/>
      <c r="E702" s="21"/>
      <c r="G702" s="13"/>
      <c r="H702" s="13"/>
      <c r="J702" s="13"/>
      <c r="K702" s="21"/>
    </row>
    <row r="703">
      <c r="D703" s="13"/>
      <c r="E703" s="21"/>
      <c r="G703" s="13"/>
      <c r="H703" s="13"/>
      <c r="J703" s="13"/>
      <c r="K703" s="21"/>
    </row>
    <row r="704">
      <c r="D704" s="13"/>
      <c r="E704" s="21"/>
      <c r="G704" s="13"/>
      <c r="H704" s="13"/>
      <c r="J704" s="13"/>
      <c r="K704" s="21"/>
    </row>
    <row r="705">
      <c r="D705" s="13"/>
      <c r="E705" s="21"/>
      <c r="G705" s="13"/>
      <c r="H705" s="13"/>
      <c r="J705" s="13"/>
      <c r="K705" s="21"/>
    </row>
    <row r="706">
      <c r="D706" s="13"/>
      <c r="E706" s="21"/>
      <c r="G706" s="13"/>
      <c r="H706" s="13"/>
      <c r="J706" s="13"/>
      <c r="K706" s="21"/>
    </row>
    <row r="707">
      <c r="D707" s="13"/>
      <c r="E707" s="21"/>
      <c r="G707" s="13"/>
      <c r="H707" s="13"/>
      <c r="J707" s="13"/>
      <c r="K707" s="21"/>
    </row>
    <row r="708">
      <c r="D708" s="13"/>
      <c r="E708" s="21"/>
      <c r="G708" s="13"/>
      <c r="H708" s="13"/>
      <c r="J708" s="13"/>
      <c r="K708" s="21"/>
    </row>
    <row r="709">
      <c r="D709" s="13"/>
      <c r="E709" s="21"/>
      <c r="G709" s="13"/>
      <c r="H709" s="13"/>
      <c r="J709" s="13"/>
      <c r="K709" s="21"/>
    </row>
    <row r="710">
      <c r="D710" s="13"/>
      <c r="E710" s="21"/>
      <c r="G710" s="13"/>
      <c r="H710" s="13"/>
      <c r="J710" s="13"/>
      <c r="K710" s="21"/>
    </row>
    <row r="711">
      <c r="D711" s="13"/>
      <c r="E711" s="21"/>
      <c r="G711" s="13"/>
      <c r="H711" s="13"/>
      <c r="J711" s="13"/>
      <c r="K711" s="21"/>
    </row>
    <row r="712">
      <c r="D712" s="13"/>
      <c r="E712" s="21"/>
      <c r="G712" s="13"/>
      <c r="H712" s="13"/>
      <c r="J712" s="13"/>
      <c r="K712" s="21"/>
    </row>
    <row r="713">
      <c r="D713" s="13"/>
      <c r="E713" s="21"/>
      <c r="G713" s="13"/>
      <c r="H713" s="13"/>
      <c r="J713" s="13"/>
      <c r="K713" s="21"/>
    </row>
    <row r="714">
      <c r="D714" s="13"/>
      <c r="E714" s="21"/>
      <c r="G714" s="13"/>
      <c r="H714" s="13"/>
      <c r="J714" s="13"/>
      <c r="K714" s="21"/>
    </row>
    <row r="715">
      <c r="D715" s="13"/>
      <c r="E715" s="21"/>
      <c r="G715" s="13"/>
      <c r="H715" s="13"/>
      <c r="J715" s="13"/>
      <c r="K715" s="21"/>
    </row>
    <row r="716">
      <c r="D716" s="13"/>
      <c r="E716" s="21"/>
      <c r="G716" s="13"/>
      <c r="H716" s="13"/>
      <c r="J716" s="13"/>
      <c r="K716" s="21"/>
    </row>
    <row r="717">
      <c r="D717" s="13"/>
      <c r="E717" s="21"/>
      <c r="G717" s="13"/>
      <c r="H717" s="13"/>
      <c r="J717" s="13"/>
      <c r="K717" s="21"/>
    </row>
    <row r="718">
      <c r="D718" s="13"/>
      <c r="E718" s="21"/>
      <c r="G718" s="13"/>
      <c r="H718" s="13"/>
      <c r="J718" s="13"/>
      <c r="K718" s="21"/>
    </row>
    <row r="719">
      <c r="D719" s="13"/>
      <c r="E719" s="21"/>
      <c r="G719" s="13"/>
      <c r="H719" s="13"/>
      <c r="J719" s="13"/>
      <c r="K719" s="21"/>
    </row>
    <row r="720">
      <c r="D720" s="13"/>
      <c r="E720" s="21"/>
      <c r="G720" s="13"/>
      <c r="H720" s="13"/>
      <c r="J720" s="13"/>
      <c r="K720" s="21"/>
    </row>
    <row r="721">
      <c r="D721" s="13"/>
      <c r="E721" s="21"/>
      <c r="G721" s="13"/>
      <c r="H721" s="13"/>
      <c r="J721" s="13"/>
      <c r="K721" s="21"/>
    </row>
    <row r="722">
      <c r="D722" s="13"/>
      <c r="E722" s="21"/>
      <c r="G722" s="13"/>
      <c r="H722" s="13"/>
      <c r="J722" s="13"/>
      <c r="K722" s="21"/>
    </row>
    <row r="723">
      <c r="D723" s="13"/>
      <c r="E723" s="21"/>
      <c r="G723" s="13"/>
      <c r="H723" s="13"/>
      <c r="J723" s="13"/>
      <c r="K723" s="21"/>
    </row>
    <row r="724">
      <c r="D724" s="13"/>
      <c r="E724" s="21"/>
      <c r="G724" s="13"/>
      <c r="H724" s="13"/>
      <c r="J724" s="13"/>
      <c r="K724" s="21"/>
    </row>
    <row r="725">
      <c r="D725" s="13"/>
      <c r="E725" s="21"/>
      <c r="G725" s="13"/>
      <c r="H725" s="13"/>
      <c r="J725" s="13"/>
      <c r="K725" s="21"/>
    </row>
    <row r="726">
      <c r="D726" s="13"/>
      <c r="E726" s="21"/>
      <c r="G726" s="13"/>
      <c r="H726" s="13"/>
      <c r="J726" s="13"/>
      <c r="K726" s="21"/>
    </row>
    <row r="727">
      <c r="D727" s="13"/>
      <c r="E727" s="21"/>
      <c r="G727" s="13"/>
      <c r="H727" s="13"/>
      <c r="J727" s="13"/>
      <c r="K727" s="21"/>
    </row>
    <row r="728">
      <c r="D728" s="13"/>
      <c r="E728" s="21"/>
      <c r="G728" s="13"/>
      <c r="H728" s="13"/>
      <c r="J728" s="13"/>
      <c r="K728" s="21"/>
    </row>
    <row r="729">
      <c r="D729" s="13"/>
      <c r="E729" s="21"/>
      <c r="G729" s="13"/>
      <c r="H729" s="13"/>
      <c r="J729" s="13"/>
      <c r="K729" s="21"/>
    </row>
    <row r="730">
      <c r="D730" s="13"/>
      <c r="E730" s="21"/>
      <c r="G730" s="13"/>
      <c r="H730" s="13"/>
      <c r="J730" s="13"/>
      <c r="K730" s="21"/>
    </row>
    <row r="731">
      <c r="D731" s="13"/>
      <c r="E731" s="21"/>
      <c r="G731" s="13"/>
      <c r="H731" s="13"/>
      <c r="J731" s="13"/>
      <c r="K731" s="21"/>
    </row>
    <row r="732">
      <c r="D732" s="13"/>
      <c r="E732" s="21"/>
      <c r="G732" s="13"/>
      <c r="H732" s="13"/>
      <c r="J732" s="13"/>
      <c r="K732" s="21"/>
    </row>
    <row r="733">
      <c r="D733" s="13"/>
      <c r="E733" s="21"/>
      <c r="G733" s="13"/>
      <c r="H733" s="13"/>
      <c r="J733" s="13"/>
      <c r="K733" s="21"/>
    </row>
    <row r="734">
      <c r="D734" s="13"/>
      <c r="E734" s="21"/>
      <c r="G734" s="13"/>
      <c r="H734" s="13"/>
      <c r="J734" s="13"/>
      <c r="K734" s="21"/>
    </row>
    <row r="735">
      <c r="D735" s="13"/>
      <c r="E735" s="21"/>
      <c r="G735" s="13"/>
      <c r="H735" s="13"/>
      <c r="J735" s="13"/>
      <c r="K735" s="21"/>
    </row>
    <row r="736">
      <c r="D736" s="13"/>
      <c r="E736" s="21"/>
      <c r="G736" s="13"/>
      <c r="H736" s="13"/>
      <c r="J736" s="13"/>
      <c r="K736" s="21"/>
    </row>
    <row r="737">
      <c r="D737" s="13"/>
      <c r="E737" s="21"/>
      <c r="G737" s="13"/>
      <c r="H737" s="13"/>
      <c r="J737" s="13"/>
      <c r="K737" s="21"/>
    </row>
    <row r="738">
      <c r="D738" s="13"/>
      <c r="E738" s="21"/>
      <c r="G738" s="13"/>
      <c r="H738" s="13"/>
      <c r="J738" s="13"/>
      <c r="K738" s="21"/>
    </row>
    <row r="739">
      <c r="D739" s="13"/>
      <c r="E739" s="21"/>
      <c r="G739" s="13"/>
      <c r="H739" s="13"/>
      <c r="J739" s="13"/>
      <c r="K739" s="21"/>
    </row>
    <row r="740">
      <c r="D740" s="13"/>
      <c r="E740" s="21"/>
      <c r="G740" s="13"/>
      <c r="H740" s="13"/>
      <c r="J740" s="13"/>
      <c r="K740" s="21"/>
    </row>
    <row r="741">
      <c r="D741" s="13"/>
      <c r="E741" s="21"/>
      <c r="G741" s="13"/>
      <c r="H741" s="13"/>
      <c r="J741" s="13"/>
      <c r="K741" s="21"/>
    </row>
    <row r="742">
      <c r="D742" s="13"/>
      <c r="E742" s="21"/>
      <c r="G742" s="13"/>
      <c r="H742" s="13"/>
      <c r="J742" s="13"/>
      <c r="K742" s="21"/>
    </row>
    <row r="743">
      <c r="D743" s="13"/>
      <c r="E743" s="21"/>
      <c r="G743" s="13"/>
      <c r="H743" s="13"/>
      <c r="J743" s="13"/>
      <c r="K743" s="21"/>
    </row>
    <row r="744">
      <c r="D744" s="13"/>
      <c r="E744" s="21"/>
      <c r="G744" s="13"/>
      <c r="H744" s="13"/>
      <c r="J744" s="13"/>
      <c r="K744" s="21"/>
    </row>
    <row r="745">
      <c r="D745" s="13"/>
      <c r="E745" s="21"/>
      <c r="G745" s="13"/>
      <c r="H745" s="13"/>
      <c r="J745" s="13"/>
      <c r="K745" s="21"/>
    </row>
    <row r="746">
      <c r="D746" s="13"/>
      <c r="E746" s="21"/>
      <c r="G746" s="13"/>
      <c r="H746" s="13"/>
      <c r="J746" s="13"/>
      <c r="K746" s="21"/>
    </row>
    <row r="747">
      <c r="D747" s="13"/>
      <c r="E747" s="21"/>
      <c r="G747" s="13"/>
      <c r="H747" s="13"/>
      <c r="J747" s="13"/>
      <c r="K747" s="21"/>
    </row>
    <row r="748">
      <c r="D748" s="13"/>
      <c r="E748" s="21"/>
      <c r="G748" s="13"/>
      <c r="H748" s="13"/>
      <c r="J748" s="13"/>
      <c r="K748" s="21"/>
    </row>
    <row r="749">
      <c r="D749" s="13"/>
      <c r="E749" s="21"/>
      <c r="G749" s="13"/>
      <c r="H749" s="13"/>
      <c r="J749" s="13"/>
      <c r="K749" s="21"/>
    </row>
    <row r="750">
      <c r="D750" s="13"/>
      <c r="E750" s="21"/>
      <c r="G750" s="13"/>
      <c r="H750" s="13"/>
      <c r="J750" s="13"/>
      <c r="K750" s="21"/>
    </row>
    <row r="751">
      <c r="D751" s="13"/>
      <c r="E751" s="21"/>
      <c r="G751" s="13"/>
      <c r="H751" s="13"/>
      <c r="J751" s="13"/>
      <c r="K751" s="21"/>
    </row>
    <row r="752">
      <c r="D752" s="13"/>
      <c r="E752" s="21"/>
      <c r="G752" s="13"/>
      <c r="H752" s="13"/>
      <c r="J752" s="13"/>
      <c r="K752" s="21"/>
    </row>
    <row r="753">
      <c r="D753" s="13"/>
      <c r="E753" s="21"/>
      <c r="G753" s="13"/>
      <c r="H753" s="13"/>
      <c r="J753" s="13"/>
      <c r="K753" s="21"/>
    </row>
    <row r="754">
      <c r="D754" s="13"/>
      <c r="E754" s="21"/>
      <c r="G754" s="13"/>
      <c r="H754" s="13"/>
      <c r="J754" s="13"/>
      <c r="K754" s="21"/>
    </row>
    <row r="755">
      <c r="D755" s="13"/>
      <c r="E755" s="21"/>
      <c r="G755" s="13"/>
      <c r="H755" s="13"/>
      <c r="J755" s="13"/>
      <c r="K755" s="21"/>
    </row>
    <row r="756">
      <c r="D756" s="13"/>
      <c r="E756" s="21"/>
      <c r="G756" s="13"/>
      <c r="H756" s="13"/>
      <c r="J756" s="13"/>
      <c r="K756" s="21"/>
    </row>
    <row r="757">
      <c r="D757" s="13"/>
      <c r="E757" s="21"/>
      <c r="G757" s="13"/>
      <c r="H757" s="13"/>
      <c r="J757" s="13"/>
      <c r="K757" s="21"/>
    </row>
    <row r="758">
      <c r="D758" s="13"/>
      <c r="E758" s="21"/>
      <c r="G758" s="13"/>
      <c r="H758" s="13"/>
      <c r="J758" s="13"/>
      <c r="K758" s="21"/>
    </row>
    <row r="759">
      <c r="D759" s="13"/>
      <c r="E759" s="21"/>
      <c r="G759" s="13"/>
      <c r="H759" s="13"/>
      <c r="J759" s="13"/>
      <c r="K759" s="21"/>
    </row>
    <row r="760">
      <c r="D760" s="13"/>
      <c r="E760" s="21"/>
      <c r="G760" s="13"/>
      <c r="H760" s="13"/>
      <c r="J760" s="13"/>
      <c r="K760" s="21"/>
    </row>
    <row r="761">
      <c r="D761" s="13"/>
      <c r="E761" s="21"/>
      <c r="G761" s="13"/>
      <c r="H761" s="13"/>
      <c r="J761" s="13"/>
      <c r="K761" s="21"/>
    </row>
    <row r="762">
      <c r="D762" s="13"/>
      <c r="E762" s="21"/>
      <c r="G762" s="13"/>
      <c r="H762" s="13"/>
      <c r="J762" s="13"/>
      <c r="K762" s="21"/>
    </row>
    <row r="763">
      <c r="D763" s="13"/>
      <c r="E763" s="21"/>
      <c r="G763" s="13"/>
      <c r="H763" s="13"/>
      <c r="J763" s="13"/>
      <c r="K763" s="21"/>
    </row>
    <row r="764">
      <c r="D764" s="13"/>
      <c r="E764" s="21"/>
      <c r="G764" s="13"/>
      <c r="H764" s="13"/>
      <c r="J764" s="13"/>
      <c r="K764" s="21"/>
    </row>
    <row r="765">
      <c r="D765" s="13"/>
      <c r="E765" s="21"/>
      <c r="G765" s="13"/>
      <c r="H765" s="13"/>
      <c r="J765" s="13"/>
      <c r="K765" s="21"/>
    </row>
    <row r="766">
      <c r="D766" s="13"/>
      <c r="E766" s="21"/>
      <c r="G766" s="13"/>
      <c r="H766" s="13"/>
      <c r="J766" s="13"/>
      <c r="K766" s="21"/>
    </row>
    <row r="767">
      <c r="D767" s="13"/>
      <c r="E767" s="21"/>
      <c r="G767" s="13"/>
      <c r="H767" s="13"/>
      <c r="J767" s="13"/>
      <c r="K767" s="21"/>
    </row>
    <row r="768">
      <c r="D768" s="13"/>
      <c r="E768" s="21"/>
      <c r="G768" s="13"/>
      <c r="H768" s="13"/>
      <c r="J768" s="13"/>
      <c r="K768" s="21"/>
    </row>
    <row r="769">
      <c r="D769" s="13"/>
      <c r="E769" s="21"/>
      <c r="G769" s="13"/>
      <c r="H769" s="13"/>
      <c r="J769" s="13"/>
      <c r="K769" s="21"/>
    </row>
    <row r="770">
      <c r="D770" s="13"/>
      <c r="E770" s="21"/>
      <c r="G770" s="13"/>
      <c r="H770" s="13"/>
      <c r="J770" s="13"/>
      <c r="K770" s="21"/>
    </row>
    <row r="771">
      <c r="D771" s="13"/>
      <c r="E771" s="21"/>
      <c r="G771" s="13"/>
      <c r="H771" s="13"/>
      <c r="J771" s="13"/>
      <c r="K771" s="21"/>
    </row>
    <row r="772">
      <c r="D772" s="13"/>
      <c r="E772" s="21"/>
      <c r="G772" s="13"/>
      <c r="H772" s="13"/>
      <c r="J772" s="13"/>
      <c r="K772" s="21"/>
    </row>
    <row r="773">
      <c r="D773" s="13"/>
      <c r="E773" s="21"/>
      <c r="G773" s="13"/>
      <c r="H773" s="13"/>
      <c r="J773" s="13"/>
      <c r="K773" s="21"/>
    </row>
    <row r="774">
      <c r="D774" s="13"/>
      <c r="E774" s="21"/>
      <c r="G774" s="13"/>
      <c r="H774" s="13"/>
      <c r="J774" s="13"/>
      <c r="K774" s="21"/>
    </row>
    <row r="775">
      <c r="D775" s="13"/>
      <c r="E775" s="21"/>
      <c r="G775" s="13"/>
      <c r="H775" s="13"/>
      <c r="J775" s="13"/>
      <c r="K775" s="21"/>
    </row>
    <row r="776">
      <c r="D776" s="13"/>
      <c r="E776" s="21"/>
      <c r="G776" s="13"/>
      <c r="H776" s="13"/>
      <c r="J776" s="13"/>
      <c r="K776" s="21"/>
    </row>
    <row r="777">
      <c r="D777" s="13"/>
      <c r="E777" s="21"/>
      <c r="G777" s="13"/>
      <c r="H777" s="13"/>
      <c r="J777" s="13"/>
      <c r="K777" s="21"/>
    </row>
    <row r="778">
      <c r="D778" s="13"/>
      <c r="E778" s="21"/>
      <c r="G778" s="13"/>
      <c r="H778" s="13"/>
      <c r="J778" s="13"/>
      <c r="K778" s="21"/>
    </row>
    <row r="779">
      <c r="D779" s="13"/>
      <c r="E779" s="21"/>
      <c r="G779" s="13"/>
      <c r="H779" s="13"/>
      <c r="J779" s="13"/>
      <c r="K779" s="21"/>
    </row>
    <row r="780">
      <c r="D780" s="13"/>
      <c r="E780" s="21"/>
      <c r="G780" s="13"/>
      <c r="H780" s="13"/>
      <c r="J780" s="13"/>
      <c r="K780" s="21"/>
    </row>
    <row r="781">
      <c r="D781" s="13"/>
      <c r="E781" s="21"/>
      <c r="G781" s="13"/>
      <c r="H781" s="13"/>
      <c r="J781" s="13"/>
      <c r="K781" s="21"/>
    </row>
    <row r="782">
      <c r="D782" s="13"/>
      <c r="E782" s="21"/>
      <c r="G782" s="13"/>
      <c r="H782" s="13"/>
      <c r="J782" s="13"/>
      <c r="K782" s="21"/>
    </row>
    <row r="783">
      <c r="D783" s="13"/>
      <c r="E783" s="21"/>
      <c r="G783" s="13"/>
      <c r="H783" s="13"/>
      <c r="J783" s="13"/>
      <c r="K783" s="21"/>
    </row>
    <row r="784">
      <c r="D784" s="13"/>
      <c r="E784" s="21"/>
      <c r="G784" s="13"/>
      <c r="H784" s="13"/>
      <c r="J784" s="13"/>
      <c r="K784" s="21"/>
    </row>
    <row r="785">
      <c r="D785" s="13"/>
      <c r="E785" s="21"/>
      <c r="G785" s="13"/>
      <c r="H785" s="13"/>
      <c r="J785" s="13"/>
      <c r="K785" s="21"/>
    </row>
    <row r="786">
      <c r="D786" s="13"/>
      <c r="E786" s="21"/>
      <c r="G786" s="13"/>
      <c r="H786" s="13"/>
      <c r="J786" s="13"/>
      <c r="K786" s="21"/>
    </row>
    <row r="787">
      <c r="D787" s="13"/>
      <c r="E787" s="21"/>
      <c r="G787" s="13"/>
      <c r="H787" s="13"/>
      <c r="J787" s="13"/>
      <c r="K787" s="21"/>
    </row>
    <row r="788">
      <c r="D788" s="13"/>
      <c r="E788" s="21"/>
      <c r="G788" s="13"/>
      <c r="H788" s="13"/>
      <c r="J788" s="13"/>
      <c r="K788" s="21"/>
    </row>
    <row r="789">
      <c r="D789" s="13"/>
      <c r="E789" s="21"/>
      <c r="G789" s="13"/>
      <c r="H789" s="13"/>
      <c r="J789" s="13"/>
      <c r="K789" s="21"/>
    </row>
    <row r="790">
      <c r="D790" s="13"/>
      <c r="E790" s="21"/>
      <c r="G790" s="13"/>
      <c r="H790" s="13"/>
      <c r="J790" s="13"/>
      <c r="K790" s="21"/>
    </row>
    <row r="791">
      <c r="D791" s="13"/>
      <c r="E791" s="21"/>
      <c r="G791" s="13"/>
      <c r="H791" s="13"/>
      <c r="J791" s="13"/>
      <c r="K791" s="21"/>
    </row>
    <row r="792">
      <c r="D792" s="13"/>
      <c r="E792" s="21"/>
      <c r="G792" s="13"/>
      <c r="H792" s="13"/>
      <c r="J792" s="13"/>
      <c r="K792" s="21"/>
    </row>
    <row r="793">
      <c r="D793" s="13"/>
      <c r="E793" s="21"/>
      <c r="G793" s="13"/>
      <c r="H793" s="13"/>
      <c r="J793" s="13"/>
      <c r="K793" s="21"/>
    </row>
    <row r="794">
      <c r="D794" s="13"/>
      <c r="E794" s="21"/>
      <c r="G794" s="13"/>
      <c r="H794" s="13"/>
      <c r="J794" s="13"/>
      <c r="K794" s="21"/>
    </row>
    <row r="795">
      <c r="D795" s="13"/>
      <c r="E795" s="21"/>
      <c r="G795" s="13"/>
      <c r="H795" s="13"/>
      <c r="J795" s="13"/>
      <c r="K795" s="21"/>
    </row>
    <row r="796">
      <c r="D796" s="13"/>
      <c r="E796" s="21"/>
      <c r="G796" s="13"/>
      <c r="H796" s="13"/>
      <c r="J796" s="13"/>
      <c r="K796" s="21"/>
    </row>
    <row r="797">
      <c r="D797" s="13"/>
      <c r="E797" s="21"/>
      <c r="G797" s="13"/>
      <c r="H797" s="13"/>
      <c r="J797" s="13"/>
      <c r="K797" s="21"/>
    </row>
    <row r="798">
      <c r="D798" s="13"/>
      <c r="E798" s="21"/>
      <c r="G798" s="13"/>
      <c r="H798" s="13"/>
      <c r="J798" s="13"/>
      <c r="K798" s="21"/>
    </row>
    <row r="799">
      <c r="D799" s="13"/>
      <c r="E799" s="21"/>
      <c r="G799" s="13"/>
      <c r="H799" s="13"/>
      <c r="J799" s="13"/>
      <c r="K799" s="21"/>
    </row>
    <row r="800">
      <c r="D800" s="13"/>
      <c r="E800" s="21"/>
      <c r="G800" s="13"/>
      <c r="H800" s="13"/>
      <c r="J800" s="13"/>
      <c r="K800" s="21"/>
    </row>
    <row r="801">
      <c r="D801" s="13"/>
      <c r="E801" s="21"/>
      <c r="G801" s="13"/>
      <c r="H801" s="13"/>
      <c r="J801" s="13"/>
      <c r="K801" s="21"/>
    </row>
    <row r="802">
      <c r="D802" s="13"/>
      <c r="E802" s="21"/>
      <c r="G802" s="13"/>
      <c r="H802" s="13"/>
      <c r="J802" s="13"/>
      <c r="K802" s="21"/>
    </row>
    <row r="803">
      <c r="D803" s="13"/>
      <c r="E803" s="21"/>
      <c r="G803" s="13"/>
      <c r="H803" s="13"/>
      <c r="J803" s="13"/>
      <c r="K803" s="21"/>
    </row>
    <row r="804">
      <c r="D804" s="13"/>
      <c r="E804" s="21"/>
      <c r="G804" s="13"/>
      <c r="H804" s="13"/>
      <c r="J804" s="13"/>
      <c r="K804" s="21"/>
    </row>
    <row r="805">
      <c r="D805" s="13"/>
      <c r="E805" s="21"/>
      <c r="G805" s="13"/>
      <c r="H805" s="13"/>
      <c r="J805" s="13"/>
      <c r="K805" s="21"/>
    </row>
    <row r="806">
      <c r="D806" s="13"/>
      <c r="E806" s="21"/>
      <c r="G806" s="13"/>
      <c r="H806" s="13"/>
      <c r="J806" s="13"/>
      <c r="K806" s="21"/>
    </row>
    <row r="807">
      <c r="D807" s="13"/>
      <c r="E807" s="21"/>
      <c r="G807" s="13"/>
      <c r="H807" s="13"/>
      <c r="J807" s="13"/>
      <c r="K807" s="21"/>
    </row>
    <row r="808">
      <c r="D808" s="13"/>
      <c r="E808" s="21"/>
      <c r="G808" s="13"/>
      <c r="H808" s="13"/>
      <c r="J808" s="13"/>
      <c r="K808" s="21"/>
    </row>
    <row r="809">
      <c r="D809" s="13"/>
      <c r="E809" s="21"/>
      <c r="G809" s="13"/>
      <c r="H809" s="13"/>
      <c r="J809" s="13"/>
      <c r="K809" s="21"/>
    </row>
    <row r="810">
      <c r="D810" s="13"/>
      <c r="E810" s="21"/>
      <c r="G810" s="13"/>
      <c r="H810" s="13"/>
      <c r="J810" s="13"/>
      <c r="K810" s="21"/>
    </row>
    <row r="811">
      <c r="D811" s="13"/>
      <c r="E811" s="21"/>
      <c r="G811" s="13"/>
      <c r="H811" s="13"/>
      <c r="J811" s="13"/>
      <c r="K811" s="21"/>
    </row>
    <row r="812">
      <c r="D812" s="13"/>
      <c r="E812" s="21"/>
      <c r="G812" s="13"/>
      <c r="H812" s="13"/>
      <c r="J812" s="13"/>
      <c r="K812" s="21"/>
    </row>
    <row r="813">
      <c r="D813" s="13"/>
      <c r="E813" s="21"/>
      <c r="G813" s="13"/>
      <c r="H813" s="13"/>
      <c r="J813" s="13"/>
      <c r="K813" s="21"/>
    </row>
    <row r="814">
      <c r="D814" s="13"/>
      <c r="E814" s="21"/>
      <c r="G814" s="13"/>
      <c r="H814" s="13"/>
      <c r="J814" s="13"/>
      <c r="K814" s="21"/>
    </row>
    <row r="815">
      <c r="D815" s="13"/>
      <c r="E815" s="21"/>
      <c r="G815" s="13"/>
      <c r="H815" s="13"/>
      <c r="J815" s="13"/>
      <c r="K815" s="21"/>
    </row>
    <row r="816">
      <c r="D816" s="13"/>
      <c r="E816" s="21"/>
      <c r="G816" s="13"/>
      <c r="H816" s="13"/>
      <c r="J816" s="13"/>
      <c r="K816" s="21"/>
    </row>
    <row r="817">
      <c r="D817" s="13"/>
      <c r="E817" s="21"/>
      <c r="G817" s="13"/>
      <c r="H817" s="13"/>
      <c r="J817" s="13"/>
      <c r="K817" s="21"/>
    </row>
    <row r="818">
      <c r="D818" s="13"/>
      <c r="E818" s="21"/>
      <c r="G818" s="13"/>
      <c r="H818" s="13"/>
      <c r="J818" s="13"/>
      <c r="K818" s="21"/>
    </row>
    <row r="819">
      <c r="D819" s="13"/>
      <c r="E819" s="21"/>
      <c r="G819" s="13"/>
      <c r="H819" s="13"/>
      <c r="J819" s="13"/>
      <c r="K819" s="21"/>
    </row>
    <row r="820">
      <c r="D820" s="13"/>
      <c r="E820" s="21"/>
      <c r="G820" s="13"/>
      <c r="H820" s="13"/>
      <c r="J820" s="13"/>
      <c r="K820" s="21"/>
    </row>
    <row r="821">
      <c r="D821" s="13"/>
      <c r="E821" s="21"/>
      <c r="G821" s="13"/>
      <c r="H821" s="13"/>
      <c r="J821" s="13"/>
      <c r="K821" s="21"/>
    </row>
    <row r="822">
      <c r="D822" s="13"/>
      <c r="E822" s="21"/>
      <c r="G822" s="13"/>
      <c r="H822" s="13"/>
      <c r="J822" s="13"/>
      <c r="K822" s="21"/>
    </row>
    <row r="823">
      <c r="D823" s="13"/>
      <c r="E823" s="21"/>
      <c r="G823" s="13"/>
      <c r="H823" s="13"/>
      <c r="J823" s="13"/>
      <c r="K823" s="21"/>
    </row>
    <row r="824">
      <c r="D824" s="13"/>
      <c r="E824" s="21"/>
      <c r="G824" s="13"/>
      <c r="H824" s="13"/>
      <c r="J824" s="13"/>
      <c r="K824" s="21"/>
    </row>
    <row r="825">
      <c r="D825" s="13"/>
      <c r="E825" s="21"/>
      <c r="G825" s="13"/>
      <c r="H825" s="13"/>
      <c r="J825" s="13"/>
      <c r="K825" s="21"/>
    </row>
    <row r="826">
      <c r="D826" s="13"/>
      <c r="E826" s="21"/>
      <c r="G826" s="13"/>
      <c r="H826" s="13"/>
      <c r="J826" s="13"/>
      <c r="K826" s="21"/>
    </row>
    <row r="827">
      <c r="D827" s="13"/>
      <c r="E827" s="21"/>
      <c r="G827" s="13"/>
      <c r="H827" s="13"/>
      <c r="J827" s="13"/>
      <c r="K827" s="21"/>
    </row>
    <row r="828">
      <c r="D828" s="13"/>
      <c r="E828" s="21"/>
      <c r="G828" s="13"/>
      <c r="H828" s="13"/>
      <c r="J828" s="13"/>
      <c r="K828" s="21"/>
    </row>
    <row r="829">
      <c r="D829" s="13"/>
      <c r="E829" s="21"/>
      <c r="G829" s="13"/>
      <c r="H829" s="13"/>
      <c r="J829" s="13"/>
      <c r="K829" s="21"/>
    </row>
    <row r="830">
      <c r="D830" s="13"/>
      <c r="E830" s="21"/>
      <c r="G830" s="13"/>
      <c r="H830" s="13"/>
      <c r="J830" s="13"/>
      <c r="K830" s="21"/>
    </row>
    <row r="831">
      <c r="D831" s="13"/>
      <c r="E831" s="21"/>
      <c r="G831" s="13"/>
      <c r="H831" s="13"/>
      <c r="J831" s="13"/>
      <c r="K831" s="21"/>
    </row>
    <row r="832">
      <c r="D832" s="13"/>
      <c r="E832" s="21"/>
      <c r="G832" s="13"/>
      <c r="H832" s="13"/>
      <c r="J832" s="13"/>
      <c r="K832" s="21"/>
    </row>
    <row r="833">
      <c r="D833" s="13"/>
      <c r="E833" s="21"/>
      <c r="G833" s="13"/>
      <c r="H833" s="13"/>
      <c r="J833" s="13"/>
      <c r="K833" s="21"/>
    </row>
    <row r="834">
      <c r="D834" s="13"/>
      <c r="E834" s="21"/>
      <c r="G834" s="13"/>
      <c r="H834" s="13"/>
      <c r="J834" s="13"/>
      <c r="K834" s="21"/>
    </row>
    <row r="835">
      <c r="D835" s="13"/>
      <c r="E835" s="21"/>
      <c r="G835" s="13"/>
      <c r="H835" s="13"/>
      <c r="J835" s="13"/>
      <c r="K835" s="21"/>
    </row>
    <row r="836">
      <c r="D836" s="13"/>
      <c r="E836" s="21"/>
      <c r="G836" s="13"/>
      <c r="H836" s="13"/>
      <c r="J836" s="13"/>
      <c r="K836" s="21"/>
    </row>
    <row r="837">
      <c r="D837" s="13"/>
      <c r="E837" s="21"/>
      <c r="G837" s="13"/>
      <c r="H837" s="13"/>
      <c r="J837" s="13"/>
      <c r="K837" s="21"/>
    </row>
    <row r="838">
      <c r="D838" s="13"/>
      <c r="E838" s="21"/>
      <c r="G838" s="13"/>
      <c r="H838" s="13"/>
      <c r="J838" s="13"/>
      <c r="K838" s="21"/>
    </row>
    <row r="839">
      <c r="D839" s="13"/>
      <c r="E839" s="21"/>
      <c r="G839" s="13"/>
      <c r="H839" s="13"/>
      <c r="J839" s="13"/>
      <c r="K839" s="21"/>
    </row>
    <row r="840">
      <c r="D840" s="13"/>
      <c r="E840" s="21"/>
      <c r="G840" s="13"/>
      <c r="H840" s="13"/>
      <c r="J840" s="13"/>
      <c r="K840" s="21"/>
    </row>
    <row r="841">
      <c r="D841" s="13"/>
      <c r="E841" s="21"/>
      <c r="G841" s="13"/>
      <c r="H841" s="13"/>
      <c r="J841" s="13"/>
      <c r="K841" s="21"/>
    </row>
    <row r="842">
      <c r="D842" s="13"/>
      <c r="E842" s="21"/>
      <c r="G842" s="13"/>
      <c r="H842" s="13"/>
      <c r="J842" s="13"/>
      <c r="K842" s="21"/>
    </row>
    <row r="843">
      <c r="D843" s="13"/>
      <c r="E843" s="21"/>
      <c r="G843" s="13"/>
      <c r="H843" s="13"/>
      <c r="J843" s="13"/>
      <c r="K843" s="21"/>
    </row>
    <row r="844">
      <c r="D844" s="13"/>
      <c r="E844" s="21"/>
      <c r="G844" s="13"/>
      <c r="H844" s="13"/>
      <c r="J844" s="13"/>
      <c r="K844" s="21"/>
    </row>
    <row r="845">
      <c r="D845" s="13"/>
      <c r="E845" s="21"/>
      <c r="G845" s="13"/>
      <c r="H845" s="13"/>
      <c r="J845" s="13"/>
      <c r="K845" s="21"/>
    </row>
    <row r="846">
      <c r="D846" s="13"/>
      <c r="E846" s="21"/>
      <c r="G846" s="13"/>
      <c r="H846" s="13"/>
      <c r="J846" s="13"/>
      <c r="K846" s="21"/>
    </row>
    <row r="847">
      <c r="D847" s="13"/>
      <c r="E847" s="21"/>
      <c r="G847" s="13"/>
      <c r="H847" s="13"/>
      <c r="J847" s="13"/>
      <c r="K847" s="21"/>
    </row>
    <row r="848">
      <c r="D848" s="13"/>
      <c r="E848" s="21"/>
      <c r="G848" s="13"/>
      <c r="H848" s="13"/>
      <c r="J848" s="13"/>
      <c r="K848" s="21"/>
    </row>
    <row r="849">
      <c r="D849" s="13"/>
      <c r="E849" s="21"/>
      <c r="G849" s="13"/>
      <c r="H849" s="13"/>
      <c r="J849" s="13"/>
      <c r="K849" s="21"/>
    </row>
    <row r="850">
      <c r="D850" s="13"/>
      <c r="E850" s="21"/>
      <c r="G850" s="13"/>
      <c r="H850" s="13"/>
      <c r="J850" s="13"/>
      <c r="K850" s="21"/>
    </row>
    <row r="851">
      <c r="D851" s="13"/>
      <c r="E851" s="21"/>
      <c r="G851" s="13"/>
      <c r="H851" s="13"/>
      <c r="J851" s="13"/>
      <c r="K851" s="21"/>
    </row>
    <row r="852">
      <c r="D852" s="13"/>
      <c r="E852" s="21"/>
      <c r="G852" s="13"/>
      <c r="H852" s="13"/>
      <c r="J852" s="13"/>
      <c r="K852" s="21"/>
    </row>
    <row r="853">
      <c r="D853" s="13"/>
      <c r="E853" s="21"/>
      <c r="G853" s="13"/>
      <c r="H853" s="13"/>
      <c r="J853" s="13"/>
      <c r="K853" s="21"/>
    </row>
    <row r="854">
      <c r="D854" s="13"/>
      <c r="E854" s="21"/>
      <c r="G854" s="13"/>
      <c r="H854" s="13"/>
      <c r="J854" s="13"/>
      <c r="K854" s="21"/>
    </row>
    <row r="855">
      <c r="D855" s="13"/>
      <c r="E855" s="21"/>
      <c r="G855" s="13"/>
      <c r="H855" s="13"/>
      <c r="J855" s="13"/>
      <c r="K855" s="21"/>
    </row>
    <row r="856">
      <c r="D856" s="13"/>
      <c r="E856" s="21"/>
      <c r="G856" s="13"/>
      <c r="H856" s="13"/>
      <c r="J856" s="13"/>
      <c r="K856" s="21"/>
    </row>
    <row r="857">
      <c r="D857" s="13"/>
      <c r="E857" s="21"/>
      <c r="G857" s="13"/>
      <c r="H857" s="13"/>
      <c r="J857" s="13"/>
      <c r="K857" s="21"/>
    </row>
    <row r="858">
      <c r="D858" s="13"/>
      <c r="E858" s="21"/>
      <c r="G858" s="13"/>
      <c r="H858" s="13"/>
      <c r="J858" s="13"/>
      <c r="K858" s="21"/>
    </row>
    <row r="859">
      <c r="D859" s="13"/>
      <c r="E859" s="21"/>
      <c r="G859" s="13"/>
      <c r="H859" s="13"/>
      <c r="J859" s="13"/>
      <c r="K859" s="21"/>
    </row>
    <row r="860">
      <c r="D860" s="13"/>
      <c r="E860" s="21"/>
      <c r="G860" s="13"/>
      <c r="H860" s="13"/>
      <c r="J860" s="13"/>
      <c r="K860" s="21"/>
    </row>
    <row r="861">
      <c r="D861" s="13"/>
      <c r="E861" s="21"/>
      <c r="G861" s="13"/>
      <c r="H861" s="13"/>
      <c r="J861" s="13"/>
      <c r="K861" s="21"/>
    </row>
    <row r="862">
      <c r="D862" s="13"/>
      <c r="E862" s="21"/>
      <c r="G862" s="13"/>
      <c r="H862" s="13"/>
      <c r="J862" s="13"/>
      <c r="K862" s="21"/>
    </row>
    <row r="863">
      <c r="D863" s="13"/>
      <c r="E863" s="21"/>
      <c r="G863" s="13"/>
      <c r="H863" s="13"/>
      <c r="J863" s="13"/>
      <c r="K863" s="21"/>
    </row>
    <row r="864">
      <c r="D864" s="13"/>
      <c r="E864" s="21"/>
      <c r="G864" s="13"/>
      <c r="H864" s="13"/>
      <c r="J864" s="13"/>
      <c r="K864" s="21"/>
    </row>
    <row r="865">
      <c r="D865" s="13"/>
      <c r="E865" s="21"/>
      <c r="G865" s="13"/>
      <c r="H865" s="13"/>
      <c r="J865" s="13"/>
      <c r="K865" s="21"/>
    </row>
    <row r="866">
      <c r="D866" s="13"/>
      <c r="E866" s="21"/>
      <c r="G866" s="13"/>
      <c r="H866" s="13"/>
      <c r="J866" s="13"/>
      <c r="K866" s="21"/>
    </row>
    <row r="867">
      <c r="D867" s="13"/>
      <c r="E867" s="21"/>
      <c r="G867" s="13"/>
      <c r="H867" s="13"/>
      <c r="J867" s="13"/>
      <c r="K867" s="21"/>
    </row>
    <row r="868">
      <c r="D868" s="13"/>
      <c r="E868" s="21"/>
      <c r="G868" s="13"/>
      <c r="H868" s="13"/>
      <c r="J868" s="13"/>
      <c r="K868" s="21"/>
    </row>
    <row r="869">
      <c r="D869" s="13"/>
      <c r="E869" s="21"/>
      <c r="G869" s="13"/>
      <c r="H869" s="13"/>
      <c r="J869" s="13"/>
      <c r="K869" s="21"/>
    </row>
    <row r="870">
      <c r="D870" s="13"/>
      <c r="E870" s="21"/>
      <c r="G870" s="13"/>
      <c r="H870" s="13"/>
      <c r="J870" s="13"/>
      <c r="K870" s="21"/>
    </row>
    <row r="871">
      <c r="D871" s="13"/>
      <c r="E871" s="21"/>
      <c r="G871" s="13"/>
      <c r="H871" s="13"/>
      <c r="J871" s="13"/>
      <c r="K871" s="21"/>
    </row>
    <row r="872">
      <c r="D872" s="13"/>
      <c r="E872" s="21"/>
      <c r="G872" s="13"/>
      <c r="H872" s="13"/>
      <c r="J872" s="13"/>
      <c r="K872" s="21"/>
    </row>
    <row r="873">
      <c r="D873" s="13"/>
      <c r="E873" s="21"/>
      <c r="G873" s="13"/>
      <c r="H873" s="13"/>
      <c r="J873" s="13"/>
      <c r="K873" s="21"/>
    </row>
    <row r="874">
      <c r="D874" s="13"/>
      <c r="E874" s="21"/>
      <c r="G874" s="13"/>
      <c r="H874" s="13"/>
      <c r="J874" s="13"/>
      <c r="K874" s="21"/>
    </row>
    <row r="875">
      <c r="D875" s="13"/>
      <c r="E875" s="21"/>
      <c r="G875" s="13"/>
      <c r="H875" s="13"/>
      <c r="J875" s="13"/>
      <c r="K875" s="21"/>
    </row>
    <row r="876">
      <c r="D876" s="13"/>
      <c r="E876" s="21"/>
      <c r="G876" s="13"/>
      <c r="H876" s="13"/>
      <c r="J876" s="13"/>
      <c r="K876" s="21"/>
    </row>
    <row r="877">
      <c r="D877" s="13"/>
      <c r="E877" s="21"/>
      <c r="G877" s="13"/>
      <c r="H877" s="13"/>
      <c r="J877" s="13"/>
      <c r="K877" s="21"/>
    </row>
    <row r="878">
      <c r="D878" s="13"/>
      <c r="E878" s="21"/>
      <c r="G878" s="13"/>
      <c r="H878" s="13"/>
      <c r="J878" s="13"/>
      <c r="K878" s="21"/>
    </row>
    <row r="879">
      <c r="D879" s="13"/>
      <c r="E879" s="21"/>
      <c r="G879" s="13"/>
      <c r="H879" s="13"/>
      <c r="J879" s="13"/>
      <c r="K879" s="21"/>
    </row>
    <row r="880">
      <c r="D880" s="13"/>
      <c r="E880" s="21"/>
      <c r="G880" s="13"/>
      <c r="H880" s="13"/>
      <c r="J880" s="13"/>
      <c r="K880" s="21"/>
    </row>
    <row r="881">
      <c r="D881" s="13"/>
      <c r="E881" s="21"/>
      <c r="G881" s="13"/>
      <c r="H881" s="13"/>
      <c r="J881" s="13"/>
      <c r="K881" s="21"/>
    </row>
    <row r="882">
      <c r="D882" s="13"/>
      <c r="E882" s="21"/>
      <c r="G882" s="13"/>
      <c r="H882" s="13"/>
      <c r="J882" s="13"/>
      <c r="K882" s="21"/>
    </row>
    <row r="883">
      <c r="D883" s="13"/>
      <c r="E883" s="21"/>
      <c r="G883" s="13"/>
      <c r="H883" s="13"/>
      <c r="J883" s="13"/>
      <c r="K883" s="21"/>
    </row>
    <row r="884">
      <c r="D884" s="13"/>
      <c r="E884" s="21"/>
      <c r="G884" s="13"/>
      <c r="H884" s="13"/>
      <c r="J884" s="13"/>
      <c r="K884" s="21"/>
    </row>
    <row r="885">
      <c r="D885" s="13"/>
      <c r="E885" s="21"/>
      <c r="G885" s="13"/>
      <c r="H885" s="13"/>
      <c r="J885" s="13"/>
      <c r="K885" s="21"/>
    </row>
    <row r="886">
      <c r="D886" s="13"/>
      <c r="E886" s="21"/>
      <c r="G886" s="13"/>
      <c r="H886" s="13"/>
      <c r="J886" s="13"/>
      <c r="K886" s="21"/>
    </row>
    <row r="887">
      <c r="D887" s="13"/>
      <c r="E887" s="21"/>
      <c r="G887" s="13"/>
      <c r="H887" s="13"/>
      <c r="J887" s="13"/>
      <c r="K887" s="21"/>
    </row>
    <row r="888">
      <c r="D888" s="13"/>
      <c r="E888" s="21"/>
      <c r="G888" s="13"/>
      <c r="H888" s="13"/>
      <c r="J888" s="13"/>
      <c r="K888" s="21"/>
    </row>
    <row r="889">
      <c r="D889" s="13"/>
      <c r="E889" s="21"/>
      <c r="G889" s="13"/>
      <c r="H889" s="13"/>
      <c r="J889" s="13"/>
      <c r="K889" s="21"/>
    </row>
    <row r="890">
      <c r="D890" s="13"/>
      <c r="E890" s="21"/>
      <c r="G890" s="13"/>
      <c r="H890" s="13"/>
      <c r="J890" s="13"/>
      <c r="K890" s="21"/>
    </row>
    <row r="891">
      <c r="D891" s="13"/>
      <c r="E891" s="21"/>
      <c r="G891" s="13"/>
      <c r="H891" s="13"/>
      <c r="J891" s="13"/>
      <c r="K891" s="21"/>
    </row>
    <row r="892">
      <c r="D892" s="13"/>
      <c r="E892" s="21"/>
      <c r="G892" s="13"/>
      <c r="H892" s="13"/>
      <c r="J892" s="13"/>
      <c r="K892" s="21"/>
    </row>
    <row r="893">
      <c r="D893" s="13"/>
      <c r="E893" s="21"/>
      <c r="G893" s="13"/>
      <c r="H893" s="13"/>
      <c r="J893" s="13"/>
      <c r="K893" s="21"/>
    </row>
    <row r="894">
      <c r="D894" s="13"/>
      <c r="E894" s="21"/>
      <c r="G894" s="13"/>
      <c r="H894" s="13"/>
      <c r="J894" s="13"/>
      <c r="K894" s="21"/>
    </row>
    <row r="895">
      <c r="D895" s="13"/>
      <c r="E895" s="21"/>
      <c r="G895" s="13"/>
      <c r="H895" s="13"/>
      <c r="J895" s="13"/>
      <c r="K895" s="21"/>
    </row>
    <row r="896">
      <c r="D896" s="13"/>
      <c r="E896" s="21"/>
      <c r="G896" s="13"/>
      <c r="H896" s="13"/>
      <c r="J896" s="13"/>
      <c r="K896" s="21"/>
    </row>
    <row r="897">
      <c r="D897" s="13"/>
      <c r="E897" s="21"/>
      <c r="G897" s="13"/>
      <c r="H897" s="13"/>
      <c r="J897" s="13"/>
      <c r="K897" s="21"/>
    </row>
    <row r="898">
      <c r="D898" s="13"/>
      <c r="E898" s="21"/>
      <c r="G898" s="13"/>
      <c r="H898" s="13"/>
      <c r="J898" s="13"/>
      <c r="K898" s="21"/>
    </row>
    <row r="899">
      <c r="D899" s="13"/>
      <c r="E899" s="21"/>
      <c r="G899" s="13"/>
      <c r="H899" s="13"/>
      <c r="J899" s="13"/>
      <c r="K899" s="21"/>
    </row>
    <row r="900">
      <c r="D900" s="13"/>
      <c r="E900" s="21"/>
      <c r="G900" s="13"/>
      <c r="H900" s="13"/>
      <c r="J900" s="13"/>
      <c r="K900" s="21"/>
    </row>
    <row r="901">
      <c r="D901" s="13"/>
      <c r="E901" s="21"/>
      <c r="G901" s="13"/>
      <c r="H901" s="13"/>
      <c r="J901" s="13"/>
      <c r="K901" s="21"/>
    </row>
    <row r="902">
      <c r="D902" s="13"/>
      <c r="E902" s="21"/>
      <c r="G902" s="13"/>
      <c r="H902" s="13"/>
      <c r="J902" s="13"/>
      <c r="K902" s="21"/>
    </row>
    <row r="903">
      <c r="D903" s="13"/>
      <c r="E903" s="21"/>
      <c r="G903" s="13"/>
      <c r="H903" s="13"/>
      <c r="J903" s="13"/>
      <c r="K903" s="21"/>
    </row>
    <row r="904">
      <c r="D904" s="13"/>
      <c r="E904" s="21"/>
      <c r="G904" s="13"/>
      <c r="H904" s="13"/>
      <c r="J904" s="13"/>
      <c r="K904" s="21"/>
    </row>
    <row r="905">
      <c r="D905" s="13"/>
      <c r="E905" s="21"/>
      <c r="G905" s="13"/>
      <c r="H905" s="13"/>
      <c r="J905" s="13"/>
      <c r="K905" s="21"/>
    </row>
    <row r="906">
      <c r="D906" s="13"/>
      <c r="E906" s="21"/>
      <c r="G906" s="13"/>
      <c r="H906" s="13"/>
      <c r="J906" s="13"/>
      <c r="K906" s="21"/>
    </row>
    <row r="907">
      <c r="D907" s="13"/>
      <c r="E907" s="21"/>
      <c r="G907" s="13"/>
      <c r="H907" s="13"/>
      <c r="J907" s="13"/>
      <c r="K907" s="21"/>
    </row>
    <row r="908">
      <c r="D908" s="13"/>
      <c r="E908" s="21"/>
      <c r="G908" s="13"/>
      <c r="H908" s="13"/>
      <c r="J908" s="13"/>
      <c r="K908" s="21"/>
    </row>
    <row r="909">
      <c r="D909" s="13"/>
      <c r="E909" s="21"/>
      <c r="G909" s="13"/>
      <c r="H909" s="13"/>
      <c r="J909" s="13"/>
      <c r="K909" s="21"/>
    </row>
    <row r="910">
      <c r="D910" s="13"/>
      <c r="E910" s="21"/>
      <c r="G910" s="13"/>
      <c r="H910" s="13"/>
      <c r="J910" s="13"/>
      <c r="K910" s="21"/>
    </row>
    <row r="911">
      <c r="D911" s="13"/>
      <c r="E911" s="21"/>
      <c r="G911" s="13"/>
      <c r="H911" s="13"/>
      <c r="J911" s="13"/>
      <c r="K911" s="21"/>
    </row>
    <row r="912">
      <c r="D912" s="13"/>
      <c r="E912" s="21"/>
      <c r="G912" s="13"/>
      <c r="H912" s="13"/>
      <c r="J912" s="13"/>
      <c r="K912" s="21"/>
    </row>
    <row r="913">
      <c r="D913" s="13"/>
      <c r="E913" s="21"/>
      <c r="G913" s="13"/>
      <c r="H913" s="13"/>
      <c r="J913" s="13"/>
      <c r="K913" s="21"/>
    </row>
    <row r="914">
      <c r="D914" s="13"/>
      <c r="E914" s="21"/>
      <c r="G914" s="13"/>
      <c r="H914" s="13"/>
      <c r="J914" s="13"/>
      <c r="K914" s="21"/>
    </row>
    <row r="915">
      <c r="D915" s="13"/>
      <c r="E915" s="21"/>
      <c r="G915" s="13"/>
      <c r="H915" s="13"/>
      <c r="J915" s="13"/>
      <c r="K915" s="21"/>
    </row>
    <row r="916">
      <c r="D916" s="13"/>
      <c r="E916" s="21"/>
      <c r="G916" s="13"/>
      <c r="H916" s="13"/>
      <c r="J916" s="13"/>
      <c r="K916" s="21"/>
    </row>
    <row r="917">
      <c r="D917" s="13"/>
      <c r="E917" s="21"/>
      <c r="G917" s="13"/>
      <c r="H917" s="13"/>
      <c r="J917" s="13"/>
      <c r="K917" s="21"/>
    </row>
    <row r="918">
      <c r="D918" s="13"/>
      <c r="E918" s="21"/>
      <c r="G918" s="13"/>
      <c r="H918" s="13"/>
      <c r="J918" s="13"/>
      <c r="K918" s="21"/>
    </row>
    <row r="919">
      <c r="D919" s="13"/>
      <c r="E919" s="21"/>
      <c r="G919" s="13"/>
      <c r="H919" s="13"/>
      <c r="J919" s="13"/>
      <c r="K919" s="21"/>
    </row>
    <row r="920">
      <c r="D920" s="13"/>
      <c r="E920" s="21"/>
      <c r="G920" s="13"/>
      <c r="H920" s="13"/>
      <c r="J920" s="13"/>
      <c r="K920" s="21"/>
    </row>
    <row r="921">
      <c r="D921" s="13"/>
      <c r="E921" s="21"/>
      <c r="G921" s="13"/>
      <c r="H921" s="13"/>
      <c r="J921" s="13"/>
      <c r="K921" s="21"/>
    </row>
    <row r="922">
      <c r="D922" s="13"/>
      <c r="E922" s="21"/>
      <c r="G922" s="13"/>
      <c r="H922" s="13"/>
      <c r="J922" s="13"/>
      <c r="K922" s="21"/>
    </row>
    <row r="923">
      <c r="D923" s="13"/>
      <c r="E923" s="21"/>
      <c r="G923" s="13"/>
      <c r="H923" s="13"/>
      <c r="J923" s="13"/>
      <c r="K923" s="21"/>
    </row>
    <row r="924">
      <c r="D924" s="13"/>
      <c r="E924" s="21"/>
      <c r="G924" s="13"/>
      <c r="H924" s="13"/>
      <c r="J924" s="13"/>
      <c r="K924" s="21"/>
    </row>
    <row r="925">
      <c r="D925" s="13"/>
      <c r="E925" s="21"/>
      <c r="G925" s="13"/>
      <c r="H925" s="13"/>
      <c r="J925" s="13"/>
      <c r="K925" s="21"/>
    </row>
    <row r="926">
      <c r="D926" s="13"/>
      <c r="E926" s="21"/>
      <c r="G926" s="13"/>
      <c r="H926" s="13"/>
      <c r="J926" s="13"/>
      <c r="K926" s="21"/>
    </row>
    <row r="927">
      <c r="D927" s="13"/>
      <c r="E927" s="21"/>
      <c r="G927" s="13"/>
      <c r="H927" s="13"/>
      <c r="J927" s="13"/>
      <c r="K927" s="21"/>
    </row>
    <row r="928">
      <c r="D928" s="13"/>
      <c r="E928" s="21"/>
      <c r="G928" s="13"/>
      <c r="H928" s="13"/>
      <c r="J928" s="13"/>
      <c r="K928" s="21"/>
    </row>
    <row r="929">
      <c r="D929" s="13"/>
      <c r="E929" s="21"/>
      <c r="G929" s="13"/>
      <c r="H929" s="13"/>
      <c r="J929" s="13"/>
      <c r="K929" s="21"/>
    </row>
    <row r="930">
      <c r="D930" s="13"/>
      <c r="E930" s="21"/>
      <c r="G930" s="13"/>
      <c r="H930" s="13"/>
      <c r="J930" s="13"/>
      <c r="K930" s="21"/>
    </row>
    <row r="931">
      <c r="D931" s="13"/>
      <c r="E931" s="21"/>
      <c r="G931" s="13"/>
      <c r="H931" s="13"/>
      <c r="J931" s="13"/>
      <c r="K931" s="21"/>
    </row>
    <row r="932">
      <c r="D932" s="13"/>
      <c r="E932" s="21"/>
      <c r="G932" s="13"/>
      <c r="H932" s="13"/>
      <c r="J932" s="13"/>
      <c r="K932" s="21"/>
    </row>
    <row r="933">
      <c r="D933" s="13"/>
      <c r="E933" s="21"/>
      <c r="G933" s="13"/>
      <c r="H933" s="13"/>
      <c r="J933" s="13"/>
      <c r="K933" s="21"/>
    </row>
    <row r="934">
      <c r="D934" s="13"/>
      <c r="E934" s="21"/>
      <c r="G934" s="13"/>
      <c r="H934" s="13"/>
      <c r="J934" s="13"/>
      <c r="K934" s="21"/>
    </row>
    <row r="935">
      <c r="D935" s="13"/>
      <c r="E935" s="21"/>
      <c r="G935" s="13"/>
      <c r="H935" s="13"/>
      <c r="J935" s="13"/>
      <c r="K935" s="21"/>
    </row>
    <row r="936">
      <c r="D936" s="13"/>
      <c r="E936" s="21"/>
      <c r="G936" s="13"/>
      <c r="H936" s="13"/>
      <c r="J936" s="13"/>
      <c r="K936" s="21"/>
    </row>
    <row r="937">
      <c r="D937" s="13"/>
      <c r="E937" s="21"/>
      <c r="G937" s="13"/>
      <c r="H937" s="13"/>
      <c r="J937" s="13"/>
      <c r="K937" s="21"/>
    </row>
    <row r="938">
      <c r="D938" s="13"/>
      <c r="E938" s="21"/>
      <c r="G938" s="13"/>
      <c r="H938" s="13"/>
      <c r="J938" s="13"/>
      <c r="K938" s="21"/>
    </row>
    <row r="939">
      <c r="D939" s="13"/>
      <c r="E939" s="21"/>
      <c r="G939" s="13"/>
      <c r="H939" s="13"/>
      <c r="J939" s="13"/>
      <c r="K939" s="21"/>
    </row>
    <row r="940">
      <c r="D940" s="13"/>
      <c r="E940" s="21"/>
      <c r="G940" s="13"/>
      <c r="H940" s="13"/>
      <c r="J940" s="13"/>
      <c r="K940" s="21"/>
    </row>
    <row r="941">
      <c r="D941" s="13"/>
      <c r="E941" s="21"/>
      <c r="G941" s="13"/>
      <c r="H941" s="13"/>
      <c r="J941" s="13"/>
      <c r="K941" s="21"/>
    </row>
    <row r="942">
      <c r="D942" s="13"/>
      <c r="E942" s="21"/>
      <c r="G942" s="13"/>
      <c r="H942" s="13"/>
      <c r="J942" s="13"/>
      <c r="K942" s="21"/>
    </row>
    <row r="943">
      <c r="D943" s="13"/>
      <c r="E943" s="21"/>
      <c r="G943" s="13"/>
      <c r="H943" s="13"/>
      <c r="J943" s="13"/>
      <c r="K943" s="21"/>
    </row>
    <row r="944">
      <c r="D944" s="13"/>
      <c r="E944" s="21"/>
      <c r="G944" s="13"/>
      <c r="H944" s="13"/>
      <c r="J944" s="13"/>
      <c r="K944" s="21"/>
    </row>
    <row r="945">
      <c r="D945" s="13"/>
      <c r="E945" s="21"/>
      <c r="G945" s="13"/>
      <c r="H945" s="13"/>
      <c r="J945" s="13"/>
      <c r="K945" s="21"/>
    </row>
    <row r="946">
      <c r="D946" s="13"/>
      <c r="E946" s="21"/>
      <c r="G946" s="13"/>
      <c r="H946" s="13"/>
      <c r="J946" s="13"/>
      <c r="K946" s="21"/>
    </row>
    <row r="947">
      <c r="D947" s="13"/>
      <c r="E947" s="21"/>
      <c r="G947" s="13"/>
      <c r="H947" s="13"/>
      <c r="J947" s="13"/>
      <c r="K947" s="21"/>
    </row>
    <row r="948">
      <c r="D948" s="13"/>
      <c r="E948" s="21"/>
      <c r="G948" s="13"/>
      <c r="H948" s="13"/>
      <c r="J948" s="13"/>
      <c r="K948" s="21"/>
    </row>
    <row r="949">
      <c r="D949" s="13"/>
      <c r="E949" s="21"/>
      <c r="G949" s="13"/>
      <c r="H949" s="13"/>
      <c r="J949" s="13"/>
      <c r="K949" s="21"/>
    </row>
    <row r="950">
      <c r="D950" s="13"/>
      <c r="E950" s="21"/>
      <c r="G950" s="13"/>
      <c r="H950" s="13"/>
      <c r="J950" s="13"/>
      <c r="K950" s="21"/>
    </row>
    <row r="951">
      <c r="D951" s="13"/>
      <c r="E951" s="21"/>
      <c r="G951" s="13"/>
      <c r="H951" s="13"/>
      <c r="J951" s="13"/>
      <c r="K951" s="21"/>
    </row>
    <row r="952">
      <c r="D952" s="13"/>
      <c r="E952" s="21"/>
      <c r="G952" s="13"/>
      <c r="H952" s="13"/>
      <c r="J952" s="13"/>
      <c r="K952" s="21"/>
    </row>
    <row r="953">
      <c r="D953" s="13"/>
      <c r="E953" s="21"/>
      <c r="G953" s="13"/>
      <c r="H953" s="13"/>
      <c r="J953" s="13"/>
      <c r="K953" s="21"/>
    </row>
    <row r="954">
      <c r="D954" s="13"/>
      <c r="E954" s="21"/>
      <c r="G954" s="13"/>
      <c r="H954" s="13"/>
      <c r="J954" s="13"/>
      <c r="K954" s="21"/>
    </row>
    <row r="955">
      <c r="D955" s="13"/>
      <c r="E955" s="21"/>
      <c r="G955" s="13"/>
      <c r="H955" s="13"/>
      <c r="J955" s="13"/>
      <c r="K955" s="21"/>
    </row>
    <row r="956">
      <c r="D956" s="13"/>
      <c r="E956" s="21"/>
      <c r="G956" s="13"/>
      <c r="H956" s="13"/>
      <c r="J956" s="13"/>
      <c r="K956" s="21"/>
    </row>
    <row r="957">
      <c r="D957" s="13"/>
      <c r="E957" s="21"/>
      <c r="G957" s="13"/>
      <c r="H957" s="13"/>
      <c r="J957" s="13"/>
      <c r="K957" s="21"/>
    </row>
    <row r="958">
      <c r="D958" s="13"/>
      <c r="E958" s="21"/>
      <c r="G958" s="13"/>
      <c r="H958" s="13"/>
      <c r="J958" s="13"/>
      <c r="K958" s="21"/>
    </row>
    <row r="959">
      <c r="D959" s="13"/>
      <c r="E959" s="21"/>
      <c r="G959" s="13"/>
      <c r="H959" s="13"/>
      <c r="J959" s="13"/>
      <c r="K959" s="21"/>
    </row>
    <row r="960">
      <c r="D960" s="13"/>
      <c r="E960" s="21"/>
      <c r="G960" s="13"/>
      <c r="H960" s="13"/>
      <c r="J960" s="13"/>
      <c r="K960" s="21"/>
    </row>
    <row r="961">
      <c r="D961" s="13"/>
      <c r="E961" s="21"/>
      <c r="G961" s="13"/>
      <c r="H961" s="13"/>
      <c r="J961" s="13"/>
      <c r="K961" s="21"/>
    </row>
    <row r="962">
      <c r="D962" s="13"/>
      <c r="E962" s="21"/>
      <c r="G962" s="13"/>
      <c r="H962" s="13"/>
      <c r="J962" s="13"/>
      <c r="K962" s="21"/>
    </row>
    <row r="963">
      <c r="D963" s="13"/>
      <c r="E963" s="21"/>
      <c r="G963" s="13"/>
      <c r="H963" s="13"/>
      <c r="J963" s="13"/>
      <c r="K963" s="21"/>
    </row>
    <row r="964">
      <c r="D964" s="13"/>
      <c r="E964" s="21"/>
      <c r="G964" s="13"/>
      <c r="H964" s="13"/>
      <c r="J964" s="13"/>
      <c r="K964" s="21"/>
    </row>
    <row r="965">
      <c r="D965" s="13"/>
      <c r="E965" s="21"/>
      <c r="G965" s="13"/>
      <c r="H965" s="13"/>
      <c r="J965" s="13"/>
      <c r="K965" s="21"/>
    </row>
    <row r="966">
      <c r="D966" s="13"/>
      <c r="E966" s="21"/>
      <c r="G966" s="13"/>
      <c r="H966" s="13"/>
      <c r="J966" s="13"/>
      <c r="K966" s="21"/>
    </row>
    <row r="967">
      <c r="D967" s="13"/>
      <c r="E967" s="21"/>
      <c r="G967" s="13"/>
      <c r="H967" s="13"/>
      <c r="J967" s="13"/>
      <c r="K967" s="21"/>
    </row>
    <row r="968">
      <c r="D968" s="13"/>
      <c r="E968" s="21"/>
      <c r="G968" s="13"/>
      <c r="H968" s="13"/>
      <c r="J968" s="13"/>
      <c r="K968" s="21"/>
    </row>
    <row r="969">
      <c r="D969" s="13"/>
      <c r="E969" s="21"/>
      <c r="G969" s="13"/>
      <c r="H969" s="13"/>
      <c r="J969" s="13"/>
      <c r="K969" s="21"/>
    </row>
    <row r="970">
      <c r="D970" s="13"/>
      <c r="E970" s="21"/>
      <c r="G970" s="13"/>
      <c r="H970" s="13"/>
      <c r="J970" s="13"/>
      <c r="K970" s="21"/>
    </row>
    <row r="971">
      <c r="D971" s="13"/>
      <c r="E971" s="21"/>
      <c r="G971" s="13"/>
      <c r="H971" s="13"/>
      <c r="J971" s="13"/>
      <c r="K971" s="21"/>
    </row>
    <row r="972">
      <c r="D972" s="13"/>
      <c r="E972" s="21"/>
      <c r="G972" s="13"/>
      <c r="H972" s="13"/>
      <c r="J972" s="13"/>
      <c r="K972" s="21"/>
    </row>
    <row r="973">
      <c r="D973" s="13"/>
      <c r="E973" s="21"/>
      <c r="G973" s="13"/>
      <c r="H973" s="13"/>
      <c r="J973" s="13"/>
      <c r="K973" s="21"/>
    </row>
    <row r="974">
      <c r="D974" s="13"/>
      <c r="E974" s="21"/>
      <c r="G974" s="13"/>
      <c r="H974" s="13"/>
      <c r="J974" s="13"/>
      <c r="K974" s="21"/>
    </row>
    <row r="975">
      <c r="D975" s="13"/>
      <c r="E975" s="21"/>
      <c r="G975" s="13"/>
      <c r="H975" s="13"/>
      <c r="J975" s="13"/>
      <c r="K975" s="21"/>
    </row>
    <row r="976">
      <c r="D976" s="13"/>
      <c r="E976" s="21"/>
      <c r="G976" s="13"/>
      <c r="H976" s="13"/>
      <c r="J976" s="13"/>
      <c r="K976" s="21"/>
    </row>
    <row r="977">
      <c r="D977" s="13"/>
      <c r="E977" s="21"/>
      <c r="G977" s="13"/>
      <c r="H977" s="13"/>
      <c r="J977" s="13"/>
      <c r="K977" s="21"/>
    </row>
    <row r="978">
      <c r="D978" s="13"/>
      <c r="E978" s="21"/>
      <c r="G978" s="13"/>
      <c r="H978" s="13"/>
      <c r="J978" s="13"/>
      <c r="K978" s="21"/>
    </row>
    <row r="979">
      <c r="D979" s="13"/>
      <c r="E979" s="21"/>
      <c r="G979" s="13"/>
      <c r="H979" s="13"/>
      <c r="J979" s="13"/>
      <c r="K979" s="21"/>
    </row>
    <row r="980">
      <c r="D980" s="13"/>
      <c r="E980" s="21"/>
      <c r="G980" s="13"/>
      <c r="H980" s="13"/>
      <c r="J980" s="13"/>
      <c r="K980" s="21"/>
    </row>
    <row r="981">
      <c r="D981" s="13"/>
      <c r="E981" s="21"/>
      <c r="G981" s="13"/>
      <c r="H981" s="13"/>
      <c r="J981" s="13"/>
      <c r="K981" s="21"/>
    </row>
    <row r="982">
      <c r="D982" s="13"/>
      <c r="E982" s="21"/>
      <c r="G982" s="13"/>
      <c r="H982" s="13"/>
      <c r="J982" s="13"/>
      <c r="K982" s="21"/>
    </row>
    <row r="983">
      <c r="D983" s="13"/>
      <c r="E983" s="21"/>
      <c r="G983" s="13"/>
      <c r="H983" s="13"/>
      <c r="J983" s="13"/>
      <c r="K983" s="21"/>
    </row>
    <row r="984">
      <c r="D984" s="13"/>
      <c r="E984" s="21"/>
      <c r="G984" s="13"/>
      <c r="H984" s="13"/>
      <c r="J984" s="13"/>
      <c r="K984" s="21"/>
    </row>
    <row r="985">
      <c r="D985" s="13"/>
      <c r="E985" s="21"/>
      <c r="G985" s="13"/>
      <c r="H985" s="13"/>
      <c r="J985" s="13"/>
      <c r="K985" s="21"/>
    </row>
    <row r="986">
      <c r="D986" s="13"/>
      <c r="E986" s="21"/>
      <c r="G986" s="13"/>
      <c r="H986" s="13"/>
      <c r="J986" s="13"/>
      <c r="K986" s="21"/>
    </row>
    <row r="987">
      <c r="D987" s="13"/>
      <c r="E987" s="21"/>
      <c r="G987" s="13"/>
      <c r="H987" s="13"/>
      <c r="J987" s="13"/>
      <c r="K987" s="21"/>
    </row>
    <row r="988">
      <c r="D988" s="13"/>
      <c r="E988" s="21"/>
      <c r="G988" s="13"/>
      <c r="H988" s="13"/>
      <c r="J988" s="13"/>
      <c r="K988" s="21"/>
    </row>
    <row r="989">
      <c r="D989" s="13"/>
      <c r="E989" s="21"/>
      <c r="G989" s="13"/>
      <c r="H989" s="13"/>
      <c r="J989" s="13"/>
      <c r="K989" s="21"/>
    </row>
    <row r="990">
      <c r="D990" s="13"/>
      <c r="E990" s="21"/>
      <c r="G990" s="13"/>
      <c r="H990" s="13"/>
      <c r="J990" s="13"/>
      <c r="K990" s="21"/>
    </row>
    <row r="991">
      <c r="D991" s="13"/>
      <c r="E991" s="21"/>
      <c r="G991" s="13"/>
      <c r="H991" s="13"/>
      <c r="J991" s="13"/>
      <c r="K991" s="21"/>
    </row>
    <row r="992">
      <c r="D992" s="13"/>
      <c r="E992" s="21"/>
      <c r="G992" s="13"/>
      <c r="H992" s="13"/>
      <c r="J992" s="13"/>
      <c r="K992" s="21"/>
    </row>
    <row r="993">
      <c r="D993" s="13"/>
      <c r="E993" s="21"/>
      <c r="G993" s="13"/>
      <c r="H993" s="13"/>
      <c r="J993" s="13"/>
      <c r="K993" s="21"/>
    </row>
    <row r="994">
      <c r="D994" s="13"/>
      <c r="E994" s="21"/>
      <c r="G994" s="13"/>
      <c r="H994" s="13"/>
      <c r="J994" s="13"/>
      <c r="K994" s="21"/>
    </row>
    <row r="995">
      <c r="D995" s="13"/>
      <c r="E995" s="21"/>
      <c r="G995" s="13"/>
      <c r="H995" s="13"/>
      <c r="J995" s="13"/>
      <c r="K995" s="21"/>
    </row>
    <row r="996">
      <c r="D996" s="13"/>
      <c r="E996" s="21"/>
      <c r="G996" s="13"/>
      <c r="H996" s="13"/>
      <c r="J996" s="13"/>
      <c r="K996" s="21"/>
    </row>
    <row r="997">
      <c r="D997" s="13"/>
      <c r="E997" s="21"/>
      <c r="G997" s="13"/>
      <c r="H997" s="13"/>
      <c r="J997" s="13"/>
      <c r="K997" s="21"/>
    </row>
    <row r="998">
      <c r="D998" s="13"/>
      <c r="E998" s="21"/>
      <c r="G998" s="13"/>
      <c r="H998" s="13"/>
      <c r="J998" s="13"/>
      <c r="K998" s="21"/>
    </row>
    <row r="999">
      <c r="D999" s="13"/>
      <c r="E999" s="21"/>
      <c r="G999" s="13"/>
      <c r="H999" s="13"/>
      <c r="J999" s="13"/>
      <c r="K999" s="21"/>
    </row>
    <row r="1000">
      <c r="D1000" s="13"/>
      <c r="E1000" s="21"/>
      <c r="G1000" s="13"/>
      <c r="H1000" s="13"/>
      <c r="J1000" s="13"/>
      <c r="K1000" s="21"/>
    </row>
    <row r="1001">
      <c r="D1001" s="13"/>
      <c r="E1001" s="21"/>
      <c r="G1001" s="13"/>
      <c r="H1001" s="13"/>
      <c r="J1001" s="13"/>
      <c r="K1001" s="21"/>
    </row>
    <row r="1002">
      <c r="D1002" s="13"/>
      <c r="E1002" s="21"/>
      <c r="G1002" s="13"/>
      <c r="H1002" s="13"/>
      <c r="J1002" s="13"/>
      <c r="K1002" s="21"/>
    </row>
    <row r="1003">
      <c r="D1003" s="13"/>
      <c r="E1003" s="21"/>
      <c r="G1003" s="13"/>
      <c r="H1003" s="13"/>
      <c r="J1003" s="13"/>
      <c r="K1003" s="21"/>
    </row>
    <row r="1004">
      <c r="D1004" s="13"/>
      <c r="E1004" s="21"/>
      <c r="G1004" s="13"/>
      <c r="H1004" s="13"/>
      <c r="J1004" s="13"/>
      <c r="K1004" s="21"/>
    </row>
    <row r="1005">
      <c r="D1005" s="13"/>
      <c r="E1005" s="21"/>
      <c r="G1005" s="13"/>
      <c r="H1005" s="13"/>
      <c r="J1005" s="13"/>
      <c r="K1005" s="21"/>
    </row>
    <row r="1006">
      <c r="D1006" s="13"/>
      <c r="E1006" s="21"/>
      <c r="G1006" s="13"/>
      <c r="H1006" s="13"/>
      <c r="J1006" s="13"/>
      <c r="K1006" s="21"/>
    </row>
    <row r="1007">
      <c r="D1007" s="13"/>
      <c r="E1007" s="21"/>
      <c r="G1007" s="13"/>
      <c r="H1007" s="13"/>
      <c r="J1007" s="13"/>
      <c r="K1007" s="21"/>
    </row>
    <row r="1008">
      <c r="D1008" s="13"/>
      <c r="E1008" s="21"/>
      <c r="G1008" s="13"/>
      <c r="H1008" s="13"/>
      <c r="J1008" s="13"/>
      <c r="K1008" s="21"/>
    </row>
    <row r="1009">
      <c r="D1009" s="13"/>
      <c r="E1009" s="21"/>
      <c r="G1009" s="13"/>
      <c r="H1009" s="13"/>
      <c r="J1009" s="13"/>
      <c r="K1009" s="21"/>
    </row>
    <row r="1010">
      <c r="D1010" s="13"/>
      <c r="E1010" s="21"/>
      <c r="G1010" s="13"/>
      <c r="H1010" s="13"/>
      <c r="J1010" s="13"/>
      <c r="K1010" s="21"/>
    </row>
    <row r="1011">
      <c r="D1011" s="13"/>
      <c r="E1011" s="21"/>
      <c r="G1011" s="13"/>
      <c r="H1011" s="13"/>
      <c r="J1011" s="13"/>
      <c r="K1011" s="21"/>
    </row>
    <row r="1012">
      <c r="D1012" s="13"/>
      <c r="E1012" s="21"/>
      <c r="G1012" s="13"/>
      <c r="H1012" s="13"/>
      <c r="J1012" s="13"/>
      <c r="K1012" s="21"/>
    </row>
    <row r="1013">
      <c r="D1013" s="13"/>
      <c r="E1013" s="21"/>
      <c r="G1013" s="13"/>
      <c r="H1013" s="13"/>
      <c r="J1013" s="13"/>
      <c r="K1013" s="21"/>
    </row>
    <row r="1014">
      <c r="D1014" s="13"/>
      <c r="E1014" s="21"/>
      <c r="G1014" s="13"/>
      <c r="H1014" s="13"/>
      <c r="J1014" s="13"/>
      <c r="K1014" s="21"/>
    </row>
    <row r="1015">
      <c r="D1015" s="13"/>
      <c r="E1015" s="21"/>
      <c r="G1015" s="13"/>
      <c r="H1015" s="13"/>
      <c r="J1015" s="13"/>
      <c r="K1015" s="21"/>
    </row>
    <row r="1016">
      <c r="D1016" s="13"/>
      <c r="E1016" s="21"/>
      <c r="G1016" s="13"/>
      <c r="H1016" s="13"/>
      <c r="J1016" s="13"/>
      <c r="K1016" s="21"/>
    </row>
    <row r="1017">
      <c r="D1017" s="13"/>
      <c r="E1017" s="21"/>
      <c r="G1017" s="13"/>
      <c r="H1017" s="13"/>
      <c r="J1017" s="13"/>
      <c r="K1017" s="21"/>
    </row>
    <row r="1018">
      <c r="D1018" s="13"/>
      <c r="E1018" s="21"/>
      <c r="G1018" s="13"/>
      <c r="H1018" s="13"/>
      <c r="J1018" s="13"/>
      <c r="K1018" s="21"/>
    </row>
    <row r="1019">
      <c r="D1019" s="13"/>
      <c r="E1019" s="21"/>
      <c r="G1019" s="13"/>
      <c r="H1019" s="13"/>
      <c r="J1019" s="13"/>
      <c r="K1019" s="21"/>
    </row>
    <row r="1020">
      <c r="D1020" s="13"/>
      <c r="E1020" s="21"/>
      <c r="G1020" s="13"/>
      <c r="H1020" s="13"/>
      <c r="J1020" s="13"/>
      <c r="K1020" s="21"/>
    </row>
    <row r="1021">
      <c r="D1021" s="13"/>
      <c r="E1021" s="21"/>
      <c r="G1021" s="13"/>
      <c r="H1021" s="13"/>
      <c r="J1021" s="13"/>
      <c r="K1021" s="21"/>
    </row>
    <row r="1022">
      <c r="D1022" s="13"/>
      <c r="E1022" s="21"/>
      <c r="G1022" s="13"/>
      <c r="H1022" s="13"/>
      <c r="J1022" s="13"/>
      <c r="K1022" s="21"/>
    </row>
    <row r="1023">
      <c r="D1023" s="13"/>
      <c r="E1023" s="21"/>
      <c r="G1023" s="13"/>
      <c r="H1023" s="13"/>
      <c r="J1023" s="13"/>
      <c r="K1023" s="21"/>
    </row>
    <row r="1024">
      <c r="D1024" s="13"/>
      <c r="E1024" s="21"/>
      <c r="G1024" s="13"/>
      <c r="H1024" s="13"/>
      <c r="J1024" s="13"/>
      <c r="K1024" s="21"/>
    </row>
    <row r="1025">
      <c r="D1025" s="13"/>
      <c r="E1025" s="21"/>
      <c r="G1025" s="13"/>
      <c r="H1025" s="13"/>
      <c r="J1025" s="13"/>
      <c r="K1025" s="21"/>
    </row>
    <row r="1026">
      <c r="D1026" s="13"/>
      <c r="E1026" s="21"/>
      <c r="G1026" s="13"/>
      <c r="H1026" s="13"/>
      <c r="J1026" s="13"/>
      <c r="K1026" s="21"/>
    </row>
    <row r="1027">
      <c r="D1027" s="13"/>
      <c r="E1027" s="21"/>
      <c r="G1027" s="13"/>
      <c r="H1027" s="13"/>
      <c r="J1027" s="13"/>
      <c r="K1027" s="21"/>
    </row>
    <row r="1028">
      <c r="D1028" s="13"/>
      <c r="E1028" s="21"/>
      <c r="G1028" s="13"/>
      <c r="H1028" s="13"/>
      <c r="J1028" s="13"/>
      <c r="K1028" s="21"/>
    </row>
    <row r="1029">
      <c r="D1029" s="13"/>
      <c r="E1029" s="21"/>
      <c r="G1029" s="13"/>
      <c r="H1029" s="13"/>
      <c r="J1029" s="13"/>
      <c r="K1029" s="21"/>
    </row>
    <row r="1030">
      <c r="D1030" s="13"/>
      <c r="E1030" s="21"/>
      <c r="G1030" s="13"/>
      <c r="H1030" s="13"/>
      <c r="J1030" s="13"/>
      <c r="K1030" s="21"/>
    </row>
    <row r="1031">
      <c r="D1031" s="13"/>
      <c r="E1031" s="21"/>
      <c r="G1031" s="13"/>
      <c r="H1031" s="13"/>
      <c r="J1031" s="13"/>
      <c r="K1031" s="21"/>
    </row>
    <row r="1032">
      <c r="D1032" s="13"/>
      <c r="E1032" s="21"/>
      <c r="G1032" s="13"/>
      <c r="H1032" s="13"/>
      <c r="J1032" s="13"/>
      <c r="K1032" s="21"/>
    </row>
    <row r="1033">
      <c r="D1033" s="13"/>
      <c r="E1033" s="21"/>
      <c r="G1033" s="13"/>
      <c r="H1033" s="13"/>
      <c r="J1033" s="13"/>
      <c r="K1033" s="21"/>
    </row>
    <row r="1034">
      <c r="D1034" s="13"/>
      <c r="E1034" s="21"/>
      <c r="G1034" s="13"/>
      <c r="H1034" s="13"/>
      <c r="J1034" s="13"/>
      <c r="K1034" s="21"/>
    </row>
    <row r="1035">
      <c r="D1035" s="13"/>
      <c r="E1035" s="21"/>
      <c r="G1035" s="13"/>
      <c r="H1035" s="13"/>
      <c r="J1035" s="13"/>
      <c r="K1035" s="21"/>
    </row>
    <row r="1036">
      <c r="D1036" s="13"/>
      <c r="E1036" s="21"/>
      <c r="G1036" s="13"/>
      <c r="H1036" s="13"/>
      <c r="J1036" s="13"/>
      <c r="K1036" s="21"/>
    </row>
    <row r="1037">
      <c r="D1037" s="13"/>
      <c r="E1037" s="21"/>
      <c r="G1037" s="13"/>
      <c r="H1037" s="13"/>
      <c r="J1037" s="13"/>
      <c r="K1037" s="21"/>
    </row>
    <row r="1038">
      <c r="D1038" s="13"/>
      <c r="E1038" s="21"/>
      <c r="G1038" s="13"/>
      <c r="H1038" s="13"/>
      <c r="J1038" s="13"/>
      <c r="K1038" s="21"/>
    </row>
    <row r="1039">
      <c r="D1039" s="13"/>
      <c r="E1039" s="21"/>
      <c r="G1039" s="13"/>
      <c r="H1039" s="13"/>
      <c r="J1039" s="13"/>
      <c r="K1039" s="21"/>
    </row>
    <row r="1040">
      <c r="D1040" s="13"/>
      <c r="E1040" s="21"/>
      <c r="G1040" s="13"/>
      <c r="H1040" s="13"/>
      <c r="J1040" s="13"/>
      <c r="K1040" s="21"/>
    </row>
    <row r="1041">
      <c r="D1041" s="13"/>
      <c r="E1041" s="21"/>
      <c r="G1041" s="13"/>
      <c r="H1041" s="13"/>
      <c r="J1041" s="13"/>
      <c r="K1041" s="21"/>
    </row>
    <row r="1042">
      <c r="D1042" s="13"/>
      <c r="E1042" s="21"/>
      <c r="G1042" s="13"/>
      <c r="H1042" s="13"/>
      <c r="J1042" s="13"/>
      <c r="K1042" s="21"/>
    </row>
    <row r="1043">
      <c r="D1043" s="13"/>
      <c r="E1043" s="21"/>
      <c r="G1043" s="13"/>
      <c r="H1043" s="13"/>
      <c r="J1043" s="13"/>
      <c r="K1043" s="21"/>
    </row>
    <row r="1044">
      <c r="D1044" s="13"/>
      <c r="E1044" s="21"/>
      <c r="G1044" s="13"/>
      <c r="H1044" s="13"/>
      <c r="J1044" s="13"/>
      <c r="K1044" s="21"/>
    </row>
    <row r="1045">
      <c r="D1045" s="13"/>
      <c r="E1045" s="21"/>
      <c r="G1045" s="13"/>
      <c r="H1045" s="13"/>
      <c r="J1045" s="13"/>
      <c r="K1045" s="21"/>
    </row>
    <row r="1046">
      <c r="D1046" s="13"/>
      <c r="E1046" s="21"/>
      <c r="G1046" s="13"/>
      <c r="H1046" s="13"/>
      <c r="J1046" s="13"/>
      <c r="K1046" s="21"/>
    </row>
    <row r="1047">
      <c r="D1047" s="13"/>
      <c r="E1047" s="21"/>
      <c r="G1047" s="13"/>
      <c r="H1047" s="13"/>
      <c r="J1047" s="13"/>
      <c r="K1047" s="21"/>
    </row>
    <row r="1048">
      <c r="D1048" s="13"/>
      <c r="E1048" s="21"/>
      <c r="G1048" s="13"/>
      <c r="H1048" s="13"/>
      <c r="J1048" s="13"/>
      <c r="K1048" s="21"/>
    </row>
    <row r="1049">
      <c r="D1049" s="13"/>
      <c r="E1049" s="21"/>
      <c r="G1049" s="13"/>
      <c r="H1049" s="13"/>
      <c r="J1049" s="13"/>
      <c r="K1049" s="21"/>
    </row>
    <row r="1050">
      <c r="D1050" s="13"/>
      <c r="E1050" s="21"/>
      <c r="G1050" s="13"/>
      <c r="H1050" s="13"/>
      <c r="J1050" s="13"/>
      <c r="K1050" s="21"/>
    </row>
    <row r="1051">
      <c r="D1051" s="13"/>
      <c r="E1051" s="21"/>
      <c r="G1051" s="13"/>
      <c r="H1051" s="13"/>
      <c r="J1051" s="13"/>
      <c r="K1051" s="21"/>
    </row>
    <row r="1052">
      <c r="D1052" s="13"/>
      <c r="E1052" s="21"/>
      <c r="G1052" s="13"/>
      <c r="H1052" s="13"/>
      <c r="J1052" s="13"/>
      <c r="K1052" s="21"/>
    </row>
    <row r="1053">
      <c r="D1053" s="13"/>
      <c r="E1053" s="21"/>
      <c r="G1053" s="13"/>
      <c r="H1053" s="13"/>
      <c r="J1053" s="13"/>
      <c r="K1053" s="21"/>
    </row>
    <row r="1054">
      <c r="D1054" s="13"/>
      <c r="E1054" s="21"/>
      <c r="G1054" s="13"/>
      <c r="H1054" s="13"/>
      <c r="J1054" s="13"/>
      <c r="K1054" s="21"/>
    </row>
    <row r="1055">
      <c r="D1055" s="13"/>
      <c r="E1055" s="21"/>
      <c r="G1055" s="13"/>
      <c r="H1055" s="13"/>
      <c r="J1055" s="13"/>
      <c r="K1055" s="21"/>
    </row>
    <row r="1056">
      <c r="D1056" s="13"/>
      <c r="E1056" s="21"/>
      <c r="G1056" s="13"/>
      <c r="H1056" s="13"/>
      <c r="J1056" s="13"/>
      <c r="K1056" s="21"/>
    </row>
    <row r="1057">
      <c r="D1057" s="13"/>
      <c r="E1057" s="21"/>
      <c r="G1057" s="13"/>
      <c r="H1057" s="13"/>
      <c r="J1057" s="13"/>
      <c r="K1057" s="21"/>
    </row>
    <row r="1058">
      <c r="D1058" s="13"/>
      <c r="E1058" s="21"/>
      <c r="G1058" s="13"/>
      <c r="H1058" s="13"/>
      <c r="J1058" s="13"/>
      <c r="K1058" s="21"/>
    </row>
    <row r="1059">
      <c r="D1059" s="13"/>
      <c r="E1059" s="21"/>
      <c r="G1059" s="13"/>
      <c r="H1059" s="13"/>
      <c r="J1059" s="13"/>
      <c r="K1059" s="21"/>
    </row>
    <row r="1060">
      <c r="D1060" s="13"/>
      <c r="E1060" s="21"/>
      <c r="G1060" s="13"/>
      <c r="H1060" s="13"/>
      <c r="J1060" s="13"/>
      <c r="K1060" s="21"/>
    </row>
    <row r="1061">
      <c r="D1061" s="13"/>
      <c r="E1061" s="21"/>
      <c r="G1061" s="13"/>
      <c r="H1061" s="13"/>
      <c r="J1061" s="13"/>
      <c r="K1061" s="21"/>
    </row>
    <row r="1062">
      <c r="D1062" s="13"/>
      <c r="E1062" s="21"/>
      <c r="G1062" s="13"/>
      <c r="H1062" s="13"/>
      <c r="J1062" s="13"/>
      <c r="K1062" s="21"/>
    </row>
    <row r="1063">
      <c r="D1063" s="13"/>
      <c r="E1063" s="21"/>
      <c r="G1063" s="13"/>
      <c r="H1063" s="13"/>
      <c r="J1063" s="13"/>
      <c r="K1063" s="21"/>
    </row>
    <row r="1064">
      <c r="D1064" s="13"/>
      <c r="E1064" s="21"/>
      <c r="G1064" s="13"/>
      <c r="H1064" s="13"/>
      <c r="J1064" s="13"/>
      <c r="K1064" s="21"/>
    </row>
    <row r="1065">
      <c r="D1065" s="13"/>
      <c r="E1065" s="21"/>
      <c r="G1065" s="13"/>
      <c r="H1065" s="13"/>
      <c r="J1065" s="13"/>
      <c r="K1065" s="21"/>
    </row>
    <row r="1066">
      <c r="D1066" s="13"/>
      <c r="E1066" s="21"/>
      <c r="G1066" s="13"/>
      <c r="H1066" s="13"/>
      <c r="J1066" s="13"/>
      <c r="K1066" s="21"/>
    </row>
    <row r="1067">
      <c r="D1067" s="13"/>
      <c r="E1067" s="21"/>
      <c r="G1067" s="13"/>
      <c r="H1067" s="13"/>
      <c r="J1067" s="13"/>
      <c r="K1067" s="21"/>
    </row>
    <row r="1068">
      <c r="D1068" s="13"/>
      <c r="E1068" s="21"/>
      <c r="G1068" s="13"/>
      <c r="H1068" s="13"/>
      <c r="J1068" s="13"/>
      <c r="K1068" s="21"/>
    </row>
    <row r="1069">
      <c r="D1069" s="13"/>
      <c r="E1069" s="21"/>
      <c r="G1069" s="13"/>
      <c r="H1069" s="13"/>
      <c r="J1069" s="13"/>
      <c r="K1069" s="21"/>
    </row>
    <row r="1070">
      <c r="D1070" s="13"/>
      <c r="E1070" s="21"/>
      <c r="G1070" s="13"/>
      <c r="H1070" s="13"/>
      <c r="J1070" s="13"/>
      <c r="K1070" s="21"/>
    </row>
    <row r="1071">
      <c r="D1071" s="13"/>
      <c r="E1071" s="21"/>
      <c r="G1071" s="13"/>
      <c r="H1071" s="13"/>
      <c r="J1071" s="13"/>
      <c r="K1071" s="21"/>
    </row>
    <row r="1072">
      <c r="D1072" s="13"/>
      <c r="E1072" s="21"/>
      <c r="G1072" s="13"/>
      <c r="H1072" s="13"/>
      <c r="J1072" s="13"/>
      <c r="K1072" s="21"/>
    </row>
    <row r="1073">
      <c r="D1073" s="13"/>
      <c r="E1073" s="21"/>
      <c r="G1073" s="13"/>
      <c r="H1073" s="13"/>
      <c r="J1073" s="13"/>
      <c r="K1073" s="21"/>
    </row>
    <row r="1074">
      <c r="D1074" s="13"/>
      <c r="E1074" s="21"/>
      <c r="G1074" s="13"/>
      <c r="H1074" s="13"/>
      <c r="J1074" s="13"/>
      <c r="K1074" s="21"/>
    </row>
    <row r="1075">
      <c r="D1075" s="13"/>
      <c r="E1075" s="21"/>
      <c r="G1075" s="13"/>
      <c r="H1075" s="13"/>
      <c r="J1075" s="13"/>
      <c r="K1075" s="21"/>
    </row>
    <row r="1076">
      <c r="D1076" s="13"/>
      <c r="E1076" s="21"/>
      <c r="G1076" s="13"/>
      <c r="H1076" s="13"/>
      <c r="J1076" s="13"/>
      <c r="K1076" s="21"/>
    </row>
    <row r="1077">
      <c r="D1077" s="13"/>
      <c r="E1077" s="21"/>
      <c r="G1077" s="13"/>
      <c r="H1077" s="13"/>
      <c r="J1077" s="13"/>
      <c r="K1077" s="21"/>
    </row>
    <row r="1078">
      <c r="D1078" s="13"/>
      <c r="E1078" s="21"/>
      <c r="G1078" s="13"/>
      <c r="H1078" s="13"/>
      <c r="J1078" s="13"/>
      <c r="K1078" s="21"/>
    </row>
    <row r="1079">
      <c r="D1079" s="13"/>
      <c r="E1079" s="21"/>
      <c r="G1079" s="13"/>
      <c r="H1079" s="13"/>
      <c r="J1079" s="13"/>
      <c r="K1079" s="21"/>
    </row>
    <row r="1080">
      <c r="D1080" s="13"/>
      <c r="E1080" s="21"/>
      <c r="G1080" s="13"/>
      <c r="H1080" s="13"/>
      <c r="J1080" s="13"/>
      <c r="K1080" s="21"/>
    </row>
    <row r="1081">
      <c r="D1081" s="13"/>
      <c r="E1081" s="21"/>
      <c r="G1081" s="13"/>
      <c r="H1081" s="13"/>
      <c r="J1081" s="13"/>
      <c r="K1081" s="21"/>
    </row>
    <row r="1082">
      <c r="D1082" s="13"/>
      <c r="E1082" s="21"/>
      <c r="G1082" s="13"/>
      <c r="H1082" s="13"/>
      <c r="J1082" s="13"/>
      <c r="K1082" s="21"/>
    </row>
    <row r="1083">
      <c r="D1083" s="13"/>
      <c r="E1083" s="21"/>
      <c r="G1083" s="13"/>
      <c r="H1083" s="13"/>
      <c r="J1083" s="13"/>
      <c r="K1083" s="21"/>
    </row>
    <row r="1084">
      <c r="D1084" s="13"/>
      <c r="E1084" s="21"/>
      <c r="G1084" s="13"/>
      <c r="H1084" s="13"/>
      <c r="J1084" s="13"/>
      <c r="K1084" s="21"/>
    </row>
    <row r="1085">
      <c r="D1085" s="13"/>
      <c r="E1085" s="21"/>
      <c r="G1085" s="13"/>
      <c r="H1085" s="13"/>
      <c r="J1085" s="13"/>
      <c r="K1085" s="21"/>
    </row>
    <row r="1086">
      <c r="D1086" s="13"/>
      <c r="E1086" s="21"/>
      <c r="G1086" s="13"/>
      <c r="H1086" s="13"/>
      <c r="J1086" s="13"/>
      <c r="K1086" s="21"/>
    </row>
    <row r="1087">
      <c r="D1087" s="13"/>
      <c r="E1087" s="21"/>
      <c r="G1087" s="13"/>
      <c r="H1087" s="13"/>
      <c r="J1087" s="13"/>
      <c r="K1087" s="21"/>
    </row>
    <row r="1088">
      <c r="D1088" s="13"/>
      <c r="E1088" s="21"/>
      <c r="G1088" s="13"/>
      <c r="H1088" s="13"/>
      <c r="J1088" s="13"/>
      <c r="K1088" s="21"/>
    </row>
    <row r="1089">
      <c r="D1089" s="13"/>
      <c r="E1089" s="21"/>
      <c r="G1089" s="13"/>
      <c r="H1089" s="13"/>
      <c r="J1089" s="13"/>
      <c r="K1089" s="21"/>
    </row>
    <row r="1090">
      <c r="D1090" s="13"/>
      <c r="E1090" s="21"/>
      <c r="G1090" s="13"/>
      <c r="H1090" s="13"/>
      <c r="J1090" s="13"/>
      <c r="K1090" s="21"/>
    </row>
    <row r="1091">
      <c r="D1091" s="13"/>
      <c r="E1091" s="21"/>
      <c r="G1091" s="13"/>
      <c r="H1091" s="13"/>
      <c r="J1091" s="13"/>
      <c r="K1091" s="21"/>
    </row>
    <row r="1092">
      <c r="D1092" s="13"/>
      <c r="E1092" s="21"/>
      <c r="G1092" s="13"/>
      <c r="H1092" s="13"/>
      <c r="J1092" s="13"/>
      <c r="K1092" s="21"/>
    </row>
    <row r="1093">
      <c r="D1093" s="13"/>
      <c r="E1093" s="21"/>
      <c r="G1093" s="13"/>
      <c r="H1093" s="13"/>
      <c r="J1093" s="13"/>
      <c r="K1093" s="21"/>
    </row>
    <row r="1094">
      <c r="D1094" s="13"/>
      <c r="E1094" s="21"/>
      <c r="G1094" s="13"/>
      <c r="H1094" s="13"/>
      <c r="J1094" s="13"/>
      <c r="K1094" s="21"/>
    </row>
    <row r="1095">
      <c r="D1095" s="13"/>
      <c r="E1095" s="21"/>
      <c r="G1095" s="13"/>
      <c r="H1095" s="13"/>
      <c r="J1095" s="13"/>
      <c r="K1095" s="21"/>
    </row>
    <row r="1096">
      <c r="D1096" s="13"/>
      <c r="E1096" s="21"/>
      <c r="G1096" s="13"/>
      <c r="H1096" s="13"/>
      <c r="J1096" s="13"/>
      <c r="K1096" s="21"/>
    </row>
    <row r="1097">
      <c r="D1097" s="13"/>
      <c r="E1097" s="21"/>
      <c r="G1097" s="13"/>
      <c r="H1097" s="13"/>
      <c r="J1097" s="13"/>
      <c r="K1097" s="21"/>
    </row>
    <row r="1098">
      <c r="D1098" s="13"/>
      <c r="E1098" s="21"/>
      <c r="G1098" s="13"/>
      <c r="H1098" s="13"/>
      <c r="J1098" s="13"/>
      <c r="K1098" s="21"/>
    </row>
    <row r="1099">
      <c r="D1099" s="13"/>
      <c r="E1099" s="21"/>
      <c r="G1099" s="13"/>
      <c r="H1099" s="13"/>
      <c r="J1099" s="13"/>
      <c r="K1099" s="21"/>
    </row>
    <row r="1100">
      <c r="D1100" s="13"/>
      <c r="E1100" s="21"/>
      <c r="G1100" s="13"/>
      <c r="H1100" s="13"/>
      <c r="J1100" s="13"/>
      <c r="K1100" s="21"/>
    </row>
    <row r="1101">
      <c r="D1101" s="13"/>
      <c r="E1101" s="21"/>
      <c r="G1101" s="13"/>
      <c r="H1101" s="13"/>
      <c r="J1101" s="13"/>
      <c r="K1101" s="21"/>
    </row>
    <row r="1102">
      <c r="D1102" s="13"/>
      <c r="E1102" s="21"/>
      <c r="G1102" s="13"/>
      <c r="H1102" s="13"/>
      <c r="J1102" s="13"/>
      <c r="K1102" s="21"/>
    </row>
    <row r="1103">
      <c r="D1103" s="13"/>
      <c r="E1103" s="21"/>
      <c r="G1103" s="13"/>
      <c r="H1103" s="13"/>
      <c r="J1103" s="13"/>
      <c r="K1103" s="21"/>
    </row>
    <row r="1104">
      <c r="D1104" s="13"/>
      <c r="E1104" s="21"/>
      <c r="G1104" s="13"/>
      <c r="H1104" s="13"/>
      <c r="J1104" s="13"/>
      <c r="K1104" s="21"/>
    </row>
    <row r="1105">
      <c r="D1105" s="13"/>
      <c r="E1105" s="21"/>
      <c r="G1105" s="13"/>
      <c r="H1105" s="13"/>
      <c r="J1105" s="13"/>
      <c r="K1105" s="21"/>
    </row>
    <row r="1106">
      <c r="D1106" s="13"/>
      <c r="E1106" s="21"/>
      <c r="G1106" s="13"/>
      <c r="H1106" s="13"/>
      <c r="J1106" s="13"/>
      <c r="K1106" s="21"/>
    </row>
    <row r="1107">
      <c r="D1107" s="13"/>
      <c r="E1107" s="21"/>
      <c r="G1107" s="13"/>
      <c r="H1107" s="13"/>
      <c r="J1107" s="13"/>
      <c r="K1107" s="21"/>
    </row>
    <row r="1108">
      <c r="D1108" s="13"/>
      <c r="E1108" s="21"/>
      <c r="G1108" s="13"/>
      <c r="H1108" s="13"/>
      <c r="J1108" s="13"/>
      <c r="K1108" s="21"/>
    </row>
    <row r="1109">
      <c r="D1109" s="13"/>
      <c r="E1109" s="21"/>
      <c r="G1109" s="13"/>
      <c r="H1109" s="13"/>
      <c r="J1109" s="13"/>
      <c r="K1109" s="21"/>
    </row>
    <row r="1110">
      <c r="D1110" s="13"/>
      <c r="E1110" s="21"/>
      <c r="G1110" s="13"/>
      <c r="H1110" s="13"/>
      <c r="J1110" s="13"/>
      <c r="K1110" s="21"/>
    </row>
    <row r="1111">
      <c r="D1111" s="13"/>
      <c r="E1111" s="21"/>
      <c r="G1111" s="13"/>
      <c r="H1111" s="13"/>
      <c r="J1111" s="13"/>
      <c r="K1111" s="21"/>
    </row>
    <row r="1112">
      <c r="D1112" s="13"/>
      <c r="E1112" s="21"/>
      <c r="G1112" s="13"/>
      <c r="H1112" s="13"/>
      <c r="J1112" s="13"/>
      <c r="K1112" s="21"/>
    </row>
    <row r="1113">
      <c r="D1113" s="13"/>
      <c r="E1113" s="21"/>
      <c r="G1113" s="13"/>
      <c r="H1113" s="13"/>
      <c r="J1113" s="13"/>
      <c r="K1113" s="21"/>
    </row>
    <row r="1114">
      <c r="D1114" s="13"/>
      <c r="E1114" s="21"/>
      <c r="G1114" s="13"/>
      <c r="H1114" s="13"/>
      <c r="J1114" s="13"/>
      <c r="K1114" s="21"/>
    </row>
    <row r="1115">
      <c r="D1115" s="13"/>
      <c r="E1115" s="21"/>
      <c r="G1115" s="13"/>
      <c r="H1115" s="13"/>
      <c r="J1115" s="13"/>
      <c r="K1115" s="21"/>
    </row>
    <row r="1116">
      <c r="D1116" s="13"/>
      <c r="E1116" s="21"/>
      <c r="G1116" s="13"/>
      <c r="H1116" s="13"/>
      <c r="J1116" s="13"/>
      <c r="K1116" s="21"/>
    </row>
    <row r="1117">
      <c r="D1117" s="13"/>
      <c r="E1117" s="21"/>
      <c r="G1117" s="13"/>
      <c r="H1117" s="13"/>
      <c r="J1117" s="13"/>
      <c r="K1117" s="21"/>
    </row>
    <row r="1118">
      <c r="D1118" s="13"/>
      <c r="E1118" s="21"/>
      <c r="G1118" s="13"/>
      <c r="H1118" s="13"/>
      <c r="J1118" s="13"/>
      <c r="K1118" s="21"/>
    </row>
    <row r="1119">
      <c r="D1119" s="13"/>
      <c r="E1119" s="21"/>
      <c r="G1119" s="13"/>
      <c r="H1119" s="13"/>
      <c r="J1119" s="13"/>
      <c r="K1119" s="21"/>
    </row>
    <row r="1120">
      <c r="D1120" s="13"/>
      <c r="E1120" s="21"/>
      <c r="G1120" s="13"/>
      <c r="H1120" s="13"/>
      <c r="J1120" s="13"/>
      <c r="K1120" s="21"/>
    </row>
    <row r="1121">
      <c r="D1121" s="13"/>
      <c r="E1121" s="21"/>
      <c r="G1121" s="13"/>
      <c r="H1121" s="13"/>
      <c r="J1121" s="13"/>
      <c r="K1121" s="21"/>
    </row>
    <row r="1122">
      <c r="D1122" s="13"/>
      <c r="E1122" s="21"/>
      <c r="G1122" s="13"/>
      <c r="H1122" s="13"/>
      <c r="J1122" s="13"/>
      <c r="K1122" s="21"/>
    </row>
    <row r="1123">
      <c r="D1123" s="13"/>
      <c r="E1123" s="21"/>
      <c r="G1123" s="13"/>
      <c r="H1123" s="13"/>
      <c r="J1123" s="13"/>
      <c r="K1123" s="21"/>
    </row>
    <row r="1124">
      <c r="D1124" s="13"/>
      <c r="E1124" s="21"/>
      <c r="G1124" s="13"/>
      <c r="H1124" s="13"/>
      <c r="J1124" s="13"/>
      <c r="K1124" s="21"/>
    </row>
    <row r="1125">
      <c r="D1125" s="13"/>
      <c r="E1125" s="21"/>
      <c r="G1125" s="13"/>
      <c r="H1125" s="13"/>
      <c r="J1125" s="13"/>
      <c r="K1125" s="21"/>
    </row>
    <row r="1126">
      <c r="D1126" s="13"/>
      <c r="E1126" s="21"/>
      <c r="G1126" s="13"/>
      <c r="H1126" s="13"/>
      <c r="J1126" s="13"/>
      <c r="K1126" s="21"/>
    </row>
    <row r="1127">
      <c r="D1127" s="13"/>
      <c r="E1127" s="21"/>
      <c r="G1127" s="13"/>
      <c r="H1127" s="13"/>
      <c r="J1127" s="13"/>
      <c r="K1127" s="21"/>
    </row>
    <row r="1128">
      <c r="D1128" s="13"/>
      <c r="E1128" s="21"/>
      <c r="G1128" s="13"/>
      <c r="H1128" s="13"/>
      <c r="J1128" s="13"/>
      <c r="K1128" s="21"/>
    </row>
    <row r="1129">
      <c r="D1129" s="13"/>
      <c r="E1129" s="21"/>
      <c r="G1129" s="13"/>
      <c r="H1129" s="13"/>
      <c r="J1129" s="13"/>
      <c r="K1129" s="21"/>
    </row>
    <row r="1130">
      <c r="D1130" s="13"/>
      <c r="E1130" s="21"/>
      <c r="G1130" s="13"/>
      <c r="H1130" s="13"/>
      <c r="J1130" s="13"/>
      <c r="K1130" s="21"/>
    </row>
    <row r="1131">
      <c r="D1131" s="13"/>
      <c r="E1131" s="21"/>
      <c r="G1131" s="13"/>
      <c r="H1131" s="13"/>
      <c r="J1131" s="13"/>
      <c r="K1131" s="21"/>
    </row>
    <row r="1132">
      <c r="D1132" s="13"/>
      <c r="E1132" s="21"/>
      <c r="G1132" s="13"/>
      <c r="H1132" s="13"/>
      <c r="J1132" s="13"/>
      <c r="K1132" s="21"/>
    </row>
    <row r="1133">
      <c r="D1133" s="13"/>
      <c r="E1133" s="21"/>
      <c r="G1133" s="13"/>
      <c r="H1133" s="13"/>
      <c r="J1133" s="13"/>
      <c r="K1133" s="21"/>
    </row>
    <row r="1134">
      <c r="D1134" s="13"/>
      <c r="E1134" s="21"/>
      <c r="G1134" s="13"/>
      <c r="H1134" s="13"/>
      <c r="J1134" s="13"/>
      <c r="K1134" s="21"/>
    </row>
    <row r="1135">
      <c r="D1135" s="13"/>
      <c r="E1135" s="21"/>
      <c r="G1135" s="13"/>
      <c r="H1135" s="13"/>
      <c r="J1135" s="13"/>
      <c r="K1135" s="21"/>
    </row>
    <row r="1136">
      <c r="D1136" s="13"/>
      <c r="E1136" s="21"/>
      <c r="G1136" s="13"/>
      <c r="H1136" s="13"/>
      <c r="J1136" s="13"/>
      <c r="K1136" s="21"/>
    </row>
    <row r="1137">
      <c r="D1137" s="13"/>
      <c r="E1137" s="21"/>
      <c r="G1137" s="13"/>
      <c r="H1137" s="13"/>
      <c r="J1137" s="13"/>
      <c r="K1137" s="21"/>
    </row>
    <row r="1138">
      <c r="D1138" s="13"/>
      <c r="E1138" s="21"/>
      <c r="G1138" s="13"/>
      <c r="H1138" s="13"/>
      <c r="J1138" s="13"/>
      <c r="K1138" s="21"/>
    </row>
    <row r="1139">
      <c r="D1139" s="13"/>
      <c r="E1139" s="21"/>
      <c r="G1139" s="13"/>
      <c r="H1139" s="13"/>
      <c r="J1139" s="13"/>
      <c r="K1139" s="21"/>
    </row>
    <row r="1140">
      <c r="D1140" s="13"/>
      <c r="E1140" s="21"/>
      <c r="G1140" s="13"/>
      <c r="H1140" s="13"/>
      <c r="J1140" s="13"/>
      <c r="K1140" s="21"/>
    </row>
    <row r="1141">
      <c r="D1141" s="13"/>
      <c r="E1141" s="21"/>
      <c r="G1141" s="13"/>
      <c r="H1141" s="13"/>
      <c r="J1141" s="13"/>
      <c r="K1141" s="21"/>
    </row>
    <row r="1142">
      <c r="D1142" s="13"/>
      <c r="E1142" s="21"/>
      <c r="G1142" s="13"/>
      <c r="H1142" s="13"/>
      <c r="J1142" s="13"/>
      <c r="K1142" s="21"/>
    </row>
    <row r="1143">
      <c r="D1143" s="13"/>
      <c r="E1143" s="21"/>
      <c r="G1143" s="13"/>
      <c r="H1143" s="13"/>
      <c r="J1143" s="13"/>
      <c r="K1143" s="21"/>
    </row>
    <row r="1144">
      <c r="D1144" s="13"/>
      <c r="E1144" s="21"/>
      <c r="G1144" s="13"/>
      <c r="H1144" s="13"/>
      <c r="J1144" s="13"/>
      <c r="K1144" s="21"/>
    </row>
    <row r="1145">
      <c r="D1145" s="13"/>
      <c r="E1145" s="21"/>
      <c r="G1145" s="13"/>
      <c r="H1145" s="13"/>
      <c r="J1145" s="13"/>
      <c r="K1145" s="21"/>
    </row>
    <row r="1146">
      <c r="D1146" s="13"/>
      <c r="E1146" s="21"/>
      <c r="G1146" s="13"/>
      <c r="H1146" s="13"/>
      <c r="J1146" s="13"/>
      <c r="K1146" s="21"/>
    </row>
    <row r="1147">
      <c r="D1147" s="13"/>
      <c r="E1147" s="21"/>
      <c r="G1147" s="13"/>
      <c r="H1147" s="13"/>
      <c r="J1147" s="13"/>
      <c r="K1147" s="21"/>
    </row>
    <row r="1148">
      <c r="D1148" s="13"/>
      <c r="E1148" s="21"/>
      <c r="G1148" s="13"/>
      <c r="H1148" s="13"/>
      <c r="J1148" s="13"/>
      <c r="K1148" s="21"/>
    </row>
    <row r="1149">
      <c r="D1149" s="13"/>
      <c r="E1149" s="21"/>
      <c r="G1149" s="13"/>
      <c r="H1149" s="13"/>
      <c r="J1149" s="13"/>
      <c r="K1149" s="21"/>
    </row>
    <row r="1150">
      <c r="D1150" s="13"/>
      <c r="E1150" s="21"/>
      <c r="G1150" s="13"/>
      <c r="H1150" s="13"/>
      <c r="J1150" s="13"/>
      <c r="K1150" s="21"/>
    </row>
    <row r="1151">
      <c r="D1151" s="13"/>
      <c r="E1151" s="21"/>
      <c r="G1151" s="13"/>
      <c r="H1151" s="13"/>
      <c r="J1151" s="13"/>
      <c r="K1151" s="21"/>
    </row>
    <row r="1152">
      <c r="D1152" s="13"/>
      <c r="E1152" s="21"/>
      <c r="G1152" s="13"/>
      <c r="H1152" s="13"/>
      <c r="J1152" s="13"/>
      <c r="K1152" s="21"/>
    </row>
    <row r="1153">
      <c r="D1153" s="13"/>
      <c r="E1153" s="21"/>
      <c r="G1153" s="13"/>
      <c r="H1153" s="13"/>
      <c r="J1153" s="13"/>
      <c r="K1153" s="21"/>
    </row>
    <row r="1154">
      <c r="D1154" s="13"/>
      <c r="E1154" s="21"/>
      <c r="G1154" s="13"/>
      <c r="H1154" s="13"/>
      <c r="J1154" s="13"/>
      <c r="K1154" s="21"/>
    </row>
    <row r="1155">
      <c r="D1155" s="13"/>
      <c r="E1155" s="21"/>
      <c r="G1155" s="13"/>
      <c r="H1155" s="13"/>
      <c r="J1155" s="13"/>
      <c r="K1155" s="21"/>
    </row>
    <row r="1156">
      <c r="D1156" s="13"/>
      <c r="E1156" s="21"/>
      <c r="G1156" s="13"/>
      <c r="H1156" s="13"/>
      <c r="J1156" s="13"/>
      <c r="K1156" s="21"/>
    </row>
    <row r="1157">
      <c r="D1157" s="13"/>
      <c r="E1157" s="21"/>
      <c r="G1157" s="13"/>
      <c r="H1157" s="13"/>
      <c r="J1157" s="13"/>
      <c r="K1157" s="21"/>
    </row>
    <row r="1158">
      <c r="D1158" s="13"/>
      <c r="E1158" s="21"/>
      <c r="G1158" s="13"/>
      <c r="H1158" s="13"/>
      <c r="J1158" s="13"/>
      <c r="K1158" s="21"/>
    </row>
    <row r="1159">
      <c r="D1159" s="13"/>
      <c r="E1159" s="21"/>
      <c r="G1159" s="13"/>
      <c r="H1159" s="13"/>
      <c r="J1159" s="13"/>
      <c r="K1159" s="21"/>
    </row>
    <row r="1160">
      <c r="D1160" s="13"/>
      <c r="E1160" s="21"/>
      <c r="G1160" s="13"/>
      <c r="H1160" s="13"/>
      <c r="J1160" s="13"/>
      <c r="K1160" s="21"/>
    </row>
    <row r="1161">
      <c r="D1161" s="13"/>
      <c r="E1161" s="21"/>
      <c r="G1161" s="13"/>
      <c r="H1161" s="13"/>
      <c r="J1161" s="13"/>
      <c r="K1161" s="21"/>
    </row>
    <row r="1162">
      <c r="D1162" s="13"/>
      <c r="E1162" s="21"/>
      <c r="G1162" s="13"/>
      <c r="H1162" s="13"/>
      <c r="J1162" s="13"/>
      <c r="K1162" s="21"/>
    </row>
    <row r="1163">
      <c r="D1163" s="13"/>
      <c r="E1163" s="21"/>
      <c r="G1163" s="13"/>
      <c r="H1163" s="13"/>
      <c r="J1163" s="13"/>
      <c r="K1163" s="21"/>
    </row>
    <row r="1164">
      <c r="D1164" s="13"/>
      <c r="E1164" s="21"/>
      <c r="G1164" s="13"/>
      <c r="H1164" s="13"/>
      <c r="J1164" s="13"/>
      <c r="K1164" s="21"/>
    </row>
    <row r="1165">
      <c r="D1165" s="13"/>
      <c r="E1165" s="21"/>
      <c r="G1165" s="13"/>
      <c r="H1165" s="13"/>
      <c r="J1165" s="13"/>
      <c r="K1165" s="21"/>
    </row>
    <row r="1166">
      <c r="D1166" s="13"/>
      <c r="E1166" s="21"/>
      <c r="G1166" s="13"/>
      <c r="H1166" s="13"/>
      <c r="J1166" s="13"/>
      <c r="K1166" s="21"/>
    </row>
    <row r="1167">
      <c r="D1167" s="13"/>
      <c r="E1167" s="21"/>
      <c r="G1167" s="13"/>
      <c r="H1167" s="13"/>
      <c r="J1167" s="13"/>
      <c r="K1167" s="21"/>
    </row>
    <row r="1168">
      <c r="D1168" s="13"/>
      <c r="E1168" s="21"/>
      <c r="G1168" s="13"/>
      <c r="H1168" s="13"/>
      <c r="J1168" s="13"/>
      <c r="K1168" s="21"/>
    </row>
    <row r="1169">
      <c r="D1169" s="13"/>
      <c r="E1169" s="21"/>
      <c r="G1169" s="13"/>
      <c r="H1169" s="13"/>
      <c r="J1169" s="13"/>
      <c r="K1169" s="21"/>
    </row>
    <row r="1170">
      <c r="D1170" s="13"/>
      <c r="E1170" s="21"/>
      <c r="G1170" s="13"/>
      <c r="H1170" s="13"/>
      <c r="J1170" s="13"/>
      <c r="K1170" s="21"/>
    </row>
    <row r="1171">
      <c r="D1171" s="13"/>
      <c r="E1171" s="21"/>
      <c r="G1171" s="13"/>
      <c r="H1171" s="13"/>
      <c r="J1171" s="13"/>
      <c r="K1171" s="21"/>
    </row>
    <row r="1172">
      <c r="D1172" s="13"/>
      <c r="E1172" s="21"/>
      <c r="G1172" s="13"/>
      <c r="H1172" s="13"/>
      <c r="J1172" s="13"/>
      <c r="K1172" s="21"/>
    </row>
    <row r="1173">
      <c r="D1173" s="13"/>
      <c r="E1173" s="21"/>
      <c r="G1173" s="13"/>
      <c r="H1173" s="13"/>
      <c r="J1173" s="13"/>
      <c r="K1173" s="21"/>
    </row>
    <row r="1174">
      <c r="D1174" s="13"/>
      <c r="E1174" s="21"/>
      <c r="G1174" s="13"/>
      <c r="H1174" s="13"/>
      <c r="J1174" s="13"/>
      <c r="K1174" s="21"/>
    </row>
    <row r="1175">
      <c r="D1175" s="13"/>
      <c r="E1175" s="21"/>
      <c r="G1175" s="13"/>
      <c r="H1175" s="13"/>
      <c r="J1175" s="13"/>
      <c r="K1175" s="21"/>
    </row>
    <row r="1176">
      <c r="D1176" s="13"/>
      <c r="E1176" s="21"/>
      <c r="G1176" s="13"/>
      <c r="H1176" s="13"/>
      <c r="J1176" s="13"/>
      <c r="K1176" s="21"/>
    </row>
    <row r="1177">
      <c r="D1177" s="13"/>
      <c r="E1177" s="21"/>
      <c r="G1177" s="13"/>
      <c r="H1177" s="13"/>
      <c r="J1177" s="13"/>
      <c r="K1177" s="21"/>
    </row>
    <row r="1178">
      <c r="D1178" s="13"/>
      <c r="E1178" s="21"/>
      <c r="G1178" s="13"/>
      <c r="H1178" s="13"/>
      <c r="J1178" s="13"/>
      <c r="K1178" s="21"/>
    </row>
    <row r="1179">
      <c r="D1179" s="13"/>
      <c r="E1179" s="21"/>
      <c r="G1179" s="13"/>
      <c r="H1179" s="13"/>
      <c r="J1179" s="13"/>
      <c r="K1179" s="21"/>
    </row>
    <row r="1180">
      <c r="D1180" s="13"/>
      <c r="E1180" s="21"/>
      <c r="G1180" s="13"/>
      <c r="H1180" s="13"/>
      <c r="J1180" s="13"/>
      <c r="K1180" s="21"/>
    </row>
    <row r="1181">
      <c r="D1181" s="13"/>
      <c r="E1181" s="21"/>
      <c r="G1181" s="13"/>
      <c r="H1181" s="13"/>
      <c r="J1181" s="13"/>
      <c r="K1181" s="21"/>
    </row>
    <row r="1182">
      <c r="D1182" s="13"/>
      <c r="E1182" s="21"/>
      <c r="G1182" s="13"/>
      <c r="H1182" s="13"/>
      <c r="J1182" s="13"/>
      <c r="K1182" s="21"/>
    </row>
    <row r="1183">
      <c r="D1183" s="13"/>
      <c r="E1183" s="21"/>
      <c r="G1183" s="13"/>
      <c r="H1183" s="13"/>
      <c r="J1183" s="13"/>
      <c r="K1183" s="21"/>
    </row>
    <row r="1184">
      <c r="D1184" s="13"/>
      <c r="E1184" s="21"/>
      <c r="G1184" s="13"/>
      <c r="H1184" s="13"/>
      <c r="J1184" s="13"/>
      <c r="K1184" s="21"/>
    </row>
    <row r="1185">
      <c r="D1185" s="13"/>
      <c r="E1185" s="21"/>
      <c r="G1185" s="13"/>
      <c r="H1185" s="13"/>
      <c r="J1185" s="13"/>
      <c r="K1185" s="21"/>
    </row>
    <row r="1186">
      <c r="D1186" s="13"/>
      <c r="E1186" s="21"/>
      <c r="G1186" s="13"/>
      <c r="H1186" s="13"/>
      <c r="J1186" s="13"/>
      <c r="K1186" s="21"/>
    </row>
    <row r="1187">
      <c r="D1187" s="13"/>
      <c r="E1187" s="21"/>
      <c r="G1187" s="13"/>
      <c r="H1187" s="13"/>
      <c r="J1187" s="13"/>
      <c r="K1187" s="21"/>
    </row>
    <row r="1188">
      <c r="D1188" s="13"/>
      <c r="E1188" s="21"/>
      <c r="G1188" s="13"/>
      <c r="H1188" s="13"/>
      <c r="J1188" s="13"/>
      <c r="K1188" s="21"/>
    </row>
    <row r="1189">
      <c r="D1189" s="13"/>
      <c r="E1189" s="21"/>
      <c r="G1189" s="13"/>
      <c r="H1189" s="13"/>
      <c r="J1189" s="13"/>
      <c r="K1189" s="21"/>
    </row>
    <row r="1190">
      <c r="D1190" s="13"/>
      <c r="E1190" s="21"/>
      <c r="G1190" s="13"/>
      <c r="H1190" s="13"/>
      <c r="J1190" s="13"/>
      <c r="K1190" s="21"/>
    </row>
    <row r="1191">
      <c r="D1191" s="13"/>
      <c r="E1191" s="21"/>
      <c r="G1191" s="13"/>
      <c r="H1191" s="13"/>
      <c r="J1191" s="13"/>
      <c r="K1191" s="21"/>
    </row>
    <row r="1192">
      <c r="D1192" s="13"/>
      <c r="E1192" s="21"/>
      <c r="G1192" s="13"/>
      <c r="H1192" s="13"/>
      <c r="J1192" s="13"/>
      <c r="K1192" s="21"/>
    </row>
    <row r="1193">
      <c r="D1193" s="13"/>
      <c r="E1193" s="21"/>
      <c r="G1193" s="13"/>
      <c r="H1193" s="13"/>
      <c r="J1193" s="13"/>
      <c r="K1193" s="21"/>
    </row>
    <row r="1194">
      <c r="D1194" s="13"/>
      <c r="E1194" s="21"/>
      <c r="G1194" s="13"/>
      <c r="H1194" s="13"/>
      <c r="J1194" s="13"/>
      <c r="K1194" s="21"/>
    </row>
    <row r="1195">
      <c r="D1195" s="13"/>
      <c r="E1195" s="21"/>
      <c r="G1195" s="13"/>
      <c r="H1195" s="13"/>
      <c r="J1195" s="13"/>
      <c r="K1195" s="21"/>
    </row>
    <row r="1196">
      <c r="D1196" s="13"/>
      <c r="E1196" s="21"/>
      <c r="G1196" s="13"/>
      <c r="H1196" s="13"/>
      <c r="J1196" s="13"/>
      <c r="K1196" s="21"/>
    </row>
    <row r="1197">
      <c r="D1197" s="13"/>
      <c r="E1197" s="21"/>
      <c r="G1197" s="13"/>
      <c r="H1197" s="13"/>
      <c r="J1197" s="13"/>
      <c r="K1197" s="21"/>
    </row>
    <row r="1198">
      <c r="D1198" s="13"/>
      <c r="E1198" s="21"/>
      <c r="G1198" s="13"/>
      <c r="H1198" s="13"/>
      <c r="J1198" s="13"/>
      <c r="K1198" s="21"/>
    </row>
    <row r="1199">
      <c r="D1199" s="13"/>
      <c r="E1199" s="21"/>
      <c r="G1199" s="13"/>
      <c r="H1199" s="13"/>
      <c r="J1199" s="13"/>
      <c r="K1199" s="21"/>
    </row>
    <row r="1200">
      <c r="D1200" s="13"/>
      <c r="E1200" s="21"/>
      <c r="G1200" s="13"/>
      <c r="H1200" s="13"/>
      <c r="J1200" s="13"/>
      <c r="K1200" s="21"/>
    </row>
    <row r="1201">
      <c r="D1201" s="13"/>
      <c r="E1201" s="21"/>
      <c r="G1201" s="13"/>
      <c r="H1201" s="13"/>
      <c r="J1201" s="13"/>
      <c r="K1201" s="21"/>
    </row>
    <row r="1202">
      <c r="D1202" s="13"/>
      <c r="E1202" s="21"/>
      <c r="G1202" s="13"/>
      <c r="H1202" s="13"/>
      <c r="J1202" s="13"/>
      <c r="K1202" s="21"/>
    </row>
    <row r="1203">
      <c r="D1203" s="13"/>
      <c r="E1203" s="21"/>
      <c r="G1203" s="13"/>
      <c r="H1203" s="13"/>
      <c r="J1203" s="13"/>
      <c r="K1203" s="21"/>
    </row>
    <row r="1204">
      <c r="D1204" s="13"/>
      <c r="E1204" s="21"/>
      <c r="G1204" s="13"/>
      <c r="H1204" s="13"/>
      <c r="J1204" s="13"/>
      <c r="K1204" s="21"/>
    </row>
    <row r="1205">
      <c r="D1205" s="13"/>
      <c r="E1205" s="21"/>
      <c r="G1205" s="13"/>
      <c r="H1205" s="13"/>
      <c r="J1205" s="13"/>
      <c r="K1205" s="21"/>
    </row>
    <row r="1206">
      <c r="D1206" s="13"/>
      <c r="E1206" s="21"/>
      <c r="G1206" s="13"/>
      <c r="H1206" s="13"/>
      <c r="J1206" s="13"/>
      <c r="K1206" s="21"/>
    </row>
    <row r="1207">
      <c r="D1207" s="13"/>
      <c r="E1207" s="21"/>
      <c r="G1207" s="13"/>
      <c r="H1207" s="13"/>
      <c r="J1207" s="13"/>
      <c r="K1207" s="21"/>
    </row>
    <row r="1208">
      <c r="D1208" s="13"/>
      <c r="E1208" s="21"/>
      <c r="G1208" s="13"/>
      <c r="H1208" s="13"/>
      <c r="J1208" s="13"/>
      <c r="K1208" s="21"/>
    </row>
    <row r="1209">
      <c r="D1209" s="13"/>
      <c r="E1209" s="21"/>
      <c r="G1209" s="13"/>
      <c r="H1209" s="13"/>
      <c r="J1209" s="13"/>
      <c r="K1209" s="21"/>
    </row>
    <row r="1210">
      <c r="D1210" s="13"/>
      <c r="E1210" s="21"/>
      <c r="G1210" s="13"/>
      <c r="H1210" s="13"/>
      <c r="J1210" s="13"/>
      <c r="K1210" s="21"/>
    </row>
    <row r="1211">
      <c r="D1211" s="13"/>
      <c r="E1211" s="21"/>
      <c r="G1211" s="13"/>
      <c r="H1211" s="13"/>
      <c r="J1211" s="13"/>
      <c r="K1211" s="21"/>
    </row>
    <row r="1212">
      <c r="D1212" s="13"/>
      <c r="E1212" s="21"/>
      <c r="G1212" s="13"/>
      <c r="H1212" s="13"/>
      <c r="J1212" s="13"/>
      <c r="K1212" s="21"/>
    </row>
    <row r="1213">
      <c r="D1213" s="13"/>
      <c r="E1213" s="21"/>
      <c r="G1213" s="13"/>
      <c r="H1213" s="13"/>
      <c r="J1213" s="13"/>
      <c r="K1213" s="21"/>
    </row>
    <row r="1214">
      <c r="D1214" s="13"/>
      <c r="E1214" s="21"/>
      <c r="G1214" s="13"/>
      <c r="H1214" s="13"/>
      <c r="J1214" s="13"/>
      <c r="K1214" s="21"/>
    </row>
    <row r="1215">
      <c r="D1215" s="13"/>
      <c r="E1215" s="21"/>
      <c r="G1215" s="13"/>
      <c r="H1215" s="13"/>
      <c r="J1215" s="13"/>
      <c r="K1215" s="21"/>
    </row>
    <row r="1216">
      <c r="D1216" s="13"/>
      <c r="E1216" s="21"/>
      <c r="G1216" s="13"/>
      <c r="H1216" s="13"/>
      <c r="J1216" s="13"/>
      <c r="K1216" s="21"/>
    </row>
    <row r="1217">
      <c r="D1217" s="13"/>
      <c r="E1217" s="21"/>
      <c r="G1217" s="13"/>
      <c r="H1217" s="13"/>
      <c r="J1217" s="13"/>
      <c r="K1217" s="21"/>
    </row>
    <row r="1218">
      <c r="D1218" s="13"/>
      <c r="E1218" s="21"/>
      <c r="G1218" s="13"/>
      <c r="H1218" s="13"/>
      <c r="J1218" s="13"/>
      <c r="K1218" s="21"/>
    </row>
    <row r="1219">
      <c r="D1219" s="13"/>
      <c r="E1219" s="21"/>
      <c r="G1219" s="13"/>
      <c r="H1219" s="13"/>
      <c r="J1219" s="13"/>
      <c r="K1219" s="21"/>
    </row>
    <row r="1220">
      <c r="D1220" s="13"/>
      <c r="E1220" s="21"/>
      <c r="G1220" s="13"/>
      <c r="H1220" s="13"/>
      <c r="J1220" s="13"/>
      <c r="K1220" s="21"/>
    </row>
    <row r="1221">
      <c r="D1221" s="13"/>
      <c r="E1221" s="21"/>
      <c r="G1221" s="13"/>
      <c r="H1221" s="13"/>
      <c r="J1221" s="13"/>
      <c r="K1221" s="21"/>
    </row>
    <row r="1222">
      <c r="D1222" s="13"/>
      <c r="E1222" s="21"/>
      <c r="G1222" s="13"/>
      <c r="H1222" s="13"/>
      <c r="J1222" s="13"/>
      <c r="K1222" s="21"/>
    </row>
    <row r="1223">
      <c r="D1223" s="13"/>
      <c r="E1223" s="21"/>
      <c r="G1223" s="13"/>
      <c r="H1223" s="13"/>
      <c r="J1223" s="13"/>
      <c r="K1223" s="21"/>
    </row>
    <row r="1224">
      <c r="D1224" s="13"/>
      <c r="E1224" s="21"/>
      <c r="G1224" s="13"/>
      <c r="H1224" s="13"/>
      <c r="J1224" s="13"/>
      <c r="K1224" s="21"/>
    </row>
    <row r="1225">
      <c r="D1225" s="13"/>
      <c r="E1225" s="21"/>
      <c r="G1225" s="13"/>
      <c r="H1225" s="13"/>
      <c r="J1225" s="13"/>
      <c r="K1225" s="21"/>
    </row>
    <row r="1226">
      <c r="D1226" s="13"/>
      <c r="E1226" s="21"/>
      <c r="G1226" s="13"/>
      <c r="H1226" s="13"/>
      <c r="J1226" s="13"/>
      <c r="K1226" s="21"/>
    </row>
    <row r="1227">
      <c r="D1227" s="13"/>
      <c r="E1227" s="21"/>
      <c r="G1227" s="13"/>
      <c r="H1227" s="13"/>
      <c r="J1227" s="13"/>
      <c r="K1227" s="21"/>
    </row>
    <row r="1228">
      <c r="D1228" s="13"/>
      <c r="E1228" s="21"/>
      <c r="G1228" s="13"/>
      <c r="H1228" s="13"/>
      <c r="J1228" s="13"/>
      <c r="K1228" s="21"/>
    </row>
    <row r="1229">
      <c r="D1229" s="13"/>
      <c r="E1229" s="21"/>
      <c r="G1229" s="13"/>
      <c r="H1229" s="13"/>
      <c r="J1229" s="13"/>
      <c r="K1229" s="21"/>
    </row>
    <row r="1230">
      <c r="D1230" s="13"/>
      <c r="E1230" s="21"/>
      <c r="G1230" s="13"/>
      <c r="H1230" s="13"/>
      <c r="J1230" s="13"/>
      <c r="K1230" s="21"/>
    </row>
    <row r="1231">
      <c r="D1231" s="13"/>
      <c r="E1231" s="21"/>
      <c r="G1231" s="13"/>
      <c r="H1231" s="13"/>
      <c r="J1231" s="13"/>
      <c r="K1231" s="21"/>
    </row>
    <row r="1232">
      <c r="D1232" s="13"/>
      <c r="E1232" s="21"/>
      <c r="G1232" s="13"/>
      <c r="H1232" s="13"/>
      <c r="J1232" s="13"/>
      <c r="K1232" s="21"/>
    </row>
    <row r="1233">
      <c r="D1233" s="13"/>
      <c r="E1233" s="21"/>
      <c r="G1233" s="13"/>
      <c r="H1233" s="13"/>
      <c r="J1233" s="13"/>
      <c r="K1233" s="21"/>
    </row>
    <row r="1234">
      <c r="D1234" s="13"/>
      <c r="E1234" s="21"/>
      <c r="G1234" s="13"/>
      <c r="H1234" s="13"/>
      <c r="J1234" s="13"/>
      <c r="K1234" s="21"/>
    </row>
    <row r="1235">
      <c r="D1235" s="13"/>
      <c r="E1235" s="21"/>
      <c r="G1235" s="13"/>
      <c r="H1235" s="13"/>
      <c r="J1235" s="13"/>
      <c r="K1235" s="21"/>
    </row>
    <row r="1236">
      <c r="D1236" s="13"/>
      <c r="E1236" s="21"/>
      <c r="G1236" s="13"/>
      <c r="H1236" s="13"/>
      <c r="J1236" s="13"/>
      <c r="K1236" s="21"/>
    </row>
    <row r="1237">
      <c r="D1237" s="13"/>
      <c r="E1237" s="21"/>
      <c r="G1237" s="13"/>
      <c r="H1237" s="13"/>
      <c r="J1237" s="13"/>
      <c r="K1237" s="21"/>
    </row>
    <row r="1238">
      <c r="D1238" s="13"/>
      <c r="E1238" s="21"/>
      <c r="G1238" s="13"/>
      <c r="H1238" s="13"/>
      <c r="J1238" s="13"/>
      <c r="K1238" s="21"/>
    </row>
    <row r="1239">
      <c r="D1239" s="13"/>
      <c r="E1239" s="21"/>
      <c r="G1239" s="13"/>
      <c r="H1239" s="13"/>
      <c r="J1239" s="13"/>
      <c r="K1239" s="21"/>
    </row>
    <row r="1240">
      <c r="D1240" s="13"/>
      <c r="E1240" s="21"/>
      <c r="G1240" s="13"/>
      <c r="H1240" s="13"/>
      <c r="J1240" s="13"/>
      <c r="K1240" s="21"/>
    </row>
    <row r="1241">
      <c r="D1241" s="13"/>
      <c r="E1241" s="21"/>
      <c r="G1241" s="13"/>
      <c r="H1241" s="13"/>
      <c r="J1241" s="13"/>
      <c r="K1241" s="21"/>
    </row>
    <row r="1242">
      <c r="D1242" s="13"/>
      <c r="E1242" s="21"/>
      <c r="G1242" s="13"/>
      <c r="H1242" s="13"/>
      <c r="J1242" s="13"/>
      <c r="K1242" s="21"/>
    </row>
    <row r="1243">
      <c r="D1243" s="13"/>
      <c r="E1243" s="21"/>
      <c r="G1243" s="13"/>
      <c r="H1243" s="13"/>
      <c r="J1243" s="13"/>
      <c r="K1243" s="21"/>
    </row>
    <row r="1244">
      <c r="D1244" s="13"/>
      <c r="E1244" s="21"/>
      <c r="G1244" s="13"/>
      <c r="H1244" s="13"/>
      <c r="J1244" s="13"/>
      <c r="K1244" s="21"/>
    </row>
    <row r="1245">
      <c r="D1245" s="13"/>
      <c r="E1245" s="21"/>
      <c r="G1245" s="13"/>
      <c r="H1245" s="13"/>
      <c r="J1245" s="13"/>
      <c r="K1245" s="21"/>
    </row>
    <row r="1246">
      <c r="D1246" s="13"/>
      <c r="E1246" s="21"/>
      <c r="G1246" s="13"/>
      <c r="H1246" s="13"/>
      <c r="J1246" s="13"/>
      <c r="K1246" s="21"/>
    </row>
    <row r="1247">
      <c r="D1247" s="13"/>
      <c r="E1247" s="21"/>
      <c r="G1247" s="13"/>
      <c r="H1247" s="13"/>
      <c r="J1247" s="13"/>
      <c r="K1247" s="21"/>
    </row>
    <row r="1248">
      <c r="D1248" s="13"/>
      <c r="E1248" s="21"/>
      <c r="G1248" s="13"/>
      <c r="H1248" s="13"/>
      <c r="J1248" s="13"/>
      <c r="K1248" s="21"/>
    </row>
    <row r="1249">
      <c r="D1249" s="13"/>
      <c r="E1249" s="21"/>
      <c r="G1249" s="13"/>
      <c r="H1249" s="13"/>
      <c r="J1249" s="13"/>
      <c r="K1249" s="21"/>
    </row>
    <row r="1250">
      <c r="D1250" s="13"/>
      <c r="E1250" s="21"/>
      <c r="G1250" s="13"/>
      <c r="H1250" s="13"/>
      <c r="J1250" s="13"/>
      <c r="K1250" s="21"/>
    </row>
    <row r="1251">
      <c r="D1251" s="13"/>
      <c r="E1251" s="21"/>
      <c r="G1251" s="13"/>
      <c r="H1251" s="13"/>
      <c r="J1251" s="13"/>
      <c r="K1251" s="21"/>
    </row>
    <row r="1252">
      <c r="D1252" s="13"/>
      <c r="E1252" s="21"/>
      <c r="G1252" s="13"/>
      <c r="H1252" s="13"/>
      <c r="J1252" s="13"/>
      <c r="K1252" s="21"/>
    </row>
    <row r="1253">
      <c r="D1253" s="13"/>
      <c r="E1253" s="21"/>
      <c r="G1253" s="13"/>
      <c r="H1253" s="13"/>
      <c r="J1253" s="13"/>
      <c r="K1253" s="21"/>
    </row>
    <row r="1254">
      <c r="D1254" s="13"/>
      <c r="E1254" s="21"/>
      <c r="G1254" s="13"/>
      <c r="H1254" s="13"/>
      <c r="J1254" s="13"/>
      <c r="K1254" s="21"/>
    </row>
    <row r="1255">
      <c r="D1255" s="13"/>
      <c r="E1255" s="21"/>
      <c r="G1255" s="13"/>
      <c r="H1255" s="13"/>
      <c r="J1255" s="13"/>
      <c r="K1255" s="21"/>
    </row>
    <row r="1256">
      <c r="D1256" s="13"/>
      <c r="E1256" s="21"/>
      <c r="G1256" s="13"/>
      <c r="H1256" s="13"/>
      <c r="J1256" s="13"/>
      <c r="K1256" s="21"/>
    </row>
    <row r="1257">
      <c r="D1257" s="13"/>
      <c r="E1257" s="21"/>
      <c r="G1257" s="13"/>
      <c r="H1257" s="13"/>
      <c r="J1257" s="13"/>
      <c r="K1257" s="21"/>
    </row>
    <row r="1258">
      <c r="D1258" s="13"/>
      <c r="E1258" s="21"/>
      <c r="G1258" s="13"/>
      <c r="H1258" s="13"/>
      <c r="J1258" s="13"/>
      <c r="K1258" s="21"/>
    </row>
    <row r="1259">
      <c r="D1259" s="13"/>
      <c r="E1259" s="21"/>
      <c r="G1259" s="13"/>
      <c r="H1259" s="13"/>
      <c r="J1259" s="13"/>
      <c r="K1259" s="21"/>
    </row>
    <row r="1260">
      <c r="D1260" s="13"/>
      <c r="E1260" s="21"/>
      <c r="G1260" s="13"/>
      <c r="H1260" s="13"/>
      <c r="J1260" s="13"/>
      <c r="K1260" s="21"/>
    </row>
    <row r="1261">
      <c r="D1261" s="13"/>
      <c r="E1261" s="21"/>
      <c r="G1261" s="13"/>
      <c r="H1261" s="13"/>
      <c r="J1261" s="13"/>
      <c r="K1261" s="21"/>
    </row>
    <row r="1262">
      <c r="D1262" s="13"/>
      <c r="E1262" s="21"/>
      <c r="G1262" s="13"/>
      <c r="H1262" s="13"/>
      <c r="J1262" s="13"/>
      <c r="K1262" s="21"/>
    </row>
    <row r="1263">
      <c r="D1263" s="13"/>
      <c r="E1263" s="21"/>
      <c r="G1263" s="13"/>
      <c r="H1263" s="13"/>
      <c r="J1263" s="13"/>
      <c r="K1263" s="21"/>
    </row>
    <row r="1264">
      <c r="D1264" s="13"/>
      <c r="E1264" s="21"/>
      <c r="G1264" s="13"/>
      <c r="H1264" s="13"/>
      <c r="J1264" s="13"/>
      <c r="K1264" s="21"/>
    </row>
    <row r="1265">
      <c r="D1265" s="13"/>
      <c r="E1265" s="21"/>
      <c r="G1265" s="13"/>
      <c r="H1265" s="13"/>
      <c r="J1265" s="13"/>
      <c r="K1265" s="21"/>
    </row>
    <row r="1266">
      <c r="D1266" s="13"/>
      <c r="E1266" s="21"/>
      <c r="G1266" s="13"/>
      <c r="H1266" s="13"/>
      <c r="J1266" s="13"/>
      <c r="K1266" s="21"/>
    </row>
    <row r="1267">
      <c r="D1267" s="13"/>
      <c r="E1267" s="21"/>
      <c r="G1267" s="13"/>
      <c r="H1267" s="13"/>
      <c r="J1267" s="13"/>
      <c r="K1267" s="21"/>
    </row>
    <row r="1268">
      <c r="D1268" s="13"/>
      <c r="E1268" s="21"/>
      <c r="G1268" s="13"/>
      <c r="H1268" s="13"/>
      <c r="J1268" s="13"/>
      <c r="K1268" s="21"/>
    </row>
    <row r="1269">
      <c r="D1269" s="13"/>
      <c r="E1269" s="21"/>
      <c r="G1269" s="13"/>
      <c r="H1269" s="13"/>
      <c r="J1269" s="13"/>
      <c r="K1269" s="21"/>
    </row>
    <row r="1270">
      <c r="D1270" s="13"/>
      <c r="E1270" s="21"/>
      <c r="G1270" s="13"/>
      <c r="H1270" s="13"/>
      <c r="J1270" s="13"/>
      <c r="K1270" s="21"/>
    </row>
    <row r="1271">
      <c r="D1271" s="13"/>
      <c r="E1271" s="21"/>
      <c r="G1271" s="13"/>
      <c r="H1271" s="13"/>
      <c r="J1271" s="13"/>
      <c r="K1271" s="21"/>
    </row>
    <row r="1272">
      <c r="D1272" s="13"/>
      <c r="E1272" s="21"/>
      <c r="G1272" s="13"/>
      <c r="H1272" s="13"/>
      <c r="J1272" s="13"/>
      <c r="K1272" s="21"/>
    </row>
    <row r="1273">
      <c r="D1273" s="13"/>
      <c r="E1273" s="21"/>
      <c r="G1273" s="13"/>
      <c r="H1273" s="13"/>
      <c r="J1273" s="13"/>
      <c r="K1273" s="21"/>
    </row>
    <row r="1274">
      <c r="D1274" s="13"/>
      <c r="E1274" s="21"/>
      <c r="G1274" s="13"/>
      <c r="H1274" s="13"/>
      <c r="J1274" s="13"/>
      <c r="K1274" s="21"/>
    </row>
    <row r="1275">
      <c r="D1275" s="13"/>
      <c r="E1275" s="21"/>
      <c r="G1275" s="13"/>
      <c r="H1275" s="13"/>
      <c r="J1275" s="13"/>
      <c r="K1275" s="21"/>
    </row>
    <row r="1276">
      <c r="D1276" s="13"/>
      <c r="E1276" s="21"/>
      <c r="G1276" s="13"/>
      <c r="H1276" s="13"/>
      <c r="J1276" s="13"/>
      <c r="K1276" s="21"/>
    </row>
    <row r="1277">
      <c r="D1277" s="13"/>
      <c r="E1277" s="21"/>
      <c r="G1277" s="13"/>
      <c r="H1277" s="13"/>
      <c r="J1277" s="13"/>
      <c r="K1277" s="21"/>
    </row>
    <row r="1278">
      <c r="D1278" s="13"/>
      <c r="E1278" s="21"/>
      <c r="G1278" s="13"/>
      <c r="H1278" s="13"/>
      <c r="J1278" s="13"/>
      <c r="K1278" s="21"/>
    </row>
    <row r="1279">
      <c r="D1279" s="13"/>
      <c r="E1279" s="21"/>
      <c r="G1279" s="13"/>
      <c r="H1279" s="13"/>
      <c r="J1279" s="13"/>
      <c r="K1279" s="21"/>
    </row>
    <row r="1280">
      <c r="D1280" s="13"/>
      <c r="E1280" s="21"/>
      <c r="G1280" s="13"/>
      <c r="H1280" s="13"/>
      <c r="J1280" s="13"/>
      <c r="K1280" s="21"/>
    </row>
    <row r="1281">
      <c r="D1281" s="13"/>
      <c r="E1281" s="21"/>
      <c r="G1281" s="13"/>
      <c r="H1281" s="13"/>
      <c r="J1281" s="13"/>
      <c r="K1281" s="21"/>
    </row>
    <row r="1282">
      <c r="D1282" s="13"/>
      <c r="E1282" s="21"/>
      <c r="G1282" s="13"/>
      <c r="H1282" s="13"/>
      <c r="J1282" s="13"/>
      <c r="K1282" s="21"/>
    </row>
    <row r="1283">
      <c r="D1283" s="13"/>
      <c r="E1283" s="21"/>
      <c r="G1283" s="13"/>
      <c r="H1283" s="13"/>
      <c r="J1283" s="13"/>
      <c r="K1283" s="21"/>
    </row>
    <row r="1284">
      <c r="D1284" s="13"/>
      <c r="E1284" s="21"/>
      <c r="G1284" s="13"/>
      <c r="H1284" s="13"/>
      <c r="J1284" s="13"/>
      <c r="K1284" s="21"/>
    </row>
    <row r="1285">
      <c r="D1285" s="13"/>
      <c r="E1285" s="21"/>
      <c r="G1285" s="13"/>
      <c r="H1285" s="13"/>
      <c r="J1285" s="13"/>
      <c r="K1285" s="21"/>
    </row>
    <row r="1286">
      <c r="D1286" s="13"/>
      <c r="E1286" s="21"/>
      <c r="G1286" s="13"/>
      <c r="H1286" s="13"/>
      <c r="J1286" s="13"/>
      <c r="K1286" s="21"/>
    </row>
    <row r="1287">
      <c r="D1287" s="13"/>
      <c r="E1287" s="21"/>
      <c r="G1287" s="13"/>
      <c r="H1287" s="13"/>
      <c r="J1287" s="13"/>
      <c r="K1287" s="21"/>
    </row>
    <row r="1288">
      <c r="D1288" s="13"/>
      <c r="E1288" s="21"/>
      <c r="G1288" s="13"/>
      <c r="H1288" s="13"/>
      <c r="J1288" s="13"/>
      <c r="K1288" s="21"/>
    </row>
    <row r="1289">
      <c r="D1289" s="13"/>
      <c r="E1289" s="21"/>
      <c r="G1289" s="13"/>
      <c r="H1289" s="13"/>
      <c r="J1289" s="13"/>
      <c r="K1289" s="21"/>
    </row>
    <row r="1290">
      <c r="D1290" s="13"/>
      <c r="E1290" s="21"/>
      <c r="G1290" s="13"/>
      <c r="H1290" s="13"/>
      <c r="J1290" s="13"/>
      <c r="K1290" s="21"/>
    </row>
    <row r="1291">
      <c r="D1291" s="13"/>
      <c r="E1291" s="21"/>
      <c r="G1291" s="13"/>
      <c r="H1291" s="13"/>
      <c r="J1291" s="13"/>
      <c r="K1291" s="21"/>
    </row>
    <row r="1292">
      <c r="D1292" s="13"/>
      <c r="E1292" s="21"/>
      <c r="G1292" s="13"/>
      <c r="H1292" s="13"/>
      <c r="J1292" s="13"/>
      <c r="K1292" s="21"/>
    </row>
    <row r="1293">
      <c r="D1293" s="13"/>
      <c r="E1293" s="21"/>
      <c r="G1293" s="13"/>
      <c r="H1293" s="13"/>
      <c r="J1293" s="13"/>
      <c r="K1293" s="21"/>
    </row>
    <row r="1294">
      <c r="D1294" s="13"/>
      <c r="E1294" s="21"/>
      <c r="G1294" s="13"/>
      <c r="H1294" s="13"/>
      <c r="J1294" s="13"/>
      <c r="K1294" s="21"/>
    </row>
    <row r="1295">
      <c r="D1295" s="13"/>
      <c r="E1295" s="21"/>
      <c r="G1295" s="13"/>
      <c r="H1295" s="13"/>
      <c r="J1295" s="13"/>
      <c r="K1295" s="21"/>
    </row>
    <row r="1296">
      <c r="D1296" s="13"/>
      <c r="E1296" s="21"/>
      <c r="G1296" s="13"/>
      <c r="H1296" s="13"/>
      <c r="J1296" s="13"/>
      <c r="K1296" s="21"/>
    </row>
    <row r="1297">
      <c r="D1297" s="13"/>
      <c r="E1297" s="21"/>
      <c r="G1297" s="13"/>
      <c r="H1297" s="13"/>
      <c r="J1297" s="13"/>
      <c r="K1297" s="21"/>
    </row>
    <row r="1298">
      <c r="D1298" s="13"/>
      <c r="E1298" s="21"/>
      <c r="G1298" s="13"/>
      <c r="H1298" s="13"/>
      <c r="J1298" s="13"/>
      <c r="K1298" s="21"/>
    </row>
    <row r="1299">
      <c r="D1299" s="13"/>
      <c r="E1299" s="21"/>
      <c r="G1299" s="13"/>
      <c r="H1299" s="13"/>
      <c r="J1299" s="13"/>
      <c r="K1299" s="21"/>
    </row>
    <row r="1300">
      <c r="D1300" s="13"/>
      <c r="E1300" s="21"/>
      <c r="G1300" s="13"/>
      <c r="H1300" s="13"/>
      <c r="J1300" s="13"/>
      <c r="K1300" s="21"/>
    </row>
    <row r="1301">
      <c r="D1301" s="13"/>
      <c r="E1301" s="21"/>
      <c r="G1301" s="13"/>
      <c r="H1301" s="13"/>
      <c r="J1301" s="13"/>
      <c r="K1301" s="21"/>
    </row>
    <row r="1302">
      <c r="D1302" s="13"/>
      <c r="E1302" s="21"/>
      <c r="G1302" s="13"/>
      <c r="H1302" s="13"/>
      <c r="J1302" s="13"/>
      <c r="K1302" s="21"/>
    </row>
    <row r="1303">
      <c r="D1303" s="13"/>
      <c r="E1303" s="21"/>
      <c r="G1303" s="13"/>
      <c r="H1303" s="13"/>
      <c r="J1303" s="13"/>
      <c r="K1303" s="21"/>
    </row>
    <row r="1304">
      <c r="D1304" s="13"/>
      <c r="E1304" s="21"/>
      <c r="G1304" s="13"/>
      <c r="H1304" s="13"/>
      <c r="J1304" s="13"/>
      <c r="K1304" s="21"/>
    </row>
    <row r="1305">
      <c r="D1305" s="13"/>
      <c r="E1305" s="21"/>
      <c r="G1305" s="13"/>
      <c r="H1305" s="13"/>
      <c r="J1305" s="13"/>
      <c r="K1305" s="21"/>
    </row>
    <row r="1306">
      <c r="D1306" s="13"/>
      <c r="E1306" s="21"/>
      <c r="G1306" s="13"/>
      <c r="H1306" s="13"/>
      <c r="J1306" s="13"/>
      <c r="K1306" s="21"/>
    </row>
    <row r="1307">
      <c r="D1307" s="13"/>
      <c r="E1307" s="21"/>
      <c r="G1307" s="13"/>
      <c r="H1307" s="13"/>
      <c r="J1307" s="13"/>
      <c r="K1307" s="21"/>
    </row>
    <row r="1308">
      <c r="D1308" s="13"/>
      <c r="E1308" s="21"/>
      <c r="G1308" s="13"/>
      <c r="H1308" s="13"/>
      <c r="J1308" s="13"/>
      <c r="K1308" s="21"/>
    </row>
    <row r="1309">
      <c r="D1309" s="13"/>
      <c r="E1309" s="21"/>
      <c r="G1309" s="13"/>
      <c r="H1309" s="13"/>
      <c r="J1309" s="13"/>
      <c r="K1309" s="21"/>
    </row>
    <row r="1310">
      <c r="D1310" s="13"/>
      <c r="E1310" s="21"/>
      <c r="G1310" s="13"/>
      <c r="H1310" s="13"/>
      <c r="J1310" s="13"/>
      <c r="K1310" s="21"/>
    </row>
    <row r="1311">
      <c r="D1311" s="13"/>
      <c r="E1311" s="21"/>
      <c r="G1311" s="13"/>
      <c r="H1311" s="13"/>
      <c r="J1311" s="13"/>
      <c r="K1311" s="21"/>
    </row>
    <row r="1312">
      <c r="D1312" s="13"/>
      <c r="E1312" s="21"/>
      <c r="G1312" s="13"/>
      <c r="H1312" s="13"/>
      <c r="J1312" s="13"/>
      <c r="K1312" s="21"/>
    </row>
    <row r="1313">
      <c r="D1313" s="13"/>
      <c r="E1313" s="21"/>
      <c r="G1313" s="13"/>
      <c r="H1313" s="13"/>
      <c r="J1313" s="13"/>
      <c r="K1313" s="21"/>
    </row>
    <row r="1314">
      <c r="D1314" s="13"/>
      <c r="E1314" s="21"/>
      <c r="G1314" s="13"/>
      <c r="H1314" s="13"/>
      <c r="J1314" s="13"/>
      <c r="K1314" s="21"/>
    </row>
    <row r="1315">
      <c r="D1315" s="13"/>
      <c r="E1315" s="21"/>
      <c r="G1315" s="13"/>
      <c r="H1315" s="13"/>
      <c r="J1315" s="13"/>
      <c r="K1315" s="21"/>
    </row>
    <row r="1316">
      <c r="D1316" s="13"/>
      <c r="E1316" s="21"/>
      <c r="G1316" s="13"/>
      <c r="H1316" s="13"/>
      <c r="J1316" s="13"/>
      <c r="K1316" s="21"/>
    </row>
    <row r="1317">
      <c r="D1317" s="13"/>
      <c r="E1317" s="21"/>
      <c r="G1317" s="13"/>
      <c r="H1317" s="13"/>
      <c r="J1317" s="13"/>
      <c r="K1317" s="21"/>
    </row>
    <row r="1318">
      <c r="D1318" s="13"/>
      <c r="E1318" s="21"/>
      <c r="G1318" s="13"/>
      <c r="H1318" s="13"/>
      <c r="J1318" s="13"/>
      <c r="K1318" s="21"/>
    </row>
    <row r="1319">
      <c r="D1319" s="13"/>
      <c r="E1319" s="21"/>
      <c r="G1319" s="13"/>
      <c r="H1319" s="13"/>
      <c r="J1319" s="13"/>
      <c r="K1319" s="21"/>
    </row>
    <row r="1320">
      <c r="D1320" s="13"/>
      <c r="E1320" s="21"/>
      <c r="G1320" s="13"/>
      <c r="H1320" s="13"/>
      <c r="J1320" s="13"/>
      <c r="K1320" s="21"/>
    </row>
    <row r="1321">
      <c r="D1321" s="13"/>
      <c r="E1321" s="21"/>
      <c r="G1321" s="13"/>
      <c r="H1321" s="13"/>
      <c r="J1321" s="13"/>
      <c r="K1321" s="21"/>
    </row>
    <row r="1322">
      <c r="D1322" s="13"/>
      <c r="E1322" s="21"/>
      <c r="G1322" s="13"/>
      <c r="H1322" s="13"/>
      <c r="J1322" s="13"/>
      <c r="K1322" s="21"/>
    </row>
    <row r="1323">
      <c r="D1323" s="13"/>
      <c r="E1323" s="21"/>
      <c r="G1323" s="13"/>
      <c r="H1323" s="13"/>
      <c r="J1323" s="13"/>
      <c r="K1323" s="21"/>
    </row>
    <row r="1324">
      <c r="D1324" s="13"/>
      <c r="E1324" s="21"/>
      <c r="G1324" s="13"/>
      <c r="H1324" s="13"/>
      <c r="J1324" s="13"/>
      <c r="K1324" s="21"/>
    </row>
    <row r="1325">
      <c r="D1325" s="13"/>
      <c r="E1325" s="21"/>
      <c r="G1325" s="13"/>
      <c r="H1325" s="13"/>
      <c r="J1325" s="13"/>
      <c r="K1325" s="21"/>
    </row>
    <row r="1326">
      <c r="D1326" s="13"/>
      <c r="E1326" s="21"/>
      <c r="G1326" s="13"/>
      <c r="H1326" s="13"/>
      <c r="J1326" s="13"/>
      <c r="K1326" s="21"/>
    </row>
    <row r="1327">
      <c r="D1327" s="13"/>
      <c r="E1327" s="21"/>
      <c r="G1327" s="13"/>
      <c r="H1327" s="13"/>
      <c r="J1327" s="13"/>
      <c r="K1327" s="21"/>
    </row>
    <row r="1328">
      <c r="D1328" s="13"/>
      <c r="E1328" s="21"/>
      <c r="G1328" s="13"/>
      <c r="H1328" s="13"/>
      <c r="J1328" s="13"/>
      <c r="K1328" s="21"/>
    </row>
    <row r="1329">
      <c r="D1329" s="13"/>
      <c r="E1329" s="21"/>
      <c r="G1329" s="13"/>
      <c r="H1329" s="13"/>
      <c r="J1329" s="13"/>
      <c r="K1329" s="21"/>
    </row>
    <row r="1330">
      <c r="D1330" s="13"/>
      <c r="E1330" s="21"/>
      <c r="G1330" s="13"/>
      <c r="H1330" s="13"/>
      <c r="J1330" s="13"/>
      <c r="K1330" s="21"/>
    </row>
    <row r="1331">
      <c r="D1331" s="13"/>
      <c r="E1331" s="21"/>
      <c r="G1331" s="13"/>
      <c r="H1331" s="13"/>
      <c r="J1331" s="13"/>
      <c r="K1331" s="21"/>
    </row>
    <row r="1332">
      <c r="D1332" s="13"/>
      <c r="E1332" s="21"/>
      <c r="G1332" s="13"/>
      <c r="H1332" s="13"/>
      <c r="J1332" s="13"/>
      <c r="K1332" s="21"/>
    </row>
    <row r="1333">
      <c r="D1333" s="13"/>
      <c r="E1333" s="21"/>
      <c r="G1333" s="13"/>
      <c r="H1333" s="13"/>
      <c r="J1333" s="13"/>
      <c r="K1333" s="21"/>
    </row>
    <row r="1334">
      <c r="D1334" s="13"/>
      <c r="E1334" s="21"/>
      <c r="G1334" s="13"/>
      <c r="H1334" s="13"/>
      <c r="J1334" s="13"/>
      <c r="K1334" s="21"/>
    </row>
    <row r="1335">
      <c r="D1335" s="13"/>
      <c r="E1335" s="21"/>
      <c r="G1335" s="13"/>
      <c r="H1335" s="13"/>
      <c r="J1335" s="13"/>
      <c r="K1335" s="21"/>
    </row>
    <row r="1336">
      <c r="D1336" s="13"/>
      <c r="E1336" s="21"/>
      <c r="G1336" s="13"/>
      <c r="H1336" s="13"/>
      <c r="J1336" s="13"/>
      <c r="K1336" s="21"/>
    </row>
    <row r="1337">
      <c r="D1337" s="13"/>
      <c r="E1337" s="21"/>
      <c r="G1337" s="13"/>
      <c r="H1337" s="13"/>
      <c r="J1337" s="13"/>
      <c r="K1337" s="21"/>
    </row>
    <row r="1338">
      <c r="D1338" s="13"/>
      <c r="E1338" s="21"/>
      <c r="G1338" s="13"/>
      <c r="H1338" s="13"/>
      <c r="J1338" s="13"/>
      <c r="K1338" s="21"/>
    </row>
    <row r="1339">
      <c r="D1339" s="13"/>
      <c r="E1339" s="21"/>
      <c r="G1339" s="13"/>
      <c r="H1339" s="13"/>
      <c r="J1339" s="13"/>
      <c r="K1339" s="21"/>
    </row>
    <row r="1340">
      <c r="D1340" s="13"/>
      <c r="E1340" s="21"/>
      <c r="G1340" s="13"/>
      <c r="H1340" s="13"/>
      <c r="J1340" s="13"/>
      <c r="K1340" s="21"/>
    </row>
    <row r="1341">
      <c r="D1341" s="13"/>
      <c r="E1341" s="21"/>
      <c r="G1341" s="13"/>
      <c r="H1341" s="13"/>
      <c r="J1341" s="13"/>
      <c r="K1341" s="21"/>
    </row>
    <row r="1342">
      <c r="D1342" s="13"/>
      <c r="E1342" s="21"/>
      <c r="G1342" s="13"/>
      <c r="H1342" s="13"/>
      <c r="J1342" s="13"/>
      <c r="K1342" s="21"/>
    </row>
    <row r="1343">
      <c r="D1343" s="13"/>
      <c r="E1343" s="21"/>
      <c r="G1343" s="13"/>
      <c r="H1343" s="13"/>
      <c r="J1343" s="13"/>
      <c r="K1343" s="21"/>
    </row>
    <row r="1344">
      <c r="D1344" s="13"/>
      <c r="E1344" s="21"/>
      <c r="G1344" s="13"/>
      <c r="H1344" s="13"/>
      <c r="J1344" s="13"/>
      <c r="K1344" s="21"/>
    </row>
    <row r="1345">
      <c r="D1345" s="13"/>
      <c r="E1345" s="21"/>
      <c r="G1345" s="13"/>
      <c r="H1345" s="13"/>
      <c r="J1345" s="13"/>
      <c r="K1345" s="21"/>
    </row>
    <row r="1346">
      <c r="D1346" s="13"/>
      <c r="E1346" s="21"/>
      <c r="G1346" s="13"/>
      <c r="H1346" s="13"/>
      <c r="J1346" s="13"/>
      <c r="K1346" s="21"/>
    </row>
    <row r="1347">
      <c r="D1347" s="13"/>
      <c r="E1347" s="21"/>
      <c r="G1347" s="13"/>
      <c r="H1347" s="13"/>
      <c r="J1347" s="13"/>
      <c r="K1347" s="21"/>
    </row>
    <row r="1348">
      <c r="D1348" s="13"/>
      <c r="E1348" s="21"/>
      <c r="G1348" s="13"/>
      <c r="H1348" s="13"/>
      <c r="J1348" s="13"/>
      <c r="K1348" s="21"/>
    </row>
    <row r="1349">
      <c r="D1349" s="13"/>
      <c r="E1349" s="21"/>
      <c r="G1349" s="13"/>
      <c r="H1349" s="13"/>
      <c r="J1349" s="13"/>
      <c r="K1349" s="21"/>
    </row>
    <row r="1350">
      <c r="D1350" s="13"/>
      <c r="E1350" s="21"/>
      <c r="G1350" s="13"/>
      <c r="H1350" s="13"/>
      <c r="J1350" s="13"/>
      <c r="K1350" s="21"/>
    </row>
    <row r="1351">
      <c r="D1351" s="13"/>
      <c r="E1351" s="21"/>
      <c r="G1351" s="13"/>
      <c r="H1351" s="13"/>
      <c r="J1351" s="13"/>
      <c r="K1351" s="21"/>
    </row>
    <row r="1352">
      <c r="D1352" s="13"/>
      <c r="E1352" s="21"/>
      <c r="G1352" s="13"/>
      <c r="H1352" s="13"/>
      <c r="J1352" s="13"/>
      <c r="K1352" s="21"/>
    </row>
    <row r="1353">
      <c r="D1353" s="13"/>
      <c r="E1353" s="21"/>
      <c r="G1353" s="13"/>
      <c r="H1353" s="13"/>
      <c r="J1353" s="13"/>
      <c r="K1353" s="21"/>
    </row>
    <row r="1354">
      <c r="D1354" s="13"/>
      <c r="E1354" s="21"/>
      <c r="G1354" s="13"/>
      <c r="H1354" s="13"/>
      <c r="J1354" s="13"/>
      <c r="K1354" s="21"/>
    </row>
    <row r="1355">
      <c r="D1355" s="13"/>
      <c r="E1355" s="21"/>
      <c r="G1355" s="13"/>
      <c r="H1355" s="13"/>
      <c r="J1355" s="13"/>
      <c r="K1355" s="21"/>
    </row>
    <row r="1356">
      <c r="D1356" s="13"/>
      <c r="E1356" s="21"/>
      <c r="G1356" s="13"/>
      <c r="H1356" s="13"/>
      <c r="J1356" s="13"/>
      <c r="K1356" s="21"/>
    </row>
    <row r="1357">
      <c r="D1357" s="13"/>
      <c r="E1357" s="21"/>
      <c r="G1357" s="13"/>
      <c r="H1357" s="13"/>
      <c r="J1357" s="13"/>
      <c r="K1357" s="21"/>
    </row>
    <row r="1358">
      <c r="D1358" s="13"/>
      <c r="E1358" s="21"/>
      <c r="G1358" s="13"/>
      <c r="H1358" s="13"/>
      <c r="J1358" s="13"/>
      <c r="K1358" s="21"/>
    </row>
    <row r="1359">
      <c r="D1359" s="13"/>
      <c r="E1359" s="21"/>
      <c r="G1359" s="13"/>
      <c r="H1359" s="13"/>
      <c r="J1359" s="13"/>
      <c r="K1359" s="21"/>
    </row>
    <row r="1360">
      <c r="D1360" s="13"/>
      <c r="E1360" s="21"/>
      <c r="G1360" s="13"/>
      <c r="H1360" s="13"/>
      <c r="J1360" s="13"/>
      <c r="K1360" s="21"/>
    </row>
    <row r="1361">
      <c r="D1361" s="13"/>
      <c r="E1361" s="21"/>
      <c r="G1361" s="13"/>
      <c r="H1361" s="13"/>
      <c r="J1361" s="13"/>
      <c r="K1361" s="21"/>
    </row>
    <row r="1362">
      <c r="D1362" s="13"/>
      <c r="E1362" s="21"/>
      <c r="G1362" s="13"/>
      <c r="H1362" s="13"/>
      <c r="J1362" s="13"/>
      <c r="K1362" s="21"/>
    </row>
    <row r="1363">
      <c r="D1363" s="13"/>
      <c r="E1363" s="21"/>
      <c r="G1363" s="13"/>
      <c r="H1363" s="13"/>
      <c r="J1363" s="13"/>
      <c r="K1363" s="21"/>
    </row>
    <row r="1364">
      <c r="D1364" s="13"/>
      <c r="E1364" s="21"/>
      <c r="G1364" s="13"/>
      <c r="H1364" s="13"/>
      <c r="J1364" s="13"/>
      <c r="K1364" s="21"/>
    </row>
    <row r="1365">
      <c r="D1365" s="13"/>
      <c r="E1365" s="21"/>
      <c r="G1365" s="13"/>
      <c r="H1365" s="13"/>
      <c r="J1365" s="13"/>
      <c r="K1365" s="21"/>
    </row>
    <row r="1366">
      <c r="D1366" s="13"/>
      <c r="E1366" s="21"/>
      <c r="G1366" s="13"/>
      <c r="H1366" s="13"/>
      <c r="J1366" s="13"/>
      <c r="K1366" s="21"/>
    </row>
    <row r="1367">
      <c r="D1367" s="13"/>
      <c r="E1367" s="21"/>
      <c r="G1367" s="13"/>
      <c r="H1367" s="13"/>
      <c r="J1367" s="13"/>
      <c r="K1367" s="21"/>
    </row>
    <row r="1368">
      <c r="D1368" s="13"/>
      <c r="E1368" s="21"/>
      <c r="G1368" s="13"/>
      <c r="H1368" s="13"/>
      <c r="J1368" s="13"/>
      <c r="K1368" s="21"/>
    </row>
    <row r="1369">
      <c r="D1369" s="13"/>
      <c r="E1369" s="21"/>
      <c r="G1369" s="13"/>
      <c r="H1369" s="13"/>
      <c r="J1369" s="13"/>
      <c r="K1369" s="21"/>
    </row>
    <row r="1370">
      <c r="D1370" s="13"/>
      <c r="E1370" s="21"/>
      <c r="G1370" s="13"/>
      <c r="H1370" s="13"/>
      <c r="J1370" s="13"/>
      <c r="K1370" s="21"/>
    </row>
    <row r="1371">
      <c r="D1371" s="13"/>
      <c r="E1371" s="21"/>
      <c r="G1371" s="13"/>
      <c r="H1371" s="13"/>
      <c r="J1371" s="13"/>
      <c r="K1371" s="21"/>
    </row>
    <row r="1372">
      <c r="D1372" s="13"/>
      <c r="E1372" s="21"/>
      <c r="G1372" s="13"/>
      <c r="H1372" s="13"/>
      <c r="J1372" s="13"/>
      <c r="K1372" s="21"/>
    </row>
    <row r="1373">
      <c r="D1373" s="13"/>
      <c r="E1373" s="21"/>
      <c r="G1373" s="13"/>
      <c r="H1373" s="13"/>
      <c r="J1373" s="13"/>
      <c r="K1373" s="21"/>
    </row>
    <row r="1374">
      <c r="D1374" s="13"/>
      <c r="E1374" s="21"/>
      <c r="G1374" s="13"/>
      <c r="H1374" s="13"/>
      <c r="J1374" s="13"/>
      <c r="K1374" s="21"/>
    </row>
    <row r="1375">
      <c r="D1375" s="13"/>
      <c r="E1375" s="21"/>
      <c r="G1375" s="13"/>
      <c r="H1375" s="13"/>
      <c r="J1375" s="13"/>
      <c r="K1375" s="21"/>
    </row>
    <row r="1376">
      <c r="D1376" s="13"/>
      <c r="E1376" s="21"/>
      <c r="G1376" s="13"/>
      <c r="H1376" s="13"/>
      <c r="J1376" s="13"/>
      <c r="K1376" s="21"/>
    </row>
    <row r="1377">
      <c r="D1377" s="13"/>
      <c r="E1377" s="21"/>
      <c r="G1377" s="13"/>
      <c r="H1377" s="13"/>
      <c r="J1377" s="13"/>
      <c r="K1377" s="21"/>
    </row>
    <row r="1378">
      <c r="D1378" s="13"/>
      <c r="E1378" s="21"/>
      <c r="G1378" s="13"/>
      <c r="H1378" s="13"/>
      <c r="J1378" s="13"/>
      <c r="K1378" s="21"/>
    </row>
    <row r="1379">
      <c r="D1379" s="13"/>
      <c r="E1379" s="21"/>
      <c r="G1379" s="13"/>
      <c r="H1379" s="13"/>
      <c r="J1379" s="13"/>
      <c r="K1379" s="21"/>
    </row>
    <row r="1380">
      <c r="D1380" s="13"/>
      <c r="E1380" s="21"/>
      <c r="G1380" s="13"/>
      <c r="H1380" s="13"/>
      <c r="J1380" s="13"/>
      <c r="K1380" s="21"/>
    </row>
    <row r="1381">
      <c r="D1381" s="13"/>
      <c r="E1381" s="21"/>
      <c r="G1381" s="13"/>
      <c r="H1381" s="13"/>
      <c r="J1381" s="13"/>
      <c r="K1381" s="21"/>
    </row>
    <row r="1382">
      <c r="D1382" s="13"/>
      <c r="E1382" s="21"/>
      <c r="G1382" s="13"/>
      <c r="H1382" s="13"/>
      <c r="J1382" s="13"/>
      <c r="K1382" s="21"/>
    </row>
    <row r="1383">
      <c r="D1383" s="13"/>
      <c r="E1383" s="21"/>
      <c r="G1383" s="13"/>
      <c r="H1383" s="13"/>
      <c r="J1383" s="13"/>
      <c r="K1383" s="21"/>
    </row>
    <row r="1384">
      <c r="D1384" s="13"/>
      <c r="E1384" s="21"/>
      <c r="G1384" s="13"/>
      <c r="H1384" s="13"/>
      <c r="J1384" s="13"/>
      <c r="K1384" s="21"/>
    </row>
    <row r="1385">
      <c r="D1385" s="13"/>
      <c r="E1385" s="21"/>
      <c r="G1385" s="13"/>
      <c r="H1385" s="13"/>
      <c r="J1385" s="13"/>
      <c r="K1385" s="21"/>
    </row>
    <row r="1386">
      <c r="D1386" s="13"/>
      <c r="E1386" s="21"/>
      <c r="G1386" s="13"/>
      <c r="H1386" s="13"/>
      <c r="J1386" s="13"/>
      <c r="K1386" s="21"/>
    </row>
    <row r="1387">
      <c r="D1387" s="13"/>
      <c r="E1387" s="21"/>
      <c r="G1387" s="13"/>
      <c r="H1387" s="13"/>
      <c r="J1387" s="13"/>
      <c r="K1387" s="21"/>
    </row>
    <row r="1388">
      <c r="D1388" s="13"/>
      <c r="E1388" s="21"/>
      <c r="G1388" s="13"/>
      <c r="H1388" s="13"/>
      <c r="J1388" s="13"/>
      <c r="K1388" s="21"/>
    </row>
    <row r="1389">
      <c r="D1389" s="13"/>
      <c r="E1389" s="21"/>
      <c r="G1389" s="13"/>
      <c r="H1389" s="13"/>
      <c r="J1389" s="13"/>
      <c r="K1389" s="21"/>
    </row>
    <row r="1390">
      <c r="D1390" s="13"/>
      <c r="E1390" s="21"/>
      <c r="G1390" s="13"/>
      <c r="H1390" s="13"/>
      <c r="J1390" s="13"/>
      <c r="K1390" s="21"/>
    </row>
    <row r="1391">
      <c r="D1391" s="13"/>
      <c r="E1391" s="21"/>
      <c r="G1391" s="13"/>
      <c r="H1391" s="13"/>
      <c r="J1391" s="13"/>
      <c r="K1391" s="21"/>
    </row>
    <row r="1392">
      <c r="D1392" s="13"/>
      <c r="E1392" s="21"/>
      <c r="G1392" s="13"/>
      <c r="H1392" s="13"/>
      <c r="J1392" s="13"/>
      <c r="K1392" s="21"/>
    </row>
    <row r="1393">
      <c r="D1393" s="13"/>
      <c r="E1393" s="21"/>
      <c r="G1393" s="13"/>
      <c r="H1393" s="13"/>
      <c r="J1393" s="13"/>
      <c r="K1393" s="21"/>
    </row>
    <row r="1394">
      <c r="D1394" s="13"/>
      <c r="E1394" s="21"/>
      <c r="G1394" s="13"/>
      <c r="H1394" s="13"/>
      <c r="J1394" s="13"/>
      <c r="K1394" s="21"/>
    </row>
    <row r="1395">
      <c r="D1395" s="13"/>
      <c r="E1395" s="21"/>
      <c r="G1395" s="13"/>
      <c r="H1395" s="13"/>
      <c r="J1395" s="13"/>
      <c r="K1395" s="21"/>
    </row>
    <row r="1396">
      <c r="D1396" s="13"/>
      <c r="E1396" s="21"/>
      <c r="G1396" s="13"/>
      <c r="H1396" s="13"/>
      <c r="J1396" s="13"/>
      <c r="K1396" s="21"/>
    </row>
    <row r="1397">
      <c r="D1397" s="13"/>
      <c r="E1397" s="21"/>
      <c r="G1397" s="13"/>
      <c r="H1397" s="13"/>
      <c r="J1397" s="13"/>
      <c r="K1397" s="21"/>
    </row>
    <row r="1398">
      <c r="D1398" s="13"/>
      <c r="E1398" s="21"/>
      <c r="G1398" s="13"/>
      <c r="H1398" s="13"/>
      <c r="J1398" s="13"/>
      <c r="K1398" s="21"/>
    </row>
    <row r="1399">
      <c r="D1399" s="13"/>
      <c r="E1399" s="21"/>
      <c r="G1399" s="13"/>
      <c r="H1399" s="13"/>
      <c r="J1399" s="13"/>
      <c r="K1399" s="21"/>
    </row>
    <row r="1400">
      <c r="D1400" s="13"/>
      <c r="E1400" s="21"/>
      <c r="G1400" s="13"/>
      <c r="H1400" s="13"/>
      <c r="J1400" s="13"/>
      <c r="K1400" s="21"/>
    </row>
    <row r="1401">
      <c r="D1401" s="13"/>
      <c r="E1401" s="21"/>
      <c r="G1401" s="13"/>
      <c r="H1401" s="13"/>
      <c r="J1401" s="13"/>
      <c r="K1401" s="21"/>
    </row>
    <row r="1402">
      <c r="D1402" s="13"/>
      <c r="E1402" s="21"/>
      <c r="G1402" s="13"/>
      <c r="H1402" s="13"/>
      <c r="J1402" s="13"/>
      <c r="K1402" s="21"/>
    </row>
    <row r="1403">
      <c r="D1403" s="13"/>
      <c r="E1403" s="21"/>
      <c r="G1403" s="13"/>
      <c r="H1403" s="13"/>
      <c r="J1403" s="13"/>
      <c r="K1403" s="21"/>
    </row>
    <row r="1404">
      <c r="D1404" s="13"/>
      <c r="E1404" s="21"/>
      <c r="G1404" s="13"/>
      <c r="H1404" s="13"/>
      <c r="J1404" s="13"/>
      <c r="K1404" s="21"/>
    </row>
    <row r="1405">
      <c r="D1405" s="13"/>
      <c r="E1405" s="21"/>
      <c r="G1405" s="13"/>
      <c r="H1405" s="13"/>
      <c r="J1405" s="13"/>
      <c r="K1405" s="21"/>
    </row>
    <row r="1406">
      <c r="D1406" s="13"/>
      <c r="E1406" s="21"/>
      <c r="G1406" s="13"/>
      <c r="H1406" s="13"/>
      <c r="J1406" s="13"/>
      <c r="K1406" s="21"/>
    </row>
    <row r="1407">
      <c r="D1407" s="13"/>
      <c r="E1407" s="21"/>
      <c r="G1407" s="13"/>
      <c r="H1407" s="13"/>
      <c r="J1407" s="13"/>
      <c r="K1407" s="21"/>
    </row>
    <row r="1408">
      <c r="D1408" s="13"/>
      <c r="E1408" s="21"/>
      <c r="G1408" s="13"/>
      <c r="H1408" s="13"/>
      <c r="J1408" s="13"/>
      <c r="K1408" s="21"/>
    </row>
    <row r="1409">
      <c r="D1409" s="13"/>
      <c r="E1409" s="21"/>
      <c r="G1409" s="13"/>
      <c r="H1409" s="13"/>
      <c r="J1409" s="13"/>
      <c r="K1409" s="21"/>
    </row>
    <row r="1410">
      <c r="D1410" s="13"/>
      <c r="E1410" s="21"/>
      <c r="G1410" s="13"/>
      <c r="H1410" s="13"/>
      <c r="J1410" s="13"/>
      <c r="K1410" s="21"/>
    </row>
    <row r="1411">
      <c r="D1411" s="13"/>
      <c r="E1411" s="21"/>
      <c r="G1411" s="13"/>
      <c r="H1411" s="13"/>
      <c r="J1411" s="13"/>
      <c r="K1411" s="21"/>
    </row>
    <row r="1412">
      <c r="D1412" s="13"/>
      <c r="E1412" s="21"/>
      <c r="G1412" s="13"/>
      <c r="H1412" s="13"/>
      <c r="J1412" s="13"/>
      <c r="K1412" s="21"/>
    </row>
    <row r="1413">
      <c r="D1413" s="13"/>
      <c r="E1413" s="21"/>
      <c r="G1413" s="13"/>
      <c r="H1413" s="13"/>
      <c r="J1413" s="13"/>
      <c r="K1413" s="21"/>
    </row>
    <row r="1414">
      <c r="D1414" s="13"/>
      <c r="E1414" s="21"/>
      <c r="G1414" s="13"/>
      <c r="H1414" s="13"/>
      <c r="J1414" s="13"/>
      <c r="K1414" s="21"/>
    </row>
    <row r="1415">
      <c r="D1415" s="13"/>
      <c r="E1415" s="21"/>
      <c r="G1415" s="13"/>
      <c r="H1415" s="13"/>
      <c r="J1415" s="13"/>
      <c r="K1415" s="21"/>
    </row>
    <row r="1416">
      <c r="D1416" s="13"/>
      <c r="E1416" s="21"/>
      <c r="G1416" s="13"/>
      <c r="H1416" s="13"/>
      <c r="J1416" s="13"/>
      <c r="K1416" s="21"/>
    </row>
    <row r="1417">
      <c r="D1417" s="13"/>
      <c r="E1417" s="21"/>
      <c r="G1417" s="13"/>
      <c r="H1417" s="13"/>
      <c r="J1417" s="13"/>
      <c r="K1417" s="21"/>
    </row>
    <row r="1418">
      <c r="D1418" s="13"/>
      <c r="E1418" s="21"/>
      <c r="G1418" s="13"/>
      <c r="H1418" s="13"/>
      <c r="J1418" s="13"/>
      <c r="K1418" s="21"/>
    </row>
    <row r="1419">
      <c r="D1419" s="13"/>
      <c r="E1419" s="21"/>
      <c r="G1419" s="13"/>
      <c r="H1419" s="13"/>
      <c r="J1419" s="13"/>
      <c r="K1419" s="21"/>
    </row>
    <row r="1420">
      <c r="D1420" s="13"/>
      <c r="E1420" s="21"/>
      <c r="G1420" s="13"/>
      <c r="H1420" s="13"/>
      <c r="J1420" s="13"/>
      <c r="K1420" s="21"/>
    </row>
    <row r="1421">
      <c r="D1421" s="13"/>
      <c r="E1421" s="21"/>
      <c r="G1421" s="13"/>
      <c r="H1421" s="13"/>
      <c r="J1421" s="13"/>
      <c r="K1421" s="21"/>
    </row>
    <row r="1422">
      <c r="D1422" s="13"/>
      <c r="E1422" s="21"/>
      <c r="G1422" s="13"/>
      <c r="H1422" s="13"/>
      <c r="J1422" s="13"/>
      <c r="K1422" s="21"/>
    </row>
    <row r="1423">
      <c r="D1423" s="13"/>
      <c r="E1423" s="21"/>
      <c r="G1423" s="13"/>
      <c r="H1423" s="13"/>
      <c r="J1423" s="13"/>
      <c r="K1423" s="21"/>
    </row>
    <row r="1424">
      <c r="D1424" s="13"/>
      <c r="E1424" s="21"/>
      <c r="G1424" s="13"/>
      <c r="H1424" s="13"/>
      <c r="J1424" s="13"/>
      <c r="K1424" s="21"/>
    </row>
    <row r="1425">
      <c r="D1425" s="13"/>
      <c r="E1425" s="21"/>
      <c r="G1425" s="13"/>
      <c r="H1425" s="13"/>
      <c r="J1425" s="13"/>
      <c r="K1425" s="21"/>
    </row>
    <row r="1426">
      <c r="D1426" s="13"/>
      <c r="E1426" s="21"/>
      <c r="G1426" s="13"/>
      <c r="H1426" s="13"/>
      <c r="J1426" s="13"/>
      <c r="K1426" s="21"/>
    </row>
    <row r="1427">
      <c r="D1427" s="13"/>
      <c r="E1427" s="21"/>
      <c r="G1427" s="13"/>
      <c r="H1427" s="13"/>
      <c r="J1427" s="13"/>
      <c r="K1427" s="21"/>
    </row>
    <row r="1428">
      <c r="D1428" s="13"/>
      <c r="E1428" s="21"/>
      <c r="G1428" s="13"/>
      <c r="H1428" s="13"/>
      <c r="J1428" s="13"/>
      <c r="K1428" s="21"/>
    </row>
    <row r="1429">
      <c r="D1429" s="13"/>
      <c r="E1429" s="21"/>
      <c r="G1429" s="13"/>
      <c r="H1429" s="13"/>
      <c r="J1429" s="13"/>
      <c r="K1429" s="21"/>
    </row>
    <row r="1430">
      <c r="D1430" s="13"/>
      <c r="E1430" s="21"/>
      <c r="G1430" s="13"/>
      <c r="H1430" s="13"/>
      <c r="J1430" s="13"/>
      <c r="K1430" s="21"/>
    </row>
    <row r="1431">
      <c r="D1431" s="13"/>
      <c r="E1431" s="21"/>
      <c r="G1431" s="13"/>
      <c r="H1431" s="13"/>
      <c r="J1431" s="13"/>
      <c r="K1431" s="21"/>
    </row>
    <row r="1432">
      <c r="D1432" s="13"/>
      <c r="E1432" s="21"/>
      <c r="G1432" s="13"/>
      <c r="H1432" s="13"/>
      <c r="J1432" s="13"/>
      <c r="K1432" s="21"/>
    </row>
    <row r="1433">
      <c r="D1433" s="13"/>
      <c r="E1433" s="21"/>
      <c r="G1433" s="13"/>
      <c r="H1433" s="13"/>
      <c r="J1433" s="13"/>
      <c r="K1433" s="21"/>
    </row>
    <row r="1434">
      <c r="D1434" s="13"/>
      <c r="E1434" s="21"/>
      <c r="G1434" s="13"/>
      <c r="H1434" s="13"/>
      <c r="J1434" s="13"/>
      <c r="K1434" s="21"/>
    </row>
    <row r="1435">
      <c r="D1435" s="13"/>
      <c r="E1435" s="21"/>
      <c r="G1435" s="13"/>
      <c r="H1435" s="13"/>
      <c r="J1435" s="13"/>
      <c r="K1435" s="21"/>
    </row>
    <row r="1436">
      <c r="D1436" s="13"/>
      <c r="E1436" s="21"/>
      <c r="G1436" s="13"/>
      <c r="H1436" s="13"/>
      <c r="J1436" s="13"/>
      <c r="K1436" s="21"/>
    </row>
    <row r="1437">
      <c r="D1437" s="13"/>
      <c r="E1437" s="21"/>
      <c r="G1437" s="13"/>
      <c r="H1437" s="13"/>
      <c r="J1437" s="13"/>
      <c r="K1437" s="21"/>
    </row>
    <row r="1438">
      <c r="D1438" s="13"/>
      <c r="E1438" s="21"/>
      <c r="G1438" s="13"/>
      <c r="H1438" s="13"/>
      <c r="J1438" s="13"/>
      <c r="K1438" s="21"/>
    </row>
    <row r="1439">
      <c r="D1439" s="13"/>
      <c r="E1439" s="21"/>
      <c r="G1439" s="13"/>
      <c r="H1439" s="13"/>
      <c r="J1439" s="13"/>
      <c r="K1439" s="21"/>
    </row>
    <row r="1440">
      <c r="D1440" s="13"/>
      <c r="E1440" s="21"/>
      <c r="G1440" s="13"/>
      <c r="H1440" s="13"/>
      <c r="J1440" s="13"/>
      <c r="K1440" s="21"/>
    </row>
    <row r="1441">
      <c r="D1441" s="13"/>
      <c r="E1441" s="21"/>
      <c r="G1441" s="13"/>
      <c r="H1441" s="13"/>
      <c r="J1441" s="13"/>
      <c r="K1441" s="21"/>
    </row>
    <row r="1442">
      <c r="D1442" s="13"/>
      <c r="E1442" s="21"/>
      <c r="G1442" s="13"/>
      <c r="H1442" s="13"/>
      <c r="J1442" s="13"/>
      <c r="K1442" s="21"/>
    </row>
    <row r="1443">
      <c r="D1443" s="13"/>
      <c r="E1443" s="21"/>
      <c r="G1443" s="13"/>
      <c r="H1443" s="13"/>
      <c r="J1443" s="13"/>
      <c r="K1443" s="21"/>
    </row>
    <row r="1444">
      <c r="D1444" s="13"/>
      <c r="E1444" s="21"/>
      <c r="G1444" s="13"/>
      <c r="H1444" s="13"/>
      <c r="J1444" s="13"/>
      <c r="K1444" s="21"/>
    </row>
    <row r="1445">
      <c r="D1445" s="13"/>
      <c r="E1445" s="21"/>
      <c r="G1445" s="13"/>
      <c r="H1445" s="13"/>
      <c r="J1445" s="13"/>
      <c r="K1445" s="21"/>
    </row>
    <row r="1446">
      <c r="D1446" s="13"/>
      <c r="E1446" s="21"/>
      <c r="G1446" s="13"/>
      <c r="H1446" s="13"/>
      <c r="J1446" s="13"/>
      <c r="K1446" s="21"/>
    </row>
    <row r="1447">
      <c r="D1447" s="13"/>
      <c r="E1447" s="21"/>
      <c r="G1447" s="13"/>
      <c r="H1447" s="13"/>
      <c r="J1447" s="13"/>
      <c r="K1447" s="21"/>
    </row>
    <row r="1448">
      <c r="D1448" s="13"/>
      <c r="E1448" s="21"/>
      <c r="G1448" s="13"/>
      <c r="H1448" s="13"/>
      <c r="J1448" s="13"/>
      <c r="K1448" s="21"/>
    </row>
    <row r="1449">
      <c r="D1449" s="13"/>
      <c r="E1449" s="21"/>
      <c r="G1449" s="13"/>
      <c r="H1449" s="13"/>
      <c r="J1449" s="13"/>
      <c r="K1449" s="21"/>
    </row>
    <row r="1450">
      <c r="D1450" s="13"/>
      <c r="E1450" s="21"/>
      <c r="G1450" s="13"/>
      <c r="H1450" s="13"/>
      <c r="J1450" s="13"/>
      <c r="K1450" s="21"/>
    </row>
    <row r="1451">
      <c r="D1451" s="13"/>
      <c r="E1451" s="21"/>
      <c r="G1451" s="13"/>
      <c r="H1451" s="13"/>
      <c r="J1451" s="13"/>
      <c r="K1451" s="21"/>
    </row>
    <row r="1452">
      <c r="D1452" s="13"/>
      <c r="E1452" s="21"/>
      <c r="G1452" s="13"/>
      <c r="H1452" s="13"/>
      <c r="J1452" s="13"/>
      <c r="K1452" s="21"/>
    </row>
    <row r="1453">
      <c r="D1453" s="13"/>
      <c r="E1453" s="21"/>
      <c r="G1453" s="13"/>
      <c r="H1453" s="13"/>
      <c r="J1453" s="13"/>
      <c r="K1453" s="21"/>
    </row>
    <row r="1454">
      <c r="D1454" s="13"/>
      <c r="E1454" s="21"/>
      <c r="G1454" s="13"/>
      <c r="H1454" s="13"/>
      <c r="J1454" s="13"/>
      <c r="K1454" s="21"/>
    </row>
    <row r="1455">
      <c r="D1455" s="13"/>
      <c r="E1455" s="21"/>
      <c r="G1455" s="13"/>
      <c r="H1455" s="13"/>
      <c r="J1455" s="13"/>
      <c r="K1455" s="21"/>
    </row>
    <row r="1456">
      <c r="D1456" s="13"/>
      <c r="E1456" s="21"/>
      <c r="G1456" s="13"/>
      <c r="H1456" s="13"/>
      <c r="J1456" s="13"/>
      <c r="K1456" s="21"/>
    </row>
    <row r="1457">
      <c r="D1457" s="13"/>
      <c r="E1457" s="21"/>
      <c r="G1457" s="13"/>
      <c r="H1457" s="13"/>
      <c r="J1457" s="13"/>
      <c r="K1457" s="21"/>
    </row>
    <row r="1458">
      <c r="D1458" s="13"/>
      <c r="E1458" s="21"/>
      <c r="G1458" s="13"/>
      <c r="H1458" s="13"/>
      <c r="J1458" s="13"/>
      <c r="K1458" s="21"/>
    </row>
    <row r="1459">
      <c r="D1459" s="13"/>
      <c r="E1459" s="21"/>
      <c r="G1459" s="13"/>
      <c r="H1459" s="13"/>
      <c r="J1459" s="13"/>
      <c r="K1459" s="21"/>
    </row>
    <row r="1460">
      <c r="D1460" s="13"/>
      <c r="E1460" s="21"/>
      <c r="G1460" s="13"/>
      <c r="H1460" s="13"/>
      <c r="J1460" s="13"/>
      <c r="K1460" s="21"/>
    </row>
    <row r="1461">
      <c r="D1461" s="13"/>
      <c r="E1461" s="21"/>
      <c r="G1461" s="13"/>
      <c r="H1461" s="13"/>
      <c r="J1461" s="13"/>
      <c r="K1461" s="21"/>
    </row>
    <row r="1462">
      <c r="D1462" s="13"/>
      <c r="E1462" s="21"/>
      <c r="G1462" s="13"/>
      <c r="H1462" s="13"/>
      <c r="J1462" s="13"/>
      <c r="K1462" s="21"/>
    </row>
    <row r="1463">
      <c r="D1463" s="13"/>
      <c r="E1463" s="21"/>
      <c r="G1463" s="13"/>
      <c r="H1463" s="13"/>
      <c r="J1463" s="13"/>
      <c r="K1463" s="21"/>
    </row>
    <row r="1464">
      <c r="D1464" s="13"/>
      <c r="E1464" s="21"/>
      <c r="G1464" s="13"/>
      <c r="H1464" s="13"/>
      <c r="J1464" s="13"/>
      <c r="K1464" s="21"/>
    </row>
    <row r="1465">
      <c r="D1465" s="13"/>
      <c r="E1465" s="21"/>
      <c r="G1465" s="13"/>
      <c r="H1465" s="13"/>
      <c r="J1465" s="13"/>
      <c r="K1465" s="21"/>
    </row>
    <row r="1466">
      <c r="D1466" s="13"/>
      <c r="E1466" s="21"/>
      <c r="G1466" s="13"/>
      <c r="H1466" s="13"/>
      <c r="J1466" s="13"/>
      <c r="K1466" s="21"/>
    </row>
    <row r="1467">
      <c r="D1467" s="13"/>
      <c r="E1467" s="21"/>
      <c r="G1467" s="13"/>
      <c r="H1467" s="13"/>
      <c r="J1467" s="13"/>
      <c r="K1467" s="21"/>
    </row>
    <row r="1468">
      <c r="D1468" s="13"/>
      <c r="E1468" s="21"/>
      <c r="G1468" s="13"/>
      <c r="H1468" s="13"/>
      <c r="J1468" s="13"/>
      <c r="K1468" s="21"/>
    </row>
    <row r="1469">
      <c r="D1469" s="13"/>
      <c r="E1469" s="21"/>
      <c r="G1469" s="13"/>
      <c r="H1469" s="13"/>
      <c r="J1469" s="13"/>
      <c r="K1469" s="21"/>
    </row>
    <row r="1470">
      <c r="D1470" s="13"/>
      <c r="E1470" s="21"/>
      <c r="G1470" s="13"/>
      <c r="H1470" s="13"/>
      <c r="J1470" s="13"/>
      <c r="K1470" s="21"/>
    </row>
    <row r="1471">
      <c r="D1471" s="13"/>
      <c r="E1471" s="21"/>
      <c r="G1471" s="13"/>
      <c r="H1471" s="13"/>
      <c r="J1471" s="13"/>
      <c r="K1471" s="21"/>
    </row>
    <row r="1472">
      <c r="D1472" s="13"/>
      <c r="E1472" s="21"/>
      <c r="G1472" s="13"/>
      <c r="H1472" s="13"/>
      <c r="J1472" s="13"/>
      <c r="K1472" s="21"/>
    </row>
    <row r="1473">
      <c r="D1473" s="13"/>
      <c r="E1473" s="21"/>
      <c r="G1473" s="13"/>
      <c r="H1473" s="13"/>
      <c r="J1473" s="13"/>
      <c r="K1473" s="21"/>
    </row>
    <row r="1474">
      <c r="D1474" s="13"/>
      <c r="E1474" s="21"/>
      <c r="G1474" s="13"/>
      <c r="H1474" s="13"/>
      <c r="J1474" s="13"/>
      <c r="K1474" s="21"/>
    </row>
    <row r="1475">
      <c r="D1475" s="13"/>
      <c r="E1475" s="21"/>
      <c r="G1475" s="13"/>
      <c r="H1475" s="13"/>
      <c r="J1475" s="13"/>
      <c r="K1475" s="21"/>
    </row>
    <row r="1476">
      <c r="D1476" s="13"/>
      <c r="E1476" s="21"/>
      <c r="G1476" s="13"/>
      <c r="H1476" s="13"/>
      <c r="J1476" s="13"/>
      <c r="K1476" s="21"/>
    </row>
    <row r="1477">
      <c r="D1477" s="13"/>
      <c r="E1477" s="21"/>
      <c r="G1477" s="13"/>
      <c r="H1477" s="13"/>
      <c r="J1477" s="13"/>
      <c r="K1477" s="21"/>
    </row>
    <row r="1478">
      <c r="D1478" s="13"/>
      <c r="E1478" s="21"/>
      <c r="G1478" s="13"/>
      <c r="H1478" s="13"/>
      <c r="J1478" s="13"/>
      <c r="K1478" s="21"/>
    </row>
    <row r="1479">
      <c r="D1479" s="13"/>
      <c r="E1479" s="21"/>
      <c r="G1479" s="13"/>
      <c r="H1479" s="13"/>
      <c r="J1479" s="13"/>
      <c r="K1479" s="21"/>
    </row>
    <row r="1480">
      <c r="D1480" s="13"/>
      <c r="E1480" s="21"/>
      <c r="G1480" s="13"/>
      <c r="H1480" s="13"/>
      <c r="J1480" s="13"/>
      <c r="K1480" s="21"/>
    </row>
    <row r="1481">
      <c r="D1481" s="13"/>
      <c r="E1481" s="21"/>
      <c r="G1481" s="13"/>
      <c r="H1481" s="13"/>
      <c r="J1481" s="13"/>
      <c r="K1481" s="21"/>
    </row>
    <row r="1482">
      <c r="D1482" s="13"/>
      <c r="E1482" s="21"/>
      <c r="G1482" s="13"/>
      <c r="H1482" s="13"/>
      <c r="J1482" s="13"/>
      <c r="K1482" s="21"/>
    </row>
    <row r="1483">
      <c r="D1483" s="13"/>
      <c r="E1483" s="21"/>
      <c r="G1483" s="13"/>
      <c r="H1483" s="13"/>
      <c r="J1483" s="13"/>
      <c r="K1483" s="21"/>
    </row>
    <row r="1484">
      <c r="D1484" s="13"/>
      <c r="E1484" s="21"/>
      <c r="G1484" s="13"/>
      <c r="H1484" s="13"/>
      <c r="J1484" s="13"/>
      <c r="K1484" s="21"/>
    </row>
    <row r="1485">
      <c r="D1485" s="13"/>
      <c r="E1485" s="21"/>
      <c r="G1485" s="13"/>
      <c r="H1485" s="13"/>
      <c r="J1485" s="13"/>
      <c r="K1485" s="21"/>
    </row>
    <row r="1486">
      <c r="D1486" s="13"/>
      <c r="E1486" s="21"/>
      <c r="G1486" s="13"/>
      <c r="H1486" s="13"/>
      <c r="J1486" s="13"/>
      <c r="K1486" s="21"/>
    </row>
    <row r="1487">
      <c r="D1487" s="13"/>
      <c r="E1487" s="21"/>
      <c r="G1487" s="13"/>
      <c r="H1487" s="13"/>
      <c r="J1487" s="13"/>
      <c r="K1487" s="21"/>
    </row>
    <row r="1488">
      <c r="D1488" s="13"/>
      <c r="E1488" s="21"/>
      <c r="G1488" s="13"/>
      <c r="H1488" s="13"/>
      <c r="J1488" s="13"/>
      <c r="K1488" s="21"/>
    </row>
    <row r="1489">
      <c r="D1489" s="13"/>
      <c r="E1489" s="21"/>
      <c r="G1489" s="13"/>
      <c r="H1489" s="13"/>
      <c r="J1489" s="13"/>
      <c r="K1489" s="21"/>
    </row>
    <row r="1490">
      <c r="D1490" s="13"/>
      <c r="E1490" s="21"/>
      <c r="G1490" s="13"/>
      <c r="H1490" s="13"/>
      <c r="J1490" s="13"/>
      <c r="K1490" s="21"/>
    </row>
    <row r="1491">
      <c r="D1491" s="13"/>
      <c r="E1491" s="21"/>
      <c r="G1491" s="13"/>
      <c r="H1491" s="13"/>
      <c r="J1491" s="13"/>
      <c r="K1491" s="21"/>
    </row>
    <row r="1492">
      <c r="D1492" s="13"/>
      <c r="E1492" s="21"/>
      <c r="G1492" s="13"/>
      <c r="H1492" s="13"/>
      <c r="J1492" s="13"/>
      <c r="K1492" s="21"/>
    </row>
    <row r="1493">
      <c r="D1493" s="13"/>
      <c r="E1493" s="21"/>
      <c r="G1493" s="13"/>
      <c r="H1493" s="13"/>
      <c r="J1493" s="13"/>
      <c r="K1493" s="21"/>
    </row>
    <row r="1494">
      <c r="D1494" s="13"/>
      <c r="E1494" s="21"/>
      <c r="G1494" s="13"/>
      <c r="H1494" s="13"/>
      <c r="J1494" s="13"/>
      <c r="K1494" s="21"/>
    </row>
    <row r="1495">
      <c r="D1495" s="13"/>
      <c r="E1495" s="21"/>
      <c r="G1495" s="13"/>
      <c r="H1495" s="13"/>
      <c r="J1495" s="13"/>
      <c r="K1495" s="21"/>
    </row>
    <row r="1496">
      <c r="D1496" s="13"/>
      <c r="E1496" s="21"/>
      <c r="G1496" s="13"/>
      <c r="H1496" s="13"/>
      <c r="J1496" s="13"/>
      <c r="K1496" s="21"/>
    </row>
    <row r="1497">
      <c r="D1497" s="13"/>
      <c r="E1497" s="21"/>
      <c r="G1497" s="13"/>
      <c r="H1497" s="13"/>
      <c r="J1497" s="13"/>
      <c r="K1497" s="21"/>
    </row>
    <row r="1498">
      <c r="D1498" s="13"/>
      <c r="E1498" s="21"/>
      <c r="G1498" s="13"/>
      <c r="H1498" s="13"/>
      <c r="J1498" s="13"/>
      <c r="K1498" s="21"/>
    </row>
    <row r="1499">
      <c r="D1499" s="13"/>
      <c r="E1499" s="21"/>
      <c r="G1499" s="13"/>
      <c r="H1499" s="13"/>
      <c r="J1499" s="13"/>
      <c r="K1499" s="21"/>
    </row>
    <row r="1500">
      <c r="D1500" s="13"/>
      <c r="E1500" s="21"/>
      <c r="G1500" s="13"/>
      <c r="H1500" s="13"/>
      <c r="J1500" s="13"/>
      <c r="K1500" s="21"/>
    </row>
    <row r="1501">
      <c r="D1501" s="13"/>
      <c r="E1501" s="21"/>
      <c r="G1501" s="13"/>
      <c r="H1501" s="13"/>
      <c r="J1501" s="13"/>
      <c r="K1501" s="21"/>
    </row>
    <row r="1502">
      <c r="D1502" s="13"/>
      <c r="E1502" s="21"/>
      <c r="G1502" s="13"/>
      <c r="H1502" s="13"/>
      <c r="J1502" s="13"/>
      <c r="K1502" s="21"/>
    </row>
    <row r="1503">
      <c r="D1503" s="13"/>
      <c r="E1503" s="21"/>
      <c r="G1503" s="13"/>
      <c r="H1503" s="13"/>
      <c r="J1503" s="13"/>
      <c r="K1503" s="21"/>
    </row>
    <row r="1504">
      <c r="D1504" s="13"/>
      <c r="E1504" s="21"/>
      <c r="G1504" s="13"/>
      <c r="H1504" s="13"/>
      <c r="J1504" s="13"/>
      <c r="K1504" s="21"/>
    </row>
    <row r="1505">
      <c r="D1505" s="13"/>
      <c r="E1505" s="21"/>
      <c r="G1505" s="13"/>
      <c r="H1505" s="13"/>
      <c r="J1505" s="13"/>
      <c r="K1505" s="21"/>
    </row>
    <row r="1506">
      <c r="D1506" s="13"/>
      <c r="E1506" s="21"/>
      <c r="G1506" s="13"/>
      <c r="H1506" s="13"/>
      <c r="J1506" s="13"/>
      <c r="K1506" s="21"/>
    </row>
    <row r="1507">
      <c r="D1507" s="13"/>
      <c r="E1507" s="21"/>
      <c r="G1507" s="13"/>
      <c r="H1507" s="13"/>
      <c r="J1507" s="13"/>
      <c r="K1507" s="21"/>
    </row>
    <row r="1508">
      <c r="D1508" s="13"/>
      <c r="E1508" s="21"/>
      <c r="G1508" s="13"/>
      <c r="H1508" s="13"/>
      <c r="J1508" s="13"/>
      <c r="K1508" s="21"/>
    </row>
    <row r="1509">
      <c r="D1509" s="13"/>
      <c r="E1509" s="21"/>
      <c r="G1509" s="13"/>
      <c r="H1509" s="13"/>
      <c r="J1509" s="13"/>
      <c r="K1509" s="21"/>
    </row>
    <row r="1510">
      <c r="D1510" s="13"/>
      <c r="E1510" s="21"/>
      <c r="G1510" s="13"/>
      <c r="H1510" s="13"/>
      <c r="J1510" s="13"/>
      <c r="K1510" s="21"/>
    </row>
    <row r="1511">
      <c r="D1511" s="13"/>
      <c r="E1511" s="21"/>
      <c r="G1511" s="13"/>
      <c r="H1511" s="13"/>
      <c r="J1511" s="13"/>
      <c r="K1511" s="21"/>
    </row>
    <row r="1512">
      <c r="D1512" s="13"/>
      <c r="E1512" s="21"/>
      <c r="G1512" s="13"/>
      <c r="H1512" s="13"/>
      <c r="J1512" s="13"/>
      <c r="K1512" s="21"/>
    </row>
    <row r="1513">
      <c r="D1513" s="13"/>
      <c r="E1513" s="21"/>
      <c r="G1513" s="13"/>
      <c r="H1513" s="13"/>
      <c r="J1513" s="13"/>
      <c r="K1513" s="21"/>
    </row>
    <row r="1514">
      <c r="D1514" s="13"/>
      <c r="E1514" s="21"/>
      <c r="G1514" s="13"/>
      <c r="H1514" s="13"/>
      <c r="J1514" s="13"/>
      <c r="K1514" s="21"/>
    </row>
    <row r="1515">
      <c r="D1515" s="13"/>
      <c r="E1515" s="21"/>
      <c r="G1515" s="13"/>
      <c r="H1515" s="13"/>
      <c r="J1515" s="13"/>
      <c r="K1515" s="21"/>
    </row>
    <row r="1516">
      <c r="D1516" s="13"/>
      <c r="E1516" s="21"/>
      <c r="G1516" s="13"/>
      <c r="H1516" s="13"/>
      <c r="J1516" s="13"/>
      <c r="K1516" s="21"/>
    </row>
    <row r="1517">
      <c r="D1517" s="13"/>
      <c r="E1517" s="21"/>
      <c r="G1517" s="13"/>
      <c r="H1517" s="13"/>
      <c r="J1517" s="13"/>
      <c r="K1517" s="21"/>
    </row>
    <row r="1518">
      <c r="D1518" s="13"/>
      <c r="E1518" s="21"/>
      <c r="G1518" s="13"/>
      <c r="H1518" s="13"/>
      <c r="J1518" s="13"/>
      <c r="K1518" s="21"/>
    </row>
    <row r="1519">
      <c r="D1519" s="13"/>
      <c r="E1519" s="21"/>
      <c r="G1519" s="13"/>
      <c r="H1519" s="13"/>
      <c r="J1519" s="13"/>
      <c r="K1519" s="21"/>
    </row>
    <row r="1520">
      <c r="D1520" s="13"/>
      <c r="E1520" s="21"/>
      <c r="G1520" s="13"/>
      <c r="H1520" s="13"/>
      <c r="J1520" s="13"/>
      <c r="K1520" s="21"/>
    </row>
    <row r="1521">
      <c r="D1521" s="13"/>
      <c r="E1521" s="21"/>
      <c r="G1521" s="13"/>
      <c r="H1521" s="13"/>
      <c r="J1521" s="13"/>
      <c r="K1521" s="21"/>
    </row>
    <row r="1522">
      <c r="D1522" s="13"/>
      <c r="E1522" s="21"/>
      <c r="G1522" s="13"/>
      <c r="H1522" s="13"/>
      <c r="J1522" s="13"/>
      <c r="K1522" s="21"/>
    </row>
    <row r="1523">
      <c r="D1523" s="13"/>
      <c r="E1523" s="21"/>
      <c r="G1523" s="13"/>
      <c r="H1523" s="13"/>
      <c r="J1523" s="13"/>
      <c r="K1523" s="21"/>
    </row>
    <row r="1524">
      <c r="D1524" s="13"/>
      <c r="E1524" s="21"/>
      <c r="G1524" s="13"/>
      <c r="H1524" s="13"/>
      <c r="J1524" s="13"/>
      <c r="K1524" s="21"/>
    </row>
    <row r="1525">
      <c r="D1525" s="13"/>
      <c r="E1525" s="21"/>
      <c r="G1525" s="13"/>
      <c r="H1525" s="13"/>
      <c r="J1525" s="13"/>
      <c r="K1525" s="21"/>
    </row>
    <row r="1526">
      <c r="D1526" s="13"/>
      <c r="E1526" s="21"/>
      <c r="G1526" s="13"/>
      <c r="H1526" s="13"/>
      <c r="J1526" s="13"/>
      <c r="K1526" s="21"/>
    </row>
    <row r="1527">
      <c r="D1527" s="13"/>
      <c r="E1527" s="21"/>
      <c r="G1527" s="13"/>
      <c r="H1527" s="13"/>
      <c r="J1527" s="13"/>
      <c r="K1527" s="21"/>
    </row>
    <row r="1528">
      <c r="D1528" s="13"/>
      <c r="E1528" s="21"/>
      <c r="G1528" s="13"/>
      <c r="H1528" s="13"/>
      <c r="J1528" s="13"/>
      <c r="K1528" s="21"/>
    </row>
    <row r="1529">
      <c r="D1529" s="13"/>
      <c r="E1529" s="21"/>
      <c r="G1529" s="13"/>
      <c r="H1529" s="13"/>
      <c r="J1529" s="13"/>
      <c r="K1529" s="21"/>
    </row>
    <row r="1530">
      <c r="D1530" s="13"/>
      <c r="E1530" s="21"/>
      <c r="G1530" s="13"/>
      <c r="H1530" s="13"/>
      <c r="J1530" s="13"/>
      <c r="K1530" s="21"/>
    </row>
    <row r="1531">
      <c r="D1531" s="13"/>
      <c r="E1531" s="21"/>
      <c r="G1531" s="13"/>
      <c r="H1531" s="13"/>
      <c r="J1531" s="13"/>
      <c r="K1531" s="21"/>
    </row>
    <row r="1532">
      <c r="D1532" s="13"/>
      <c r="E1532" s="21"/>
      <c r="G1532" s="13"/>
      <c r="H1532" s="13"/>
      <c r="J1532" s="13"/>
      <c r="K1532" s="21"/>
    </row>
    <row r="1533">
      <c r="D1533" s="13"/>
      <c r="E1533" s="21"/>
      <c r="G1533" s="13"/>
      <c r="H1533" s="13"/>
      <c r="J1533" s="13"/>
      <c r="K1533" s="21"/>
    </row>
    <row r="1534">
      <c r="D1534" s="13"/>
      <c r="E1534" s="21"/>
      <c r="G1534" s="13"/>
      <c r="H1534" s="13"/>
      <c r="J1534" s="13"/>
      <c r="K1534" s="21"/>
    </row>
    <row r="1535">
      <c r="D1535" s="13"/>
      <c r="E1535" s="21"/>
      <c r="G1535" s="13"/>
      <c r="H1535" s="13"/>
      <c r="J1535" s="13"/>
      <c r="K1535" s="21"/>
    </row>
    <row r="1536">
      <c r="D1536" s="13"/>
      <c r="E1536" s="21"/>
      <c r="G1536" s="13"/>
      <c r="H1536" s="13"/>
      <c r="J1536" s="13"/>
      <c r="K1536" s="21"/>
    </row>
    <row r="1537">
      <c r="D1537" s="13"/>
      <c r="E1537" s="21"/>
      <c r="G1537" s="13"/>
      <c r="H1537" s="13"/>
      <c r="J1537" s="13"/>
      <c r="K1537" s="21"/>
    </row>
    <row r="1538">
      <c r="D1538" s="13"/>
      <c r="E1538" s="21"/>
      <c r="G1538" s="13"/>
      <c r="H1538" s="13"/>
      <c r="J1538" s="13"/>
      <c r="K1538" s="21"/>
    </row>
    <row r="1539">
      <c r="D1539" s="13"/>
      <c r="E1539" s="21"/>
      <c r="G1539" s="13"/>
      <c r="H1539" s="13"/>
      <c r="J1539" s="13"/>
      <c r="K1539" s="21"/>
    </row>
    <row r="1540">
      <c r="D1540" s="13"/>
      <c r="E1540" s="21"/>
      <c r="G1540" s="13"/>
      <c r="H1540" s="13"/>
      <c r="J1540" s="13"/>
      <c r="K1540" s="21"/>
    </row>
    <row r="1541">
      <c r="D1541" s="13"/>
      <c r="E1541" s="21"/>
      <c r="G1541" s="13"/>
      <c r="H1541" s="13"/>
      <c r="J1541" s="13"/>
      <c r="K1541" s="21"/>
    </row>
    <row r="1542">
      <c r="D1542" s="13"/>
      <c r="E1542" s="21"/>
      <c r="G1542" s="13"/>
      <c r="H1542" s="13"/>
      <c r="J1542" s="13"/>
      <c r="K1542" s="21"/>
    </row>
    <row r="1543">
      <c r="D1543" s="13"/>
      <c r="E1543" s="21"/>
      <c r="G1543" s="13"/>
      <c r="H1543" s="13"/>
      <c r="J1543" s="13"/>
      <c r="K1543" s="21"/>
    </row>
    <row r="1544">
      <c r="D1544" s="13"/>
      <c r="E1544" s="21"/>
      <c r="G1544" s="13"/>
      <c r="H1544" s="13"/>
      <c r="J1544" s="13"/>
      <c r="K1544" s="21"/>
    </row>
    <row r="1545">
      <c r="D1545" s="13"/>
      <c r="E1545" s="21"/>
      <c r="G1545" s="13"/>
      <c r="H1545" s="13"/>
      <c r="J1545" s="13"/>
      <c r="K1545" s="21"/>
    </row>
    <row r="1546">
      <c r="D1546" s="13"/>
      <c r="E1546" s="21"/>
      <c r="G1546" s="13"/>
      <c r="H1546" s="13"/>
      <c r="J1546" s="13"/>
      <c r="K1546" s="21"/>
    </row>
    <row r="1547">
      <c r="D1547" s="13"/>
      <c r="E1547" s="21"/>
      <c r="G1547" s="13"/>
      <c r="H1547" s="13"/>
      <c r="J1547" s="13"/>
      <c r="K1547" s="21"/>
    </row>
    <row r="1548">
      <c r="D1548" s="13"/>
      <c r="E1548" s="21"/>
      <c r="G1548" s="13"/>
      <c r="H1548" s="13"/>
      <c r="J1548" s="13"/>
      <c r="K1548" s="21"/>
    </row>
    <row r="1549">
      <c r="D1549" s="13"/>
      <c r="E1549" s="21"/>
      <c r="G1549" s="13"/>
      <c r="H1549" s="13"/>
      <c r="J1549" s="13"/>
      <c r="K1549" s="21"/>
    </row>
    <row r="1550">
      <c r="D1550" s="13"/>
      <c r="E1550" s="21"/>
      <c r="G1550" s="13"/>
      <c r="H1550" s="13"/>
      <c r="J1550" s="13"/>
      <c r="K1550" s="21"/>
    </row>
    <row r="1551">
      <c r="D1551" s="13"/>
      <c r="E1551" s="21"/>
      <c r="G1551" s="13"/>
      <c r="H1551" s="13"/>
      <c r="J1551" s="13"/>
      <c r="K1551" s="21"/>
    </row>
    <row r="1552">
      <c r="D1552" s="13"/>
      <c r="E1552" s="21"/>
      <c r="G1552" s="13"/>
      <c r="H1552" s="13"/>
      <c r="J1552" s="13"/>
      <c r="K1552" s="21"/>
    </row>
    <row r="1553">
      <c r="D1553" s="13"/>
      <c r="E1553" s="21"/>
      <c r="G1553" s="13"/>
      <c r="H1553" s="13"/>
      <c r="J1553" s="13"/>
      <c r="K1553" s="21"/>
    </row>
    <row r="1554">
      <c r="D1554" s="13"/>
      <c r="E1554" s="21"/>
      <c r="G1554" s="13"/>
      <c r="H1554" s="13"/>
      <c r="J1554" s="13"/>
      <c r="K1554" s="21"/>
    </row>
    <row r="1555">
      <c r="D1555" s="13"/>
      <c r="E1555" s="21"/>
      <c r="G1555" s="13"/>
      <c r="H1555" s="13"/>
      <c r="J1555" s="13"/>
      <c r="K1555" s="21"/>
    </row>
    <row r="1556">
      <c r="D1556" s="13"/>
      <c r="E1556" s="21"/>
      <c r="G1556" s="13"/>
      <c r="H1556" s="13"/>
      <c r="J1556" s="13"/>
      <c r="K1556" s="21"/>
    </row>
    <row r="1557">
      <c r="D1557" s="13"/>
      <c r="E1557" s="21"/>
      <c r="G1557" s="13"/>
      <c r="H1557" s="13"/>
      <c r="J1557" s="13"/>
      <c r="K1557" s="21"/>
    </row>
    <row r="1558">
      <c r="D1558" s="13"/>
      <c r="E1558" s="21"/>
      <c r="G1558" s="13"/>
      <c r="H1558" s="13"/>
      <c r="J1558" s="13"/>
      <c r="K1558" s="21"/>
    </row>
    <row r="1559">
      <c r="D1559" s="13"/>
      <c r="E1559" s="21"/>
      <c r="G1559" s="13"/>
      <c r="H1559" s="13"/>
      <c r="J1559" s="13"/>
      <c r="K1559" s="21"/>
    </row>
    <row r="1560">
      <c r="D1560" s="13"/>
      <c r="E1560" s="21"/>
      <c r="G1560" s="13"/>
      <c r="H1560" s="13"/>
      <c r="J1560" s="13"/>
      <c r="K1560" s="21"/>
    </row>
    <row r="1561">
      <c r="D1561" s="13"/>
      <c r="E1561" s="21"/>
      <c r="G1561" s="13"/>
      <c r="H1561" s="13"/>
      <c r="J1561" s="13"/>
      <c r="K1561" s="21"/>
    </row>
    <row r="1562">
      <c r="D1562" s="13"/>
      <c r="E1562" s="21"/>
      <c r="G1562" s="13"/>
      <c r="H1562" s="13"/>
      <c r="J1562" s="13"/>
      <c r="K1562" s="21"/>
    </row>
    <row r="1563">
      <c r="D1563" s="13"/>
      <c r="E1563" s="21"/>
      <c r="G1563" s="13"/>
      <c r="H1563" s="13"/>
      <c r="J1563" s="13"/>
      <c r="K1563" s="21"/>
    </row>
    <row r="1564">
      <c r="D1564" s="13"/>
      <c r="E1564" s="21"/>
      <c r="G1564" s="13"/>
      <c r="H1564" s="13"/>
      <c r="J1564" s="13"/>
      <c r="K1564" s="21"/>
    </row>
    <row r="1565">
      <c r="D1565" s="13"/>
      <c r="E1565" s="21"/>
      <c r="G1565" s="13"/>
      <c r="H1565" s="13"/>
      <c r="J1565" s="13"/>
      <c r="K1565" s="21"/>
    </row>
    <row r="1566">
      <c r="D1566" s="13"/>
      <c r="E1566" s="21"/>
      <c r="G1566" s="13"/>
      <c r="H1566" s="13"/>
      <c r="J1566" s="13"/>
      <c r="K1566" s="21"/>
    </row>
    <row r="1567">
      <c r="D1567" s="13"/>
      <c r="E1567" s="21"/>
      <c r="G1567" s="13"/>
      <c r="H1567" s="13"/>
      <c r="J1567" s="13"/>
      <c r="K1567" s="21"/>
    </row>
    <row r="1568">
      <c r="D1568" s="13"/>
      <c r="E1568" s="21"/>
      <c r="G1568" s="13"/>
      <c r="H1568" s="13"/>
      <c r="J1568" s="13"/>
      <c r="K1568" s="21"/>
    </row>
    <row r="1569">
      <c r="D1569" s="13"/>
      <c r="E1569" s="21"/>
      <c r="G1569" s="13"/>
      <c r="H1569" s="13"/>
      <c r="J1569" s="13"/>
      <c r="K1569" s="21"/>
    </row>
    <row r="1570">
      <c r="D1570" s="13"/>
      <c r="E1570" s="21"/>
      <c r="G1570" s="13"/>
      <c r="H1570" s="13"/>
      <c r="J1570" s="13"/>
      <c r="K1570" s="21"/>
    </row>
    <row r="1571">
      <c r="D1571" s="13"/>
      <c r="E1571" s="21"/>
      <c r="G1571" s="13"/>
      <c r="H1571" s="13"/>
      <c r="J1571" s="13"/>
      <c r="K1571" s="21"/>
    </row>
    <row r="1572">
      <c r="D1572" s="13"/>
      <c r="E1572" s="21"/>
      <c r="G1572" s="13"/>
      <c r="H1572" s="13"/>
      <c r="J1572" s="13"/>
      <c r="K1572" s="21"/>
    </row>
    <row r="1573">
      <c r="D1573" s="13"/>
      <c r="E1573" s="21"/>
      <c r="G1573" s="13"/>
      <c r="H1573" s="13"/>
      <c r="J1573" s="13"/>
      <c r="K1573" s="21"/>
    </row>
    <row r="1574">
      <c r="D1574" s="13"/>
      <c r="E1574" s="21"/>
      <c r="G1574" s="13"/>
      <c r="H1574" s="13"/>
      <c r="J1574" s="13"/>
      <c r="K1574" s="21"/>
    </row>
    <row r="1575">
      <c r="D1575" s="13"/>
      <c r="E1575" s="21"/>
      <c r="G1575" s="13"/>
      <c r="H1575" s="13"/>
      <c r="J1575" s="13"/>
      <c r="K1575" s="21"/>
    </row>
    <row r="1576">
      <c r="D1576" s="13"/>
      <c r="E1576" s="21"/>
      <c r="G1576" s="13"/>
      <c r="H1576" s="13"/>
      <c r="J1576" s="13"/>
      <c r="K1576" s="21"/>
    </row>
    <row r="1577">
      <c r="D1577" s="13"/>
      <c r="E1577" s="21"/>
      <c r="G1577" s="13"/>
      <c r="H1577" s="13"/>
      <c r="J1577" s="13"/>
      <c r="K1577" s="21"/>
    </row>
    <row r="1578">
      <c r="D1578" s="13"/>
      <c r="E1578" s="21"/>
      <c r="G1578" s="13"/>
      <c r="H1578" s="13"/>
      <c r="J1578" s="13"/>
      <c r="K1578" s="21"/>
    </row>
    <row r="1579">
      <c r="D1579" s="13"/>
      <c r="E1579" s="21"/>
      <c r="G1579" s="13"/>
      <c r="H1579" s="13"/>
      <c r="J1579" s="13"/>
      <c r="K1579" s="21"/>
    </row>
    <row r="1580">
      <c r="D1580" s="13"/>
      <c r="E1580" s="21"/>
      <c r="G1580" s="13"/>
      <c r="H1580" s="13"/>
      <c r="J1580" s="13"/>
      <c r="K1580" s="21"/>
    </row>
    <row r="1581">
      <c r="D1581" s="13"/>
      <c r="E1581" s="21"/>
      <c r="G1581" s="13"/>
      <c r="H1581" s="13"/>
      <c r="J1581" s="13"/>
      <c r="K1581" s="21"/>
    </row>
    <row r="1582">
      <c r="D1582" s="13"/>
      <c r="E1582" s="21"/>
      <c r="G1582" s="13"/>
      <c r="H1582" s="13"/>
      <c r="J1582" s="13"/>
      <c r="K1582" s="21"/>
    </row>
    <row r="1583">
      <c r="D1583" s="13"/>
      <c r="E1583" s="21"/>
      <c r="G1583" s="13"/>
      <c r="H1583" s="13"/>
      <c r="J1583" s="13"/>
      <c r="K1583" s="21"/>
    </row>
    <row r="1584">
      <c r="D1584" s="13"/>
      <c r="E1584" s="21"/>
      <c r="G1584" s="13"/>
      <c r="H1584" s="13"/>
      <c r="J1584" s="13"/>
      <c r="K1584" s="21"/>
    </row>
    <row r="1585">
      <c r="D1585" s="13"/>
      <c r="E1585" s="21"/>
      <c r="G1585" s="13"/>
      <c r="H1585" s="13"/>
      <c r="J1585" s="13"/>
      <c r="K1585" s="21"/>
    </row>
    <row r="1586">
      <c r="D1586" s="13"/>
      <c r="E1586" s="21"/>
      <c r="G1586" s="13"/>
      <c r="H1586" s="13"/>
      <c r="J1586" s="13"/>
      <c r="K1586" s="21"/>
    </row>
    <row r="1587">
      <c r="D1587" s="13"/>
      <c r="E1587" s="21"/>
      <c r="G1587" s="13"/>
      <c r="H1587" s="13"/>
      <c r="J1587" s="13"/>
      <c r="K1587" s="21"/>
    </row>
    <row r="1588">
      <c r="D1588" s="13"/>
      <c r="E1588" s="21"/>
      <c r="G1588" s="13"/>
      <c r="H1588" s="13"/>
      <c r="J1588" s="13"/>
      <c r="K1588" s="21"/>
    </row>
    <row r="1589">
      <c r="D1589" s="13"/>
      <c r="E1589" s="21"/>
      <c r="G1589" s="13"/>
      <c r="H1589" s="13"/>
      <c r="J1589" s="13"/>
      <c r="K1589" s="21"/>
    </row>
    <row r="1590">
      <c r="D1590" s="13"/>
      <c r="E1590" s="21"/>
      <c r="G1590" s="13"/>
      <c r="H1590" s="13"/>
      <c r="J1590" s="13"/>
      <c r="K1590" s="21"/>
    </row>
    <row r="1591">
      <c r="D1591" s="13"/>
      <c r="E1591" s="21"/>
      <c r="G1591" s="13"/>
      <c r="H1591" s="13"/>
      <c r="J1591" s="13"/>
      <c r="K1591" s="21"/>
    </row>
    <row r="1592">
      <c r="D1592" s="13"/>
      <c r="E1592" s="21"/>
      <c r="G1592" s="13"/>
      <c r="H1592" s="13"/>
      <c r="J1592" s="13"/>
      <c r="K1592" s="21"/>
    </row>
    <row r="1593">
      <c r="D1593" s="13"/>
      <c r="E1593" s="21"/>
      <c r="G1593" s="13"/>
      <c r="H1593" s="13"/>
      <c r="J1593" s="13"/>
      <c r="K1593" s="21"/>
    </row>
    <row r="1594">
      <c r="D1594" s="13"/>
      <c r="E1594" s="21"/>
      <c r="G1594" s="13"/>
      <c r="H1594" s="13"/>
      <c r="J1594" s="13"/>
      <c r="K1594" s="21"/>
    </row>
    <row r="1595">
      <c r="D1595" s="13"/>
      <c r="E1595" s="21"/>
      <c r="G1595" s="13"/>
      <c r="H1595" s="13"/>
      <c r="J1595" s="13"/>
      <c r="K1595" s="21"/>
    </row>
    <row r="1596">
      <c r="D1596" s="13"/>
      <c r="E1596" s="21"/>
      <c r="G1596" s="13"/>
      <c r="H1596" s="13"/>
      <c r="J1596" s="13"/>
      <c r="K1596" s="21"/>
    </row>
    <row r="1597">
      <c r="D1597" s="13"/>
      <c r="E1597" s="21"/>
      <c r="G1597" s="13"/>
      <c r="H1597" s="13"/>
      <c r="J1597" s="13"/>
      <c r="K1597" s="21"/>
    </row>
    <row r="1598">
      <c r="D1598" s="13"/>
      <c r="E1598" s="21"/>
      <c r="G1598" s="13"/>
      <c r="H1598" s="13"/>
      <c r="J1598" s="13"/>
      <c r="K1598" s="21"/>
    </row>
    <row r="1599">
      <c r="D1599" s="13"/>
      <c r="E1599" s="21"/>
      <c r="G1599" s="13"/>
      <c r="H1599" s="13"/>
      <c r="J1599" s="13"/>
      <c r="K1599" s="21"/>
    </row>
    <row r="1600">
      <c r="D1600" s="13"/>
      <c r="E1600" s="21"/>
      <c r="G1600" s="13"/>
      <c r="H1600" s="13"/>
      <c r="J1600" s="13"/>
      <c r="K1600" s="21"/>
    </row>
    <row r="1601">
      <c r="D1601" s="13"/>
      <c r="E1601" s="21"/>
      <c r="G1601" s="13"/>
      <c r="H1601" s="13"/>
      <c r="J1601" s="13"/>
      <c r="K1601" s="21"/>
    </row>
    <row r="1602">
      <c r="D1602" s="13"/>
      <c r="E1602" s="21"/>
      <c r="G1602" s="13"/>
      <c r="H1602" s="13"/>
      <c r="J1602" s="13"/>
      <c r="K1602" s="21"/>
    </row>
    <row r="1603">
      <c r="D1603" s="13"/>
      <c r="E1603" s="21"/>
      <c r="G1603" s="13"/>
      <c r="H1603" s="13"/>
      <c r="J1603" s="13"/>
      <c r="K1603" s="21"/>
    </row>
    <row r="1604">
      <c r="D1604" s="13"/>
      <c r="E1604" s="21"/>
      <c r="G1604" s="13"/>
      <c r="H1604" s="13"/>
      <c r="J1604" s="13"/>
      <c r="K1604" s="21"/>
    </row>
    <row r="1605">
      <c r="D1605" s="13"/>
      <c r="E1605" s="21"/>
      <c r="G1605" s="13"/>
      <c r="H1605" s="13"/>
      <c r="J1605" s="13"/>
      <c r="K1605" s="21"/>
    </row>
    <row r="1606">
      <c r="D1606" s="13"/>
      <c r="E1606" s="21"/>
      <c r="G1606" s="13"/>
      <c r="H1606" s="13"/>
      <c r="J1606" s="13"/>
      <c r="K1606" s="21"/>
    </row>
    <row r="1607">
      <c r="D1607" s="13"/>
      <c r="E1607" s="21"/>
      <c r="G1607" s="13"/>
      <c r="H1607" s="13"/>
      <c r="J1607" s="13"/>
      <c r="K1607" s="21"/>
    </row>
    <row r="1608">
      <c r="D1608" s="13"/>
      <c r="E1608" s="21"/>
      <c r="G1608" s="13"/>
      <c r="H1608" s="13"/>
      <c r="J1608" s="13"/>
      <c r="K1608" s="21"/>
    </row>
    <row r="1609">
      <c r="D1609" s="13"/>
      <c r="E1609" s="21"/>
      <c r="G1609" s="13"/>
      <c r="H1609" s="13"/>
      <c r="J1609" s="13"/>
      <c r="K1609" s="21"/>
    </row>
    <row r="1610">
      <c r="D1610" s="13"/>
      <c r="E1610" s="21"/>
      <c r="G1610" s="13"/>
      <c r="H1610" s="13"/>
      <c r="J1610" s="13"/>
      <c r="K1610" s="21"/>
    </row>
    <row r="1611">
      <c r="D1611" s="13"/>
      <c r="E1611" s="21"/>
      <c r="G1611" s="13"/>
      <c r="H1611" s="13"/>
      <c r="J1611" s="13"/>
      <c r="K1611" s="21"/>
    </row>
    <row r="1612">
      <c r="D1612" s="13"/>
      <c r="E1612" s="21"/>
      <c r="G1612" s="13"/>
      <c r="H1612" s="13"/>
      <c r="J1612" s="13"/>
      <c r="K1612" s="21"/>
    </row>
    <row r="1613">
      <c r="D1613" s="13"/>
      <c r="E1613" s="21"/>
      <c r="G1613" s="13"/>
      <c r="H1613" s="13"/>
      <c r="J1613" s="13"/>
      <c r="K1613" s="21"/>
    </row>
    <row r="1614">
      <c r="D1614" s="13"/>
      <c r="E1614" s="21"/>
      <c r="G1614" s="13"/>
      <c r="H1614" s="13"/>
      <c r="J1614" s="13"/>
      <c r="K1614" s="21"/>
    </row>
    <row r="1615">
      <c r="D1615" s="13"/>
      <c r="E1615" s="21"/>
      <c r="G1615" s="13"/>
      <c r="H1615" s="13"/>
      <c r="J1615" s="13"/>
      <c r="K1615" s="21"/>
    </row>
    <row r="1616">
      <c r="D1616" s="13"/>
      <c r="E1616" s="21"/>
      <c r="G1616" s="13"/>
      <c r="H1616" s="13"/>
      <c r="J1616" s="13"/>
      <c r="K1616" s="21"/>
    </row>
    <row r="1617">
      <c r="D1617" s="13"/>
      <c r="E1617" s="21"/>
      <c r="G1617" s="13"/>
      <c r="H1617" s="13"/>
      <c r="J1617" s="13"/>
      <c r="K1617" s="21"/>
    </row>
    <row r="1618">
      <c r="D1618" s="13"/>
      <c r="E1618" s="21"/>
      <c r="G1618" s="13"/>
      <c r="H1618" s="13"/>
      <c r="J1618" s="13"/>
      <c r="K1618" s="21"/>
    </row>
    <row r="1619">
      <c r="D1619" s="13"/>
      <c r="E1619" s="21"/>
      <c r="G1619" s="13"/>
      <c r="H1619" s="13"/>
      <c r="J1619" s="13"/>
      <c r="K1619" s="21"/>
    </row>
    <row r="1620">
      <c r="D1620" s="13"/>
      <c r="E1620" s="21"/>
      <c r="G1620" s="13"/>
      <c r="H1620" s="13"/>
      <c r="J1620" s="13"/>
      <c r="K1620" s="21"/>
    </row>
    <row r="1621">
      <c r="D1621" s="13"/>
      <c r="E1621" s="21"/>
      <c r="G1621" s="13"/>
      <c r="H1621" s="13"/>
      <c r="J1621" s="13"/>
      <c r="K1621" s="21"/>
    </row>
    <row r="1622">
      <c r="D1622" s="13"/>
      <c r="E1622" s="21"/>
      <c r="G1622" s="13"/>
      <c r="H1622" s="13"/>
      <c r="J1622" s="13"/>
      <c r="K1622" s="21"/>
    </row>
    <row r="1623">
      <c r="D1623" s="13"/>
      <c r="E1623" s="21"/>
      <c r="G1623" s="13"/>
      <c r="H1623" s="13"/>
      <c r="J1623" s="13"/>
      <c r="K1623" s="21"/>
    </row>
    <row r="1624">
      <c r="D1624" s="13"/>
      <c r="E1624" s="21"/>
      <c r="G1624" s="13"/>
      <c r="H1624" s="13"/>
      <c r="J1624" s="13"/>
      <c r="K1624" s="21"/>
    </row>
    <row r="1625">
      <c r="D1625" s="13"/>
      <c r="E1625" s="21"/>
      <c r="G1625" s="13"/>
      <c r="H1625" s="13"/>
      <c r="J1625" s="13"/>
      <c r="K1625" s="21"/>
    </row>
    <row r="1626">
      <c r="D1626" s="13"/>
      <c r="E1626" s="21"/>
      <c r="G1626" s="13"/>
      <c r="H1626" s="13"/>
      <c r="J1626" s="13"/>
      <c r="K1626" s="21"/>
    </row>
    <row r="1627">
      <c r="D1627" s="13"/>
      <c r="E1627" s="21"/>
      <c r="G1627" s="13"/>
      <c r="H1627" s="13"/>
      <c r="J1627" s="13"/>
      <c r="K1627" s="21"/>
    </row>
    <row r="1628">
      <c r="D1628" s="13"/>
      <c r="E1628" s="21"/>
      <c r="G1628" s="13"/>
      <c r="H1628" s="13"/>
      <c r="J1628" s="13"/>
      <c r="K1628" s="21"/>
    </row>
    <row r="1629">
      <c r="D1629" s="13"/>
      <c r="E1629" s="21"/>
      <c r="G1629" s="13"/>
      <c r="H1629" s="13"/>
      <c r="J1629" s="13"/>
      <c r="K1629" s="21"/>
    </row>
    <row r="1630">
      <c r="D1630" s="13"/>
      <c r="E1630" s="21"/>
      <c r="G1630" s="13"/>
      <c r="H1630" s="13"/>
      <c r="J1630" s="13"/>
      <c r="K1630" s="21"/>
    </row>
    <row r="1631">
      <c r="D1631" s="13"/>
      <c r="E1631" s="21"/>
      <c r="G1631" s="13"/>
      <c r="H1631" s="13"/>
      <c r="J1631" s="13"/>
      <c r="K1631" s="21"/>
    </row>
    <row r="1632">
      <c r="D1632" s="13"/>
      <c r="E1632" s="21"/>
      <c r="G1632" s="13"/>
      <c r="H1632" s="13"/>
      <c r="J1632" s="13"/>
      <c r="K1632" s="21"/>
    </row>
    <row r="1633">
      <c r="D1633" s="13"/>
      <c r="E1633" s="21"/>
      <c r="G1633" s="13"/>
      <c r="H1633" s="13"/>
      <c r="J1633" s="13"/>
      <c r="K1633" s="21"/>
    </row>
    <row r="1634">
      <c r="D1634" s="13"/>
      <c r="E1634" s="21"/>
      <c r="G1634" s="13"/>
      <c r="H1634" s="13"/>
      <c r="J1634" s="13"/>
      <c r="K1634" s="21"/>
    </row>
    <row r="1635">
      <c r="D1635" s="13"/>
      <c r="E1635" s="21"/>
      <c r="G1635" s="13"/>
      <c r="H1635" s="13"/>
      <c r="J1635" s="13"/>
      <c r="K1635" s="21"/>
    </row>
    <row r="1636">
      <c r="D1636" s="13"/>
      <c r="E1636" s="21"/>
      <c r="G1636" s="13"/>
      <c r="H1636" s="13"/>
      <c r="J1636" s="13"/>
      <c r="K1636" s="21"/>
    </row>
    <row r="1637">
      <c r="D1637" s="13"/>
      <c r="E1637" s="21"/>
      <c r="G1637" s="13"/>
      <c r="H1637" s="13"/>
      <c r="J1637" s="13"/>
      <c r="K1637" s="21"/>
    </row>
    <row r="1638">
      <c r="D1638" s="13"/>
      <c r="E1638" s="21"/>
      <c r="G1638" s="13"/>
      <c r="H1638" s="13"/>
      <c r="J1638" s="13"/>
      <c r="K1638" s="21"/>
    </row>
    <row r="1639">
      <c r="D1639" s="13"/>
      <c r="E1639" s="21"/>
      <c r="G1639" s="13"/>
      <c r="H1639" s="13"/>
      <c r="J1639" s="13"/>
      <c r="K1639" s="21"/>
    </row>
    <row r="1640">
      <c r="D1640" s="13"/>
      <c r="E1640" s="21"/>
      <c r="G1640" s="13"/>
      <c r="H1640" s="13"/>
      <c r="J1640" s="13"/>
      <c r="K1640" s="21"/>
    </row>
    <row r="1641">
      <c r="D1641" s="13"/>
      <c r="E1641" s="21"/>
      <c r="G1641" s="13"/>
      <c r="H1641" s="13"/>
      <c r="J1641" s="13"/>
      <c r="K1641" s="21"/>
    </row>
    <row r="1642">
      <c r="D1642" s="13"/>
      <c r="E1642" s="21"/>
      <c r="G1642" s="13"/>
      <c r="H1642" s="13"/>
      <c r="J1642" s="13"/>
      <c r="K1642" s="21"/>
    </row>
    <row r="1643">
      <c r="D1643" s="13"/>
      <c r="E1643" s="21"/>
      <c r="G1643" s="13"/>
      <c r="H1643" s="13"/>
      <c r="J1643" s="13"/>
      <c r="K1643" s="21"/>
    </row>
    <row r="1644">
      <c r="D1644" s="13"/>
      <c r="E1644" s="21"/>
      <c r="G1644" s="13"/>
      <c r="H1644" s="13"/>
      <c r="J1644" s="13"/>
      <c r="K1644" s="21"/>
    </row>
    <row r="1645">
      <c r="D1645" s="13"/>
      <c r="E1645" s="21"/>
      <c r="G1645" s="13"/>
      <c r="H1645" s="13"/>
      <c r="J1645" s="13"/>
      <c r="K1645" s="21"/>
    </row>
    <row r="1646">
      <c r="D1646" s="13"/>
      <c r="E1646" s="21"/>
      <c r="G1646" s="13"/>
      <c r="H1646" s="13"/>
      <c r="J1646" s="13"/>
      <c r="K1646" s="21"/>
    </row>
    <row r="1647">
      <c r="D1647" s="13"/>
      <c r="E1647" s="21"/>
      <c r="G1647" s="13"/>
      <c r="H1647" s="13"/>
      <c r="J1647" s="13"/>
      <c r="K1647" s="21"/>
    </row>
    <row r="1648">
      <c r="D1648" s="13"/>
      <c r="E1648" s="21"/>
      <c r="G1648" s="13"/>
      <c r="H1648" s="13"/>
      <c r="J1648" s="13"/>
      <c r="K1648" s="21"/>
    </row>
    <row r="1649">
      <c r="D1649" s="13"/>
      <c r="E1649" s="21"/>
      <c r="G1649" s="13"/>
      <c r="H1649" s="13"/>
      <c r="J1649" s="13"/>
      <c r="K1649" s="21"/>
    </row>
    <row r="1650">
      <c r="D1650" s="13"/>
      <c r="E1650" s="21"/>
      <c r="G1650" s="13"/>
      <c r="H1650" s="13"/>
      <c r="J1650" s="13"/>
      <c r="K1650" s="21"/>
    </row>
    <row r="1651">
      <c r="D1651" s="13"/>
      <c r="E1651" s="21"/>
      <c r="G1651" s="13"/>
      <c r="H1651" s="13"/>
      <c r="J1651" s="13"/>
      <c r="K1651" s="21"/>
    </row>
    <row r="1652">
      <c r="D1652" s="13"/>
      <c r="E1652" s="21"/>
      <c r="G1652" s="13"/>
      <c r="H1652" s="13"/>
      <c r="J1652" s="13"/>
      <c r="K1652" s="21"/>
    </row>
    <row r="1653">
      <c r="D1653" s="13"/>
      <c r="E1653" s="21"/>
      <c r="G1653" s="13"/>
      <c r="H1653" s="13"/>
      <c r="J1653" s="13"/>
      <c r="K1653" s="21"/>
    </row>
    <row r="1654">
      <c r="D1654" s="13"/>
      <c r="E1654" s="21"/>
      <c r="G1654" s="13"/>
      <c r="H1654" s="13"/>
      <c r="J1654" s="13"/>
      <c r="K1654" s="21"/>
    </row>
    <row r="1655">
      <c r="D1655" s="13"/>
      <c r="E1655" s="21"/>
      <c r="G1655" s="13"/>
      <c r="H1655" s="13"/>
      <c r="J1655" s="13"/>
      <c r="K1655" s="21"/>
    </row>
    <row r="1656">
      <c r="D1656" s="13"/>
      <c r="E1656" s="21"/>
      <c r="G1656" s="13"/>
      <c r="H1656" s="13"/>
      <c r="J1656" s="13"/>
      <c r="K1656" s="21"/>
    </row>
    <row r="1657">
      <c r="D1657" s="13"/>
      <c r="E1657" s="21"/>
      <c r="G1657" s="13"/>
      <c r="H1657" s="13"/>
      <c r="J1657" s="13"/>
      <c r="K1657" s="21"/>
    </row>
    <row r="1658">
      <c r="D1658" s="13"/>
      <c r="E1658" s="21"/>
      <c r="G1658" s="13"/>
      <c r="H1658" s="13"/>
      <c r="J1658" s="13"/>
      <c r="K1658" s="21"/>
    </row>
    <row r="1659">
      <c r="D1659" s="13"/>
      <c r="E1659" s="21"/>
      <c r="G1659" s="13"/>
      <c r="H1659" s="13"/>
      <c r="J1659" s="13"/>
      <c r="K1659" s="21"/>
    </row>
    <row r="1660">
      <c r="D1660" s="13"/>
      <c r="E1660" s="21"/>
      <c r="G1660" s="13"/>
      <c r="H1660" s="13"/>
      <c r="J1660" s="13"/>
      <c r="K1660" s="21"/>
    </row>
    <row r="1661">
      <c r="D1661" s="13"/>
      <c r="E1661" s="21"/>
      <c r="G1661" s="13"/>
      <c r="H1661" s="13"/>
      <c r="J1661" s="13"/>
      <c r="K1661" s="21"/>
    </row>
    <row r="1662">
      <c r="D1662" s="13"/>
      <c r="E1662" s="21"/>
      <c r="G1662" s="13"/>
      <c r="H1662" s="13"/>
      <c r="J1662" s="13"/>
      <c r="K1662" s="21"/>
    </row>
    <row r="1663">
      <c r="D1663" s="13"/>
      <c r="E1663" s="21"/>
      <c r="G1663" s="13"/>
      <c r="H1663" s="13"/>
      <c r="J1663" s="13"/>
      <c r="K1663" s="21"/>
    </row>
    <row r="1664">
      <c r="D1664" s="13"/>
      <c r="E1664" s="21"/>
      <c r="G1664" s="13"/>
      <c r="H1664" s="13"/>
      <c r="J1664" s="13"/>
      <c r="K1664" s="21"/>
    </row>
    <row r="1665">
      <c r="D1665" s="13"/>
      <c r="E1665" s="21"/>
      <c r="G1665" s="13"/>
      <c r="H1665" s="13"/>
      <c r="J1665" s="13"/>
      <c r="K1665" s="21"/>
    </row>
    <row r="1666">
      <c r="D1666" s="13"/>
      <c r="E1666" s="21"/>
      <c r="G1666" s="13"/>
      <c r="H1666" s="13"/>
      <c r="J1666" s="13"/>
      <c r="K1666" s="21"/>
    </row>
    <row r="1667">
      <c r="D1667" s="13"/>
      <c r="E1667" s="21"/>
      <c r="G1667" s="13"/>
      <c r="H1667" s="13"/>
      <c r="J1667" s="13"/>
      <c r="K1667" s="21"/>
    </row>
    <row r="1668">
      <c r="D1668" s="13"/>
      <c r="E1668" s="21"/>
      <c r="G1668" s="13"/>
      <c r="H1668" s="13"/>
      <c r="J1668" s="13"/>
      <c r="K1668" s="21"/>
    </row>
    <row r="1669">
      <c r="D1669" s="13"/>
      <c r="E1669" s="21"/>
      <c r="G1669" s="13"/>
      <c r="H1669" s="13"/>
      <c r="J1669" s="13"/>
      <c r="K1669" s="21"/>
    </row>
    <row r="1670">
      <c r="D1670" s="13"/>
      <c r="E1670" s="21"/>
      <c r="G1670" s="13"/>
      <c r="H1670" s="13"/>
      <c r="J1670" s="13"/>
      <c r="K1670" s="21"/>
    </row>
    <row r="1671">
      <c r="D1671" s="13"/>
      <c r="E1671" s="21"/>
      <c r="G1671" s="13"/>
      <c r="H1671" s="13"/>
      <c r="J1671" s="13"/>
      <c r="K1671" s="21"/>
    </row>
    <row r="1672">
      <c r="D1672" s="13"/>
      <c r="E1672" s="21"/>
      <c r="G1672" s="13"/>
      <c r="H1672" s="13"/>
      <c r="J1672" s="13"/>
      <c r="K1672" s="21"/>
    </row>
    <row r="1673">
      <c r="D1673" s="13"/>
      <c r="E1673" s="21"/>
      <c r="G1673" s="13"/>
      <c r="H1673" s="13"/>
      <c r="J1673" s="13"/>
      <c r="K1673" s="21"/>
    </row>
    <row r="1674">
      <c r="D1674" s="13"/>
      <c r="E1674" s="21"/>
      <c r="G1674" s="13"/>
      <c r="H1674" s="13"/>
      <c r="J1674" s="13"/>
      <c r="K1674" s="21"/>
    </row>
    <row r="1675">
      <c r="D1675" s="13"/>
      <c r="E1675" s="21"/>
      <c r="G1675" s="13"/>
      <c r="H1675" s="13"/>
      <c r="J1675" s="13"/>
      <c r="K1675" s="21"/>
    </row>
    <row r="1676">
      <c r="D1676" s="13"/>
      <c r="E1676" s="21"/>
      <c r="G1676" s="13"/>
      <c r="H1676" s="13"/>
      <c r="J1676" s="13"/>
      <c r="K1676" s="21"/>
    </row>
    <row r="1677">
      <c r="D1677" s="13"/>
      <c r="E1677" s="21"/>
      <c r="G1677" s="13"/>
      <c r="H1677" s="13"/>
      <c r="J1677" s="13"/>
      <c r="K1677" s="21"/>
    </row>
    <row r="1678">
      <c r="D1678" s="13"/>
      <c r="E1678" s="21"/>
      <c r="G1678" s="13"/>
      <c r="H1678" s="13"/>
      <c r="J1678" s="13"/>
      <c r="K1678" s="21"/>
    </row>
    <row r="1679">
      <c r="D1679" s="13"/>
      <c r="E1679" s="21"/>
      <c r="G1679" s="13"/>
      <c r="H1679" s="13"/>
      <c r="J1679" s="13"/>
      <c r="K1679" s="21"/>
    </row>
    <row r="1680">
      <c r="D1680" s="13"/>
      <c r="E1680" s="21"/>
      <c r="G1680" s="13"/>
      <c r="H1680" s="13"/>
      <c r="J1680" s="13"/>
      <c r="K1680" s="21"/>
    </row>
    <row r="1681">
      <c r="D1681" s="13"/>
      <c r="E1681" s="21"/>
      <c r="G1681" s="13"/>
      <c r="H1681" s="13"/>
      <c r="J1681" s="13"/>
      <c r="K1681" s="21"/>
    </row>
    <row r="1682">
      <c r="D1682" s="13"/>
      <c r="E1682" s="21"/>
      <c r="G1682" s="13"/>
      <c r="H1682" s="13"/>
      <c r="J1682" s="13"/>
      <c r="K1682" s="21"/>
    </row>
    <row r="1683">
      <c r="D1683" s="13"/>
      <c r="E1683" s="21"/>
      <c r="G1683" s="13"/>
      <c r="H1683" s="13"/>
      <c r="J1683" s="13"/>
      <c r="K1683" s="21"/>
    </row>
    <row r="1684">
      <c r="D1684" s="13"/>
      <c r="E1684" s="21"/>
      <c r="G1684" s="13"/>
      <c r="H1684" s="13"/>
      <c r="J1684" s="13"/>
      <c r="K1684" s="21"/>
    </row>
    <row r="1685">
      <c r="D1685" s="13"/>
      <c r="E1685" s="21"/>
      <c r="G1685" s="13"/>
      <c r="H1685" s="13"/>
      <c r="J1685" s="13"/>
      <c r="K1685" s="21"/>
    </row>
    <row r="1686">
      <c r="D1686" s="13"/>
      <c r="E1686" s="21"/>
      <c r="G1686" s="13"/>
      <c r="H1686" s="13"/>
      <c r="J1686" s="13"/>
      <c r="K1686" s="21"/>
    </row>
    <row r="1687">
      <c r="D1687" s="13"/>
      <c r="E1687" s="21"/>
      <c r="G1687" s="13"/>
      <c r="H1687" s="13"/>
      <c r="J1687" s="13"/>
      <c r="K1687" s="21"/>
    </row>
    <row r="1688">
      <c r="D1688" s="13"/>
      <c r="E1688" s="21"/>
      <c r="G1688" s="13"/>
      <c r="H1688" s="13"/>
      <c r="J1688" s="13"/>
      <c r="K1688" s="21"/>
    </row>
    <row r="1689">
      <c r="D1689" s="13"/>
      <c r="E1689" s="21"/>
      <c r="G1689" s="13"/>
      <c r="H1689" s="13"/>
      <c r="J1689" s="13"/>
      <c r="K1689" s="21"/>
    </row>
    <row r="1690">
      <c r="D1690" s="13"/>
      <c r="E1690" s="21"/>
      <c r="G1690" s="13"/>
      <c r="H1690" s="13"/>
      <c r="J1690" s="13"/>
      <c r="K1690" s="21"/>
    </row>
    <row r="1691">
      <c r="D1691" s="13"/>
      <c r="E1691" s="21"/>
      <c r="G1691" s="13"/>
      <c r="H1691" s="13"/>
      <c r="J1691" s="13"/>
      <c r="K1691" s="21"/>
    </row>
    <row r="1692">
      <c r="D1692" s="13"/>
      <c r="E1692" s="21"/>
      <c r="G1692" s="13"/>
      <c r="H1692" s="13"/>
      <c r="J1692" s="13"/>
      <c r="K1692" s="21"/>
    </row>
    <row r="1693">
      <c r="D1693" s="13"/>
      <c r="E1693" s="21"/>
      <c r="G1693" s="13"/>
      <c r="H1693" s="13"/>
      <c r="J1693" s="13"/>
      <c r="K1693" s="21"/>
    </row>
    <row r="1694">
      <c r="D1694" s="13"/>
      <c r="E1694" s="21"/>
      <c r="G1694" s="13"/>
      <c r="H1694" s="13"/>
      <c r="J1694" s="13"/>
      <c r="K1694" s="21"/>
    </row>
    <row r="1695">
      <c r="D1695" s="13"/>
      <c r="E1695" s="21"/>
      <c r="G1695" s="13"/>
      <c r="H1695" s="13"/>
      <c r="J1695" s="13"/>
      <c r="K1695" s="21"/>
    </row>
    <row r="1696">
      <c r="D1696" s="13"/>
      <c r="E1696" s="21"/>
      <c r="G1696" s="13"/>
      <c r="H1696" s="13"/>
      <c r="J1696" s="13"/>
      <c r="K1696" s="21"/>
    </row>
    <row r="1697">
      <c r="D1697" s="13"/>
      <c r="E1697" s="21"/>
      <c r="G1697" s="13"/>
      <c r="H1697" s="13"/>
      <c r="J1697" s="13"/>
      <c r="K1697" s="21"/>
    </row>
    <row r="1698">
      <c r="D1698" s="13"/>
      <c r="E1698" s="21"/>
      <c r="G1698" s="13"/>
      <c r="H1698" s="13"/>
      <c r="J1698" s="13"/>
      <c r="K1698" s="21"/>
    </row>
    <row r="1699">
      <c r="D1699" s="13"/>
      <c r="E1699" s="21"/>
      <c r="G1699" s="13"/>
      <c r="H1699" s="13"/>
      <c r="J1699" s="13"/>
      <c r="K1699" s="21"/>
    </row>
    <row r="1700">
      <c r="D1700" s="13"/>
      <c r="E1700" s="21"/>
      <c r="G1700" s="13"/>
      <c r="H1700" s="13"/>
      <c r="J1700" s="13"/>
      <c r="K1700" s="21"/>
    </row>
    <row r="1701">
      <c r="D1701" s="13"/>
      <c r="E1701" s="21"/>
      <c r="G1701" s="13"/>
      <c r="H1701" s="13"/>
      <c r="J1701" s="13"/>
      <c r="K1701" s="21"/>
    </row>
    <row r="1702">
      <c r="D1702" s="13"/>
      <c r="E1702" s="21"/>
      <c r="G1702" s="13"/>
      <c r="H1702" s="13"/>
      <c r="J1702" s="13"/>
      <c r="K1702" s="21"/>
    </row>
    <row r="1703">
      <c r="D1703" s="13"/>
      <c r="E1703" s="21"/>
      <c r="G1703" s="13"/>
      <c r="H1703" s="13"/>
      <c r="J1703" s="13"/>
      <c r="K1703" s="21"/>
    </row>
    <row r="1704">
      <c r="D1704" s="13"/>
      <c r="E1704" s="21"/>
      <c r="G1704" s="13"/>
      <c r="H1704" s="13"/>
      <c r="J1704" s="13"/>
      <c r="K1704" s="21"/>
    </row>
    <row r="1705">
      <c r="D1705" s="13"/>
      <c r="E1705" s="21"/>
      <c r="G1705" s="13"/>
      <c r="H1705" s="13"/>
      <c r="J1705" s="13"/>
      <c r="K1705" s="21"/>
    </row>
    <row r="1706">
      <c r="D1706" s="13"/>
      <c r="E1706" s="21"/>
      <c r="G1706" s="13"/>
      <c r="H1706" s="13"/>
      <c r="J1706" s="13"/>
      <c r="K1706" s="21"/>
    </row>
    <row r="1707">
      <c r="D1707" s="13"/>
      <c r="E1707" s="21"/>
      <c r="G1707" s="13"/>
      <c r="H1707" s="13"/>
      <c r="J1707" s="13"/>
      <c r="K1707" s="21"/>
    </row>
    <row r="1708">
      <c r="D1708" s="13"/>
      <c r="E1708" s="21"/>
      <c r="G1708" s="13"/>
      <c r="H1708" s="13"/>
      <c r="J1708" s="13"/>
      <c r="K1708" s="21"/>
    </row>
    <row r="1709">
      <c r="D1709" s="13"/>
      <c r="E1709" s="21"/>
      <c r="G1709" s="13"/>
      <c r="H1709" s="13"/>
      <c r="J1709" s="13"/>
      <c r="K1709" s="21"/>
    </row>
    <row r="1710">
      <c r="D1710" s="13"/>
      <c r="E1710" s="21"/>
      <c r="G1710" s="13"/>
      <c r="H1710" s="13"/>
      <c r="J1710" s="13"/>
      <c r="K1710" s="21"/>
    </row>
    <row r="1711">
      <c r="D1711" s="13"/>
      <c r="E1711" s="21"/>
      <c r="G1711" s="13"/>
      <c r="H1711" s="13"/>
      <c r="J1711" s="13"/>
      <c r="K1711" s="21"/>
    </row>
    <row r="1712">
      <c r="D1712" s="13"/>
      <c r="E1712" s="21"/>
      <c r="G1712" s="13"/>
      <c r="H1712" s="13"/>
      <c r="J1712" s="13"/>
      <c r="K1712" s="21"/>
    </row>
    <row r="1713">
      <c r="D1713" s="13"/>
      <c r="E1713" s="21"/>
      <c r="G1713" s="13"/>
      <c r="H1713" s="13"/>
      <c r="J1713" s="13"/>
      <c r="K1713" s="21"/>
    </row>
    <row r="1714">
      <c r="D1714" s="13"/>
      <c r="E1714" s="21"/>
      <c r="G1714" s="13"/>
      <c r="H1714" s="13"/>
      <c r="J1714" s="13"/>
      <c r="K1714" s="21"/>
    </row>
    <row r="1715">
      <c r="D1715" s="13"/>
      <c r="E1715" s="21"/>
      <c r="G1715" s="13"/>
      <c r="H1715" s="13"/>
      <c r="J1715" s="13"/>
      <c r="K1715" s="21"/>
    </row>
    <row r="1716">
      <c r="D1716" s="13"/>
      <c r="E1716" s="21"/>
      <c r="G1716" s="13"/>
      <c r="H1716" s="13"/>
      <c r="J1716" s="13"/>
      <c r="K1716" s="21"/>
    </row>
    <row r="1717">
      <c r="D1717" s="13"/>
      <c r="E1717" s="21"/>
      <c r="G1717" s="13"/>
      <c r="H1717" s="13"/>
      <c r="J1717" s="13"/>
      <c r="K1717" s="21"/>
    </row>
    <row r="1718">
      <c r="D1718" s="13"/>
      <c r="E1718" s="21"/>
      <c r="G1718" s="13"/>
      <c r="H1718" s="13"/>
      <c r="J1718" s="13"/>
      <c r="K1718" s="21"/>
    </row>
    <row r="1719">
      <c r="D1719" s="13"/>
      <c r="E1719" s="21"/>
      <c r="G1719" s="13"/>
      <c r="H1719" s="13"/>
      <c r="J1719" s="13"/>
      <c r="K1719" s="21"/>
    </row>
    <row r="1720">
      <c r="D1720" s="13"/>
      <c r="E1720" s="21"/>
      <c r="G1720" s="13"/>
      <c r="H1720" s="13"/>
      <c r="J1720" s="13"/>
      <c r="K1720" s="21"/>
    </row>
    <row r="1721">
      <c r="D1721" s="13"/>
      <c r="E1721" s="21"/>
      <c r="G1721" s="13"/>
      <c r="H1721" s="13"/>
      <c r="J1721" s="13"/>
      <c r="K1721" s="21"/>
    </row>
    <row r="1722">
      <c r="D1722" s="13"/>
      <c r="E1722" s="21"/>
      <c r="G1722" s="13"/>
      <c r="H1722" s="13"/>
      <c r="J1722" s="13"/>
      <c r="K1722" s="21"/>
    </row>
    <row r="1723">
      <c r="D1723" s="13"/>
      <c r="E1723" s="21"/>
      <c r="G1723" s="13"/>
      <c r="H1723" s="13"/>
      <c r="J1723" s="13"/>
      <c r="K1723" s="21"/>
    </row>
    <row r="1724">
      <c r="D1724" s="13"/>
      <c r="E1724" s="21"/>
      <c r="G1724" s="13"/>
      <c r="H1724" s="13"/>
      <c r="J1724" s="13"/>
      <c r="K1724" s="21"/>
    </row>
    <row r="1725">
      <c r="D1725" s="13"/>
      <c r="E1725" s="21"/>
      <c r="G1725" s="13"/>
      <c r="H1725" s="13"/>
      <c r="J1725" s="13"/>
      <c r="K1725" s="21"/>
    </row>
    <row r="1726">
      <c r="D1726" s="13"/>
      <c r="E1726" s="21"/>
      <c r="G1726" s="13"/>
      <c r="H1726" s="13"/>
      <c r="J1726" s="13"/>
      <c r="K1726" s="21"/>
    </row>
    <row r="1727">
      <c r="D1727" s="13"/>
      <c r="E1727" s="21"/>
      <c r="G1727" s="13"/>
      <c r="H1727" s="13"/>
      <c r="J1727" s="13"/>
      <c r="K1727" s="21"/>
    </row>
    <row r="1728">
      <c r="D1728" s="13"/>
      <c r="E1728" s="21"/>
      <c r="G1728" s="13"/>
      <c r="H1728" s="13"/>
      <c r="J1728" s="13"/>
      <c r="K1728" s="21"/>
    </row>
    <row r="1729">
      <c r="D1729" s="13"/>
      <c r="E1729" s="21"/>
      <c r="G1729" s="13"/>
      <c r="H1729" s="13"/>
      <c r="J1729" s="13"/>
      <c r="K1729" s="21"/>
    </row>
    <row r="1730">
      <c r="D1730" s="13"/>
      <c r="E1730" s="21"/>
      <c r="G1730" s="13"/>
      <c r="H1730" s="13"/>
      <c r="J1730" s="13"/>
      <c r="K1730" s="21"/>
    </row>
    <row r="1731">
      <c r="D1731" s="13"/>
      <c r="E1731" s="21"/>
      <c r="G1731" s="13"/>
      <c r="H1731" s="13"/>
      <c r="J1731" s="13"/>
      <c r="K1731" s="21"/>
    </row>
    <row r="1732">
      <c r="D1732" s="13"/>
      <c r="E1732" s="21"/>
      <c r="G1732" s="13"/>
      <c r="H1732" s="13"/>
      <c r="J1732" s="13"/>
      <c r="K1732" s="21"/>
    </row>
    <row r="1733">
      <c r="D1733" s="13"/>
      <c r="E1733" s="21"/>
      <c r="G1733" s="13"/>
      <c r="H1733" s="13"/>
      <c r="J1733" s="13"/>
      <c r="K1733" s="21"/>
    </row>
    <row r="1734">
      <c r="D1734" s="13"/>
      <c r="E1734" s="21"/>
      <c r="G1734" s="13"/>
      <c r="H1734" s="13"/>
      <c r="J1734" s="13"/>
      <c r="K1734" s="21"/>
    </row>
    <row r="1735">
      <c r="D1735" s="13"/>
      <c r="E1735" s="21"/>
      <c r="G1735" s="13"/>
      <c r="H1735" s="13"/>
      <c r="J1735" s="13"/>
      <c r="K1735" s="21"/>
    </row>
    <row r="1736">
      <c r="D1736" s="13"/>
      <c r="E1736" s="21"/>
      <c r="G1736" s="13"/>
      <c r="H1736" s="13"/>
      <c r="J1736" s="13"/>
      <c r="K1736" s="21"/>
    </row>
    <row r="1737">
      <c r="D1737" s="13"/>
      <c r="E1737" s="21"/>
      <c r="G1737" s="13"/>
      <c r="H1737" s="13"/>
      <c r="J1737" s="13"/>
      <c r="K1737" s="21"/>
    </row>
    <row r="1738">
      <c r="D1738" s="13"/>
      <c r="E1738" s="21"/>
      <c r="G1738" s="13"/>
      <c r="H1738" s="13"/>
      <c r="J1738" s="13"/>
      <c r="K1738" s="21"/>
    </row>
    <row r="1739">
      <c r="D1739" s="13"/>
      <c r="E1739" s="21"/>
      <c r="G1739" s="13"/>
      <c r="H1739" s="13"/>
      <c r="J1739" s="13"/>
      <c r="K1739" s="21"/>
    </row>
    <row r="1740">
      <c r="D1740" s="13"/>
      <c r="E1740" s="21"/>
      <c r="G1740" s="13"/>
      <c r="H1740" s="13"/>
      <c r="J1740" s="13"/>
      <c r="K1740" s="21"/>
    </row>
    <row r="1741">
      <c r="D1741" s="13"/>
      <c r="E1741" s="21"/>
      <c r="G1741" s="13"/>
      <c r="H1741" s="13"/>
      <c r="J1741" s="13"/>
      <c r="K1741" s="21"/>
    </row>
    <row r="1742">
      <c r="D1742" s="13"/>
      <c r="E1742" s="21"/>
      <c r="G1742" s="13"/>
      <c r="H1742" s="13"/>
      <c r="J1742" s="13"/>
      <c r="K1742" s="21"/>
    </row>
    <row r="1743">
      <c r="D1743" s="13"/>
      <c r="E1743" s="21"/>
      <c r="G1743" s="13"/>
      <c r="H1743" s="13"/>
      <c r="J1743" s="13"/>
      <c r="K1743" s="21"/>
    </row>
    <row r="1744">
      <c r="D1744" s="13"/>
      <c r="E1744" s="21"/>
      <c r="G1744" s="13"/>
      <c r="H1744" s="13"/>
      <c r="J1744" s="13"/>
      <c r="K1744" s="21"/>
    </row>
    <row r="1745">
      <c r="D1745" s="13"/>
      <c r="E1745" s="21"/>
      <c r="G1745" s="13"/>
      <c r="H1745" s="13"/>
      <c r="J1745" s="13"/>
      <c r="K1745" s="21"/>
    </row>
    <row r="1746">
      <c r="D1746" s="13"/>
      <c r="E1746" s="21"/>
      <c r="G1746" s="13"/>
      <c r="H1746" s="13"/>
      <c r="J1746" s="13"/>
      <c r="K1746" s="21"/>
    </row>
    <row r="1747">
      <c r="D1747" s="13"/>
      <c r="E1747" s="21"/>
      <c r="G1747" s="13"/>
      <c r="H1747" s="13"/>
      <c r="J1747" s="13"/>
      <c r="K1747" s="21"/>
    </row>
    <row r="1748">
      <c r="D1748" s="13"/>
      <c r="E1748" s="21"/>
      <c r="G1748" s="13"/>
      <c r="H1748" s="13"/>
      <c r="J1748" s="13"/>
      <c r="K1748" s="21"/>
    </row>
    <row r="1749">
      <c r="D1749" s="13"/>
      <c r="E1749" s="21"/>
      <c r="G1749" s="13"/>
      <c r="H1749" s="13"/>
      <c r="J1749" s="13"/>
      <c r="K1749" s="21"/>
    </row>
    <row r="1750">
      <c r="D1750" s="13"/>
      <c r="E1750" s="21"/>
      <c r="G1750" s="13"/>
      <c r="H1750" s="13"/>
      <c r="J1750" s="13"/>
      <c r="K1750" s="21"/>
    </row>
    <row r="1751">
      <c r="D1751" s="13"/>
      <c r="E1751" s="21"/>
      <c r="G1751" s="13"/>
      <c r="H1751" s="13"/>
      <c r="J1751" s="13"/>
      <c r="K1751" s="21"/>
    </row>
    <row r="1752">
      <c r="D1752" s="13"/>
      <c r="E1752" s="21"/>
      <c r="G1752" s="13"/>
      <c r="H1752" s="13"/>
      <c r="J1752" s="13"/>
      <c r="K1752" s="21"/>
    </row>
    <row r="1753">
      <c r="D1753" s="13"/>
      <c r="E1753" s="21"/>
      <c r="G1753" s="13"/>
      <c r="H1753" s="13"/>
      <c r="J1753" s="13"/>
      <c r="K1753" s="21"/>
    </row>
    <row r="1754">
      <c r="D1754" s="13"/>
      <c r="E1754" s="21"/>
      <c r="G1754" s="13"/>
      <c r="H1754" s="13"/>
      <c r="J1754" s="13"/>
      <c r="K1754" s="21"/>
    </row>
    <row r="1755">
      <c r="D1755" s="13"/>
      <c r="E1755" s="21"/>
      <c r="G1755" s="13"/>
      <c r="H1755" s="13"/>
      <c r="J1755" s="13"/>
      <c r="K1755" s="21"/>
    </row>
    <row r="1756">
      <c r="D1756" s="13"/>
      <c r="E1756" s="21"/>
      <c r="G1756" s="13"/>
      <c r="H1756" s="13"/>
      <c r="J1756" s="13"/>
      <c r="K1756" s="21"/>
    </row>
    <row r="1757">
      <c r="D1757" s="13"/>
      <c r="E1757" s="21"/>
      <c r="G1757" s="13"/>
      <c r="H1757" s="13"/>
      <c r="J1757" s="13"/>
      <c r="K1757" s="21"/>
    </row>
    <row r="1758">
      <c r="D1758" s="13"/>
      <c r="E1758" s="21"/>
      <c r="G1758" s="13"/>
      <c r="H1758" s="13"/>
      <c r="J1758" s="13"/>
      <c r="K1758" s="21"/>
    </row>
    <row r="1759">
      <c r="D1759" s="13"/>
      <c r="E1759" s="21"/>
      <c r="G1759" s="13"/>
      <c r="H1759" s="13"/>
      <c r="J1759" s="13"/>
      <c r="K1759" s="21"/>
    </row>
    <row r="1760">
      <c r="D1760" s="13"/>
      <c r="E1760" s="21"/>
      <c r="G1760" s="13"/>
      <c r="H1760" s="13"/>
      <c r="J1760" s="13"/>
      <c r="K1760" s="21"/>
    </row>
    <row r="1761">
      <c r="D1761" s="13"/>
      <c r="E1761" s="21"/>
      <c r="G1761" s="13"/>
      <c r="H1761" s="13"/>
      <c r="J1761" s="13"/>
      <c r="K1761" s="21"/>
    </row>
    <row r="1762">
      <c r="D1762" s="13"/>
      <c r="E1762" s="21"/>
      <c r="G1762" s="13"/>
      <c r="H1762" s="13"/>
      <c r="J1762" s="13"/>
      <c r="K1762" s="21"/>
    </row>
    <row r="1763">
      <c r="D1763" s="13"/>
      <c r="E1763" s="21"/>
      <c r="G1763" s="13"/>
      <c r="H1763" s="13"/>
      <c r="J1763" s="13"/>
      <c r="K1763" s="21"/>
    </row>
    <row r="1764">
      <c r="D1764" s="13"/>
      <c r="E1764" s="21"/>
      <c r="G1764" s="13"/>
      <c r="H1764" s="13"/>
      <c r="J1764" s="13"/>
      <c r="K1764" s="21"/>
    </row>
    <row r="1765">
      <c r="D1765" s="13"/>
      <c r="E1765" s="21"/>
      <c r="G1765" s="13"/>
      <c r="H1765" s="13"/>
      <c r="J1765" s="13"/>
      <c r="K1765" s="21"/>
    </row>
    <row r="1766">
      <c r="D1766" s="13"/>
      <c r="E1766" s="21"/>
      <c r="G1766" s="13"/>
      <c r="H1766" s="13"/>
      <c r="J1766" s="13"/>
      <c r="K1766" s="21"/>
    </row>
    <row r="1767">
      <c r="D1767" s="13"/>
      <c r="E1767" s="21"/>
      <c r="G1767" s="13"/>
      <c r="H1767" s="13"/>
      <c r="J1767" s="13"/>
      <c r="K1767" s="21"/>
    </row>
    <row r="1768">
      <c r="D1768" s="13"/>
      <c r="E1768" s="21"/>
      <c r="G1768" s="13"/>
      <c r="H1768" s="13"/>
      <c r="J1768" s="13"/>
      <c r="K1768" s="21"/>
    </row>
    <row r="1769">
      <c r="D1769" s="13"/>
      <c r="E1769" s="21"/>
      <c r="G1769" s="13"/>
      <c r="H1769" s="13"/>
      <c r="J1769" s="13"/>
      <c r="K1769" s="21"/>
    </row>
    <row r="1770">
      <c r="D1770" s="13"/>
      <c r="E1770" s="21"/>
      <c r="G1770" s="13"/>
      <c r="H1770" s="13"/>
      <c r="J1770" s="13"/>
      <c r="K1770" s="21"/>
    </row>
    <row r="1771">
      <c r="D1771" s="13"/>
      <c r="E1771" s="21"/>
      <c r="G1771" s="13"/>
      <c r="H1771" s="13"/>
      <c r="J1771" s="13"/>
      <c r="K1771" s="21"/>
    </row>
    <row r="1772">
      <c r="D1772" s="13"/>
      <c r="E1772" s="21"/>
      <c r="G1772" s="13"/>
      <c r="H1772" s="13"/>
      <c r="J1772" s="13"/>
      <c r="K1772" s="21"/>
    </row>
    <row r="1773">
      <c r="D1773" s="13"/>
      <c r="E1773" s="21"/>
      <c r="G1773" s="13"/>
      <c r="H1773" s="13"/>
      <c r="J1773" s="13"/>
      <c r="K1773" s="21"/>
    </row>
    <row r="1774">
      <c r="D1774" s="13"/>
      <c r="E1774" s="21"/>
      <c r="G1774" s="13"/>
      <c r="H1774" s="13"/>
      <c r="J1774" s="13"/>
      <c r="K1774" s="21"/>
    </row>
    <row r="1775">
      <c r="D1775" s="13"/>
      <c r="E1775" s="21"/>
      <c r="G1775" s="13"/>
      <c r="H1775" s="13"/>
      <c r="J1775" s="13"/>
      <c r="K1775" s="21"/>
    </row>
    <row r="1776">
      <c r="D1776" s="13"/>
      <c r="E1776" s="21"/>
      <c r="G1776" s="13"/>
      <c r="H1776" s="13"/>
      <c r="J1776" s="13"/>
      <c r="K1776" s="21"/>
    </row>
    <row r="1777">
      <c r="D1777" s="13"/>
      <c r="E1777" s="21"/>
      <c r="G1777" s="13"/>
      <c r="H1777" s="13"/>
      <c r="J1777" s="13"/>
      <c r="K1777" s="21"/>
    </row>
    <row r="1778">
      <c r="D1778" s="13"/>
      <c r="E1778" s="21"/>
      <c r="G1778" s="13"/>
      <c r="H1778" s="13"/>
      <c r="J1778" s="13"/>
      <c r="K1778" s="21"/>
    </row>
    <row r="1779">
      <c r="D1779" s="13"/>
      <c r="E1779" s="21"/>
      <c r="G1779" s="13"/>
      <c r="H1779" s="13"/>
      <c r="J1779" s="13"/>
      <c r="K1779" s="21"/>
    </row>
    <row r="1780">
      <c r="D1780" s="13"/>
      <c r="E1780" s="21"/>
      <c r="G1780" s="13"/>
      <c r="H1780" s="13"/>
      <c r="J1780" s="13"/>
      <c r="K1780" s="21"/>
    </row>
    <row r="1781">
      <c r="D1781" s="13"/>
      <c r="E1781" s="21"/>
      <c r="G1781" s="13"/>
      <c r="H1781" s="13"/>
      <c r="J1781" s="13"/>
      <c r="K1781" s="21"/>
    </row>
    <row r="1782">
      <c r="D1782" s="13"/>
      <c r="E1782" s="21"/>
      <c r="G1782" s="13"/>
      <c r="H1782" s="13"/>
      <c r="J1782" s="13"/>
      <c r="K1782" s="21"/>
    </row>
    <row r="1783">
      <c r="D1783" s="13"/>
      <c r="E1783" s="21"/>
      <c r="G1783" s="13"/>
      <c r="H1783" s="13"/>
      <c r="J1783" s="13"/>
      <c r="K1783" s="21"/>
    </row>
    <row r="1784">
      <c r="D1784" s="13"/>
      <c r="E1784" s="21"/>
      <c r="G1784" s="13"/>
      <c r="H1784" s="13"/>
      <c r="J1784" s="13"/>
      <c r="K1784" s="21"/>
    </row>
    <row r="1785">
      <c r="D1785" s="13"/>
      <c r="E1785" s="21"/>
      <c r="G1785" s="13"/>
      <c r="H1785" s="13"/>
      <c r="J1785" s="13"/>
      <c r="K1785" s="21"/>
    </row>
    <row r="1786">
      <c r="D1786" s="13"/>
      <c r="E1786" s="21"/>
      <c r="G1786" s="13"/>
      <c r="H1786" s="13"/>
      <c r="J1786" s="13"/>
      <c r="K1786" s="21"/>
    </row>
    <row r="1787">
      <c r="D1787" s="13"/>
      <c r="E1787" s="21"/>
      <c r="G1787" s="13"/>
      <c r="H1787" s="13"/>
      <c r="J1787" s="13"/>
      <c r="K1787" s="21"/>
    </row>
    <row r="1788">
      <c r="D1788" s="13"/>
      <c r="E1788" s="21"/>
      <c r="G1788" s="13"/>
      <c r="H1788" s="13"/>
      <c r="J1788" s="13"/>
      <c r="K1788" s="21"/>
    </row>
    <row r="1789">
      <c r="D1789" s="13"/>
      <c r="E1789" s="21"/>
      <c r="G1789" s="13"/>
      <c r="H1789" s="13"/>
      <c r="J1789" s="13"/>
      <c r="K1789" s="21"/>
    </row>
    <row r="1790">
      <c r="D1790" s="13"/>
      <c r="E1790" s="21"/>
      <c r="G1790" s="13"/>
      <c r="H1790" s="13"/>
      <c r="J1790" s="13"/>
      <c r="K1790" s="21"/>
    </row>
    <row r="1791">
      <c r="D1791" s="13"/>
      <c r="E1791" s="21"/>
      <c r="G1791" s="13"/>
      <c r="H1791" s="13"/>
      <c r="J1791" s="13"/>
      <c r="K1791" s="21"/>
    </row>
    <row r="1792">
      <c r="D1792" s="13"/>
      <c r="E1792" s="21"/>
      <c r="G1792" s="13"/>
      <c r="H1792" s="13"/>
      <c r="J1792" s="13"/>
      <c r="K1792" s="21"/>
    </row>
    <row r="1793">
      <c r="D1793" s="13"/>
      <c r="E1793" s="21"/>
      <c r="G1793" s="13"/>
      <c r="H1793" s="13"/>
      <c r="J1793" s="13"/>
      <c r="K1793" s="21"/>
    </row>
    <row r="1794">
      <c r="D1794" s="13"/>
      <c r="E1794" s="21"/>
      <c r="G1794" s="13"/>
      <c r="H1794" s="13"/>
      <c r="J1794" s="13"/>
      <c r="K1794" s="21"/>
    </row>
    <row r="1795">
      <c r="D1795" s="13"/>
      <c r="E1795" s="21"/>
      <c r="G1795" s="13"/>
      <c r="H1795" s="13"/>
      <c r="J1795" s="13"/>
      <c r="K1795" s="21"/>
    </row>
    <row r="1796">
      <c r="D1796" s="13"/>
      <c r="E1796" s="21"/>
      <c r="G1796" s="13"/>
      <c r="H1796" s="13"/>
      <c r="J1796" s="13"/>
      <c r="K1796" s="21"/>
    </row>
    <row r="1797">
      <c r="D1797" s="13"/>
      <c r="E1797" s="21"/>
      <c r="G1797" s="13"/>
      <c r="H1797" s="13"/>
      <c r="J1797" s="13"/>
      <c r="K1797" s="21"/>
    </row>
    <row r="1798">
      <c r="D1798" s="13"/>
      <c r="E1798" s="21"/>
      <c r="G1798" s="13"/>
      <c r="H1798" s="13"/>
      <c r="J1798" s="13"/>
      <c r="K1798" s="21"/>
    </row>
    <row r="1799">
      <c r="D1799" s="13"/>
      <c r="E1799" s="21"/>
      <c r="G1799" s="13"/>
      <c r="H1799" s="13"/>
      <c r="J1799" s="13"/>
      <c r="K1799" s="21"/>
    </row>
    <row r="1800">
      <c r="D1800" s="13"/>
      <c r="E1800" s="21"/>
      <c r="G1800" s="13"/>
      <c r="H1800" s="13"/>
      <c r="J1800" s="13"/>
      <c r="K1800" s="21"/>
    </row>
    <row r="1801">
      <c r="D1801" s="13"/>
      <c r="E1801" s="21"/>
      <c r="G1801" s="13"/>
      <c r="H1801" s="13"/>
      <c r="J1801" s="13"/>
      <c r="K1801" s="21"/>
    </row>
    <row r="1802">
      <c r="D1802" s="13"/>
      <c r="E1802" s="21"/>
      <c r="G1802" s="13"/>
      <c r="H1802" s="13"/>
      <c r="J1802" s="13"/>
      <c r="K1802" s="21"/>
    </row>
    <row r="1803">
      <c r="D1803" s="13"/>
      <c r="E1803" s="21"/>
      <c r="G1803" s="13"/>
      <c r="H1803" s="13"/>
      <c r="J1803" s="13"/>
      <c r="K1803" s="21"/>
    </row>
    <row r="1804">
      <c r="D1804" s="13"/>
      <c r="E1804" s="21"/>
      <c r="G1804" s="13"/>
      <c r="H1804" s="13"/>
      <c r="J1804" s="13"/>
      <c r="K1804" s="21"/>
    </row>
    <row r="1805">
      <c r="D1805" s="13"/>
      <c r="E1805" s="21"/>
      <c r="G1805" s="13"/>
      <c r="H1805" s="13"/>
      <c r="J1805" s="13"/>
      <c r="K1805" s="21"/>
    </row>
    <row r="1806">
      <c r="D1806" s="13"/>
      <c r="E1806" s="21"/>
      <c r="G1806" s="13"/>
      <c r="H1806" s="13"/>
      <c r="J1806" s="13"/>
      <c r="K1806" s="21"/>
    </row>
    <row r="1807">
      <c r="D1807" s="13"/>
      <c r="E1807" s="21"/>
      <c r="G1807" s="13"/>
      <c r="H1807" s="13"/>
      <c r="J1807" s="13"/>
      <c r="K1807" s="21"/>
    </row>
    <row r="1808">
      <c r="D1808" s="13"/>
      <c r="E1808" s="21"/>
      <c r="G1808" s="13"/>
      <c r="H1808" s="13"/>
      <c r="J1808" s="13"/>
      <c r="K1808" s="21"/>
    </row>
    <row r="1809">
      <c r="D1809" s="13"/>
      <c r="E1809" s="21"/>
      <c r="G1809" s="13"/>
      <c r="H1809" s="13"/>
      <c r="J1809" s="13"/>
      <c r="K1809" s="21"/>
    </row>
    <row r="1810">
      <c r="D1810" s="13"/>
      <c r="E1810" s="21"/>
      <c r="G1810" s="13"/>
      <c r="H1810" s="13"/>
      <c r="J1810" s="13"/>
      <c r="K1810" s="21"/>
    </row>
    <row r="1811">
      <c r="D1811" s="13"/>
      <c r="E1811" s="21"/>
      <c r="G1811" s="13"/>
      <c r="H1811" s="13"/>
      <c r="J1811" s="13"/>
      <c r="K1811" s="21"/>
    </row>
    <row r="1812">
      <c r="D1812" s="13"/>
      <c r="E1812" s="21"/>
      <c r="G1812" s="13"/>
      <c r="H1812" s="13"/>
      <c r="J1812" s="13"/>
      <c r="K1812" s="21"/>
    </row>
    <row r="1813">
      <c r="D1813" s="13"/>
      <c r="E1813" s="21"/>
      <c r="G1813" s="13"/>
      <c r="H1813" s="13"/>
      <c r="J1813" s="13"/>
      <c r="K1813" s="21"/>
    </row>
    <row r="1814">
      <c r="D1814" s="13"/>
      <c r="E1814" s="21"/>
      <c r="G1814" s="13"/>
      <c r="H1814" s="13"/>
      <c r="J1814" s="13"/>
      <c r="K1814" s="21"/>
    </row>
    <row r="1815">
      <c r="D1815" s="13"/>
      <c r="E1815" s="21"/>
      <c r="G1815" s="13"/>
      <c r="H1815" s="13"/>
      <c r="J1815" s="13"/>
      <c r="K1815" s="21"/>
    </row>
    <row r="1816">
      <c r="D1816" s="13"/>
      <c r="E1816" s="21"/>
      <c r="G1816" s="13"/>
      <c r="H1816" s="13"/>
      <c r="J1816" s="13"/>
      <c r="K1816" s="21"/>
    </row>
    <row r="1817">
      <c r="D1817" s="13"/>
      <c r="E1817" s="21"/>
      <c r="G1817" s="13"/>
      <c r="H1817" s="13"/>
      <c r="J1817" s="13"/>
      <c r="K1817" s="21"/>
    </row>
    <row r="1818">
      <c r="D1818" s="13"/>
      <c r="E1818" s="21"/>
      <c r="G1818" s="13"/>
      <c r="H1818" s="13"/>
      <c r="J1818" s="13"/>
      <c r="K1818" s="21"/>
    </row>
    <row r="1819">
      <c r="D1819" s="13"/>
      <c r="E1819" s="21"/>
      <c r="G1819" s="13"/>
      <c r="H1819" s="13"/>
      <c r="J1819" s="13"/>
      <c r="K1819" s="21"/>
    </row>
    <row r="1820">
      <c r="D1820" s="13"/>
      <c r="E1820" s="21"/>
      <c r="G1820" s="13"/>
      <c r="H1820" s="13"/>
      <c r="J1820" s="13"/>
      <c r="K1820" s="21"/>
    </row>
    <row r="1821">
      <c r="D1821" s="13"/>
      <c r="E1821" s="21"/>
      <c r="G1821" s="13"/>
      <c r="H1821" s="13"/>
      <c r="J1821" s="13"/>
      <c r="K1821" s="21"/>
    </row>
    <row r="1822">
      <c r="D1822" s="13"/>
      <c r="E1822" s="21"/>
      <c r="G1822" s="13"/>
      <c r="H1822" s="13"/>
      <c r="J1822" s="13"/>
      <c r="K1822" s="21"/>
    </row>
    <row r="1823">
      <c r="D1823" s="13"/>
      <c r="E1823" s="21"/>
      <c r="G1823" s="13"/>
      <c r="H1823" s="13"/>
      <c r="J1823" s="13"/>
      <c r="K1823" s="21"/>
    </row>
    <row r="1824">
      <c r="D1824" s="13"/>
      <c r="E1824" s="21"/>
      <c r="G1824" s="13"/>
      <c r="H1824" s="13"/>
      <c r="J1824" s="13"/>
      <c r="K1824" s="21"/>
    </row>
    <row r="1825">
      <c r="D1825" s="13"/>
      <c r="E1825" s="21"/>
      <c r="G1825" s="13"/>
      <c r="H1825" s="13"/>
      <c r="J1825" s="13"/>
      <c r="K1825" s="21"/>
    </row>
    <row r="1826">
      <c r="D1826" s="13"/>
      <c r="E1826" s="21"/>
      <c r="G1826" s="13"/>
      <c r="H1826" s="13"/>
      <c r="J1826" s="13"/>
      <c r="K1826" s="21"/>
    </row>
    <row r="1827">
      <c r="D1827" s="13"/>
      <c r="E1827" s="21"/>
      <c r="G1827" s="13"/>
      <c r="H1827" s="13"/>
      <c r="J1827" s="13"/>
      <c r="K1827" s="21"/>
    </row>
    <row r="1828">
      <c r="D1828" s="13"/>
      <c r="E1828" s="21"/>
      <c r="G1828" s="13"/>
      <c r="H1828" s="13"/>
      <c r="J1828" s="13"/>
      <c r="K1828" s="21"/>
    </row>
    <row r="1829">
      <c r="D1829" s="13"/>
      <c r="E1829" s="21"/>
      <c r="G1829" s="13"/>
      <c r="H1829" s="13"/>
      <c r="J1829" s="13"/>
      <c r="K1829" s="21"/>
    </row>
    <row r="1830">
      <c r="D1830" s="13"/>
      <c r="E1830" s="21"/>
      <c r="G1830" s="13"/>
      <c r="H1830" s="13"/>
      <c r="J1830" s="13"/>
      <c r="K1830" s="21"/>
    </row>
    <row r="1831">
      <c r="D1831" s="13"/>
      <c r="E1831" s="21"/>
      <c r="G1831" s="13"/>
      <c r="H1831" s="13"/>
      <c r="J1831" s="13"/>
      <c r="K1831" s="21"/>
    </row>
    <row r="1832">
      <c r="D1832" s="13"/>
      <c r="E1832" s="21"/>
      <c r="G1832" s="13"/>
      <c r="H1832" s="13"/>
      <c r="J1832" s="13"/>
      <c r="K1832" s="21"/>
    </row>
    <row r="1833">
      <c r="D1833" s="13"/>
      <c r="E1833" s="21"/>
      <c r="G1833" s="13"/>
      <c r="H1833" s="13"/>
      <c r="J1833" s="13"/>
      <c r="K1833" s="21"/>
    </row>
    <row r="1834">
      <c r="D1834" s="13"/>
      <c r="E1834" s="21"/>
      <c r="G1834" s="13"/>
      <c r="H1834" s="13"/>
      <c r="J1834" s="13"/>
      <c r="K1834" s="21"/>
    </row>
    <row r="1835">
      <c r="D1835" s="13"/>
      <c r="E1835" s="21"/>
      <c r="G1835" s="13"/>
      <c r="H1835" s="13"/>
      <c r="J1835" s="13"/>
      <c r="K1835" s="21"/>
    </row>
    <row r="1836">
      <c r="D1836" s="13"/>
      <c r="E1836" s="21"/>
      <c r="G1836" s="13"/>
      <c r="H1836" s="13"/>
      <c r="J1836" s="13"/>
      <c r="K1836" s="21"/>
    </row>
    <row r="1837">
      <c r="D1837" s="13"/>
      <c r="E1837" s="21"/>
      <c r="G1837" s="13"/>
      <c r="H1837" s="13"/>
      <c r="J1837" s="13"/>
      <c r="K1837" s="21"/>
    </row>
    <row r="1838">
      <c r="D1838" s="13"/>
      <c r="E1838" s="21"/>
      <c r="G1838" s="13"/>
      <c r="H1838" s="13"/>
      <c r="J1838" s="13"/>
      <c r="K1838" s="21"/>
    </row>
    <row r="1839">
      <c r="D1839" s="13"/>
      <c r="E1839" s="21"/>
      <c r="G1839" s="13"/>
      <c r="H1839" s="13"/>
      <c r="J1839" s="13"/>
      <c r="K1839" s="21"/>
    </row>
    <row r="1840">
      <c r="D1840" s="13"/>
      <c r="E1840" s="21"/>
      <c r="G1840" s="13"/>
      <c r="H1840" s="13"/>
      <c r="J1840" s="13"/>
      <c r="K1840" s="21"/>
    </row>
    <row r="1841">
      <c r="D1841" s="13"/>
      <c r="E1841" s="21"/>
      <c r="G1841" s="13"/>
      <c r="H1841" s="13"/>
      <c r="J1841" s="13"/>
      <c r="K1841" s="21"/>
    </row>
    <row r="1842">
      <c r="D1842" s="13"/>
      <c r="E1842" s="21"/>
      <c r="G1842" s="13"/>
      <c r="H1842" s="13"/>
      <c r="J1842" s="13"/>
      <c r="K1842" s="21"/>
    </row>
    <row r="1843">
      <c r="D1843" s="13"/>
      <c r="E1843" s="21"/>
      <c r="G1843" s="13"/>
      <c r="H1843" s="13"/>
      <c r="J1843" s="13"/>
      <c r="K1843" s="21"/>
    </row>
    <row r="1844">
      <c r="D1844" s="13"/>
      <c r="E1844" s="21"/>
      <c r="G1844" s="13"/>
      <c r="H1844" s="13"/>
      <c r="J1844" s="13"/>
      <c r="K1844" s="21"/>
    </row>
    <row r="1845">
      <c r="D1845" s="13"/>
      <c r="E1845" s="21"/>
      <c r="G1845" s="13"/>
      <c r="H1845" s="13"/>
      <c r="J1845" s="13"/>
      <c r="K1845" s="21"/>
    </row>
    <row r="1846">
      <c r="D1846" s="13"/>
      <c r="E1846" s="21"/>
      <c r="G1846" s="13"/>
      <c r="H1846" s="13"/>
      <c r="J1846" s="13"/>
      <c r="K1846" s="21"/>
    </row>
    <row r="1847">
      <c r="D1847" s="13"/>
      <c r="E1847" s="21"/>
      <c r="G1847" s="13"/>
      <c r="H1847" s="13"/>
      <c r="J1847" s="13"/>
      <c r="K1847" s="21"/>
    </row>
    <row r="1848">
      <c r="D1848" s="13"/>
      <c r="E1848" s="21"/>
      <c r="G1848" s="13"/>
      <c r="H1848" s="13"/>
      <c r="J1848" s="13"/>
      <c r="K1848" s="21"/>
    </row>
    <row r="1849">
      <c r="D1849" s="13"/>
      <c r="E1849" s="21"/>
      <c r="G1849" s="13"/>
      <c r="H1849" s="13"/>
      <c r="J1849" s="13"/>
      <c r="K1849" s="21"/>
    </row>
    <row r="1850">
      <c r="D1850" s="13"/>
      <c r="E1850" s="21"/>
      <c r="G1850" s="13"/>
      <c r="H1850" s="13"/>
      <c r="J1850" s="13"/>
      <c r="K1850" s="21"/>
    </row>
    <row r="1851">
      <c r="D1851" s="13"/>
      <c r="E1851" s="21"/>
      <c r="G1851" s="13"/>
      <c r="H1851" s="13"/>
      <c r="J1851" s="13"/>
      <c r="K1851" s="21"/>
    </row>
    <row r="1852">
      <c r="D1852" s="13"/>
      <c r="E1852" s="21"/>
      <c r="G1852" s="13"/>
      <c r="H1852" s="13"/>
      <c r="J1852" s="13"/>
      <c r="K1852" s="21"/>
    </row>
    <row r="1853">
      <c r="D1853" s="13"/>
      <c r="E1853" s="21"/>
      <c r="G1853" s="13"/>
      <c r="H1853" s="13"/>
      <c r="J1853" s="13"/>
      <c r="K1853" s="21"/>
    </row>
    <row r="1854">
      <c r="D1854" s="13"/>
      <c r="E1854" s="21"/>
      <c r="G1854" s="13"/>
      <c r="H1854" s="13"/>
      <c r="J1854" s="13"/>
      <c r="K1854" s="21"/>
    </row>
    <row r="1855">
      <c r="D1855" s="13"/>
      <c r="E1855" s="21"/>
      <c r="G1855" s="13"/>
      <c r="H1855" s="13"/>
      <c r="J1855" s="13"/>
      <c r="K1855" s="21"/>
    </row>
    <row r="1856">
      <c r="D1856" s="13"/>
      <c r="E1856" s="21"/>
      <c r="G1856" s="13"/>
      <c r="H1856" s="13"/>
      <c r="J1856" s="13"/>
      <c r="K1856" s="21"/>
    </row>
    <row r="1857">
      <c r="D1857" s="13"/>
      <c r="E1857" s="21"/>
      <c r="G1857" s="13"/>
      <c r="H1857" s="13"/>
      <c r="J1857" s="13"/>
      <c r="K1857" s="21"/>
    </row>
    <row r="1858">
      <c r="D1858" s="13"/>
      <c r="E1858" s="21"/>
      <c r="G1858" s="13"/>
      <c r="H1858" s="13"/>
      <c r="J1858" s="13"/>
      <c r="K1858" s="21"/>
    </row>
    <row r="1859">
      <c r="D1859" s="13"/>
      <c r="E1859" s="21"/>
      <c r="G1859" s="13"/>
      <c r="H1859" s="13"/>
      <c r="J1859" s="13"/>
      <c r="K1859" s="21"/>
    </row>
    <row r="1860">
      <c r="D1860" s="13"/>
      <c r="E1860" s="21"/>
      <c r="G1860" s="13"/>
      <c r="H1860" s="13"/>
      <c r="J1860" s="13"/>
      <c r="K1860" s="21"/>
    </row>
    <row r="1861">
      <c r="D1861" s="13"/>
      <c r="E1861" s="21"/>
      <c r="G1861" s="13"/>
      <c r="H1861" s="13"/>
      <c r="J1861" s="13"/>
      <c r="K1861" s="21"/>
    </row>
    <row r="1862">
      <c r="D1862" s="13"/>
      <c r="E1862" s="21"/>
      <c r="G1862" s="13"/>
      <c r="H1862" s="13"/>
      <c r="J1862" s="13"/>
      <c r="K1862" s="21"/>
    </row>
    <row r="1863">
      <c r="D1863" s="13"/>
      <c r="E1863" s="21"/>
      <c r="G1863" s="13"/>
      <c r="H1863" s="13"/>
      <c r="J1863" s="13"/>
      <c r="K1863" s="21"/>
    </row>
    <row r="1864">
      <c r="D1864" s="13"/>
      <c r="E1864" s="21"/>
      <c r="G1864" s="13"/>
      <c r="H1864" s="13"/>
      <c r="J1864" s="13"/>
      <c r="K1864" s="21"/>
    </row>
    <row r="1865">
      <c r="D1865" s="13"/>
      <c r="E1865" s="21"/>
      <c r="G1865" s="13"/>
      <c r="H1865" s="13"/>
      <c r="J1865" s="13"/>
      <c r="K1865" s="21"/>
    </row>
    <row r="1866">
      <c r="D1866" s="13"/>
      <c r="E1866" s="21"/>
      <c r="G1866" s="13"/>
      <c r="H1866" s="13"/>
      <c r="J1866" s="13"/>
      <c r="K1866" s="21"/>
    </row>
    <row r="1867">
      <c r="D1867" s="13"/>
      <c r="E1867" s="21"/>
      <c r="G1867" s="13"/>
      <c r="H1867" s="13"/>
      <c r="J1867" s="13"/>
      <c r="K1867" s="21"/>
    </row>
    <row r="1868">
      <c r="D1868" s="13"/>
      <c r="E1868" s="21"/>
      <c r="G1868" s="13"/>
      <c r="H1868" s="13"/>
      <c r="J1868" s="13"/>
      <c r="K1868" s="21"/>
    </row>
    <row r="1869">
      <c r="D1869" s="13"/>
      <c r="E1869" s="21"/>
      <c r="G1869" s="13"/>
      <c r="H1869" s="13"/>
      <c r="J1869" s="13"/>
      <c r="K1869" s="21"/>
    </row>
    <row r="1870">
      <c r="D1870" s="13"/>
      <c r="E1870" s="21"/>
      <c r="G1870" s="13"/>
      <c r="H1870" s="13"/>
      <c r="J1870" s="13"/>
      <c r="K1870" s="21"/>
    </row>
    <row r="1871">
      <c r="D1871" s="13"/>
      <c r="E1871" s="21"/>
      <c r="G1871" s="13"/>
      <c r="H1871" s="13"/>
      <c r="J1871" s="13"/>
      <c r="K1871" s="21"/>
    </row>
    <row r="1872">
      <c r="D1872" s="13"/>
      <c r="E1872" s="21"/>
      <c r="G1872" s="13"/>
      <c r="H1872" s="13"/>
      <c r="J1872" s="13"/>
      <c r="K1872" s="21"/>
    </row>
    <row r="1873">
      <c r="D1873" s="13"/>
      <c r="E1873" s="21"/>
      <c r="G1873" s="13"/>
      <c r="H1873" s="13"/>
      <c r="J1873" s="13"/>
      <c r="K1873" s="21"/>
    </row>
    <row r="1874">
      <c r="D1874" s="13"/>
      <c r="E1874" s="21"/>
      <c r="G1874" s="13"/>
      <c r="H1874" s="13"/>
      <c r="J1874" s="13"/>
      <c r="K1874" s="21"/>
    </row>
    <row r="1875">
      <c r="D1875" s="13"/>
      <c r="E1875" s="21"/>
      <c r="G1875" s="13"/>
      <c r="H1875" s="13"/>
      <c r="J1875" s="13"/>
      <c r="K1875" s="21"/>
    </row>
    <row r="1876">
      <c r="D1876" s="13"/>
      <c r="E1876" s="21"/>
      <c r="G1876" s="13"/>
      <c r="H1876" s="13"/>
      <c r="J1876" s="13"/>
      <c r="K1876" s="21"/>
    </row>
    <row r="1877">
      <c r="D1877" s="13"/>
      <c r="E1877" s="21"/>
      <c r="G1877" s="13"/>
      <c r="H1877" s="13"/>
      <c r="J1877" s="13"/>
      <c r="K1877" s="21"/>
    </row>
    <row r="1878">
      <c r="D1878" s="13"/>
      <c r="E1878" s="21"/>
      <c r="G1878" s="13"/>
      <c r="H1878" s="13"/>
      <c r="J1878" s="13"/>
      <c r="K1878" s="21"/>
    </row>
    <row r="1879">
      <c r="D1879" s="13"/>
      <c r="E1879" s="21"/>
      <c r="G1879" s="13"/>
      <c r="H1879" s="13"/>
      <c r="J1879" s="13"/>
      <c r="K1879" s="21"/>
    </row>
    <row r="1880">
      <c r="D1880" s="13"/>
      <c r="E1880" s="21"/>
      <c r="G1880" s="13"/>
      <c r="H1880" s="13"/>
      <c r="J1880" s="13"/>
      <c r="K1880" s="21"/>
    </row>
    <row r="1881">
      <c r="D1881" s="13"/>
      <c r="E1881" s="21"/>
      <c r="G1881" s="13"/>
      <c r="H1881" s="13"/>
      <c r="J1881" s="13"/>
      <c r="K1881" s="21"/>
    </row>
    <row r="1882">
      <c r="D1882" s="13"/>
      <c r="E1882" s="21"/>
      <c r="G1882" s="13"/>
      <c r="H1882" s="13"/>
      <c r="J1882" s="13"/>
      <c r="K1882" s="21"/>
    </row>
    <row r="1883">
      <c r="D1883" s="13"/>
      <c r="E1883" s="21"/>
      <c r="G1883" s="13"/>
      <c r="H1883" s="13"/>
      <c r="J1883" s="13"/>
      <c r="K1883" s="21"/>
    </row>
    <row r="1884">
      <c r="D1884" s="13"/>
      <c r="E1884" s="21"/>
      <c r="G1884" s="13"/>
      <c r="H1884" s="13"/>
      <c r="J1884" s="13"/>
      <c r="K1884" s="21"/>
    </row>
    <row r="1885">
      <c r="D1885" s="13"/>
      <c r="E1885" s="21"/>
      <c r="G1885" s="13"/>
      <c r="H1885" s="13"/>
      <c r="J1885" s="13"/>
      <c r="K1885" s="21"/>
    </row>
    <row r="1886">
      <c r="D1886" s="13"/>
      <c r="E1886" s="21"/>
      <c r="G1886" s="13"/>
      <c r="H1886" s="13"/>
      <c r="J1886" s="13"/>
      <c r="K1886" s="21"/>
    </row>
    <row r="1887">
      <c r="D1887" s="13"/>
      <c r="E1887" s="21"/>
      <c r="G1887" s="13"/>
      <c r="H1887" s="13"/>
      <c r="J1887" s="13"/>
      <c r="K1887" s="21"/>
    </row>
    <row r="1888">
      <c r="D1888" s="13"/>
      <c r="E1888" s="21"/>
      <c r="G1888" s="13"/>
      <c r="H1888" s="13"/>
      <c r="J1888" s="13"/>
      <c r="K1888" s="21"/>
    </row>
    <row r="1889">
      <c r="D1889" s="13"/>
      <c r="E1889" s="21"/>
      <c r="G1889" s="13"/>
      <c r="H1889" s="13"/>
      <c r="J1889" s="13"/>
      <c r="K1889" s="21"/>
    </row>
    <row r="1890">
      <c r="D1890" s="13"/>
      <c r="E1890" s="21"/>
      <c r="G1890" s="13"/>
      <c r="H1890" s="13"/>
      <c r="J1890" s="13"/>
      <c r="K1890" s="21"/>
    </row>
    <row r="1891">
      <c r="D1891" s="13"/>
      <c r="E1891" s="21"/>
      <c r="G1891" s="13"/>
      <c r="H1891" s="13"/>
      <c r="J1891" s="13"/>
      <c r="K1891" s="21"/>
    </row>
    <row r="1892">
      <c r="D1892" s="13"/>
      <c r="E1892" s="21"/>
      <c r="G1892" s="13"/>
      <c r="H1892" s="13"/>
      <c r="J1892" s="13"/>
      <c r="K1892" s="21"/>
    </row>
    <row r="1893">
      <c r="D1893" s="13"/>
      <c r="E1893" s="21"/>
      <c r="G1893" s="13"/>
      <c r="H1893" s="13"/>
      <c r="J1893" s="13"/>
      <c r="K1893" s="21"/>
    </row>
    <row r="1894">
      <c r="D1894" s="13"/>
      <c r="E1894" s="21"/>
      <c r="G1894" s="13"/>
      <c r="H1894" s="13"/>
      <c r="J1894" s="13"/>
      <c r="K1894" s="21"/>
    </row>
    <row r="1895">
      <c r="D1895" s="13"/>
      <c r="E1895" s="21"/>
      <c r="G1895" s="13"/>
      <c r="H1895" s="13"/>
      <c r="J1895" s="13"/>
      <c r="K1895" s="21"/>
    </row>
    <row r="1896">
      <c r="D1896" s="13"/>
      <c r="E1896" s="21"/>
      <c r="G1896" s="13"/>
      <c r="H1896" s="13"/>
      <c r="J1896" s="13"/>
      <c r="K1896" s="21"/>
    </row>
    <row r="1897">
      <c r="D1897" s="13"/>
      <c r="E1897" s="21"/>
      <c r="G1897" s="13"/>
      <c r="H1897" s="13"/>
      <c r="J1897" s="13"/>
      <c r="K1897" s="21"/>
    </row>
    <row r="1898">
      <c r="D1898" s="13"/>
      <c r="E1898" s="21"/>
      <c r="G1898" s="13"/>
      <c r="H1898" s="13"/>
      <c r="J1898" s="13"/>
      <c r="K1898" s="21"/>
    </row>
    <row r="1899">
      <c r="D1899" s="13"/>
      <c r="E1899" s="21"/>
      <c r="G1899" s="13"/>
      <c r="H1899" s="13"/>
      <c r="J1899" s="13"/>
      <c r="K1899" s="21"/>
    </row>
    <row r="1900">
      <c r="D1900" s="13"/>
      <c r="E1900" s="21"/>
      <c r="G1900" s="13"/>
      <c r="H1900" s="13"/>
      <c r="J1900" s="13"/>
      <c r="K1900" s="21"/>
    </row>
    <row r="1901">
      <c r="D1901" s="13"/>
      <c r="E1901" s="21"/>
      <c r="G1901" s="13"/>
      <c r="H1901" s="13"/>
      <c r="J1901" s="13"/>
      <c r="K1901" s="21"/>
    </row>
    <row r="1902">
      <c r="D1902" s="13"/>
      <c r="E1902" s="21"/>
      <c r="G1902" s="13"/>
      <c r="H1902" s="13"/>
      <c r="J1902" s="13"/>
      <c r="K1902" s="21"/>
    </row>
    <row r="1903">
      <c r="D1903" s="13"/>
      <c r="E1903" s="21"/>
      <c r="G1903" s="13"/>
      <c r="H1903" s="13"/>
      <c r="J1903" s="13"/>
      <c r="K1903" s="21"/>
    </row>
    <row r="1904">
      <c r="D1904" s="13"/>
      <c r="E1904" s="21"/>
      <c r="G1904" s="13"/>
      <c r="H1904" s="13"/>
      <c r="J1904" s="13"/>
      <c r="K1904" s="21"/>
    </row>
    <row r="1905">
      <c r="D1905" s="13"/>
      <c r="E1905" s="21"/>
      <c r="G1905" s="13"/>
      <c r="H1905" s="13"/>
      <c r="J1905" s="13"/>
      <c r="K1905" s="21"/>
    </row>
    <row r="1906">
      <c r="D1906" s="13"/>
      <c r="E1906" s="21"/>
      <c r="G1906" s="13"/>
      <c r="H1906" s="13"/>
      <c r="J1906" s="13"/>
      <c r="K1906" s="21"/>
    </row>
    <row r="1907">
      <c r="D1907" s="13"/>
      <c r="E1907" s="21"/>
      <c r="G1907" s="13"/>
      <c r="H1907" s="13"/>
      <c r="J1907" s="13"/>
      <c r="K1907" s="21"/>
    </row>
    <row r="1908">
      <c r="D1908" s="13"/>
      <c r="E1908" s="21"/>
      <c r="G1908" s="13"/>
      <c r="H1908" s="13"/>
      <c r="J1908" s="13"/>
      <c r="K1908" s="21"/>
    </row>
    <row r="1909">
      <c r="D1909" s="13"/>
      <c r="E1909" s="21"/>
      <c r="G1909" s="13"/>
      <c r="H1909" s="13"/>
      <c r="J1909" s="13"/>
      <c r="K1909" s="21"/>
    </row>
    <row r="1910">
      <c r="D1910" s="13"/>
      <c r="E1910" s="21"/>
      <c r="G1910" s="13"/>
      <c r="H1910" s="13"/>
      <c r="J1910" s="13"/>
      <c r="K1910" s="21"/>
    </row>
    <row r="1911">
      <c r="D1911" s="13"/>
      <c r="E1911" s="21"/>
      <c r="G1911" s="13"/>
      <c r="H1911" s="13"/>
      <c r="J1911" s="13"/>
      <c r="K1911" s="21"/>
    </row>
    <row r="1912">
      <c r="D1912" s="13"/>
      <c r="E1912" s="21"/>
      <c r="G1912" s="13"/>
      <c r="H1912" s="13"/>
      <c r="J1912" s="13"/>
      <c r="K1912" s="21"/>
    </row>
    <row r="1913">
      <c r="D1913" s="13"/>
      <c r="E1913" s="21"/>
      <c r="G1913" s="13"/>
      <c r="H1913" s="13"/>
      <c r="J1913" s="13"/>
      <c r="K1913" s="21"/>
    </row>
    <row r="1914">
      <c r="D1914" s="13"/>
      <c r="E1914" s="21"/>
      <c r="G1914" s="13"/>
      <c r="H1914" s="13"/>
      <c r="J1914" s="13"/>
      <c r="K1914" s="21"/>
    </row>
    <row r="1915">
      <c r="D1915" s="13"/>
      <c r="E1915" s="21"/>
      <c r="G1915" s="13"/>
      <c r="H1915" s="13"/>
      <c r="J1915" s="13"/>
      <c r="K1915" s="21"/>
    </row>
    <row r="1916">
      <c r="D1916" s="13"/>
      <c r="E1916" s="21"/>
      <c r="G1916" s="13"/>
      <c r="H1916" s="13"/>
      <c r="J1916" s="13"/>
      <c r="K1916" s="21"/>
    </row>
    <row r="1917">
      <c r="D1917" s="13"/>
      <c r="E1917" s="21"/>
      <c r="G1917" s="13"/>
      <c r="H1917" s="13"/>
      <c r="J1917" s="13"/>
      <c r="K1917" s="21"/>
    </row>
    <row r="1918">
      <c r="D1918" s="13"/>
      <c r="E1918" s="21"/>
      <c r="G1918" s="13"/>
      <c r="H1918" s="13"/>
      <c r="J1918" s="13"/>
      <c r="K1918" s="21"/>
    </row>
    <row r="1919">
      <c r="D1919" s="13"/>
      <c r="E1919" s="21"/>
      <c r="G1919" s="13"/>
      <c r="H1919" s="13"/>
      <c r="J1919" s="13"/>
      <c r="K1919" s="21"/>
    </row>
    <row r="1920">
      <c r="D1920" s="13"/>
      <c r="E1920" s="21"/>
      <c r="G1920" s="13"/>
      <c r="H1920" s="13"/>
      <c r="J1920" s="13"/>
      <c r="K1920" s="21"/>
    </row>
    <row r="1921">
      <c r="D1921" s="13"/>
      <c r="E1921" s="21"/>
      <c r="G1921" s="13"/>
      <c r="H1921" s="13"/>
      <c r="J1921" s="13"/>
      <c r="K1921" s="21"/>
    </row>
    <row r="1922">
      <c r="D1922" s="13"/>
      <c r="E1922" s="21"/>
      <c r="G1922" s="13"/>
      <c r="H1922" s="13"/>
      <c r="J1922" s="13"/>
      <c r="K1922" s="21"/>
    </row>
    <row r="1923">
      <c r="D1923" s="13"/>
      <c r="E1923" s="21"/>
      <c r="G1923" s="13"/>
      <c r="H1923" s="13"/>
      <c r="J1923" s="13"/>
      <c r="K1923" s="21"/>
    </row>
    <row r="1924">
      <c r="D1924" s="13"/>
      <c r="E1924" s="21"/>
      <c r="G1924" s="13"/>
      <c r="H1924" s="13"/>
      <c r="J1924" s="13"/>
      <c r="K1924" s="21"/>
    </row>
    <row r="1925">
      <c r="D1925" s="13"/>
      <c r="E1925" s="21"/>
      <c r="G1925" s="13"/>
      <c r="H1925" s="13"/>
      <c r="J1925" s="13"/>
      <c r="K1925" s="21"/>
    </row>
    <row r="1926">
      <c r="D1926" s="13"/>
      <c r="E1926" s="21"/>
      <c r="G1926" s="13"/>
      <c r="H1926" s="13"/>
      <c r="J1926" s="13"/>
      <c r="K1926" s="21"/>
    </row>
    <row r="1927">
      <c r="D1927" s="13"/>
      <c r="E1927" s="21"/>
      <c r="G1927" s="13"/>
      <c r="H1927" s="13"/>
      <c r="J1927" s="13"/>
      <c r="K1927" s="21"/>
    </row>
    <row r="1928">
      <c r="D1928" s="13"/>
      <c r="E1928" s="21"/>
      <c r="G1928" s="13"/>
      <c r="H1928" s="13"/>
      <c r="J1928" s="13"/>
      <c r="K1928" s="21"/>
    </row>
    <row r="1929">
      <c r="D1929" s="13"/>
      <c r="E1929" s="21"/>
      <c r="G1929" s="13"/>
      <c r="H1929" s="13"/>
      <c r="J1929" s="13"/>
      <c r="K1929" s="21"/>
    </row>
    <row r="1930">
      <c r="D1930" s="13"/>
      <c r="E1930" s="21"/>
      <c r="G1930" s="13"/>
      <c r="H1930" s="13"/>
      <c r="J1930" s="13"/>
      <c r="K1930" s="21"/>
    </row>
    <row r="1931">
      <c r="D1931" s="13"/>
      <c r="E1931" s="21"/>
      <c r="G1931" s="13"/>
      <c r="H1931" s="13"/>
      <c r="J1931" s="13"/>
      <c r="K1931" s="21"/>
    </row>
    <row r="1932">
      <c r="D1932" s="13"/>
      <c r="E1932" s="21"/>
      <c r="G1932" s="13"/>
      <c r="H1932" s="13"/>
      <c r="J1932" s="13"/>
      <c r="K1932" s="21"/>
    </row>
    <row r="1933">
      <c r="D1933" s="13"/>
      <c r="E1933" s="21"/>
      <c r="G1933" s="13"/>
      <c r="H1933" s="13"/>
      <c r="J1933" s="13"/>
      <c r="K1933" s="21"/>
    </row>
    <row r="1934">
      <c r="D1934" s="13"/>
      <c r="E1934" s="21"/>
      <c r="G1934" s="13"/>
      <c r="H1934" s="13"/>
      <c r="J1934" s="13"/>
      <c r="K1934" s="21"/>
    </row>
    <row r="1935">
      <c r="D1935" s="13"/>
      <c r="E1935" s="21"/>
      <c r="G1935" s="13"/>
      <c r="H1935" s="13"/>
      <c r="J1935" s="13"/>
      <c r="K1935" s="21"/>
    </row>
    <row r="1936">
      <c r="D1936" s="13"/>
      <c r="E1936" s="21"/>
      <c r="G1936" s="13"/>
      <c r="H1936" s="13"/>
      <c r="J1936" s="13"/>
      <c r="K1936" s="21"/>
    </row>
    <row r="1937">
      <c r="D1937" s="13"/>
      <c r="E1937" s="21"/>
      <c r="G1937" s="13"/>
      <c r="H1937" s="13"/>
      <c r="J1937" s="13"/>
      <c r="K1937" s="21"/>
    </row>
    <row r="1938">
      <c r="D1938" s="13"/>
      <c r="E1938" s="21"/>
      <c r="G1938" s="13"/>
      <c r="H1938" s="13"/>
      <c r="J1938" s="13"/>
      <c r="K1938" s="21"/>
    </row>
    <row r="1939">
      <c r="D1939" s="13"/>
      <c r="E1939" s="21"/>
      <c r="G1939" s="13"/>
      <c r="H1939" s="13"/>
      <c r="J1939" s="13"/>
      <c r="K1939" s="21"/>
    </row>
    <row r="1940">
      <c r="D1940" s="13"/>
      <c r="E1940" s="21"/>
      <c r="G1940" s="13"/>
      <c r="H1940" s="13"/>
      <c r="J1940" s="13"/>
      <c r="K1940" s="21"/>
    </row>
    <row r="1941">
      <c r="D1941" s="13"/>
      <c r="E1941" s="21"/>
      <c r="G1941" s="13"/>
      <c r="H1941" s="13"/>
      <c r="J1941" s="13"/>
      <c r="K1941" s="21"/>
    </row>
    <row r="1942">
      <c r="D1942" s="13"/>
      <c r="E1942" s="21"/>
      <c r="G1942" s="13"/>
      <c r="H1942" s="13"/>
      <c r="J1942" s="13"/>
      <c r="K1942" s="21"/>
    </row>
    <row r="1943">
      <c r="D1943" s="13"/>
      <c r="E1943" s="21"/>
      <c r="G1943" s="13"/>
      <c r="H1943" s="13"/>
      <c r="J1943" s="13"/>
      <c r="K1943" s="21"/>
    </row>
    <row r="1944">
      <c r="D1944" s="13"/>
      <c r="E1944" s="21"/>
      <c r="G1944" s="13"/>
      <c r="H1944" s="13"/>
      <c r="J1944" s="13"/>
      <c r="K1944" s="21"/>
    </row>
    <row r="1945">
      <c r="D1945" s="13"/>
      <c r="E1945" s="21"/>
      <c r="G1945" s="13"/>
      <c r="H1945" s="13"/>
      <c r="J1945" s="13"/>
      <c r="K1945" s="21"/>
    </row>
    <row r="1946">
      <c r="D1946" s="13"/>
      <c r="E1946" s="21"/>
      <c r="G1946" s="13"/>
      <c r="H1946" s="13"/>
      <c r="J1946" s="13"/>
      <c r="K1946" s="21"/>
    </row>
    <row r="1947">
      <c r="D1947" s="13"/>
      <c r="E1947" s="21"/>
      <c r="G1947" s="13"/>
      <c r="H1947" s="13"/>
      <c r="J1947" s="13"/>
      <c r="K1947" s="21"/>
    </row>
    <row r="1948">
      <c r="D1948" s="13"/>
      <c r="E1948" s="21"/>
      <c r="G1948" s="13"/>
      <c r="H1948" s="13"/>
      <c r="J1948" s="13"/>
      <c r="K1948" s="21"/>
    </row>
    <row r="1949">
      <c r="D1949" s="13"/>
      <c r="E1949" s="21"/>
      <c r="G1949" s="13"/>
      <c r="H1949" s="13"/>
      <c r="J1949" s="13"/>
      <c r="K1949" s="21"/>
    </row>
    <row r="1950">
      <c r="D1950" s="13"/>
      <c r="E1950" s="21"/>
      <c r="G1950" s="13"/>
      <c r="H1950" s="13"/>
      <c r="J1950" s="13"/>
      <c r="K1950" s="21"/>
    </row>
    <row r="1951">
      <c r="D1951" s="13"/>
      <c r="E1951" s="21"/>
      <c r="G1951" s="13"/>
      <c r="H1951" s="13"/>
      <c r="J1951" s="13"/>
      <c r="K1951" s="21"/>
    </row>
    <row r="1952">
      <c r="D1952" s="13"/>
      <c r="E1952" s="21"/>
      <c r="G1952" s="13"/>
      <c r="H1952" s="13"/>
      <c r="J1952" s="13"/>
      <c r="K1952" s="21"/>
    </row>
    <row r="1953">
      <c r="D1953" s="13"/>
      <c r="E1953" s="21"/>
      <c r="G1953" s="13"/>
      <c r="H1953" s="13"/>
      <c r="J1953" s="13"/>
      <c r="K1953" s="21"/>
    </row>
    <row r="1954">
      <c r="D1954" s="13"/>
      <c r="E1954" s="21"/>
      <c r="G1954" s="13"/>
      <c r="H1954" s="13"/>
      <c r="J1954" s="13"/>
      <c r="K1954" s="21"/>
    </row>
    <row r="1955">
      <c r="D1955" s="13"/>
      <c r="E1955" s="21"/>
      <c r="G1955" s="13"/>
      <c r="H1955" s="13"/>
      <c r="J1955" s="13"/>
      <c r="K1955" s="21"/>
    </row>
    <row r="1956">
      <c r="D1956" s="13"/>
      <c r="E1956" s="21"/>
      <c r="G1956" s="13"/>
      <c r="H1956" s="13"/>
      <c r="J1956" s="13"/>
      <c r="K1956" s="21"/>
    </row>
    <row r="1957">
      <c r="D1957" s="13"/>
      <c r="E1957" s="21"/>
      <c r="G1957" s="13"/>
      <c r="H1957" s="13"/>
      <c r="J1957" s="13"/>
      <c r="K1957" s="21"/>
    </row>
    <row r="1958">
      <c r="D1958" s="13"/>
      <c r="E1958" s="21"/>
      <c r="G1958" s="13"/>
      <c r="H1958" s="13"/>
      <c r="J1958" s="13"/>
      <c r="K1958" s="21"/>
    </row>
    <row r="1959">
      <c r="D1959" s="13"/>
      <c r="E1959" s="21"/>
      <c r="G1959" s="13"/>
      <c r="H1959" s="13"/>
      <c r="J1959" s="13"/>
      <c r="K1959" s="21"/>
    </row>
    <row r="1960">
      <c r="D1960" s="13"/>
      <c r="E1960" s="21"/>
      <c r="G1960" s="13"/>
      <c r="H1960" s="13"/>
      <c r="J1960" s="13"/>
      <c r="K1960" s="21"/>
    </row>
    <row r="1961">
      <c r="D1961" s="13"/>
      <c r="E1961" s="21"/>
      <c r="G1961" s="13"/>
      <c r="H1961" s="13"/>
      <c r="J1961" s="13"/>
      <c r="K1961" s="21"/>
    </row>
    <row r="1962">
      <c r="D1962" s="13"/>
      <c r="E1962" s="21"/>
      <c r="G1962" s="13"/>
      <c r="H1962" s="13"/>
      <c r="J1962" s="13"/>
      <c r="K1962" s="21"/>
    </row>
    <row r="1963">
      <c r="D1963" s="13"/>
      <c r="E1963" s="21"/>
      <c r="G1963" s="13"/>
      <c r="H1963" s="13"/>
      <c r="J1963" s="13"/>
      <c r="K1963" s="21"/>
    </row>
    <row r="1964">
      <c r="D1964" s="13"/>
      <c r="E1964" s="21"/>
      <c r="G1964" s="13"/>
      <c r="H1964" s="13"/>
      <c r="J1964" s="13"/>
      <c r="K1964" s="21"/>
    </row>
    <row r="1965">
      <c r="D1965" s="13"/>
      <c r="E1965" s="21"/>
      <c r="G1965" s="13"/>
      <c r="H1965" s="13"/>
      <c r="J1965" s="13"/>
      <c r="K1965" s="21"/>
    </row>
    <row r="1966">
      <c r="D1966" s="13"/>
      <c r="E1966" s="21"/>
      <c r="G1966" s="13"/>
      <c r="H1966" s="13"/>
      <c r="J1966" s="13"/>
      <c r="K1966" s="21"/>
    </row>
    <row r="1967">
      <c r="D1967" s="13"/>
      <c r="E1967" s="21"/>
      <c r="G1967" s="13"/>
      <c r="H1967" s="13"/>
      <c r="J1967" s="13"/>
      <c r="K1967" s="21"/>
    </row>
    <row r="1968">
      <c r="D1968" s="13"/>
      <c r="E1968" s="21"/>
      <c r="G1968" s="13"/>
      <c r="H1968" s="13"/>
      <c r="J1968" s="13"/>
      <c r="K1968" s="21"/>
    </row>
    <row r="1969">
      <c r="D1969" s="13"/>
      <c r="E1969" s="21"/>
      <c r="G1969" s="13"/>
      <c r="H1969" s="13"/>
      <c r="J1969" s="13"/>
      <c r="K1969" s="21"/>
    </row>
    <row r="1970">
      <c r="D1970" s="13"/>
      <c r="E1970" s="21"/>
      <c r="G1970" s="13"/>
      <c r="H1970" s="13"/>
      <c r="J1970" s="13"/>
      <c r="K1970" s="21"/>
    </row>
    <row r="1971">
      <c r="D1971" s="13"/>
      <c r="E1971" s="21"/>
      <c r="G1971" s="13"/>
      <c r="H1971" s="13"/>
      <c r="J1971" s="13"/>
      <c r="K1971" s="21"/>
    </row>
    <row r="1972">
      <c r="D1972" s="13"/>
      <c r="E1972" s="21"/>
      <c r="G1972" s="13"/>
      <c r="H1972" s="13"/>
      <c r="J1972" s="13"/>
      <c r="K1972" s="21"/>
    </row>
    <row r="1973">
      <c r="D1973" s="13"/>
      <c r="E1973" s="21"/>
      <c r="G1973" s="13"/>
      <c r="H1973" s="13"/>
      <c r="J1973" s="13"/>
      <c r="K1973" s="21"/>
    </row>
    <row r="1974">
      <c r="D1974" s="13"/>
      <c r="E1974" s="21"/>
      <c r="G1974" s="13"/>
      <c r="H1974" s="13"/>
      <c r="J1974" s="13"/>
      <c r="K1974" s="21"/>
    </row>
    <row r="1975">
      <c r="D1975" s="13"/>
      <c r="E1975" s="21"/>
      <c r="G1975" s="13"/>
      <c r="H1975" s="13"/>
      <c r="J1975" s="13"/>
      <c r="K1975" s="21"/>
    </row>
    <row r="1976">
      <c r="D1976" s="13"/>
      <c r="E1976" s="21"/>
      <c r="G1976" s="13"/>
      <c r="H1976" s="13"/>
      <c r="J1976" s="13"/>
      <c r="K1976" s="21"/>
    </row>
    <row r="1977">
      <c r="D1977" s="13"/>
      <c r="E1977" s="21"/>
      <c r="G1977" s="13"/>
      <c r="H1977" s="13"/>
      <c r="J1977" s="13"/>
      <c r="K1977" s="21"/>
    </row>
    <row r="1978">
      <c r="D1978" s="13"/>
      <c r="E1978" s="21"/>
      <c r="G1978" s="13"/>
      <c r="H1978" s="13"/>
      <c r="J1978" s="13"/>
      <c r="K1978" s="21"/>
    </row>
    <row r="1979">
      <c r="D1979" s="13"/>
      <c r="E1979" s="21"/>
      <c r="G1979" s="13"/>
      <c r="H1979" s="13"/>
      <c r="J1979" s="13"/>
      <c r="K1979" s="21"/>
    </row>
    <row r="1980">
      <c r="D1980" s="13"/>
      <c r="E1980" s="21"/>
      <c r="G1980" s="13"/>
      <c r="H1980" s="13"/>
      <c r="J1980" s="13"/>
      <c r="K1980" s="21"/>
    </row>
    <row r="1981">
      <c r="D1981" s="13"/>
      <c r="E1981" s="21"/>
      <c r="G1981" s="13"/>
      <c r="H1981" s="13"/>
      <c r="J1981" s="13"/>
      <c r="K1981" s="21"/>
    </row>
    <row r="1982">
      <c r="D1982" s="13"/>
      <c r="E1982" s="21"/>
      <c r="G1982" s="13"/>
      <c r="H1982" s="13"/>
      <c r="J1982" s="13"/>
      <c r="K1982" s="21"/>
    </row>
    <row r="1983">
      <c r="D1983" s="13"/>
      <c r="E1983" s="21"/>
      <c r="G1983" s="13"/>
      <c r="H1983" s="13"/>
      <c r="J1983" s="13"/>
      <c r="K1983" s="21"/>
    </row>
    <row r="1984">
      <c r="D1984" s="13"/>
      <c r="E1984" s="21"/>
      <c r="G1984" s="13"/>
      <c r="H1984" s="13"/>
      <c r="J1984" s="13"/>
      <c r="K1984" s="21"/>
    </row>
    <row r="1985">
      <c r="D1985" s="13"/>
      <c r="E1985" s="21"/>
      <c r="G1985" s="13"/>
      <c r="H1985" s="13"/>
      <c r="J1985" s="13"/>
      <c r="K1985" s="21"/>
    </row>
    <row r="1986">
      <c r="D1986" s="13"/>
      <c r="E1986" s="21"/>
      <c r="G1986" s="13"/>
      <c r="H1986" s="13"/>
      <c r="J1986" s="13"/>
      <c r="K1986" s="21"/>
    </row>
    <row r="1987">
      <c r="D1987" s="13"/>
      <c r="E1987" s="21"/>
      <c r="G1987" s="13"/>
      <c r="H1987" s="13"/>
      <c r="J1987" s="13"/>
      <c r="K1987" s="21"/>
    </row>
    <row r="1988">
      <c r="D1988" s="13"/>
      <c r="E1988" s="21"/>
      <c r="G1988" s="13"/>
      <c r="H1988" s="13"/>
      <c r="J1988" s="13"/>
      <c r="K1988" s="21"/>
    </row>
    <row r="1989">
      <c r="D1989" s="13"/>
      <c r="E1989" s="21"/>
      <c r="G1989" s="13"/>
      <c r="H1989" s="13"/>
      <c r="J1989" s="13"/>
      <c r="K1989" s="21"/>
    </row>
    <row r="1990">
      <c r="D1990" s="13"/>
      <c r="E1990" s="21"/>
      <c r="G1990" s="13"/>
      <c r="H1990" s="13"/>
      <c r="J1990" s="13"/>
      <c r="K1990" s="21"/>
    </row>
    <row r="1991">
      <c r="D1991" s="13"/>
      <c r="E1991" s="21"/>
      <c r="G1991" s="13"/>
      <c r="H1991" s="13"/>
      <c r="J1991" s="13"/>
      <c r="K1991" s="21"/>
    </row>
    <row r="1992">
      <c r="D1992" s="13"/>
      <c r="E1992" s="21"/>
      <c r="G1992" s="13"/>
      <c r="H1992" s="13"/>
      <c r="J1992" s="13"/>
      <c r="K1992" s="21"/>
    </row>
    <row r="1993">
      <c r="D1993" s="13"/>
      <c r="E1993" s="21"/>
      <c r="G1993" s="13"/>
      <c r="H1993" s="13"/>
      <c r="J1993" s="13"/>
      <c r="K1993" s="21"/>
    </row>
    <row r="1994">
      <c r="D1994" s="13"/>
      <c r="E1994" s="21"/>
      <c r="G1994" s="13"/>
      <c r="H1994" s="13"/>
      <c r="J1994" s="13"/>
      <c r="K1994" s="21"/>
    </row>
    <row r="1995">
      <c r="D1995" s="13"/>
      <c r="E1995" s="21"/>
      <c r="G1995" s="13"/>
      <c r="H1995" s="13"/>
      <c r="J1995" s="13"/>
      <c r="K1995" s="21"/>
    </row>
    <row r="1996">
      <c r="D1996" s="13"/>
      <c r="E1996" s="21"/>
      <c r="G1996" s="13"/>
      <c r="H1996" s="13"/>
      <c r="J1996" s="13"/>
      <c r="K1996" s="21"/>
    </row>
    <row r="1997">
      <c r="D1997" s="13"/>
      <c r="E1997" s="21"/>
      <c r="G1997" s="13"/>
      <c r="H1997" s="13"/>
      <c r="J1997" s="13"/>
      <c r="K1997" s="21"/>
    </row>
    <row r="1998">
      <c r="D1998" s="13"/>
      <c r="E1998" s="21"/>
      <c r="G1998" s="13"/>
      <c r="H1998" s="13"/>
      <c r="J1998" s="13"/>
      <c r="K1998" s="21"/>
    </row>
    <row r="1999">
      <c r="D1999" s="13"/>
      <c r="E1999" s="21"/>
      <c r="G1999" s="13"/>
      <c r="H1999" s="13"/>
      <c r="J1999" s="13"/>
      <c r="K1999" s="21"/>
    </row>
    <row r="2000">
      <c r="D2000" s="13"/>
      <c r="E2000" s="21"/>
      <c r="G2000" s="13"/>
      <c r="H2000" s="13"/>
      <c r="J2000" s="13"/>
      <c r="K2000" s="21"/>
    </row>
    <row r="2001">
      <c r="D2001" s="13"/>
      <c r="E2001" s="21"/>
      <c r="G2001" s="13"/>
      <c r="H2001" s="13"/>
      <c r="J2001" s="13"/>
      <c r="K2001" s="21"/>
    </row>
    <row r="2002">
      <c r="D2002" s="13"/>
      <c r="E2002" s="21"/>
      <c r="G2002" s="13"/>
      <c r="H2002" s="13"/>
      <c r="J2002" s="13"/>
      <c r="K2002" s="21"/>
    </row>
    <row r="2003">
      <c r="D2003" s="13"/>
      <c r="E2003" s="21"/>
      <c r="G2003" s="13"/>
      <c r="H2003" s="13"/>
      <c r="J2003" s="13"/>
      <c r="K2003" s="21"/>
    </row>
    <row r="2004">
      <c r="D2004" s="13"/>
      <c r="E2004" s="21"/>
      <c r="G2004" s="13"/>
      <c r="H2004" s="13"/>
      <c r="J2004" s="13"/>
      <c r="K2004" s="21"/>
    </row>
    <row r="2005">
      <c r="D2005" s="13"/>
      <c r="E2005" s="21"/>
      <c r="G2005" s="13"/>
      <c r="H2005" s="13"/>
      <c r="J2005" s="13"/>
      <c r="K2005" s="21"/>
    </row>
    <row r="2006">
      <c r="D2006" s="13"/>
      <c r="E2006" s="21"/>
      <c r="G2006" s="13"/>
      <c r="H2006" s="13"/>
      <c r="J2006" s="13"/>
      <c r="K2006" s="21"/>
    </row>
    <row r="2007">
      <c r="D2007" s="13"/>
      <c r="E2007" s="21"/>
      <c r="G2007" s="13"/>
      <c r="H2007" s="13"/>
      <c r="J2007" s="13"/>
      <c r="K2007" s="21"/>
    </row>
    <row r="2008">
      <c r="D2008" s="13"/>
      <c r="E2008" s="21"/>
      <c r="G2008" s="13"/>
      <c r="H2008" s="13"/>
      <c r="J2008" s="13"/>
      <c r="K2008" s="21"/>
    </row>
    <row r="2009">
      <c r="D2009" s="13"/>
      <c r="E2009" s="21"/>
      <c r="G2009" s="13"/>
      <c r="H2009" s="13"/>
      <c r="J2009" s="13"/>
      <c r="K2009" s="21"/>
    </row>
    <row r="2010">
      <c r="D2010" s="13"/>
      <c r="E2010" s="21"/>
      <c r="G2010" s="13"/>
      <c r="H2010" s="13"/>
      <c r="J2010" s="13"/>
      <c r="K2010" s="21"/>
    </row>
    <row r="2011">
      <c r="D2011" s="13"/>
      <c r="E2011" s="21"/>
      <c r="G2011" s="13"/>
      <c r="H2011" s="13"/>
      <c r="J2011" s="13"/>
      <c r="K2011" s="21"/>
    </row>
    <row r="2012">
      <c r="D2012" s="13"/>
      <c r="E2012" s="21"/>
      <c r="G2012" s="13"/>
      <c r="H2012" s="13"/>
      <c r="J2012" s="13"/>
      <c r="K2012" s="21"/>
    </row>
    <row r="2013">
      <c r="D2013" s="13"/>
      <c r="E2013" s="21"/>
      <c r="G2013" s="13"/>
      <c r="H2013" s="13"/>
      <c r="J2013" s="13"/>
      <c r="K2013" s="21"/>
    </row>
    <row r="2014">
      <c r="D2014" s="13"/>
      <c r="E2014" s="21"/>
      <c r="G2014" s="13"/>
      <c r="H2014" s="13"/>
      <c r="J2014" s="13"/>
      <c r="K2014" s="21"/>
    </row>
    <row r="2015">
      <c r="D2015" s="13"/>
      <c r="E2015" s="21"/>
      <c r="G2015" s="13"/>
      <c r="H2015" s="13"/>
      <c r="J2015" s="13"/>
      <c r="K2015" s="21"/>
    </row>
    <row r="2016">
      <c r="D2016" s="13"/>
      <c r="E2016" s="21"/>
      <c r="G2016" s="13"/>
      <c r="H2016" s="13"/>
      <c r="J2016" s="13"/>
      <c r="K2016" s="21"/>
    </row>
    <row r="2017">
      <c r="D2017" s="13"/>
      <c r="E2017" s="21"/>
      <c r="G2017" s="13"/>
      <c r="H2017" s="13"/>
      <c r="J2017" s="13"/>
      <c r="K2017" s="21"/>
    </row>
    <row r="2018">
      <c r="D2018" s="13"/>
      <c r="E2018" s="21"/>
      <c r="G2018" s="13"/>
      <c r="H2018" s="13"/>
      <c r="J2018" s="13"/>
      <c r="K2018" s="21"/>
    </row>
    <row r="2019">
      <c r="D2019" s="13"/>
      <c r="E2019" s="21"/>
      <c r="G2019" s="13"/>
      <c r="H2019" s="13"/>
      <c r="J2019" s="13"/>
      <c r="K2019" s="21"/>
    </row>
    <row r="2020">
      <c r="D2020" s="13"/>
      <c r="E2020" s="21"/>
      <c r="G2020" s="13"/>
      <c r="H2020" s="13"/>
      <c r="J2020" s="13"/>
      <c r="K2020" s="21"/>
    </row>
    <row r="2021">
      <c r="D2021" s="13"/>
      <c r="E2021" s="21"/>
      <c r="G2021" s="13"/>
      <c r="H2021" s="13"/>
      <c r="J2021" s="13"/>
      <c r="K2021" s="21"/>
    </row>
    <row r="2022">
      <c r="D2022" s="13"/>
      <c r="E2022" s="21"/>
      <c r="G2022" s="13"/>
      <c r="H2022" s="13"/>
      <c r="J2022" s="13"/>
      <c r="K2022" s="21"/>
    </row>
    <row r="2023">
      <c r="D2023" s="13"/>
      <c r="E2023" s="21"/>
      <c r="G2023" s="13"/>
      <c r="H2023" s="13"/>
      <c r="J2023" s="13"/>
      <c r="K2023" s="21"/>
    </row>
    <row r="2024">
      <c r="D2024" s="13"/>
      <c r="E2024" s="21"/>
      <c r="G2024" s="13"/>
      <c r="H2024" s="13"/>
      <c r="J2024" s="13"/>
      <c r="K2024" s="21"/>
    </row>
    <row r="2025">
      <c r="D2025" s="13"/>
      <c r="E2025" s="21"/>
      <c r="G2025" s="13"/>
      <c r="H2025" s="13"/>
      <c r="J2025" s="13"/>
      <c r="K2025" s="21"/>
    </row>
    <row r="2026">
      <c r="D2026" s="13"/>
      <c r="E2026" s="21"/>
      <c r="G2026" s="13"/>
      <c r="H2026" s="13"/>
      <c r="J2026" s="13"/>
      <c r="K2026" s="21"/>
    </row>
    <row r="2027">
      <c r="D2027" s="13"/>
      <c r="E2027" s="21"/>
      <c r="G2027" s="13"/>
      <c r="H2027" s="13"/>
      <c r="J2027" s="13"/>
      <c r="K2027" s="21"/>
    </row>
    <row r="2028">
      <c r="D2028" s="13"/>
      <c r="E2028" s="21"/>
      <c r="G2028" s="13"/>
      <c r="H2028" s="13"/>
      <c r="J2028" s="13"/>
      <c r="K2028" s="21"/>
    </row>
    <row r="2029">
      <c r="D2029" s="13"/>
      <c r="E2029" s="21"/>
      <c r="G2029" s="13"/>
      <c r="H2029" s="13"/>
      <c r="J2029" s="13"/>
      <c r="K2029" s="21"/>
    </row>
    <row r="2030">
      <c r="D2030" s="13"/>
      <c r="E2030" s="21"/>
      <c r="G2030" s="13"/>
      <c r="H2030" s="13"/>
      <c r="J2030" s="13"/>
      <c r="K2030" s="21"/>
    </row>
    <row r="2031">
      <c r="D2031" s="13"/>
      <c r="E2031" s="21"/>
      <c r="G2031" s="13"/>
      <c r="H2031" s="13"/>
      <c r="J2031" s="13"/>
      <c r="K2031" s="21"/>
    </row>
    <row r="2032">
      <c r="D2032" s="13"/>
      <c r="E2032" s="21"/>
      <c r="G2032" s="13"/>
      <c r="H2032" s="13"/>
      <c r="J2032" s="13"/>
      <c r="K2032" s="21"/>
    </row>
    <row r="2033">
      <c r="D2033" s="13"/>
      <c r="E2033" s="21"/>
      <c r="G2033" s="13"/>
      <c r="H2033" s="13"/>
      <c r="J2033" s="13"/>
      <c r="K2033" s="21"/>
    </row>
    <row r="2034">
      <c r="D2034" s="13"/>
      <c r="E2034" s="21"/>
      <c r="G2034" s="13"/>
      <c r="H2034" s="13"/>
      <c r="J2034" s="13"/>
      <c r="K2034" s="21"/>
    </row>
    <row r="2035">
      <c r="D2035" s="13"/>
      <c r="E2035" s="21"/>
      <c r="G2035" s="13"/>
      <c r="H2035" s="13"/>
      <c r="J2035" s="13"/>
      <c r="K2035" s="21"/>
    </row>
    <row r="2036">
      <c r="D2036" s="13"/>
      <c r="E2036" s="21"/>
      <c r="G2036" s="13"/>
      <c r="H2036" s="13"/>
      <c r="J2036" s="13"/>
      <c r="K2036" s="21"/>
    </row>
    <row r="2037">
      <c r="D2037" s="13"/>
      <c r="E2037" s="21"/>
      <c r="G2037" s="13"/>
      <c r="H2037" s="13"/>
      <c r="J2037" s="13"/>
      <c r="K2037" s="21"/>
    </row>
    <row r="2038">
      <c r="D2038" s="13"/>
      <c r="E2038" s="21"/>
      <c r="G2038" s="13"/>
      <c r="H2038" s="13"/>
      <c r="J2038" s="13"/>
      <c r="K2038" s="21"/>
    </row>
    <row r="2039">
      <c r="D2039" s="13"/>
      <c r="E2039" s="21"/>
      <c r="G2039" s="13"/>
      <c r="H2039" s="13"/>
      <c r="J2039" s="13"/>
      <c r="K2039" s="21"/>
    </row>
    <row r="2040">
      <c r="D2040" s="13"/>
      <c r="E2040" s="21"/>
      <c r="G2040" s="13"/>
      <c r="H2040" s="13"/>
      <c r="J2040" s="13"/>
      <c r="K2040" s="21"/>
    </row>
    <row r="2041">
      <c r="D2041" s="13"/>
      <c r="E2041" s="21"/>
      <c r="G2041" s="13"/>
      <c r="H2041" s="13"/>
      <c r="J2041" s="13"/>
      <c r="K2041" s="21"/>
    </row>
    <row r="2042">
      <c r="D2042" s="13"/>
      <c r="E2042" s="21"/>
      <c r="G2042" s="13"/>
      <c r="H2042" s="13"/>
      <c r="J2042" s="13"/>
      <c r="K2042" s="21"/>
    </row>
    <row r="2043">
      <c r="D2043" s="13"/>
      <c r="E2043" s="21"/>
      <c r="G2043" s="13"/>
      <c r="H2043" s="13"/>
      <c r="J2043" s="13"/>
      <c r="K2043" s="21"/>
    </row>
    <row r="2044">
      <c r="D2044" s="13"/>
      <c r="E2044" s="21"/>
      <c r="G2044" s="13"/>
      <c r="H2044" s="13"/>
      <c r="J2044" s="13"/>
      <c r="K2044" s="21"/>
    </row>
    <row r="2045">
      <c r="D2045" s="13"/>
      <c r="E2045" s="21"/>
      <c r="G2045" s="13"/>
      <c r="H2045" s="13"/>
      <c r="J2045" s="13"/>
      <c r="K2045" s="21"/>
    </row>
    <row r="2046">
      <c r="D2046" s="13"/>
      <c r="E2046" s="21"/>
      <c r="G2046" s="13"/>
      <c r="H2046" s="13"/>
      <c r="J2046" s="13"/>
      <c r="K2046" s="21"/>
    </row>
    <row r="2047">
      <c r="D2047" s="13"/>
      <c r="E2047" s="21"/>
      <c r="G2047" s="13"/>
      <c r="H2047" s="13"/>
      <c r="J2047" s="13"/>
      <c r="K2047" s="21"/>
    </row>
    <row r="2048">
      <c r="D2048" s="13"/>
      <c r="E2048" s="21"/>
      <c r="G2048" s="13"/>
      <c r="H2048" s="13"/>
      <c r="J2048" s="13"/>
      <c r="K2048" s="21"/>
    </row>
    <row r="2049">
      <c r="D2049" s="13"/>
      <c r="E2049" s="21"/>
      <c r="G2049" s="13"/>
      <c r="H2049" s="13"/>
      <c r="J2049" s="13"/>
      <c r="K2049" s="21"/>
    </row>
    <row r="2050">
      <c r="D2050" s="13"/>
      <c r="E2050" s="21"/>
      <c r="G2050" s="13"/>
      <c r="H2050" s="13"/>
      <c r="J2050" s="13"/>
      <c r="K2050" s="21"/>
    </row>
    <row r="2051">
      <c r="D2051" s="13"/>
      <c r="E2051" s="21"/>
      <c r="G2051" s="13"/>
      <c r="H2051" s="13"/>
      <c r="J2051" s="13"/>
      <c r="K2051" s="21"/>
    </row>
    <row r="2052">
      <c r="D2052" s="13"/>
      <c r="E2052" s="21"/>
      <c r="G2052" s="13"/>
      <c r="H2052" s="13"/>
      <c r="J2052" s="13"/>
      <c r="K2052" s="21"/>
    </row>
    <row r="2053">
      <c r="D2053" s="13"/>
      <c r="E2053" s="21"/>
      <c r="G2053" s="13"/>
      <c r="H2053" s="13"/>
      <c r="J2053" s="13"/>
      <c r="K2053" s="21"/>
    </row>
    <row r="2054">
      <c r="D2054" s="13"/>
      <c r="E2054" s="21"/>
      <c r="G2054" s="13"/>
      <c r="H2054" s="13"/>
      <c r="J2054" s="13"/>
      <c r="K2054" s="21"/>
    </row>
    <row r="2055">
      <c r="D2055" s="13"/>
      <c r="E2055" s="21"/>
      <c r="G2055" s="13"/>
      <c r="H2055" s="13"/>
      <c r="J2055" s="13"/>
      <c r="K2055" s="21"/>
    </row>
    <row r="2056">
      <c r="D2056" s="13"/>
      <c r="E2056" s="21"/>
      <c r="G2056" s="13"/>
      <c r="H2056" s="13"/>
      <c r="J2056" s="13"/>
      <c r="K2056" s="21"/>
    </row>
    <row r="2057">
      <c r="D2057" s="13"/>
      <c r="E2057" s="21"/>
      <c r="G2057" s="13"/>
      <c r="H2057" s="13"/>
      <c r="J2057" s="13"/>
      <c r="K2057" s="21"/>
    </row>
    <row r="2058">
      <c r="D2058" s="13"/>
      <c r="E2058" s="21"/>
      <c r="G2058" s="13"/>
      <c r="H2058" s="13"/>
      <c r="J2058" s="13"/>
      <c r="K2058" s="21"/>
    </row>
    <row r="2059">
      <c r="D2059" s="13"/>
      <c r="E2059" s="21"/>
      <c r="G2059" s="13"/>
      <c r="H2059" s="13"/>
      <c r="J2059" s="13"/>
      <c r="K2059" s="21"/>
    </row>
    <row r="2060">
      <c r="D2060" s="13"/>
      <c r="E2060" s="21"/>
      <c r="G2060" s="13"/>
      <c r="H2060" s="13"/>
      <c r="J2060" s="13"/>
      <c r="K2060" s="21"/>
    </row>
    <row r="2061">
      <c r="D2061" s="13"/>
      <c r="E2061" s="21"/>
      <c r="G2061" s="13"/>
      <c r="H2061" s="13"/>
      <c r="J2061" s="13"/>
      <c r="K2061" s="21"/>
    </row>
    <row r="2062">
      <c r="D2062" s="13"/>
      <c r="E2062" s="21"/>
      <c r="G2062" s="13"/>
      <c r="H2062" s="13"/>
      <c r="J2062" s="13"/>
      <c r="K2062" s="21"/>
    </row>
    <row r="2063">
      <c r="D2063" s="13"/>
      <c r="E2063" s="21"/>
      <c r="G2063" s="13"/>
      <c r="H2063" s="13"/>
      <c r="J2063" s="13"/>
      <c r="K2063" s="21"/>
    </row>
    <row r="2064">
      <c r="D2064" s="13"/>
      <c r="E2064" s="21"/>
      <c r="G2064" s="13"/>
      <c r="H2064" s="13"/>
      <c r="J2064" s="13"/>
      <c r="K2064" s="21"/>
    </row>
    <row r="2065">
      <c r="D2065" s="13"/>
      <c r="E2065" s="21"/>
      <c r="G2065" s="13"/>
      <c r="H2065" s="13"/>
      <c r="J2065" s="13"/>
      <c r="K2065" s="21"/>
    </row>
    <row r="2066">
      <c r="D2066" s="13"/>
      <c r="E2066" s="21"/>
      <c r="G2066" s="13"/>
      <c r="H2066" s="13"/>
      <c r="J2066" s="13"/>
      <c r="K2066" s="21"/>
    </row>
    <row r="2067">
      <c r="D2067" s="13"/>
      <c r="E2067" s="21"/>
      <c r="G2067" s="13"/>
      <c r="H2067" s="13"/>
      <c r="J2067" s="13"/>
      <c r="K2067" s="21"/>
    </row>
    <row r="2068">
      <c r="D2068" s="13"/>
      <c r="E2068" s="21"/>
      <c r="G2068" s="13"/>
      <c r="H2068" s="13"/>
      <c r="J2068" s="13"/>
      <c r="K2068" s="21"/>
    </row>
    <row r="2069">
      <c r="D2069" s="13"/>
      <c r="E2069" s="21"/>
      <c r="G2069" s="13"/>
      <c r="H2069" s="13"/>
      <c r="J2069" s="13"/>
      <c r="K2069" s="21"/>
    </row>
    <row r="2070">
      <c r="D2070" s="13"/>
      <c r="E2070" s="21"/>
      <c r="G2070" s="13"/>
      <c r="H2070" s="13"/>
      <c r="J2070" s="13"/>
      <c r="K2070" s="21"/>
    </row>
    <row r="2071">
      <c r="D2071" s="13"/>
      <c r="E2071" s="21"/>
      <c r="G2071" s="13"/>
      <c r="H2071" s="13"/>
      <c r="J2071" s="13"/>
      <c r="K2071" s="21"/>
    </row>
    <row r="2072">
      <c r="D2072" s="13"/>
      <c r="E2072" s="21"/>
      <c r="G2072" s="13"/>
      <c r="H2072" s="13"/>
      <c r="J2072" s="13"/>
      <c r="K2072" s="21"/>
    </row>
    <row r="2073">
      <c r="D2073" s="13"/>
      <c r="E2073" s="21"/>
      <c r="G2073" s="13"/>
      <c r="H2073" s="13"/>
      <c r="J2073" s="13"/>
      <c r="K2073" s="21"/>
    </row>
    <row r="2074">
      <c r="D2074" s="13"/>
      <c r="E2074" s="21"/>
      <c r="G2074" s="13"/>
      <c r="H2074" s="13"/>
      <c r="J2074" s="13"/>
      <c r="K2074" s="21"/>
    </row>
    <row r="2075">
      <c r="D2075" s="13"/>
      <c r="E2075" s="21"/>
      <c r="G2075" s="13"/>
      <c r="H2075" s="13"/>
      <c r="J2075" s="13"/>
      <c r="K2075" s="21"/>
    </row>
    <row r="2076">
      <c r="D2076" s="13"/>
      <c r="E2076" s="21"/>
      <c r="G2076" s="13"/>
      <c r="H2076" s="13"/>
      <c r="J2076" s="13"/>
      <c r="K2076" s="21"/>
    </row>
    <row r="2077">
      <c r="D2077" s="13"/>
      <c r="E2077" s="21"/>
      <c r="G2077" s="13"/>
      <c r="H2077" s="13"/>
      <c r="J2077" s="13"/>
      <c r="K2077" s="21"/>
    </row>
    <row r="2078">
      <c r="D2078" s="13"/>
      <c r="E2078" s="21"/>
      <c r="G2078" s="13"/>
      <c r="H2078" s="13"/>
      <c r="J2078" s="13"/>
      <c r="K2078" s="21"/>
    </row>
    <row r="2079">
      <c r="D2079" s="13"/>
      <c r="E2079" s="21"/>
      <c r="G2079" s="13"/>
      <c r="H2079" s="13"/>
      <c r="J2079" s="13"/>
      <c r="K2079" s="21"/>
    </row>
    <row r="2080">
      <c r="D2080" s="13"/>
      <c r="E2080" s="21"/>
      <c r="G2080" s="13"/>
      <c r="H2080" s="13"/>
      <c r="J2080" s="13"/>
      <c r="K2080" s="21"/>
    </row>
    <row r="2081">
      <c r="D2081" s="13"/>
      <c r="E2081" s="21"/>
      <c r="G2081" s="13"/>
      <c r="H2081" s="13"/>
      <c r="J2081" s="13"/>
      <c r="K2081" s="21"/>
    </row>
    <row r="2082">
      <c r="D2082" s="13"/>
      <c r="E2082" s="21"/>
      <c r="G2082" s="13"/>
      <c r="H2082" s="13"/>
      <c r="J2082" s="13"/>
      <c r="K2082" s="21"/>
    </row>
    <row r="2083">
      <c r="D2083" s="13"/>
      <c r="E2083" s="21"/>
      <c r="G2083" s="13"/>
      <c r="H2083" s="13"/>
      <c r="J2083" s="13"/>
      <c r="K2083" s="21"/>
    </row>
    <row r="2084">
      <c r="D2084" s="13"/>
      <c r="E2084" s="21"/>
      <c r="G2084" s="13"/>
      <c r="H2084" s="13"/>
      <c r="J2084" s="13"/>
      <c r="K2084" s="21"/>
    </row>
    <row r="2085">
      <c r="D2085" s="13"/>
      <c r="E2085" s="21"/>
      <c r="G2085" s="13"/>
      <c r="H2085" s="13"/>
      <c r="J2085" s="13"/>
      <c r="K2085" s="21"/>
    </row>
    <row r="2086">
      <c r="D2086" s="13"/>
      <c r="E2086" s="21"/>
      <c r="G2086" s="13"/>
      <c r="H2086" s="13"/>
      <c r="J2086" s="13"/>
      <c r="K2086" s="21"/>
    </row>
    <row r="2087">
      <c r="D2087" s="13"/>
      <c r="E2087" s="21"/>
      <c r="G2087" s="13"/>
      <c r="H2087" s="13"/>
      <c r="J2087" s="13"/>
      <c r="K2087" s="21"/>
    </row>
    <row r="2088">
      <c r="D2088" s="13"/>
      <c r="E2088" s="21"/>
      <c r="G2088" s="13"/>
      <c r="H2088" s="13"/>
      <c r="J2088" s="13"/>
      <c r="K2088" s="21"/>
    </row>
    <row r="2089">
      <c r="D2089" s="13"/>
      <c r="E2089" s="21"/>
      <c r="G2089" s="13"/>
      <c r="H2089" s="13"/>
      <c r="J2089" s="13"/>
      <c r="K2089" s="21"/>
    </row>
    <row r="2090">
      <c r="D2090" s="13"/>
      <c r="E2090" s="21"/>
      <c r="G2090" s="13"/>
      <c r="H2090" s="13"/>
      <c r="J2090" s="13"/>
      <c r="K2090" s="21"/>
    </row>
    <row r="2091">
      <c r="D2091" s="13"/>
      <c r="E2091" s="21"/>
      <c r="G2091" s="13"/>
      <c r="H2091" s="13"/>
      <c r="J2091" s="13"/>
      <c r="K2091" s="21"/>
    </row>
    <row r="2092">
      <c r="D2092" s="13"/>
      <c r="E2092" s="21"/>
      <c r="G2092" s="13"/>
      <c r="H2092" s="13"/>
      <c r="J2092" s="13"/>
      <c r="K2092" s="21"/>
    </row>
    <row r="2093">
      <c r="D2093" s="13"/>
      <c r="E2093" s="21"/>
      <c r="G2093" s="13"/>
      <c r="H2093" s="13"/>
      <c r="J2093" s="13"/>
      <c r="K2093" s="21"/>
    </row>
    <row r="2094">
      <c r="D2094" s="13"/>
      <c r="E2094" s="21"/>
      <c r="G2094" s="13"/>
      <c r="H2094" s="13"/>
      <c r="J2094" s="13"/>
      <c r="K2094" s="21"/>
    </row>
    <row r="2095">
      <c r="D2095" s="13"/>
      <c r="E2095" s="21"/>
      <c r="G2095" s="13"/>
      <c r="H2095" s="13"/>
      <c r="J2095" s="13"/>
      <c r="K2095" s="21"/>
    </row>
    <row r="2096">
      <c r="D2096" s="13"/>
      <c r="E2096" s="21"/>
      <c r="G2096" s="13"/>
      <c r="H2096" s="13"/>
      <c r="J2096" s="13"/>
      <c r="K2096" s="21"/>
    </row>
    <row r="2097">
      <c r="D2097" s="13"/>
      <c r="E2097" s="21"/>
      <c r="G2097" s="13"/>
      <c r="H2097" s="13"/>
      <c r="J2097" s="13"/>
      <c r="K2097" s="21"/>
    </row>
    <row r="2098">
      <c r="D2098" s="13"/>
      <c r="E2098" s="21"/>
      <c r="G2098" s="13"/>
      <c r="H2098" s="13"/>
      <c r="J2098" s="13"/>
      <c r="K2098" s="21"/>
    </row>
    <row r="2099">
      <c r="D2099" s="13"/>
      <c r="E2099" s="21"/>
      <c r="G2099" s="13"/>
      <c r="H2099" s="13"/>
      <c r="J2099" s="13"/>
      <c r="K2099" s="21"/>
    </row>
    <row r="2100">
      <c r="D2100" s="13"/>
      <c r="E2100" s="21"/>
      <c r="G2100" s="13"/>
      <c r="H2100" s="13"/>
      <c r="J2100" s="13"/>
      <c r="K2100" s="21"/>
    </row>
    <row r="2101">
      <c r="D2101" s="13"/>
      <c r="E2101" s="21"/>
      <c r="G2101" s="13"/>
      <c r="H2101" s="13"/>
      <c r="J2101" s="13"/>
      <c r="K2101" s="21"/>
    </row>
    <row r="2102">
      <c r="D2102" s="13"/>
      <c r="E2102" s="21"/>
      <c r="G2102" s="13"/>
      <c r="H2102" s="13"/>
      <c r="J2102" s="13"/>
      <c r="K2102" s="21"/>
    </row>
    <row r="2103">
      <c r="D2103" s="13"/>
      <c r="E2103" s="21"/>
      <c r="G2103" s="13"/>
      <c r="H2103" s="13"/>
      <c r="J2103" s="13"/>
      <c r="K2103" s="21"/>
    </row>
    <row r="2104">
      <c r="D2104" s="13"/>
      <c r="E2104" s="21"/>
      <c r="G2104" s="13"/>
      <c r="H2104" s="13"/>
      <c r="J2104" s="13"/>
      <c r="K2104" s="21"/>
    </row>
    <row r="2105">
      <c r="D2105" s="13"/>
      <c r="E2105" s="21"/>
      <c r="G2105" s="13"/>
      <c r="H2105" s="13"/>
      <c r="J2105" s="13"/>
      <c r="K2105" s="21"/>
    </row>
    <row r="2106">
      <c r="D2106" s="13"/>
      <c r="E2106" s="21"/>
      <c r="G2106" s="13"/>
      <c r="H2106" s="13"/>
      <c r="J2106" s="13"/>
      <c r="K2106" s="21"/>
    </row>
    <row r="2107">
      <c r="D2107" s="13"/>
      <c r="E2107" s="21"/>
      <c r="G2107" s="13"/>
      <c r="H2107" s="13"/>
      <c r="J2107" s="13"/>
      <c r="K2107" s="21"/>
    </row>
    <row r="2108">
      <c r="D2108" s="13"/>
      <c r="E2108" s="21"/>
      <c r="G2108" s="13"/>
      <c r="H2108" s="13"/>
      <c r="J2108" s="13"/>
      <c r="K2108" s="21"/>
    </row>
    <row r="2109">
      <c r="D2109" s="13"/>
      <c r="E2109" s="21"/>
      <c r="G2109" s="13"/>
      <c r="H2109" s="13"/>
      <c r="J2109" s="13"/>
      <c r="K2109" s="21"/>
    </row>
    <row r="2110">
      <c r="D2110" s="13"/>
      <c r="E2110" s="21"/>
      <c r="G2110" s="13"/>
      <c r="H2110" s="13"/>
      <c r="J2110" s="13"/>
      <c r="K2110" s="21"/>
    </row>
    <row r="2111">
      <c r="D2111" s="13"/>
      <c r="E2111" s="21"/>
      <c r="G2111" s="13"/>
      <c r="H2111" s="13"/>
      <c r="J2111" s="13"/>
      <c r="K2111" s="21"/>
    </row>
    <row r="2112">
      <c r="D2112" s="13"/>
      <c r="E2112" s="21"/>
      <c r="G2112" s="13"/>
      <c r="H2112" s="13"/>
      <c r="J2112" s="13"/>
      <c r="K2112" s="21"/>
    </row>
    <row r="2113">
      <c r="D2113" s="13"/>
      <c r="E2113" s="21"/>
      <c r="G2113" s="13"/>
      <c r="H2113" s="13"/>
      <c r="J2113" s="13"/>
      <c r="K2113" s="21"/>
    </row>
    <row r="2114">
      <c r="D2114" s="13"/>
      <c r="E2114" s="21"/>
      <c r="G2114" s="13"/>
      <c r="H2114" s="13"/>
      <c r="J2114" s="13"/>
      <c r="K2114" s="21"/>
    </row>
    <row r="2115">
      <c r="D2115" s="13"/>
      <c r="E2115" s="21"/>
      <c r="G2115" s="13"/>
      <c r="H2115" s="13"/>
      <c r="J2115" s="13"/>
      <c r="K2115" s="21"/>
    </row>
    <row r="2116">
      <c r="D2116" s="13"/>
      <c r="E2116" s="21"/>
      <c r="G2116" s="13"/>
      <c r="H2116" s="13"/>
      <c r="J2116" s="13"/>
      <c r="K2116" s="21"/>
    </row>
    <row r="2117">
      <c r="D2117" s="13"/>
      <c r="E2117" s="21"/>
      <c r="G2117" s="13"/>
      <c r="H2117" s="13"/>
      <c r="J2117" s="13"/>
      <c r="K2117" s="21"/>
    </row>
    <row r="2118">
      <c r="D2118" s="13"/>
      <c r="E2118" s="21"/>
      <c r="G2118" s="13"/>
      <c r="H2118" s="13"/>
      <c r="J2118" s="13"/>
      <c r="K2118" s="21"/>
    </row>
    <row r="2119">
      <c r="D2119" s="13"/>
      <c r="E2119" s="21"/>
      <c r="G2119" s="13"/>
      <c r="H2119" s="13"/>
      <c r="J2119" s="13"/>
      <c r="K2119" s="21"/>
    </row>
    <row r="2120">
      <c r="D2120" s="13"/>
      <c r="E2120" s="21"/>
      <c r="G2120" s="13"/>
      <c r="H2120" s="13"/>
      <c r="J2120" s="13"/>
      <c r="K2120" s="21"/>
    </row>
    <row r="2121">
      <c r="D2121" s="13"/>
      <c r="E2121" s="21"/>
      <c r="G2121" s="13"/>
      <c r="H2121" s="13"/>
      <c r="J2121" s="13"/>
      <c r="K2121" s="21"/>
    </row>
    <row r="2122">
      <c r="D2122" s="13"/>
      <c r="E2122" s="21"/>
      <c r="G2122" s="13"/>
      <c r="H2122" s="13"/>
      <c r="J2122" s="13"/>
      <c r="K2122" s="21"/>
    </row>
    <row r="2123">
      <c r="D2123" s="13"/>
      <c r="E2123" s="21"/>
      <c r="G2123" s="13"/>
      <c r="H2123" s="13"/>
      <c r="J2123" s="13"/>
      <c r="K2123" s="21"/>
    </row>
    <row r="2124">
      <c r="D2124" s="13"/>
      <c r="E2124" s="21"/>
      <c r="G2124" s="13"/>
      <c r="H2124" s="13"/>
      <c r="J2124" s="13"/>
      <c r="K2124" s="21"/>
    </row>
    <row r="2125">
      <c r="D2125" s="13"/>
      <c r="E2125" s="21"/>
      <c r="G2125" s="13"/>
      <c r="H2125" s="13"/>
      <c r="J2125" s="13"/>
      <c r="K2125" s="21"/>
    </row>
    <row r="2126">
      <c r="D2126" s="13"/>
      <c r="E2126" s="21"/>
      <c r="G2126" s="13"/>
      <c r="H2126" s="13"/>
      <c r="J2126" s="13"/>
      <c r="K2126" s="21"/>
    </row>
    <row r="2127">
      <c r="D2127" s="13"/>
      <c r="E2127" s="21"/>
      <c r="G2127" s="13"/>
      <c r="H2127" s="13"/>
      <c r="J2127" s="13"/>
      <c r="K2127" s="21"/>
    </row>
    <row r="2128">
      <c r="D2128" s="13"/>
      <c r="E2128" s="21"/>
      <c r="G2128" s="13"/>
      <c r="H2128" s="13"/>
      <c r="J2128" s="13"/>
      <c r="K2128" s="21"/>
    </row>
    <row r="2129">
      <c r="D2129" s="13"/>
      <c r="E2129" s="21"/>
      <c r="G2129" s="13"/>
      <c r="H2129" s="13"/>
      <c r="J2129" s="13"/>
      <c r="K2129" s="21"/>
    </row>
    <row r="2130">
      <c r="D2130" s="13"/>
      <c r="E2130" s="21"/>
      <c r="G2130" s="13"/>
      <c r="H2130" s="13"/>
      <c r="J2130" s="13"/>
      <c r="K2130" s="21"/>
    </row>
    <row r="2131">
      <c r="D2131" s="13"/>
      <c r="E2131" s="21"/>
      <c r="G2131" s="13"/>
      <c r="H2131" s="13"/>
      <c r="J2131" s="13"/>
      <c r="K2131" s="21"/>
    </row>
    <row r="2132">
      <c r="D2132" s="13"/>
      <c r="E2132" s="21"/>
      <c r="G2132" s="13"/>
      <c r="H2132" s="13"/>
      <c r="J2132" s="13"/>
      <c r="K2132" s="21"/>
    </row>
    <row r="2133">
      <c r="D2133" s="13"/>
      <c r="E2133" s="21"/>
      <c r="G2133" s="13"/>
      <c r="H2133" s="13"/>
      <c r="J2133" s="13"/>
      <c r="K2133" s="21"/>
    </row>
    <row r="2134">
      <c r="D2134" s="13"/>
      <c r="E2134" s="21"/>
      <c r="G2134" s="13"/>
      <c r="H2134" s="13"/>
      <c r="J2134" s="13"/>
      <c r="K2134" s="21"/>
    </row>
    <row r="2135">
      <c r="D2135" s="13"/>
      <c r="E2135" s="21"/>
      <c r="G2135" s="13"/>
      <c r="H2135" s="13"/>
      <c r="J2135" s="13"/>
      <c r="K2135" s="21"/>
    </row>
    <row r="2136">
      <c r="D2136" s="13"/>
      <c r="E2136" s="21"/>
      <c r="G2136" s="13"/>
      <c r="H2136" s="13"/>
      <c r="J2136" s="13"/>
      <c r="K2136" s="21"/>
    </row>
    <row r="2137">
      <c r="D2137" s="13"/>
      <c r="E2137" s="21"/>
      <c r="G2137" s="13"/>
      <c r="H2137" s="13"/>
      <c r="J2137" s="13"/>
      <c r="K2137" s="21"/>
    </row>
    <row r="2138">
      <c r="D2138" s="13"/>
      <c r="E2138" s="21"/>
      <c r="G2138" s="13"/>
      <c r="H2138" s="13"/>
      <c r="J2138" s="13"/>
      <c r="K2138" s="21"/>
    </row>
    <row r="2139">
      <c r="D2139" s="13"/>
      <c r="E2139" s="21"/>
      <c r="G2139" s="13"/>
      <c r="H2139" s="13"/>
      <c r="J2139" s="13"/>
      <c r="K2139" s="21"/>
    </row>
    <row r="2140">
      <c r="D2140" s="13"/>
      <c r="E2140" s="21"/>
      <c r="G2140" s="13"/>
      <c r="H2140" s="13"/>
      <c r="J2140" s="13"/>
      <c r="K2140" s="21"/>
    </row>
    <row r="2141">
      <c r="D2141" s="13"/>
      <c r="E2141" s="21"/>
      <c r="G2141" s="13"/>
      <c r="H2141" s="13"/>
      <c r="J2141" s="13"/>
      <c r="K2141" s="21"/>
    </row>
    <row r="2142">
      <c r="D2142" s="13"/>
      <c r="E2142" s="21"/>
      <c r="G2142" s="13"/>
      <c r="H2142" s="13"/>
      <c r="J2142" s="13"/>
      <c r="K2142" s="21"/>
    </row>
    <row r="2143">
      <c r="D2143" s="13"/>
      <c r="E2143" s="21"/>
      <c r="G2143" s="13"/>
      <c r="H2143" s="13"/>
      <c r="J2143" s="13"/>
      <c r="K2143" s="21"/>
    </row>
    <row r="2144">
      <c r="D2144" s="13"/>
      <c r="E2144" s="21"/>
      <c r="G2144" s="13"/>
      <c r="H2144" s="13"/>
      <c r="J2144" s="13"/>
      <c r="K2144" s="21"/>
    </row>
    <row r="2145">
      <c r="D2145" s="13"/>
      <c r="E2145" s="21"/>
      <c r="G2145" s="13"/>
      <c r="H2145" s="13"/>
      <c r="J2145" s="13"/>
      <c r="K2145" s="21"/>
    </row>
    <row r="2146">
      <c r="D2146" s="13"/>
      <c r="E2146" s="21"/>
      <c r="G2146" s="13"/>
      <c r="H2146" s="13"/>
      <c r="J2146" s="13"/>
      <c r="K2146" s="21"/>
    </row>
    <row r="2147">
      <c r="D2147" s="13"/>
      <c r="E2147" s="21"/>
      <c r="G2147" s="13"/>
      <c r="H2147" s="13"/>
      <c r="J2147" s="13"/>
      <c r="K2147" s="21"/>
    </row>
    <row r="2148">
      <c r="D2148" s="13"/>
      <c r="E2148" s="21"/>
      <c r="G2148" s="13"/>
      <c r="H2148" s="13"/>
      <c r="J2148" s="13"/>
      <c r="K2148" s="21"/>
    </row>
    <row r="2149">
      <c r="D2149" s="13"/>
      <c r="E2149" s="21"/>
      <c r="G2149" s="13"/>
      <c r="H2149" s="13"/>
      <c r="J2149" s="13"/>
      <c r="K2149" s="21"/>
    </row>
    <row r="2150">
      <c r="D2150" s="13"/>
      <c r="E2150" s="21"/>
      <c r="G2150" s="13"/>
      <c r="H2150" s="13"/>
      <c r="J2150" s="13"/>
      <c r="K2150" s="21"/>
    </row>
    <row r="2151">
      <c r="D2151" s="13"/>
      <c r="E2151" s="21"/>
      <c r="G2151" s="13"/>
      <c r="H2151" s="13"/>
      <c r="J2151" s="13"/>
      <c r="K2151" s="21"/>
    </row>
    <row r="2152">
      <c r="D2152" s="13"/>
      <c r="E2152" s="21"/>
      <c r="G2152" s="13"/>
      <c r="H2152" s="13"/>
      <c r="J2152" s="13"/>
      <c r="K2152" s="21"/>
    </row>
    <row r="2153">
      <c r="D2153" s="13"/>
      <c r="E2153" s="21"/>
      <c r="G2153" s="13"/>
      <c r="H2153" s="13"/>
      <c r="J2153" s="13"/>
      <c r="K2153" s="21"/>
    </row>
    <row r="2154">
      <c r="D2154" s="13"/>
      <c r="E2154" s="21"/>
      <c r="G2154" s="13"/>
      <c r="H2154" s="13"/>
      <c r="J2154" s="13"/>
      <c r="K2154" s="21"/>
    </row>
    <row r="2155">
      <c r="D2155" s="13"/>
      <c r="E2155" s="21"/>
      <c r="G2155" s="13"/>
      <c r="H2155" s="13"/>
      <c r="J2155" s="13"/>
      <c r="K2155" s="21"/>
    </row>
    <row r="2156">
      <c r="D2156" s="13"/>
      <c r="E2156" s="21"/>
      <c r="G2156" s="13"/>
      <c r="H2156" s="13"/>
      <c r="J2156" s="13"/>
      <c r="K2156" s="21"/>
    </row>
    <row r="2157">
      <c r="D2157" s="13"/>
      <c r="E2157" s="21"/>
      <c r="G2157" s="13"/>
      <c r="H2157" s="13"/>
      <c r="J2157" s="13"/>
      <c r="K2157" s="21"/>
    </row>
    <row r="2158">
      <c r="D2158" s="13"/>
      <c r="E2158" s="21"/>
      <c r="G2158" s="13"/>
      <c r="H2158" s="13"/>
      <c r="J2158" s="13"/>
      <c r="K2158" s="21"/>
    </row>
    <row r="2159">
      <c r="D2159" s="13"/>
      <c r="E2159" s="21"/>
      <c r="G2159" s="13"/>
      <c r="H2159" s="13"/>
      <c r="J2159" s="13"/>
      <c r="K2159" s="21"/>
    </row>
    <row r="2160">
      <c r="D2160" s="13"/>
      <c r="E2160" s="21"/>
      <c r="G2160" s="13"/>
      <c r="H2160" s="13"/>
      <c r="J2160" s="13"/>
      <c r="K2160" s="21"/>
    </row>
    <row r="2161">
      <c r="D2161" s="13"/>
      <c r="E2161" s="21"/>
      <c r="G2161" s="13"/>
      <c r="H2161" s="13"/>
      <c r="J2161" s="13"/>
      <c r="K2161" s="21"/>
    </row>
    <row r="2162">
      <c r="D2162" s="13"/>
      <c r="E2162" s="21"/>
      <c r="G2162" s="13"/>
      <c r="H2162" s="13"/>
      <c r="J2162" s="13"/>
      <c r="K2162" s="21"/>
    </row>
    <row r="2163">
      <c r="D2163" s="13"/>
      <c r="E2163" s="21"/>
      <c r="G2163" s="13"/>
      <c r="H2163" s="13"/>
      <c r="J2163" s="13"/>
      <c r="K2163" s="21"/>
    </row>
    <row r="2164">
      <c r="D2164" s="13"/>
      <c r="E2164" s="21"/>
      <c r="G2164" s="13"/>
      <c r="H2164" s="13"/>
      <c r="J2164" s="13"/>
      <c r="K2164" s="21"/>
    </row>
    <row r="2165">
      <c r="D2165" s="13"/>
      <c r="E2165" s="21"/>
      <c r="G2165" s="13"/>
      <c r="H2165" s="13"/>
      <c r="J2165" s="13"/>
      <c r="K2165" s="21"/>
    </row>
    <row r="2166">
      <c r="D2166" s="13"/>
      <c r="E2166" s="21"/>
      <c r="G2166" s="13"/>
      <c r="H2166" s="13"/>
      <c r="J2166" s="13"/>
      <c r="K2166" s="21"/>
    </row>
    <row r="2167">
      <c r="D2167" s="13"/>
      <c r="E2167" s="21"/>
      <c r="G2167" s="13"/>
      <c r="H2167" s="13"/>
      <c r="J2167" s="13"/>
      <c r="K2167" s="21"/>
    </row>
    <row r="2168">
      <c r="D2168" s="13"/>
      <c r="E2168" s="21"/>
      <c r="G2168" s="13"/>
      <c r="H2168" s="13"/>
      <c r="J2168" s="13"/>
      <c r="K2168" s="21"/>
    </row>
    <row r="2169">
      <c r="D2169" s="13"/>
      <c r="E2169" s="21"/>
      <c r="G2169" s="13"/>
      <c r="H2169" s="13"/>
      <c r="J2169" s="13"/>
      <c r="K2169" s="21"/>
    </row>
    <row r="2170">
      <c r="D2170" s="13"/>
      <c r="E2170" s="21"/>
      <c r="G2170" s="13"/>
      <c r="H2170" s="13"/>
      <c r="J2170" s="13"/>
      <c r="K2170" s="21"/>
    </row>
    <row r="2171">
      <c r="D2171" s="13"/>
      <c r="E2171" s="21"/>
      <c r="G2171" s="13"/>
      <c r="H2171" s="13"/>
      <c r="J2171" s="13"/>
      <c r="K2171" s="21"/>
    </row>
    <row r="2172">
      <c r="D2172" s="13"/>
      <c r="E2172" s="21"/>
      <c r="G2172" s="13"/>
      <c r="H2172" s="13"/>
      <c r="J2172" s="13"/>
      <c r="K2172" s="21"/>
    </row>
    <row r="2173">
      <c r="D2173" s="13"/>
      <c r="E2173" s="21"/>
      <c r="G2173" s="13"/>
      <c r="H2173" s="13"/>
      <c r="J2173" s="13"/>
      <c r="K2173" s="21"/>
    </row>
    <row r="2174">
      <c r="D2174" s="13"/>
      <c r="E2174" s="21"/>
      <c r="G2174" s="13"/>
      <c r="H2174" s="13"/>
      <c r="J2174" s="13"/>
      <c r="K2174" s="21"/>
    </row>
    <row r="2175">
      <c r="D2175" s="13"/>
      <c r="E2175" s="21"/>
      <c r="G2175" s="13"/>
      <c r="H2175" s="13"/>
      <c r="J2175" s="13"/>
      <c r="K2175" s="21"/>
    </row>
    <row r="2176">
      <c r="D2176" s="13"/>
      <c r="E2176" s="21"/>
      <c r="G2176" s="13"/>
      <c r="H2176" s="13"/>
      <c r="J2176" s="13"/>
      <c r="K2176" s="21"/>
    </row>
    <row r="2177">
      <c r="D2177" s="13"/>
      <c r="E2177" s="21"/>
      <c r="G2177" s="13"/>
      <c r="H2177" s="13"/>
      <c r="J2177" s="13"/>
      <c r="K2177" s="21"/>
    </row>
    <row r="2178">
      <c r="D2178" s="13"/>
      <c r="E2178" s="21"/>
      <c r="G2178" s="13"/>
      <c r="H2178" s="13"/>
      <c r="J2178" s="13"/>
      <c r="K2178" s="21"/>
    </row>
    <row r="2179">
      <c r="D2179" s="13"/>
      <c r="E2179" s="21"/>
      <c r="G2179" s="13"/>
      <c r="H2179" s="13"/>
      <c r="J2179" s="13"/>
      <c r="K2179" s="21"/>
    </row>
    <row r="2180">
      <c r="D2180" s="13"/>
      <c r="E2180" s="21"/>
      <c r="G2180" s="13"/>
      <c r="H2180" s="13"/>
      <c r="J2180" s="13"/>
      <c r="K2180" s="21"/>
    </row>
    <row r="2181">
      <c r="D2181" s="13"/>
      <c r="E2181" s="21"/>
      <c r="G2181" s="13"/>
      <c r="H2181" s="13"/>
      <c r="J2181" s="13"/>
      <c r="K2181" s="21"/>
    </row>
    <row r="2182">
      <c r="D2182" s="13"/>
      <c r="E2182" s="21"/>
      <c r="G2182" s="13"/>
      <c r="H2182" s="13"/>
      <c r="J2182" s="13"/>
      <c r="K2182" s="21"/>
    </row>
    <row r="2183">
      <c r="D2183" s="13"/>
      <c r="E2183" s="21"/>
      <c r="G2183" s="13"/>
      <c r="H2183" s="13"/>
      <c r="J2183" s="13"/>
      <c r="K2183" s="21"/>
    </row>
    <row r="2184">
      <c r="D2184" s="13"/>
      <c r="E2184" s="21"/>
      <c r="G2184" s="13"/>
      <c r="H2184" s="13"/>
      <c r="J2184" s="13"/>
      <c r="K2184" s="21"/>
    </row>
    <row r="2185">
      <c r="D2185" s="13"/>
      <c r="E2185" s="21"/>
      <c r="G2185" s="13"/>
      <c r="H2185" s="13"/>
      <c r="J2185" s="13"/>
      <c r="K2185" s="21"/>
    </row>
    <row r="2186">
      <c r="D2186" s="13"/>
      <c r="E2186" s="21"/>
      <c r="G2186" s="13"/>
      <c r="H2186" s="13"/>
      <c r="J2186" s="13"/>
      <c r="K2186" s="21"/>
    </row>
    <row r="2187">
      <c r="D2187" s="13"/>
      <c r="E2187" s="21"/>
      <c r="G2187" s="13"/>
      <c r="H2187" s="13"/>
      <c r="J2187" s="13"/>
      <c r="K2187" s="21"/>
    </row>
    <row r="2188">
      <c r="D2188" s="13"/>
      <c r="E2188" s="21"/>
      <c r="G2188" s="13"/>
      <c r="H2188" s="13"/>
      <c r="J2188" s="13"/>
      <c r="K2188" s="21"/>
    </row>
    <row r="2189">
      <c r="D2189" s="13"/>
      <c r="E2189" s="21"/>
      <c r="G2189" s="13"/>
      <c r="H2189" s="13"/>
      <c r="J2189" s="13"/>
      <c r="K2189" s="21"/>
    </row>
    <row r="2190">
      <c r="D2190" s="13"/>
      <c r="E2190" s="21"/>
      <c r="G2190" s="13"/>
      <c r="H2190" s="13"/>
      <c r="J2190" s="13"/>
      <c r="K2190" s="21"/>
    </row>
    <row r="2191">
      <c r="D2191" s="13"/>
      <c r="E2191" s="21"/>
      <c r="G2191" s="13"/>
      <c r="H2191" s="13"/>
      <c r="J2191" s="13"/>
      <c r="K2191" s="21"/>
    </row>
    <row r="2192">
      <c r="D2192" s="13"/>
      <c r="E2192" s="21"/>
      <c r="G2192" s="13"/>
      <c r="H2192" s="13"/>
      <c r="J2192" s="13"/>
      <c r="K2192" s="21"/>
    </row>
    <row r="2193">
      <c r="D2193" s="13"/>
      <c r="E2193" s="21"/>
      <c r="G2193" s="13"/>
      <c r="H2193" s="13"/>
      <c r="J2193" s="13"/>
      <c r="K2193" s="21"/>
    </row>
    <row r="2194">
      <c r="D2194" s="13"/>
      <c r="E2194" s="21"/>
      <c r="G2194" s="13"/>
      <c r="H2194" s="13"/>
      <c r="J2194" s="13"/>
      <c r="K2194" s="21"/>
    </row>
    <row r="2195">
      <c r="D2195" s="13"/>
      <c r="E2195" s="21"/>
      <c r="G2195" s="13"/>
      <c r="H2195" s="13"/>
      <c r="J2195" s="13"/>
      <c r="K2195" s="21"/>
    </row>
    <row r="2196">
      <c r="D2196" s="13"/>
      <c r="E2196" s="21"/>
      <c r="G2196" s="13"/>
      <c r="H2196" s="13"/>
      <c r="J2196" s="13"/>
      <c r="K2196" s="21"/>
    </row>
    <row r="2197">
      <c r="D2197" s="13"/>
      <c r="E2197" s="21"/>
      <c r="G2197" s="13"/>
      <c r="H2197" s="13"/>
      <c r="J2197" s="13"/>
      <c r="K2197" s="21"/>
    </row>
    <row r="2198">
      <c r="D2198" s="13"/>
      <c r="E2198" s="21"/>
      <c r="G2198" s="13"/>
      <c r="H2198" s="13"/>
      <c r="J2198" s="13"/>
      <c r="K2198" s="21"/>
    </row>
    <row r="2199">
      <c r="D2199" s="13"/>
      <c r="E2199" s="21"/>
      <c r="G2199" s="13"/>
      <c r="H2199" s="13"/>
      <c r="J2199" s="13"/>
      <c r="K2199" s="21"/>
    </row>
    <row r="2200">
      <c r="D2200" s="13"/>
      <c r="E2200" s="21"/>
      <c r="G2200" s="13"/>
      <c r="H2200" s="13"/>
      <c r="J2200" s="13"/>
      <c r="K2200" s="21"/>
    </row>
    <row r="2201">
      <c r="D2201" s="13"/>
      <c r="E2201" s="21"/>
      <c r="G2201" s="13"/>
      <c r="H2201" s="13"/>
      <c r="J2201" s="13"/>
      <c r="K2201" s="21"/>
    </row>
    <row r="2202">
      <c r="D2202" s="13"/>
      <c r="E2202" s="21"/>
      <c r="G2202" s="13"/>
      <c r="H2202" s="13"/>
      <c r="J2202" s="13"/>
      <c r="K2202" s="21"/>
    </row>
    <row r="2203">
      <c r="D2203" s="13"/>
      <c r="E2203" s="21"/>
      <c r="G2203" s="13"/>
      <c r="H2203" s="13"/>
      <c r="J2203" s="13"/>
      <c r="K2203" s="21"/>
    </row>
    <row r="2204">
      <c r="D2204" s="13"/>
      <c r="E2204" s="21"/>
      <c r="G2204" s="13"/>
      <c r="H2204" s="13"/>
      <c r="J2204" s="13"/>
      <c r="K2204" s="21"/>
    </row>
    <row r="2205">
      <c r="D2205" s="13"/>
      <c r="E2205" s="21"/>
      <c r="G2205" s="13"/>
      <c r="H2205" s="13"/>
      <c r="J2205" s="13"/>
      <c r="K2205" s="21"/>
    </row>
    <row r="2206">
      <c r="D2206" s="13"/>
      <c r="E2206" s="21"/>
      <c r="G2206" s="13"/>
      <c r="H2206" s="13"/>
      <c r="J2206" s="13"/>
      <c r="K2206" s="21"/>
    </row>
    <row r="2207">
      <c r="D2207" s="13"/>
      <c r="E2207" s="21"/>
      <c r="G2207" s="13"/>
      <c r="H2207" s="13"/>
      <c r="J2207" s="13"/>
      <c r="K2207" s="21"/>
    </row>
    <row r="2208">
      <c r="D2208" s="13"/>
      <c r="E2208" s="21"/>
      <c r="G2208" s="13"/>
      <c r="H2208" s="13"/>
      <c r="J2208" s="13"/>
      <c r="K2208" s="21"/>
    </row>
    <row r="2209">
      <c r="D2209" s="13"/>
      <c r="E2209" s="21"/>
      <c r="G2209" s="13"/>
      <c r="H2209" s="13"/>
      <c r="J2209" s="13"/>
      <c r="K2209" s="21"/>
    </row>
    <row r="2210">
      <c r="D2210" s="13"/>
      <c r="E2210" s="21"/>
      <c r="G2210" s="13"/>
      <c r="H2210" s="13"/>
      <c r="J2210" s="13"/>
      <c r="K2210" s="21"/>
    </row>
    <row r="2211">
      <c r="D2211" s="13"/>
      <c r="E2211" s="21"/>
      <c r="G2211" s="13"/>
      <c r="H2211" s="13"/>
      <c r="J2211" s="13"/>
      <c r="K2211" s="21"/>
    </row>
    <row r="2212">
      <c r="D2212" s="13"/>
      <c r="E2212" s="21"/>
      <c r="G2212" s="13"/>
      <c r="H2212" s="13"/>
      <c r="J2212" s="13"/>
      <c r="K2212" s="21"/>
    </row>
    <row r="2213">
      <c r="D2213" s="13"/>
      <c r="E2213" s="21"/>
      <c r="G2213" s="13"/>
      <c r="H2213" s="13"/>
      <c r="J2213" s="13"/>
      <c r="K2213" s="21"/>
    </row>
    <row r="2214">
      <c r="D2214" s="13"/>
      <c r="E2214" s="21"/>
      <c r="G2214" s="13"/>
      <c r="H2214" s="13"/>
      <c r="J2214" s="13"/>
      <c r="K2214" s="21"/>
    </row>
    <row r="2215">
      <c r="D2215" s="13"/>
      <c r="E2215" s="21"/>
      <c r="G2215" s="13"/>
      <c r="H2215" s="13"/>
      <c r="J2215" s="13"/>
      <c r="K2215" s="21"/>
    </row>
    <row r="2216">
      <c r="D2216" s="13"/>
      <c r="E2216" s="21"/>
      <c r="G2216" s="13"/>
      <c r="H2216" s="13"/>
      <c r="J2216" s="13"/>
      <c r="K2216" s="21"/>
    </row>
    <row r="2217">
      <c r="D2217" s="13"/>
      <c r="E2217" s="21"/>
      <c r="G2217" s="13"/>
      <c r="H2217" s="13"/>
      <c r="J2217" s="13"/>
      <c r="K2217" s="21"/>
    </row>
    <row r="2218">
      <c r="D2218" s="13"/>
      <c r="E2218" s="21"/>
      <c r="G2218" s="13"/>
      <c r="H2218" s="13"/>
      <c r="J2218" s="13"/>
      <c r="K2218" s="21"/>
    </row>
    <row r="2219">
      <c r="D2219" s="13"/>
      <c r="E2219" s="21"/>
      <c r="G2219" s="13"/>
      <c r="H2219" s="13"/>
      <c r="J2219" s="13"/>
      <c r="K2219" s="21"/>
    </row>
    <row r="2220">
      <c r="D2220" s="13"/>
      <c r="E2220" s="21"/>
      <c r="G2220" s="13"/>
      <c r="H2220" s="13"/>
      <c r="J2220" s="13"/>
      <c r="K2220" s="21"/>
    </row>
    <row r="2221">
      <c r="D2221" s="13"/>
      <c r="E2221" s="21"/>
      <c r="G2221" s="13"/>
      <c r="H2221" s="13"/>
      <c r="J2221" s="13"/>
      <c r="K2221" s="21"/>
    </row>
    <row r="2222">
      <c r="D2222" s="13"/>
      <c r="E2222" s="21"/>
      <c r="G2222" s="13"/>
      <c r="H2222" s="13"/>
      <c r="J2222" s="13"/>
      <c r="K2222" s="21"/>
    </row>
    <row r="2223">
      <c r="D2223" s="13"/>
      <c r="E2223" s="21"/>
      <c r="G2223" s="13"/>
      <c r="H2223" s="13"/>
      <c r="J2223" s="13"/>
      <c r="K2223" s="21"/>
    </row>
    <row r="2224">
      <c r="D2224" s="13"/>
      <c r="E2224" s="21"/>
      <c r="G2224" s="13"/>
      <c r="H2224" s="13"/>
      <c r="J2224" s="13"/>
      <c r="K2224" s="21"/>
    </row>
    <row r="2225">
      <c r="D2225" s="13"/>
      <c r="E2225" s="21"/>
      <c r="G2225" s="13"/>
      <c r="H2225" s="13"/>
      <c r="J2225" s="13"/>
      <c r="K2225" s="21"/>
    </row>
    <row r="2226">
      <c r="D2226" s="13"/>
      <c r="E2226" s="21"/>
      <c r="G2226" s="13"/>
      <c r="H2226" s="13"/>
      <c r="J2226" s="13"/>
      <c r="K2226" s="21"/>
    </row>
    <row r="2227">
      <c r="D2227" s="13"/>
      <c r="E2227" s="21"/>
      <c r="G2227" s="13"/>
      <c r="H2227" s="13"/>
      <c r="J2227" s="13"/>
      <c r="K2227" s="21"/>
    </row>
    <row r="2228">
      <c r="D2228" s="13"/>
      <c r="E2228" s="21"/>
      <c r="G2228" s="13"/>
      <c r="H2228" s="13"/>
      <c r="J2228" s="13"/>
      <c r="K2228" s="21"/>
    </row>
    <row r="2229">
      <c r="D2229" s="13"/>
      <c r="E2229" s="21"/>
      <c r="G2229" s="13"/>
      <c r="H2229" s="13"/>
      <c r="J2229" s="13"/>
      <c r="K2229" s="21"/>
    </row>
    <row r="2230">
      <c r="D2230" s="13"/>
      <c r="E2230" s="21"/>
      <c r="G2230" s="13"/>
      <c r="H2230" s="13"/>
      <c r="J2230" s="13"/>
      <c r="K2230" s="21"/>
    </row>
    <row r="2231">
      <c r="D2231" s="13"/>
      <c r="E2231" s="21"/>
      <c r="G2231" s="13"/>
      <c r="H2231" s="13"/>
      <c r="J2231" s="13"/>
      <c r="K2231" s="21"/>
    </row>
    <row r="2232">
      <c r="D2232" s="13"/>
      <c r="E2232" s="21"/>
      <c r="G2232" s="13"/>
      <c r="H2232" s="13"/>
      <c r="J2232" s="13"/>
      <c r="K2232" s="21"/>
    </row>
    <row r="2233">
      <c r="D2233" s="13"/>
      <c r="E2233" s="21"/>
      <c r="G2233" s="13"/>
      <c r="H2233" s="13"/>
      <c r="J2233" s="13"/>
      <c r="K2233" s="21"/>
    </row>
    <row r="2234">
      <c r="D2234" s="13"/>
      <c r="E2234" s="21"/>
      <c r="G2234" s="13"/>
      <c r="H2234" s="13"/>
      <c r="J2234" s="13"/>
      <c r="K2234" s="21"/>
    </row>
    <row r="2235">
      <c r="D2235" s="13"/>
      <c r="E2235" s="21"/>
      <c r="G2235" s="13"/>
      <c r="H2235" s="13"/>
      <c r="J2235" s="13"/>
      <c r="K2235" s="21"/>
    </row>
    <row r="2236">
      <c r="D2236" s="13"/>
      <c r="E2236" s="21"/>
      <c r="G2236" s="13"/>
      <c r="H2236" s="13"/>
      <c r="J2236" s="13"/>
      <c r="K2236" s="21"/>
    </row>
    <row r="2237">
      <c r="D2237" s="13"/>
      <c r="E2237" s="21"/>
      <c r="G2237" s="13"/>
      <c r="H2237" s="13"/>
      <c r="J2237" s="13"/>
      <c r="K2237" s="21"/>
    </row>
    <row r="2238">
      <c r="D2238" s="13"/>
      <c r="E2238" s="21"/>
      <c r="G2238" s="13"/>
      <c r="H2238" s="13"/>
      <c r="J2238" s="13"/>
      <c r="K2238" s="21"/>
    </row>
    <row r="2239">
      <c r="D2239" s="13"/>
      <c r="E2239" s="21"/>
      <c r="G2239" s="13"/>
      <c r="H2239" s="13"/>
      <c r="J2239" s="13"/>
      <c r="K2239" s="21"/>
    </row>
    <row r="2240">
      <c r="D2240" s="13"/>
      <c r="E2240" s="21"/>
      <c r="G2240" s="13"/>
      <c r="H2240" s="13"/>
      <c r="J2240" s="13"/>
      <c r="K2240" s="21"/>
    </row>
    <row r="2241">
      <c r="D2241" s="13"/>
      <c r="E2241" s="21"/>
      <c r="G2241" s="13"/>
      <c r="H2241" s="13"/>
      <c r="J2241" s="13"/>
      <c r="K2241" s="21"/>
    </row>
    <row r="2242">
      <c r="D2242" s="13"/>
      <c r="E2242" s="21"/>
      <c r="G2242" s="13"/>
      <c r="H2242" s="13"/>
      <c r="J2242" s="13"/>
      <c r="K2242" s="21"/>
    </row>
    <row r="2243">
      <c r="D2243" s="13"/>
      <c r="E2243" s="21"/>
      <c r="G2243" s="13"/>
      <c r="H2243" s="13"/>
      <c r="J2243" s="13"/>
      <c r="K2243" s="21"/>
    </row>
    <row r="2244">
      <c r="D2244" s="13"/>
      <c r="E2244" s="21"/>
      <c r="G2244" s="13"/>
      <c r="H2244" s="13"/>
      <c r="J2244" s="13"/>
      <c r="K2244" s="21"/>
    </row>
    <row r="2245">
      <c r="D2245" s="13"/>
      <c r="E2245" s="21"/>
      <c r="G2245" s="13"/>
      <c r="H2245" s="13"/>
      <c r="J2245" s="13"/>
      <c r="K2245" s="21"/>
    </row>
    <row r="2246">
      <c r="D2246" s="13"/>
      <c r="E2246" s="21"/>
      <c r="G2246" s="13"/>
      <c r="H2246" s="13"/>
      <c r="J2246" s="13"/>
      <c r="K2246" s="21"/>
    </row>
    <row r="2247">
      <c r="D2247" s="13"/>
      <c r="E2247" s="21"/>
      <c r="G2247" s="13"/>
      <c r="H2247" s="13"/>
      <c r="J2247" s="13"/>
      <c r="K2247" s="21"/>
    </row>
    <row r="2248">
      <c r="D2248" s="13"/>
      <c r="E2248" s="21"/>
      <c r="G2248" s="13"/>
      <c r="H2248" s="13"/>
      <c r="J2248" s="13"/>
      <c r="K2248" s="21"/>
    </row>
    <row r="2249">
      <c r="D2249" s="13"/>
      <c r="E2249" s="21"/>
      <c r="G2249" s="13"/>
      <c r="H2249" s="13"/>
      <c r="J2249" s="13"/>
      <c r="K2249" s="21"/>
    </row>
    <row r="2250">
      <c r="D2250" s="13"/>
      <c r="E2250" s="21"/>
      <c r="G2250" s="13"/>
      <c r="H2250" s="13"/>
      <c r="J2250" s="13"/>
      <c r="K2250" s="21"/>
    </row>
    <row r="2251">
      <c r="D2251" s="13"/>
      <c r="E2251" s="21"/>
      <c r="G2251" s="13"/>
      <c r="H2251" s="13"/>
      <c r="J2251" s="13"/>
      <c r="K2251" s="21"/>
    </row>
    <row r="2252">
      <c r="D2252" s="13"/>
      <c r="E2252" s="21"/>
      <c r="G2252" s="13"/>
      <c r="H2252" s="13"/>
      <c r="J2252" s="13"/>
      <c r="K2252" s="21"/>
    </row>
    <row r="2253">
      <c r="D2253" s="13"/>
      <c r="E2253" s="21"/>
      <c r="G2253" s="13"/>
      <c r="H2253" s="13"/>
      <c r="J2253" s="13"/>
      <c r="K2253" s="21"/>
    </row>
    <row r="2254">
      <c r="D2254" s="13"/>
      <c r="E2254" s="21"/>
      <c r="G2254" s="13"/>
      <c r="H2254" s="13"/>
      <c r="J2254" s="13"/>
      <c r="K2254" s="21"/>
    </row>
    <row r="2255">
      <c r="D2255" s="13"/>
      <c r="E2255" s="21"/>
      <c r="G2255" s="13"/>
      <c r="H2255" s="13"/>
      <c r="J2255" s="13"/>
      <c r="K2255" s="21"/>
    </row>
    <row r="2256">
      <c r="D2256" s="13"/>
      <c r="E2256" s="21"/>
      <c r="G2256" s="13"/>
      <c r="H2256" s="13"/>
      <c r="J2256" s="13"/>
      <c r="K2256" s="21"/>
    </row>
    <row r="2257">
      <c r="D2257" s="13"/>
      <c r="E2257" s="21"/>
      <c r="G2257" s="13"/>
      <c r="H2257" s="13"/>
      <c r="J2257" s="13"/>
      <c r="K2257" s="21"/>
    </row>
    <row r="2258">
      <c r="D2258" s="13"/>
      <c r="E2258" s="21"/>
      <c r="G2258" s="13"/>
      <c r="H2258" s="13"/>
      <c r="J2258" s="13"/>
      <c r="K2258" s="21"/>
    </row>
    <row r="2259">
      <c r="D2259" s="13"/>
      <c r="E2259" s="21"/>
      <c r="G2259" s="13"/>
      <c r="H2259" s="13"/>
      <c r="J2259" s="13"/>
      <c r="K2259" s="21"/>
    </row>
    <row r="2260">
      <c r="D2260" s="13"/>
      <c r="E2260" s="21"/>
      <c r="G2260" s="13"/>
      <c r="H2260" s="13"/>
      <c r="J2260" s="13"/>
      <c r="K2260" s="21"/>
    </row>
    <row r="2261">
      <c r="D2261" s="13"/>
      <c r="E2261" s="21"/>
      <c r="G2261" s="13"/>
      <c r="H2261" s="13"/>
      <c r="J2261" s="13"/>
      <c r="K2261" s="21"/>
    </row>
    <row r="2262">
      <c r="D2262" s="13"/>
      <c r="E2262" s="21"/>
      <c r="G2262" s="13"/>
      <c r="H2262" s="13"/>
      <c r="J2262" s="13"/>
      <c r="K2262" s="21"/>
    </row>
    <row r="2263">
      <c r="D2263" s="13"/>
      <c r="E2263" s="21"/>
      <c r="G2263" s="13"/>
      <c r="H2263" s="13"/>
      <c r="J2263" s="13"/>
      <c r="K2263" s="21"/>
    </row>
    <row r="2264">
      <c r="D2264" s="13"/>
      <c r="E2264" s="21"/>
      <c r="G2264" s="13"/>
      <c r="H2264" s="13"/>
      <c r="J2264" s="13"/>
      <c r="K2264" s="21"/>
    </row>
    <row r="2265">
      <c r="D2265" s="13"/>
      <c r="E2265" s="21"/>
      <c r="G2265" s="13"/>
      <c r="H2265" s="13"/>
      <c r="J2265" s="13"/>
      <c r="K2265" s="21"/>
    </row>
    <row r="2266">
      <c r="D2266" s="13"/>
      <c r="E2266" s="21"/>
      <c r="G2266" s="13"/>
      <c r="H2266" s="13"/>
      <c r="J2266" s="13"/>
      <c r="K2266" s="21"/>
    </row>
    <row r="2267">
      <c r="D2267" s="13"/>
      <c r="E2267" s="21"/>
      <c r="G2267" s="13"/>
      <c r="H2267" s="13"/>
      <c r="J2267" s="13"/>
      <c r="K2267" s="21"/>
    </row>
    <row r="2268">
      <c r="D2268" s="13"/>
      <c r="E2268" s="21"/>
      <c r="G2268" s="13"/>
      <c r="H2268" s="13"/>
      <c r="J2268" s="13"/>
      <c r="K2268" s="21"/>
    </row>
    <row r="2269">
      <c r="D2269" s="13"/>
      <c r="E2269" s="21"/>
      <c r="G2269" s="13"/>
      <c r="H2269" s="13"/>
      <c r="J2269" s="13"/>
      <c r="K2269" s="21"/>
    </row>
    <row r="2270">
      <c r="D2270" s="13"/>
      <c r="E2270" s="21"/>
      <c r="G2270" s="13"/>
      <c r="H2270" s="13"/>
      <c r="J2270" s="13"/>
      <c r="K2270" s="21"/>
    </row>
    <row r="2271">
      <c r="D2271" s="13"/>
      <c r="E2271" s="21"/>
      <c r="G2271" s="13"/>
      <c r="H2271" s="13"/>
      <c r="J2271" s="13"/>
      <c r="K2271" s="21"/>
    </row>
    <row r="2272">
      <c r="D2272" s="13"/>
      <c r="E2272" s="21"/>
      <c r="G2272" s="13"/>
      <c r="H2272" s="13"/>
      <c r="J2272" s="13"/>
      <c r="K2272" s="21"/>
    </row>
    <row r="2273">
      <c r="D2273" s="13"/>
      <c r="E2273" s="21"/>
      <c r="G2273" s="13"/>
      <c r="H2273" s="13"/>
      <c r="J2273" s="13"/>
      <c r="K2273" s="21"/>
    </row>
    <row r="2274">
      <c r="D2274" s="13"/>
      <c r="E2274" s="21"/>
      <c r="G2274" s="13"/>
      <c r="H2274" s="13"/>
      <c r="J2274" s="13"/>
      <c r="K2274" s="21"/>
    </row>
    <row r="2275">
      <c r="D2275" s="13"/>
      <c r="E2275" s="21"/>
      <c r="G2275" s="13"/>
      <c r="H2275" s="13"/>
      <c r="J2275" s="13"/>
      <c r="K2275" s="21"/>
    </row>
    <row r="2276">
      <c r="D2276" s="13"/>
      <c r="E2276" s="21"/>
      <c r="G2276" s="13"/>
      <c r="H2276" s="13"/>
      <c r="J2276" s="13"/>
      <c r="K2276" s="21"/>
    </row>
    <row r="2277">
      <c r="D2277" s="13"/>
      <c r="E2277" s="21"/>
      <c r="G2277" s="13"/>
      <c r="H2277" s="13"/>
      <c r="J2277" s="13"/>
      <c r="K2277" s="21"/>
    </row>
    <row r="2278">
      <c r="D2278" s="13"/>
      <c r="E2278" s="21"/>
      <c r="G2278" s="13"/>
      <c r="H2278" s="13"/>
      <c r="J2278" s="13"/>
      <c r="K2278" s="21"/>
    </row>
    <row r="2279">
      <c r="D2279" s="13"/>
      <c r="E2279" s="21"/>
      <c r="G2279" s="13"/>
      <c r="H2279" s="13"/>
      <c r="J2279" s="13"/>
      <c r="K2279" s="21"/>
    </row>
    <row r="2280">
      <c r="D2280" s="13"/>
      <c r="E2280" s="21"/>
      <c r="G2280" s="13"/>
      <c r="H2280" s="13"/>
      <c r="J2280" s="13"/>
      <c r="K2280" s="21"/>
    </row>
    <row r="2281">
      <c r="D2281" s="13"/>
      <c r="E2281" s="21"/>
      <c r="G2281" s="13"/>
      <c r="H2281" s="13"/>
      <c r="J2281" s="13"/>
      <c r="K2281" s="21"/>
    </row>
    <row r="2282">
      <c r="D2282" s="13"/>
      <c r="E2282" s="21"/>
      <c r="G2282" s="13"/>
      <c r="H2282" s="13"/>
      <c r="J2282" s="13"/>
      <c r="K2282" s="21"/>
    </row>
    <row r="2283">
      <c r="D2283" s="13"/>
      <c r="E2283" s="21"/>
      <c r="G2283" s="13"/>
      <c r="H2283" s="13"/>
      <c r="J2283" s="13"/>
      <c r="K2283" s="21"/>
    </row>
    <row r="2284">
      <c r="D2284" s="13"/>
      <c r="E2284" s="21"/>
      <c r="G2284" s="13"/>
      <c r="H2284" s="13"/>
      <c r="J2284" s="13"/>
      <c r="K2284" s="21"/>
    </row>
    <row r="2285">
      <c r="D2285" s="13"/>
      <c r="E2285" s="21"/>
      <c r="G2285" s="13"/>
      <c r="H2285" s="13"/>
      <c r="J2285" s="13"/>
      <c r="K2285" s="21"/>
    </row>
    <row r="2286">
      <c r="D2286" s="13"/>
      <c r="E2286" s="21"/>
      <c r="G2286" s="13"/>
      <c r="H2286" s="13"/>
      <c r="J2286" s="13"/>
      <c r="K2286" s="21"/>
    </row>
    <row r="2287">
      <c r="D2287" s="13"/>
      <c r="E2287" s="21"/>
      <c r="G2287" s="13"/>
      <c r="H2287" s="13"/>
      <c r="J2287" s="13"/>
      <c r="K2287" s="21"/>
    </row>
    <row r="2288">
      <c r="D2288" s="13"/>
      <c r="E2288" s="21"/>
      <c r="G2288" s="13"/>
      <c r="H2288" s="13"/>
      <c r="J2288" s="13"/>
      <c r="K2288" s="21"/>
    </row>
    <row r="2289">
      <c r="D2289" s="13"/>
      <c r="E2289" s="21"/>
      <c r="G2289" s="13"/>
      <c r="H2289" s="13"/>
      <c r="J2289" s="13"/>
      <c r="K2289" s="21"/>
    </row>
    <row r="2290">
      <c r="D2290" s="13"/>
      <c r="E2290" s="21"/>
      <c r="G2290" s="13"/>
      <c r="H2290" s="13"/>
      <c r="J2290" s="13"/>
      <c r="K2290" s="21"/>
    </row>
    <row r="2291">
      <c r="D2291" s="13"/>
      <c r="E2291" s="21"/>
      <c r="G2291" s="13"/>
      <c r="H2291" s="13"/>
      <c r="J2291" s="13"/>
      <c r="K2291" s="21"/>
    </row>
    <row r="2292">
      <c r="D2292" s="13"/>
      <c r="E2292" s="21"/>
      <c r="G2292" s="13"/>
      <c r="H2292" s="13"/>
      <c r="J2292" s="13"/>
      <c r="K2292" s="21"/>
    </row>
    <row r="2293">
      <c r="D2293" s="13"/>
      <c r="E2293" s="21"/>
      <c r="G2293" s="13"/>
      <c r="H2293" s="13"/>
      <c r="J2293" s="13"/>
      <c r="K2293" s="21"/>
    </row>
    <row r="2294">
      <c r="D2294" s="13"/>
      <c r="E2294" s="21"/>
      <c r="G2294" s="13"/>
      <c r="H2294" s="13"/>
      <c r="J2294" s="13"/>
      <c r="K2294" s="21"/>
    </row>
    <row r="2295">
      <c r="D2295" s="13"/>
      <c r="E2295" s="21"/>
      <c r="G2295" s="13"/>
      <c r="H2295" s="13"/>
      <c r="J2295" s="13"/>
      <c r="K2295" s="21"/>
    </row>
    <row r="2296">
      <c r="D2296" s="13"/>
      <c r="E2296" s="21"/>
      <c r="G2296" s="13"/>
      <c r="H2296" s="13"/>
      <c r="J2296" s="13"/>
      <c r="K2296" s="21"/>
    </row>
    <row r="2297">
      <c r="D2297" s="13"/>
      <c r="E2297" s="21"/>
      <c r="G2297" s="13"/>
      <c r="H2297" s="13"/>
      <c r="J2297" s="13"/>
      <c r="K2297" s="21"/>
    </row>
    <row r="2298">
      <c r="D2298" s="13"/>
      <c r="E2298" s="21"/>
      <c r="G2298" s="13"/>
      <c r="H2298" s="13"/>
      <c r="J2298" s="13"/>
      <c r="K2298" s="21"/>
    </row>
    <row r="2299">
      <c r="D2299" s="13"/>
      <c r="E2299" s="21"/>
      <c r="G2299" s="13"/>
      <c r="H2299" s="13"/>
      <c r="J2299" s="13"/>
      <c r="K2299" s="21"/>
    </row>
    <row r="2300">
      <c r="D2300" s="13"/>
      <c r="E2300" s="21"/>
      <c r="G2300" s="13"/>
      <c r="H2300" s="13"/>
      <c r="J2300" s="13"/>
      <c r="K2300" s="21"/>
    </row>
    <row r="2301">
      <c r="D2301" s="13"/>
      <c r="E2301" s="21"/>
      <c r="G2301" s="13"/>
      <c r="H2301" s="13"/>
      <c r="J2301" s="13"/>
      <c r="K2301" s="21"/>
    </row>
    <row r="2302">
      <c r="D2302" s="13"/>
      <c r="E2302" s="21"/>
      <c r="G2302" s="13"/>
      <c r="H2302" s="13"/>
      <c r="J2302" s="13"/>
      <c r="K2302" s="21"/>
    </row>
    <row r="2303">
      <c r="D2303" s="13"/>
      <c r="E2303" s="21"/>
      <c r="G2303" s="13"/>
      <c r="H2303" s="13"/>
      <c r="J2303" s="13"/>
      <c r="K2303" s="21"/>
    </row>
    <row r="2304">
      <c r="D2304" s="13"/>
      <c r="E2304" s="21"/>
      <c r="G2304" s="13"/>
      <c r="H2304" s="13"/>
      <c r="J2304" s="13"/>
      <c r="K2304" s="21"/>
    </row>
    <row r="2305">
      <c r="D2305" s="13"/>
      <c r="E2305" s="21"/>
      <c r="G2305" s="13"/>
      <c r="H2305" s="13"/>
      <c r="J2305" s="13"/>
      <c r="K2305" s="21"/>
    </row>
    <row r="2306">
      <c r="D2306" s="13"/>
      <c r="E2306" s="21"/>
      <c r="G2306" s="13"/>
      <c r="H2306" s="13"/>
      <c r="J2306" s="13"/>
      <c r="K2306" s="21"/>
    </row>
    <row r="2307">
      <c r="D2307" s="13"/>
      <c r="E2307" s="21"/>
      <c r="G2307" s="13"/>
      <c r="H2307" s="13"/>
      <c r="J2307" s="13"/>
      <c r="K2307" s="21"/>
    </row>
    <row r="2308">
      <c r="D2308" s="13"/>
      <c r="E2308" s="21"/>
      <c r="G2308" s="13"/>
      <c r="H2308" s="13"/>
      <c r="J2308" s="13"/>
      <c r="K2308" s="21"/>
    </row>
    <row r="2309">
      <c r="D2309" s="13"/>
      <c r="E2309" s="21"/>
      <c r="G2309" s="13"/>
      <c r="H2309" s="13"/>
      <c r="J2309" s="13"/>
      <c r="K2309" s="21"/>
    </row>
    <row r="2310">
      <c r="D2310" s="13"/>
      <c r="E2310" s="21"/>
      <c r="G2310" s="13"/>
      <c r="H2310" s="13"/>
      <c r="J2310" s="13"/>
      <c r="K2310" s="21"/>
    </row>
    <row r="2311">
      <c r="D2311" s="13"/>
      <c r="E2311" s="21"/>
      <c r="G2311" s="13"/>
      <c r="H2311" s="13"/>
      <c r="J2311" s="13"/>
      <c r="K2311" s="21"/>
    </row>
    <row r="2312">
      <c r="D2312" s="13"/>
      <c r="E2312" s="21"/>
      <c r="G2312" s="13"/>
      <c r="H2312" s="13"/>
      <c r="J2312" s="13"/>
      <c r="K2312" s="21"/>
    </row>
    <row r="2313">
      <c r="D2313" s="13"/>
      <c r="E2313" s="21"/>
      <c r="G2313" s="13"/>
      <c r="H2313" s="13"/>
      <c r="J2313" s="13"/>
      <c r="K2313" s="21"/>
    </row>
    <row r="2314">
      <c r="D2314" s="13"/>
      <c r="E2314" s="21"/>
      <c r="G2314" s="13"/>
      <c r="H2314" s="13"/>
      <c r="J2314" s="13"/>
      <c r="K2314" s="21"/>
    </row>
    <row r="2315">
      <c r="D2315" s="13"/>
      <c r="E2315" s="21"/>
      <c r="G2315" s="13"/>
      <c r="H2315" s="13"/>
      <c r="J2315" s="13"/>
      <c r="K2315" s="21"/>
    </row>
    <row r="2316">
      <c r="D2316" s="13"/>
      <c r="E2316" s="21"/>
      <c r="G2316" s="13"/>
      <c r="H2316" s="13"/>
      <c r="J2316" s="13"/>
      <c r="K2316" s="21"/>
    </row>
    <row r="2317">
      <c r="D2317" s="13"/>
      <c r="E2317" s="21"/>
      <c r="G2317" s="13"/>
      <c r="H2317" s="13"/>
      <c r="J2317" s="13"/>
      <c r="K2317" s="21"/>
    </row>
    <row r="2318">
      <c r="D2318" s="13"/>
      <c r="E2318" s="21"/>
      <c r="G2318" s="13"/>
      <c r="H2318" s="13"/>
      <c r="J2318" s="13"/>
      <c r="K2318" s="21"/>
    </row>
    <row r="2319">
      <c r="D2319" s="13"/>
      <c r="E2319" s="21"/>
      <c r="G2319" s="13"/>
      <c r="H2319" s="13"/>
      <c r="J2319" s="13"/>
      <c r="K2319" s="21"/>
    </row>
    <row r="2320">
      <c r="D2320" s="13"/>
      <c r="E2320" s="21"/>
      <c r="G2320" s="13"/>
      <c r="H2320" s="13"/>
      <c r="J2320" s="13"/>
      <c r="K2320" s="21"/>
    </row>
    <row r="2321">
      <c r="D2321" s="13"/>
      <c r="E2321" s="21"/>
      <c r="G2321" s="13"/>
      <c r="H2321" s="13"/>
      <c r="J2321" s="13"/>
      <c r="K2321" s="21"/>
    </row>
    <row r="2322">
      <c r="D2322" s="13"/>
      <c r="E2322" s="21"/>
      <c r="G2322" s="13"/>
      <c r="H2322" s="13"/>
      <c r="J2322" s="13"/>
      <c r="K2322" s="21"/>
    </row>
    <row r="2323">
      <c r="D2323" s="13"/>
      <c r="E2323" s="21"/>
      <c r="G2323" s="13"/>
      <c r="H2323" s="13"/>
      <c r="J2323" s="13"/>
      <c r="K2323" s="21"/>
    </row>
    <row r="2324">
      <c r="D2324" s="13"/>
      <c r="E2324" s="21"/>
      <c r="G2324" s="13"/>
      <c r="H2324" s="13"/>
      <c r="J2324" s="13"/>
      <c r="K2324" s="21"/>
    </row>
    <row r="2325">
      <c r="D2325" s="13"/>
      <c r="E2325" s="21"/>
      <c r="G2325" s="13"/>
      <c r="H2325" s="13"/>
      <c r="J2325" s="13"/>
      <c r="K2325" s="21"/>
    </row>
    <row r="2326">
      <c r="D2326" s="13"/>
      <c r="E2326" s="21"/>
      <c r="G2326" s="13"/>
      <c r="H2326" s="13"/>
      <c r="J2326" s="13"/>
      <c r="K2326" s="21"/>
    </row>
    <row r="2327">
      <c r="D2327" s="13"/>
      <c r="E2327" s="21"/>
      <c r="G2327" s="13"/>
      <c r="H2327" s="13"/>
      <c r="J2327" s="13"/>
      <c r="K2327" s="21"/>
    </row>
    <row r="2328">
      <c r="D2328" s="13"/>
      <c r="E2328" s="21"/>
      <c r="G2328" s="13"/>
      <c r="H2328" s="13"/>
      <c r="J2328" s="13"/>
      <c r="K2328" s="21"/>
    </row>
    <row r="2329">
      <c r="D2329" s="13"/>
      <c r="E2329" s="21"/>
      <c r="G2329" s="13"/>
      <c r="H2329" s="13"/>
      <c r="J2329" s="13"/>
      <c r="K2329" s="21"/>
    </row>
    <row r="2330">
      <c r="D2330" s="13"/>
      <c r="E2330" s="21"/>
      <c r="G2330" s="13"/>
      <c r="H2330" s="13"/>
      <c r="J2330" s="13"/>
      <c r="K2330" s="21"/>
    </row>
    <row r="2331">
      <c r="D2331" s="13"/>
      <c r="E2331" s="21"/>
      <c r="G2331" s="13"/>
      <c r="H2331" s="13"/>
      <c r="J2331" s="13"/>
      <c r="K2331" s="21"/>
    </row>
    <row r="2332">
      <c r="D2332" s="13"/>
      <c r="E2332" s="21"/>
      <c r="G2332" s="13"/>
      <c r="H2332" s="13"/>
      <c r="J2332" s="13"/>
      <c r="K2332" s="21"/>
    </row>
    <row r="2333">
      <c r="D2333" s="13"/>
      <c r="E2333" s="21"/>
      <c r="G2333" s="13"/>
      <c r="H2333" s="13"/>
      <c r="J2333" s="13"/>
      <c r="K2333" s="21"/>
    </row>
    <row r="2334">
      <c r="D2334" s="13"/>
      <c r="E2334" s="21"/>
      <c r="G2334" s="13"/>
      <c r="H2334" s="13"/>
      <c r="J2334" s="13"/>
      <c r="K2334" s="21"/>
    </row>
    <row r="2335">
      <c r="D2335" s="13"/>
      <c r="E2335" s="21"/>
      <c r="G2335" s="13"/>
      <c r="H2335" s="13"/>
      <c r="J2335" s="13"/>
      <c r="K2335" s="21"/>
    </row>
    <row r="2336">
      <c r="D2336" s="13"/>
      <c r="E2336" s="21"/>
      <c r="G2336" s="13"/>
      <c r="H2336" s="13"/>
      <c r="J2336" s="13"/>
      <c r="K2336" s="21"/>
    </row>
    <row r="2337">
      <c r="D2337" s="13"/>
      <c r="E2337" s="21"/>
      <c r="G2337" s="13"/>
      <c r="H2337" s="13"/>
      <c r="J2337" s="13"/>
      <c r="K2337" s="21"/>
    </row>
    <row r="2338">
      <c r="D2338" s="13"/>
      <c r="E2338" s="21"/>
      <c r="G2338" s="13"/>
      <c r="H2338" s="13"/>
      <c r="J2338" s="13"/>
      <c r="K2338" s="21"/>
    </row>
    <row r="2339">
      <c r="D2339" s="13"/>
      <c r="E2339" s="21"/>
      <c r="G2339" s="13"/>
      <c r="H2339" s="13"/>
      <c r="J2339" s="13"/>
      <c r="K2339" s="21"/>
    </row>
    <row r="2340">
      <c r="D2340" s="13"/>
      <c r="E2340" s="21"/>
      <c r="G2340" s="13"/>
      <c r="H2340" s="13"/>
      <c r="J2340" s="13"/>
      <c r="K2340" s="21"/>
    </row>
    <row r="2341">
      <c r="D2341" s="13"/>
      <c r="E2341" s="21"/>
      <c r="G2341" s="13"/>
      <c r="H2341" s="13"/>
      <c r="J2341" s="13"/>
      <c r="K2341" s="21"/>
    </row>
    <row r="2342">
      <c r="D2342" s="13"/>
      <c r="E2342" s="21"/>
      <c r="G2342" s="13"/>
      <c r="H2342" s="13"/>
      <c r="J2342" s="13"/>
      <c r="K2342" s="21"/>
    </row>
    <row r="2343">
      <c r="D2343" s="13"/>
      <c r="E2343" s="21"/>
      <c r="G2343" s="13"/>
      <c r="H2343" s="13"/>
      <c r="J2343" s="13"/>
      <c r="K2343" s="21"/>
    </row>
    <row r="2344">
      <c r="D2344" s="13"/>
      <c r="E2344" s="21"/>
      <c r="G2344" s="13"/>
      <c r="H2344" s="13"/>
      <c r="J2344" s="13"/>
      <c r="K2344" s="21"/>
    </row>
    <row r="2345">
      <c r="D2345" s="13"/>
      <c r="E2345" s="21"/>
      <c r="G2345" s="13"/>
      <c r="H2345" s="13"/>
      <c r="J2345" s="13"/>
      <c r="K2345" s="21"/>
    </row>
    <row r="2346">
      <c r="D2346" s="13"/>
      <c r="E2346" s="21"/>
      <c r="G2346" s="13"/>
      <c r="H2346" s="13"/>
      <c r="J2346" s="13"/>
      <c r="K2346" s="21"/>
    </row>
    <row r="2347">
      <c r="D2347" s="13"/>
      <c r="E2347" s="21"/>
      <c r="G2347" s="13"/>
      <c r="H2347" s="13"/>
      <c r="J2347" s="13"/>
      <c r="K2347" s="21"/>
    </row>
    <row r="2348">
      <c r="D2348" s="13"/>
      <c r="E2348" s="21"/>
      <c r="G2348" s="13"/>
      <c r="H2348" s="13"/>
      <c r="J2348" s="13"/>
      <c r="K2348" s="21"/>
    </row>
    <row r="2349">
      <c r="D2349" s="13"/>
      <c r="E2349" s="21"/>
      <c r="G2349" s="13"/>
      <c r="H2349" s="13"/>
      <c r="J2349" s="13"/>
      <c r="K2349" s="21"/>
    </row>
    <row r="2350">
      <c r="D2350" s="13"/>
      <c r="E2350" s="21"/>
      <c r="G2350" s="13"/>
      <c r="H2350" s="13"/>
      <c r="J2350" s="13"/>
      <c r="K2350" s="21"/>
    </row>
    <row r="2351">
      <c r="D2351" s="13"/>
      <c r="E2351" s="21"/>
      <c r="G2351" s="13"/>
      <c r="H2351" s="13"/>
      <c r="J2351" s="13"/>
      <c r="K2351" s="21"/>
    </row>
    <row r="2352">
      <c r="D2352" s="13"/>
      <c r="E2352" s="21"/>
      <c r="G2352" s="13"/>
      <c r="H2352" s="13"/>
      <c r="J2352" s="13"/>
      <c r="K2352" s="21"/>
    </row>
    <row r="2353">
      <c r="D2353" s="13"/>
      <c r="E2353" s="21"/>
      <c r="G2353" s="13"/>
      <c r="H2353" s="13"/>
      <c r="J2353" s="13"/>
      <c r="K2353" s="21"/>
    </row>
    <row r="2354">
      <c r="D2354" s="13"/>
      <c r="E2354" s="21"/>
      <c r="G2354" s="13"/>
      <c r="H2354" s="13"/>
      <c r="J2354" s="13"/>
      <c r="K2354" s="21"/>
    </row>
    <row r="2355">
      <c r="D2355" s="13"/>
      <c r="E2355" s="21"/>
      <c r="G2355" s="13"/>
      <c r="H2355" s="13"/>
      <c r="J2355" s="13"/>
      <c r="K2355" s="21"/>
    </row>
    <row r="2356">
      <c r="D2356" s="13"/>
      <c r="E2356" s="21"/>
      <c r="G2356" s="13"/>
      <c r="H2356" s="13"/>
      <c r="J2356" s="13"/>
      <c r="K2356" s="21"/>
    </row>
    <row r="2357">
      <c r="D2357" s="13"/>
      <c r="E2357" s="21"/>
      <c r="G2357" s="13"/>
      <c r="H2357" s="13"/>
      <c r="J2357" s="13"/>
      <c r="K2357" s="21"/>
    </row>
    <row r="2358">
      <c r="D2358" s="13"/>
      <c r="E2358" s="21"/>
      <c r="G2358" s="13"/>
      <c r="H2358" s="13"/>
      <c r="J2358" s="13"/>
      <c r="K2358" s="21"/>
    </row>
    <row r="2359">
      <c r="D2359" s="13"/>
      <c r="E2359" s="21"/>
      <c r="G2359" s="13"/>
      <c r="H2359" s="13"/>
      <c r="J2359" s="13"/>
      <c r="K2359" s="21"/>
    </row>
    <row r="2360">
      <c r="D2360" s="13"/>
      <c r="E2360" s="21"/>
      <c r="G2360" s="13"/>
      <c r="H2360" s="13"/>
      <c r="J2360" s="13"/>
      <c r="K2360" s="21"/>
    </row>
    <row r="2361">
      <c r="D2361" s="13"/>
      <c r="E2361" s="21"/>
      <c r="G2361" s="13"/>
      <c r="H2361" s="13"/>
      <c r="J2361" s="13"/>
      <c r="K2361" s="21"/>
    </row>
    <row r="2362">
      <c r="D2362" s="13"/>
      <c r="E2362" s="21"/>
      <c r="G2362" s="13"/>
      <c r="H2362" s="13"/>
      <c r="J2362" s="13"/>
      <c r="K2362" s="21"/>
    </row>
    <row r="2363">
      <c r="D2363" s="13"/>
      <c r="E2363" s="21"/>
      <c r="G2363" s="13"/>
      <c r="H2363" s="13"/>
      <c r="J2363" s="13"/>
      <c r="K2363" s="21"/>
    </row>
    <row r="2364">
      <c r="D2364" s="13"/>
      <c r="E2364" s="21"/>
      <c r="G2364" s="13"/>
      <c r="H2364" s="13"/>
      <c r="J2364" s="13"/>
      <c r="K2364" s="21"/>
    </row>
    <row r="2365">
      <c r="D2365" s="13"/>
      <c r="E2365" s="21"/>
      <c r="G2365" s="13"/>
      <c r="H2365" s="13"/>
      <c r="J2365" s="13"/>
      <c r="K2365" s="21"/>
    </row>
    <row r="2366">
      <c r="D2366" s="13"/>
      <c r="E2366" s="21"/>
      <c r="G2366" s="13"/>
      <c r="H2366" s="13"/>
      <c r="J2366" s="13"/>
      <c r="K2366" s="21"/>
    </row>
    <row r="2367">
      <c r="D2367" s="13"/>
      <c r="E2367" s="21"/>
      <c r="G2367" s="13"/>
      <c r="H2367" s="13"/>
      <c r="J2367" s="13"/>
      <c r="K2367" s="21"/>
    </row>
    <row r="2368">
      <c r="D2368" s="13"/>
      <c r="E2368" s="21"/>
      <c r="G2368" s="13"/>
      <c r="H2368" s="13"/>
      <c r="J2368" s="13"/>
      <c r="K2368" s="21"/>
    </row>
    <row r="2369">
      <c r="D2369" s="13"/>
      <c r="E2369" s="21"/>
      <c r="G2369" s="13"/>
      <c r="H2369" s="13"/>
      <c r="J2369" s="13"/>
      <c r="K2369" s="21"/>
    </row>
    <row r="2370">
      <c r="D2370" s="13"/>
      <c r="E2370" s="21"/>
      <c r="G2370" s="13"/>
      <c r="H2370" s="13"/>
      <c r="J2370" s="13"/>
      <c r="K2370" s="21"/>
    </row>
    <row r="2371">
      <c r="D2371" s="13"/>
      <c r="E2371" s="21"/>
      <c r="G2371" s="13"/>
      <c r="H2371" s="13"/>
      <c r="J2371" s="13"/>
      <c r="K2371" s="21"/>
    </row>
    <row r="2372">
      <c r="D2372" s="13"/>
      <c r="E2372" s="21"/>
      <c r="G2372" s="13"/>
      <c r="H2372" s="13"/>
      <c r="J2372" s="13"/>
      <c r="K2372" s="21"/>
    </row>
    <row r="2373">
      <c r="D2373" s="13"/>
      <c r="E2373" s="21"/>
      <c r="G2373" s="13"/>
      <c r="H2373" s="13"/>
      <c r="J2373" s="13"/>
      <c r="K2373" s="21"/>
    </row>
    <row r="2374">
      <c r="D2374" s="13"/>
      <c r="E2374" s="21"/>
      <c r="G2374" s="13"/>
      <c r="H2374" s="13"/>
      <c r="J2374" s="13"/>
      <c r="K2374" s="21"/>
    </row>
    <row r="2375">
      <c r="D2375" s="13"/>
      <c r="E2375" s="21"/>
      <c r="G2375" s="13"/>
      <c r="H2375" s="13"/>
      <c r="J2375" s="13"/>
      <c r="K2375" s="21"/>
    </row>
    <row r="2376">
      <c r="D2376" s="13"/>
      <c r="E2376" s="21"/>
      <c r="G2376" s="13"/>
      <c r="H2376" s="13"/>
      <c r="J2376" s="13"/>
      <c r="K2376" s="21"/>
    </row>
    <row r="2377">
      <c r="D2377" s="13"/>
      <c r="E2377" s="21"/>
      <c r="G2377" s="13"/>
      <c r="H2377" s="13"/>
      <c r="J2377" s="13"/>
      <c r="K2377" s="21"/>
    </row>
    <row r="2378">
      <c r="D2378" s="13"/>
      <c r="E2378" s="21"/>
      <c r="G2378" s="13"/>
      <c r="H2378" s="13"/>
      <c r="J2378" s="13"/>
      <c r="K2378" s="21"/>
    </row>
    <row r="2379">
      <c r="D2379" s="13"/>
      <c r="E2379" s="21"/>
      <c r="G2379" s="13"/>
      <c r="H2379" s="13"/>
      <c r="J2379" s="13"/>
      <c r="K2379" s="21"/>
    </row>
    <row r="2380">
      <c r="D2380" s="13"/>
      <c r="E2380" s="21"/>
      <c r="G2380" s="13"/>
      <c r="H2380" s="13"/>
      <c r="J2380" s="13"/>
      <c r="K2380" s="21"/>
    </row>
    <row r="2381">
      <c r="D2381" s="13"/>
      <c r="E2381" s="21"/>
      <c r="G2381" s="13"/>
      <c r="H2381" s="13"/>
      <c r="J2381" s="13"/>
      <c r="K2381" s="21"/>
    </row>
    <row r="2382">
      <c r="D2382" s="13"/>
      <c r="E2382" s="21"/>
      <c r="G2382" s="13"/>
      <c r="H2382" s="13"/>
      <c r="J2382" s="13"/>
      <c r="K2382" s="21"/>
    </row>
    <row r="2383">
      <c r="D2383" s="13"/>
      <c r="E2383" s="21"/>
      <c r="G2383" s="13"/>
      <c r="H2383" s="13"/>
      <c r="J2383" s="13"/>
      <c r="K2383" s="21"/>
    </row>
    <row r="2384">
      <c r="D2384" s="13"/>
      <c r="E2384" s="21"/>
      <c r="G2384" s="13"/>
      <c r="H2384" s="13"/>
      <c r="J2384" s="13"/>
      <c r="K2384" s="21"/>
    </row>
    <row r="2385">
      <c r="D2385" s="13"/>
      <c r="E2385" s="21"/>
      <c r="G2385" s="13"/>
      <c r="H2385" s="13"/>
      <c r="J2385" s="13"/>
      <c r="K2385" s="21"/>
    </row>
    <row r="2386">
      <c r="D2386" s="13"/>
      <c r="E2386" s="21"/>
      <c r="G2386" s="13"/>
      <c r="H2386" s="13"/>
      <c r="J2386" s="13"/>
      <c r="K2386" s="21"/>
    </row>
    <row r="2387">
      <c r="D2387" s="13"/>
      <c r="E2387" s="21"/>
      <c r="G2387" s="13"/>
      <c r="H2387" s="13"/>
      <c r="J2387" s="13"/>
      <c r="K2387" s="21"/>
    </row>
    <row r="2388">
      <c r="D2388" s="13"/>
      <c r="E2388" s="21"/>
      <c r="G2388" s="13"/>
      <c r="H2388" s="13"/>
      <c r="J2388" s="13"/>
      <c r="K2388" s="21"/>
    </row>
    <row r="2389">
      <c r="D2389" s="13"/>
      <c r="E2389" s="21"/>
      <c r="G2389" s="13"/>
      <c r="H2389" s="13"/>
      <c r="J2389" s="13"/>
      <c r="K2389" s="21"/>
    </row>
    <row r="2390">
      <c r="D2390" s="13"/>
      <c r="E2390" s="21"/>
      <c r="G2390" s="13"/>
      <c r="H2390" s="13"/>
      <c r="J2390" s="13"/>
      <c r="K2390" s="21"/>
    </row>
    <row r="2391">
      <c r="D2391" s="13"/>
      <c r="E2391" s="21"/>
      <c r="G2391" s="13"/>
      <c r="H2391" s="13"/>
      <c r="J2391" s="13"/>
      <c r="K2391" s="21"/>
    </row>
    <row r="2392">
      <c r="D2392" s="13"/>
      <c r="E2392" s="21"/>
      <c r="G2392" s="13"/>
      <c r="H2392" s="13"/>
      <c r="J2392" s="13"/>
      <c r="K2392" s="21"/>
    </row>
    <row r="2393">
      <c r="D2393" s="13"/>
      <c r="E2393" s="21"/>
      <c r="G2393" s="13"/>
      <c r="H2393" s="13"/>
      <c r="J2393" s="13"/>
      <c r="K2393" s="21"/>
    </row>
    <row r="2394">
      <c r="D2394" s="13"/>
      <c r="E2394" s="21"/>
      <c r="G2394" s="13"/>
      <c r="H2394" s="13"/>
      <c r="J2394" s="13"/>
      <c r="K2394" s="21"/>
    </row>
    <row r="2395">
      <c r="D2395" s="13"/>
      <c r="E2395" s="21"/>
      <c r="G2395" s="13"/>
      <c r="H2395" s="13"/>
      <c r="J2395" s="13"/>
      <c r="K2395" s="21"/>
    </row>
    <row r="2396">
      <c r="D2396" s="13"/>
      <c r="E2396" s="21"/>
      <c r="G2396" s="13"/>
      <c r="H2396" s="13"/>
      <c r="J2396" s="13"/>
      <c r="K2396" s="21"/>
    </row>
    <row r="2397">
      <c r="D2397" s="13"/>
      <c r="E2397" s="21"/>
      <c r="G2397" s="13"/>
      <c r="H2397" s="13"/>
      <c r="J2397" s="13"/>
      <c r="K2397" s="21"/>
    </row>
    <row r="2398">
      <c r="D2398" s="13"/>
      <c r="E2398" s="21"/>
      <c r="G2398" s="13"/>
      <c r="H2398" s="13"/>
      <c r="J2398" s="13"/>
      <c r="K2398" s="21"/>
    </row>
    <row r="2399">
      <c r="D2399" s="13"/>
      <c r="E2399" s="21"/>
      <c r="G2399" s="13"/>
      <c r="H2399" s="13"/>
      <c r="J2399" s="13"/>
      <c r="K2399" s="21"/>
    </row>
    <row r="2400">
      <c r="D2400" s="13"/>
      <c r="E2400" s="21"/>
      <c r="G2400" s="13"/>
      <c r="H2400" s="13"/>
      <c r="J2400" s="13"/>
      <c r="K2400" s="21"/>
    </row>
    <row r="2401">
      <c r="D2401" s="13"/>
      <c r="E2401" s="21"/>
      <c r="G2401" s="13"/>
      <c r="H2401" s="13"/>
      <c r="J2401" s="13"/>
      <c r="K2401" s="21"/>
    </row>
    <row r="2402">
      <c r="D2402" s="13"/>
      <c r="E2402" s="21"/>
      <c r="G2402" s="13"/>
      <c r="H2402" s="13"/>
      <c r="J2402" s="13"/>
      <c r="K2402" s="21"/>
    </row>
    <row r="2403">
      <c r="D2403" s="13"/>
      <c r="E2403" s="21"/>
      <c r="G2403" s="13"/>
      <c r="H2403" s="13"/>
      <c r="J2403" s="13"/>
      <c r="K2403" s="21"/>
    </row>
    <row r="2404">
      <c r="D2404" s="13"/>
      <c r="E2404" s="21"/>
      <c r="G2404" s="13"/>
      <c r="H2404" s="13"/>
      <c r="J2404" s="13"/>
      <c r="K2404" s="21"/>
    </row>
    <row r="2405">
      <c r="D2405" s="13"/>
      <c r="E2405" s="21"/>
      <c r="G2405" s="13"/>
      <c r="H2405" s="13"/>
      <c r="J2405" s="13"/>
      <c r="K2405" s="21"/>
    </row>
    <row r="2406">
      <c r="D2406" s="13"/>
      <c r="E2406" s="21"/>
      <c r="G2406" s="13"/>
      <c r="H2406" s="13"/>
      <c r="J2406" s="13"/>
      <c r="K2406" s="21"/>
    </row>
    <row r="2407">
      <c r="D2407" s="13"/>
      <c r="E2407" s="21"/>
      <c r="G2407" s="13"/>
      <c r="H2407" s="13"/>
      <c r="J2407" s="13"/>
      <c r="K2407" s="21"/>
    </row>
    <row r="2408">
      <c r="D2408" s="13"/>
      <c r="E2408" s="21"/>
      <c r="G2408" s="13"/>
      <c r="H2408" s="13"/>
      <c r="J2408" s="13"/>
      <c r="K2408" s="21"/>
    </row>
    <row r="2409">
      <c r="D2409" s="13"/>
      <c r="E2409" s="21"/>
      <c r="G2409" s="13"/>
      <c r="H2409" s="13"/>
      <c r="J2409" s="13"/>
      <c r="K2409" s="21"/>
    </row>
    <row r="2410">
      <c r="D2410" s="13"/>
      <c r="E2410" s="21"/>
      <c r="G2410" s="13"/>
      <c r="H2410" s="13"/>
      <c r="J2410" s="13"/>
      <c r="K2410" s="21"/>
    </row>
    <row r="2411">
      <c r="D2411" s="13"/>
      <c r="E2411" s="21"/>
      <c r="G2411" s="13"/>
      <c r="H2411" s="13"/>
      <c r="J2411" s="13"/>
      <c r="K2411" s="21"/>
    </row>
    <row r="2412">
      <c r="D2412" s="13"/>
      <c r="E2412" s="21"/>
      <c r="G2412" s="13"/>
      <c r="H2412" s="13"/>
      <c r="J2412" s="13"/>
      <c r="K2412" s="21"/>
    </row>
    <row r="2413">
      <c r="D2413" s="13"/>
      <c r="E2413" s="21"/>
      <c r="G2413" s="13"/>
      <c r="H2413" s="13"/>
      <c r="J2413" s="13"/>
      <c r="K2413" s="21"/>
    </row>
    <row r="2414">
      <c r="D2414" s="13"/>
      <c r="E2414" s="21"/>
      <c r="G2414" s="13"/>
      <c r="H2414" s="13"/>
      <c r="J2414" s="13"/>
      <c r="K2414" s="21"/>
    </row>
    <row r="2415">
      <c r="D2415" s="13"/>
      <c r="E2415" s="21"/>
      <c r="G2415" s="13"/>
      <c r="H2415" s="13"/>
      <c r="J2415" s="13"/>
      <c r="K2415" s="21"/>
    </row>
    <row r="2416">
      <c r="D2416" s="13"/>
      <c r="E2416" s="21"/>
      <c r="G2416" s="13"/>
      <c r="H2416" s="13"/>
      <c r="J2416" s="13"/>
      <c r="K2416" s="21"/>
    </row>
    <row r="2417">
      <c r="D2417" s="13"/>
      <c r="E2417" s="21"/>
      <c r="G2417" s="13"/>
      <c r="H2417" s="13"/>
      <c r="J2417" s="13"/>
      <c r="K2417" s="21"/>
    </row>
    <row r="2418">
      <c r="D2418" s="13"/>
      <c r="E2418" s="21"/>
      <c r="G2418" s="13"/>
      <c r="H2418" s="13"/>
      <c r="J2418" s="13"/>
      <c r="K2418" s="21"/>
    </row>
    <row r="2419">
      <c r="D2419" s="13"/>
      <c r="E2419" s="21"/>
      <c r="G2419" s="13"/>
      <c r="H2419" s="13"/>
      <c r="J2419" s="13"/>
      <c r="K2419" s="21"/>
    </row>
    <row r="2420">
      <c r="D2420" s="13"/>
      <c r="E2420" s="21"/>
      <c r="G2420" s="13"/>
      <c r="H2420" s="13"/>
      <c r="J2420" s="13"/>
      <c r="K2420" s="21"/>
    </row>
    <row r="2421">
      <c r="D2421" s="13"/>
      <c r="E2421" s="21"/>
      <c r="G2421" s="13"/>
      <c r="H2421" s="13"/>
      <c r="J2421" s="13"/>
      <c r="K2421" s="21"/>
    </row>
    <row r="2422">
      <c r="D2422" s="13"/>
      <c r="E2422" s="21"/>
      <c r="G2422" s="13"/>
      <c r="H2422" s="13"/>
      <c r="J2422" s="13"/>
      <c r="K2422" s="21"/>
    </row>
    <row r="2423">
      <c r="D2423" s="13"/>
      <c r="E2423" s="21"/>
      <c r="G2423" s="13"/>
      <c r="H2423" s="13"/>
      <c r="J2423" s="13"/>
      <c r="K2423" s="21"/>
    </row>
    <row r="2424">
      <c r="D2424" s="13"/>
      <c r="E2424" s="21"/>
      <c r="G2424" s="13"/>
      <c r="H2424" s="13"/>
      <c r="J2424" s="13"/>
      <c r="K2424" s="21"/>
    </row>
    <row r="2425">
      <c r="D2425" s="13"/>
      <c r="E2425" s="21"/>
      <c r="G2425" s="13"/>
      <c r="H2425" s="13"/>
      <c r="J2425" s="13"/>
      <c r="K2425" s="21"/>
    </row>
    <row r="2426">
      <c r="D2426" s="13"/>
      <c r="E2426" s="21"/>
      <c r="G2426" s="13"/>
      <c r="H2426" s="13"/>
      <c r="J2426" s="13"/>
      <c r="K2426" s="21"/>
    </row>
    <row r="2427">
      <c r="D2427" s="13"/>
      <c r="E2427" s="21"/>
      <c r="G2427" s="13"/>
      <c r="H2427" s="13"/>
      <c r="J2427" s="13"/>
      <c r="K2427" s="21"/>
    </row>
    <row r="2428">
      <c r="D2428" s="13"/>
      <c r="E2428" s="21"/>
      <c r="G2428" s="13"/>
      <c r="H2428" s="13"/>
      <c r="J2428" s="13"/>
      <c r="K2428" s="21"/>
    </row>
    <row r="2429">
      <c r="D2429" s="13"/>
      <c r="E2429" s="21"/>
      <c r="G2429" s="13"/>
      <c r="H2429" s="13"/>
      <c r="J2429" s="13"/>
      <c r="K2429" s="21"/>
    </row>
    <row r="2430">
      <c r="D2430" s="13"/>
      <c r="E2430" s="21"/>
      <c r="G2430" s="13"/>
      <c r="H2430" s="13"/>
      <c r="J2430" s="13"/>
      <c r="K2430" s="21"/>
    </row>
    <row r="2431">
      <c r="D2431" s="13"/>
      <c r="E2431" s="21"/>
      <c r="G2431" s="13"/>
      <c r="H2431" s="13"/>
      <c r="J2431" s="13"/>
      <c r="K2431" s="21"/>
    </row>
    <row r="2432">
      <c r="D2432" s="13"/>
      <c r="E2432" s="21"/>
      <c r="G2432" s="13"/>
      <c r="H2432" s="13"/>
      <c r="J2432" s="13"/>
      <c r="K2432" s="21"/>
    </row>
    <row r="2433">
      <c r="D2433" s="13"/>
      <c r="E2433" s="21"/>
      <c r="G2433" s="13"/>
      <c r="H2433" s="13"/>
      <c r="J2433" s="13"/>
      <c r="K2433" s="21"/>
    </row>
    <row r="2434">
      <c r="D2434" s="13"/>
      <c r="E2434" s="21"/>
      <c r="G2434" s="13"/>
      <c r="H2434" s="13"/>
      <c r="J2434" s="13"/>
      <c r="K2434" s="21"/>
    </row>
    <row r="2435">
      <c r="D2435" s="13"/>
      <c r="E2435" s="21"/>
      <c r="G2435" s="13"/>
      <c r="H2435" s="13"/>
      <c r="J2435" s="13"/>
      <c r="K2435" s="21"/>
    </row>
    <row r="2436">
      <c r="D2436" s="13"/>
      <c r="E2436" s="21"/>
      <c r="G2436" s="13"/>
      <c r="H2436" s="13"/>
      <c r="J2436" s="13"/>
      <c r="K2436" s="21"/>
    </row>
    <row r="2437">
      <c r="D2437" s="13"/>
      <c r="E2437" s="21"/>
      <c r="G2437" s="13"/>
      <c r="H2437" s="13"/>
      <c r="J2437" s="13"/>
      <c r="K2437" s="21"/>
    </row>
    <row r="2438">
      <c r="D2438" s="13"/>
      <c r="E2438" s="21"/>
      <c r="G2438" s="13"/>
      <c r="H2438" s="13"/>
      <c r="J2438" s="13"/>
      <c r="K2438" s="21"/>
    </row>
    <row r="2439">
      <c r="D2439" s="13"/>
      <c r="E2439" s="21"/>
      <c r="G2439" s="13"/>
      <c r="H2439" s="13"/>
      <c r="J2439" s="13"/>
      <c r="K2439" s="21"/>
    </row>
    <row r="2440">
      <c r="D2440" s="13"/>
      <c r="E2440" s="21"/>
      <c r="G2440" s="13"/>
      <c r="H2440" s="13"/>
      <c r="J2440" s="13"/>
      <c r="K2440" s="21"/>
    </row>
    <row r="2441">
      <c r="D2441" s="13"/>
      <c r="E2441" s="21"/>
      <c r="G2441" s="13"/>
      <c r="H2441" s="13"/>
      <c r="J2441" s="13"/>
      <c r="K2441" s="21"/>
    </row>
    <row r="2442">
      <c r="D2442" s="13"/>
      <c r="E2442" s="21"/>
      <c r="G2442" s="13"/>
      <c r="H2442" s="13"/>
      <c r="J2442" s="13"/>
      <c r="K2442" s="21"/>
    </row>
    <row r="2443">
      <c r="D2443" s="13"/>
      <c r="E2443" s="21"/>
      <c r="G2443" s="13"/>
      <c r="H2443" s="13"/>
      <c r="J2443" s="13"/>
      <c r="K2443" s="21"/>
    </row>
    <row r="2444">
      <c r="D2444" s="13"/>
      <c r="E2444" s="21"/>
      <c r="G2444" s="13"/>
      <c r="H2444" s="13"/>
      <c r="J2444" s="13"/>
      <c r="K2444" s="21"/>
    </row>
    <row r="2445">
      <c r="D2445" s="13"/>
      <c r="E2445" s="21"/>
      <c r="G2445" s="13"/>
      <c r="H2445" s="13"/>
      <c r="J2445" s="13"/>
      <c r="K2445" s="21"/>
    </row>
    <row r="2446">
      <c r="D2446" s="13"/>
      <c r="E2446" s="21"/>
      <c r="G2446" s="13"/>
      <c r="H2446" s="13"/>
      <c r="J2446" s="13"/>
      <c r="K2446" s="21"/>
    </row>
    <row r="2447">
      <c r="D2447" s="13"/>
      <c r="E2447" s="21"/>
      <c r="G2447" s="13"/>
      <c r="H2447" s="13"/>
      <c r="J2447" s="13"/>
      <c r="K2447" s="21"/>
    </row>
    <row r="2448">
      <c r="D2448" s="13"/>
      <c r="E2448" s="21"/>
      <c r="G2448" s="13"/>
      <c r="H2448" s="13"/>
      <c r="J2448" s="13"/>
      <c r="K2448" s="21"/>
    </row>
    <row r="2449">
      <c r="D2449" s="13"/>
      <c r="E2449" s="21"/>
      <c r="G2449" s="13"/>
      <c r="H2449" s="13"/>
      <c r="J2449" s="13"/>
      <c r="K2449" s="21"/>
    </row>
    <row r="2450">
      <c r="D2450" s="13"/>
      <c r="E2450" s="21"/>
      <c r="G2450" s="13"/>
      <c r="H2450" s="13"/>
      <c r="J2450" s="13"/>
      <c r="K2450" s="21"/>
    </row>
    <row r="2451">
      <c r="D2451" s="13"/>
      <c r="E2451" s="21"/>
      <c r="G2451" s="13"/>
      <c r="H2451" s="13"/>
      <c r="J2451" s="13"/>
      <c r="K2451" s="21"/>
    </row>
    <row r="2452">
      <c r="D2452" s="13"/>
      <c r="E2452" s="21"/>
      <c r="G2452" s="13"/>
      <c r="H2452" s="13"/>
      <c r="J2452" s="13"/>
      <c r="K2452" s="21"/>
    </row>
    <row r="2453">
      <c r="D2453" s="13"/>
      <c r="E2453" s="21"/>
      <c r="G2453" s="13"/>
      <c r="H2453" s="13"/>
      <c r="J2453" s="13"/>
      <c r="K2453" s="21"/>
    </row>
    <row r="2454">
      <c r="D2454" s="13"/>
      <c r="E2454" s="21"/>
      <c r="G2454" s="13"/>
      <c r="H2454" s="13"/>
      <c r="J2454" s="13"/>
      <c r="K2454" s="21"/>
    </row>
    <row r="2455">
      <c r="D2455" s="13"/>
      <c r="E2455" s="21"/>
      <c r="G2455" s="13"/>
      <c r="H2455" s="13"/>
      <c r="J2455" s="13"/>
      <c r="K2455" s="21"/>
    </row>
    <row r="2456">
      <c r="D2456" s="13"/>
      <c r="E2456" s="21"/>
      <c r="G2456" s="13"/>
      <c r="H2456" s="13"/>
      <c r="J2456" s="13"/>
      <c r="K2456" s="21"/>
    </row>
    <row r="2457">
      <c r="D2457" s="13"/>
      <c r="E2457" s="21"/>
      <c r="G2457" s="13"/>
      <c r="H2457" s="13"/>
      <c r="J2457" s="13"/>
      <c r="K2457" s="21"/>
    </row>
    <row r="2458">
      <c r="D2458" s="13"/>
      <c r="E2458" s="21"/>
      <c r="G2458" s="13"/>
      <c r="H2458" s="13"/>
      <c r="J2458" s="13"/>
      <c r="K2458" s="21"/>
    </row>
    <row r="2459">
      <c r="D2459" s="13"/>
      <c r="E2459" s="21"/>
      <c r="G2459" s="13"/>
      <c r="H2459" s="13"/>
      <c r="J2459" s="13"/>
      <c r="K2459" s="21"/>
    </row>
    <row r="2460">
      <c r="D2460" s="13"/>
      <c r="E2460" s="21"/>
      <c r="G2460" s="13"/>
      <c r="H2460" s="13"/>
      <c r="J2460" s="13"/>
      <c r="K2460" s="21"/>
    </row>
    <row r="2461">
      <c r="D2461" s="13"/>
      <c r="E2461" s="21"/>
      <c r="G2461" s="13"/>
      <c r="H2461" s="13"/>
      <c r="J2461" s="13"/>
      <c r="K2461" s="21"/>
    </row>
    <row r="2462">
      <c r="D2462" s="13"/>
      <c r="E2462" s="21"/>
      <c r="G2462" s="13"/>
      <c r="H2462" s="13"/>
      <c r="J2462" s="13"/>
      <c r="K2462" s="21"/>
    </row>
    <row r="2463">
      <c r="D2463" s="13"/>
      <c r="E2463" s="21"/>
      <c r="G2463" s="13"/>
      <c r="H2463" s="13"/>
      <c r="J2463" s="13"/>
      <c r="K2463" s="21"/>
    </row>
    <row r="2464">
      <c r="D2464" s="13"/>
      <c r="E2464" s="21"/>
      <c r="G2464" s="13"/>
      <c r="H2464" s="13"/>
      <c r="J2464" s="13"/>
      <c r="K2464" s="21"/>
    </row>
    <row r="2465">
      <c r="D2465" s="13"/>
      <c r="E2465" s="21"/>
      <c r="G2465" s="13"/>
      <c r="H2465" s="13"/>
      <c r="J2465" s="13"/>
      <c r="K2465" s="21"/>
    </row>
    <row r="2466">
      <c r="D2466" s="13"/>
      <c r="E2466" s="21"/>
      <c r="G2466" s="13"/>
      <c r="H2466" s="13"/>
      <c r="J2466" s="13"/>
      <c r="K2466" s="21"/>
    </row>
    <row r="2467">
      <c r="D2467" s="13"/>
      <c r="E2467" s="21"/>
      <c r="G2467" s="13"/>
      <c r="H2467" s="13"/>
      <c r="J2467" s="13"/>
      <c r="K2467" s="21"/>
    </row>
    <row r="2468">
      <c r="D2468" s="13"/>
      <c r="E2468" s="21"/>
      <c r="G2468" s="13"/>
      <c r="H2468" s="13"/>
      <c r="J2468" s="13"/>
      <c r="K2468" s="21"/>
    </row>
    <row r="2469">
      <c r="D2469" s="13"/>
      <c r="E2469" s="21"/>
      <c r="G2469" s="13"/>
      <c r="H2469" s="13"/>
      <c r="J2469" s="13"/>
      <c r="K2469" s="21"/>
    </row>
    <row r="2470">
      <c r="D2470" s="13"/>
      <c r="E2470" s="21"/>
      <c r="G2470" s="13"/>
      <c r="H2470" s="13"/>
      <c r="J2470" s="13"/>
      <c r="K2470" s="21"/>
    </row>
    <row r="2471">
      <c r="D2471" s="13"/>
      <c r="E2471" s="21"/>
      <c r="G2471" s="13"/>
      <c r="H2471" s="13"/>
      <c r="J2471" s="13"/>
      <c r="K2471" s="21"/>
    </row>
    <row r="2472">
      <c r="D2472" s="13"/>
      <c r="E2472" s="21"/>
      <c r="G2472" s="13"/>
      <c r="H2472" s="13"/>
      <c r="J2472" s="13"/>
      <c r="K2472" s="21"/>
    </row>
    <row r="2473">
      <c r="D2473" s="13"/>
      <c r="E2473" s="21"/>
      <c r="G2473" s="13"/>
      <c r="H2473" s="13"/>
      <c r="J2473" s="13"/>
      <c r="K2473" s="21"/>
    </row>
    <row r="2474">
      <c r="D2474" s="13"/>
      <c r="E2474" s="21"/>
      <c r="G2474" s="13"/>
      <c r="H2474" s="13"/>
      <c r="J2474" s="13"/>
      <c r="K2474" s="21"/>
    </row>
    <row r="2475">
      <c r="D2475" s="13"/>
      <c r="E2475" s="21"/>
      <c r="G2475" s="13"/>
      <c r="H2475" s="13"/>
      <c r="J2475" s="13"/>
      <c r="K2475" s="21"/>
    </row>
    <row r="2476">
      <c r="D2476" s="13"/>
      <c r="E2476" s="21"/>
      <c r="G2476" s="13"/>
      <c r="H2476" s="13"/>
      <c r="J2476" s="13"/>
      <c r="K2476" s="21"/>
    </row>
    <row r="2477">
      <c r="D2477" s="13"/>
      <c r="E2477" s="21"/>
      <c r="G2477" s="13"/>
      <c r="H2477" s="13"/>
      <c r="J2477" s="13"/>
      <c r="K2477" s="21"/>
    </row>
    <row r="2478">
      <c r="D2478" s="13"/>
      <c r="E2478" s="21"/>
      <c r="G2478" s="13"/>
      <c r="H2478" s="13"/>
      <c r="J2478" s="13"/>
      <c r="K2478" s="21"/>
    </row>
    <row r="2479">
      <c r="D2479" s="13"/>
      <c r="E2479" s="21"/>
      <c r="G2479" s="13"/>
      <c r="H2479" s="13"/>
      <c r="J2479" s="13"/>
      <c r="K2479" s="21"/>
    </row>
    <row r="2480">
      <c r="D2480" s="13"/>
      <c r="E2480" s="21"/>
      <c r="G2480" s="13"/>
      <c r="H2480" s="13"/>
      <c r="J2480" s="13"/>
      <c r="K2480" s="21"/>
    </row>
    <row r="2481">
      <c r="D2481" s="13"/>
      <c r="E2481" s="21"/>
      <c r="G2481" s="13"/>
      <c r="H2481" s="13"/>
      <c r="J2481" s="13"/>
      <c r="K2481" s="21"/>
    </row>
    <row r="2482">
      <c r="D2482" s="13"/>
      <c r="E2482" s="21"/>
      <c r="G2482" s="13"/>
      <c r="H2482" s="13"/>
      <c r="J2482" s="13"/>
      <c r="K2482" s="21"/>
    </row>
    <row r="2483">
      <c r="D2483" s="13"/>
      <c r="E2483" s="21"/>
      <c r="G2483" s="13"/>
      <c r="H2483" s="13"/>
      <c r="J2483" s="13"/>
      <c r="K2483" s="21"/>
    </row>
    <row r="2484">
      <c r="D2484" s="13"/>
      <c r="E2484" s="21"/>
      <c r="G2484" s="13"/>
      <c r="H2484" s="13"/>
      <c r="J2484" s="13"/>
      <c r="K2484" s="21"/>
    </row>
    <row r="2485">
      <c r="D2485" s="13"/>
      <c r="E2485" s="21"/>
      <c r="G2485" s="13"/>
      <c r="H2485" s="13"/>
      <c r="J2485" s="13"/>
      <c r="K2485" s="21"/>
    </row>
    <row r="2486">
      <c r="D2486" s="13"/>
      <c r="E2486" s="21"/>
      <c r="G2486" s="13"/>
      <c r="H2486" s="13"/>
      <c r="J2486" s="13"/>
      <c r="K2486" s="21"/>
    </row>
    <row r="2487">
      <c r="D2487" s="13"/>
      <c r="E2487" s="21"/>
      <c r="G2487" s="13"/>
      <c r="H2487" s="13"/>
      <c r="J2487" s="13"/>
      <c r="K2487" s="21"/>
    </row>
    <row r="2488">
      <c r="D2488" s="13"/>
      <c r="E2488" s="21"/>
      <c r="G2488" s="13"/>
      <c r="H2488" s="13"/>
      <c r="J2488" s="13"/>
      <c r="K2488" s="21"/>
    </row>
    <row r="2489">
      <c r="D2489" s="13"/>
      <c r="E2489" s="21"/>
      <c r="G2489" s="13"/>
      <c r="H2489" s="13"/>
      <c r="J2489" s="13"/>
      <c r="K2489" s="21"/>
    </row>
    <row r="2490">
      <c r="D2490" s="13"/>
      <c r="E2490" s="21"/>
      <c r="G2490" s="13"/>
      <c r="H2490" s="13"/>
      <c r="J2490" s="13"/>
      <c r="K2490" s="21"/>
    </row>
    <row r="2491">
      <c r="D2491" s="13"/>
      <c r="E2491" s="21"/>
      <c r="G2491" s="13"/>
      <c r="H2491" s="13"/>
      <c r="J2491" s="13"/>
      <c r="K2491" s="21"/>
    </row>
    <row r="2492">
      <c r="D2492" s="13"/>
      <c r="E2492" s="21"/>
      <c r="G2492" s="13"/>
      <c r="H2492" s="13"/>
      <c r="J2492" s="13"/>
      <c r="K2492" s="21"/>
    </row>
    <row r="2493">
      <c r="D2493" s="13"/>
      <c r="E2493" s="21"/>
      <c r="G2493" s="13"/>
      <c r="H2493" s="13"/>
      <c r="J2493" s="13"/>
      <c r="K2493" s="21"/>
    </row>
    <row r="2494">
      <c r="D2494" s="13"/>
      <c r="E2494" s="21"/>
      <c r="G2494" s="13"/>
      <c r="H2494" s="13"/>
      <c r="J2494" s="13"/>
      <c r="K2494" s="21"/>
    </row>
    <row r="2495">
      <c r="D2495" s="13"/>
      <c r="E2495" s="21"/>
      <c r="G2495" s="13"/>
      <c r="H2495" s="13"/>
      <c r="J2495" s="13"/>
      <c r="K2495" s="21"/>
    </row>
    <row r="2496">
      <c r="D2496" s="13"/>
      <c r="E2496" s="21"/>
      <c r="G2496" s="13"/>
      <c r="H2496" s="13"/>
      <c r="J2496" s="13"/>
      <c r="K2496" s="21"/>
    </row>
    <row r="2497">
      <c r="D2497" s="13"/>
      <c r="E2497" s="21"/>
      <c r="G2497" s="13"/>
      <c r="H2497" s="13"/>
      <c r="J2497" s="13"/>
      <c r="K2497" s="21"/>
    </row>
    <row r="2498">
      <c r="D2498" s="13"/>
      <c r="E2498" s="21"/>
      <c r="G2498" s="13"/>
      <c r="H2498" s="13"/>
      <c r="J2498" s="13"/>
      <c r="K2498" s="21"/>
    </row>
    <row r="2499">
      <c r="D2499" s="13"/>
      <c r="E2499" s="21"/>
      <c r="G2499" s="13"/>
      <c r="H2499" s="13"/>
      <c r="J2499" s="13"/>
      <c r="K2499" s="21"/>
    </row>
    <row r="2500">
      <c r="D2500" s="13"/>
      <c r="E2500" s="21"/>
      <c r="G2500" s="13"/>
      <c r="H2500" s="13"/>
      <c r="J2500" s="13"/>
      <c r="K2500" s="21"/>
    </row>
    <row r="2501">
      <c r="D2501" s="13"/>
      <c r="E2501" s="21"/>
      <c r="G2501" s="13"/>
      <c r="H2501" s="13"/>
      <c r="J2501" s="13"/>
      <c r="K2501" s="21"/>
    </row>
    <row r="2502">
      <c r="D2502" s="13"/>
      <c r="E2502" s="21"/>
      <c r="G2502" s="13"/>
      <c r="H2502" s="13"/>
      <c r="J2502" s="13"/>
      <c r="K2502" s="21"/>
    </row>
    <row r="2503">
      <c r="D2503" s="13"/>
      <c r="E2503" s="21"/>
      <c r="G2503" s="13"/>
      <c r="H2503" s="13"/>
      <c r="J2503" s="13"/>
      <c r="K2503" s="21"/>
    </row>
    <row r="2504">
      <c r="D2504" s="13"/>
      <c r="E2504" s="21"/>
      <c r="G2504" s="13"/>
      <c r="H2504" s="13"/>
      <c r="J2504" s="13"/>
      <c r="K2504" s="21"/>
    </row>
    <row r="2505">
      <c r="D2505" s="13"/>
      <c r="E2505" s="21"/>
      <c r="G2505" s="13"/>
      <c r="H2505" s="13"/>
      <c r="J2505" s="13"/>
      <c r="K2505" s="21"/>
    </row>
    <row r="2506">
      <c r="D2506" s="13"/>
      <c r="E2506" s="21"/>
      <c r="G2506" s="13"/>
      <c r="H2506" s="13"/>
      <c r="J2506" s="13"/>
      <c r="K2506" s="21"/>
    </row>
    <row r="2507">
      <c r="D2507" s="13"/>
      <c r="E2507" s="21"/>
      <c r="G2507" s="13"/>
      <c r="H2507" s="13"/>
      <c r="J2507" s="13"/>
      <c r="K2507" s="21"/>
    </row>
    <row r="2508">
      <c r="D2508" s="13"/>
      <c r="E2508" s="21"/>
      <c r="G2508" s="13"/>
      <c r="H2508" s="13"/>
      <c r="J2508" s="13"/>
      <c r="K2508" s="21"/>
    </row>
    <row r="2509">
      <c r="D2509" s="13"/>
      <c r="E2509" s="21"/>
      <c r="G2509" s="13"/>
      <c r="H2509" s="13"/>
      <c r="J2509" s="13"/>
      <c r="K2509" s="21"/>
    </row>
    <row r="2510">
      <c r="D2510" s="13"/>
      <c r="E2510" s="21"/>
      <c r="G2510" s="13"/>
      <c r="H2510" s="13"/>
      <c r="J2510" s="13"/>
      <c r="K2510" s="21"/>
    </row>
    <row r="2511">
      <c r="D2511" s="13"/>
      <c r="E2511" s="21"/>
      <c r="G2511" s="13"/>
      <c r="H2511" s="13"/>
      <c r="J2511" s="13"/>
      <c r="K2511" s="21"/>
    </row>
    <row r="2512">
      <c r="D2512" s="13"/>
      <c r="E2512" s="21"/>
      <c r="G2512" s="13"/>
      <c r="H2512" s="13"/>
      <c r="J2512" s="13"/>
      <c r="K2512" s="21"/>
    </row>
    <row r="2513">
      <c r="D2513" s="13"/>
      <c r="E2513" s="21"/>
      <c r="G2513" s="13"/>
      <c r="H2513" s="13"/>
      <c r="J2513" s="13"/>
      <c r="K2513" s="21"/>
    </row>
    <row r="2514">
      <c r="D2514" s="13"/>
      <c r="E2514" s="21"/>
      <c r="G2514" s="13"/>
      <c r="H2514" s="13"/>
      <c r="J2514" s="13"/>
      <c r="K2514" s="21"/>
    </row>
    <row r="2515">
      <c r="D2515" s="13"/>
      <c r="E2515" s="21"/>
      <c r="G2515" s="13"/>
      <c r="H2515" s="13"/>
      <c r="J2515" s="13"/>
      <c r="K2515" s="21"/>
    </row>
    <row r="2516">
      <c r="D2516" s="13"/>
      <c r="E2516" s="21"/>
      <c r="G2516" s="13"/>
      <c r="H2516" s="13"/>
      <c r="J2516" s="13"/>
      <c r="K2516" s="21"/>
    </row>
    <row r="2517">
      <c r="D2517" s="13"/>
      <c r="E2517" s="21"/>
      <c r="G2517" s="13"/>
      <c r="H2517" s="13"/>
      <c r="J2517" s="13"/>
      <c r="K2517" s="21"/>
    </row>
    <row r="2518">
      <c r="D2518" s="13"/>
      <c r="E2518" s="21"/>
      <c r="G2518" s="13"/>
      <c r="H2518" s="13"/>
      <c r="J2518" s="13"/>
      <c r="K2518" s="21"/>
    </row>
    <row r="2519">
      <c r="D2519" s="13"/>
      <c r="E2519" s="21"/>
      <c r="G2519" s="13"/>
      <c r="H2519" s="13"/>
      <c r="J2519" s="13"/>
      <c r="K2519" s="21"/>
    </row>
    <row r="2520">
      <c r="D2520" s="13"/>
      <c r="E2520" s="21"/>
      <c r="G2520" s="13"/>
      <c r="H2520" s="13"/>
      <c r="J2520" s="13"/>
      <c r="K2520" s="21"/>
    </row>
    <row r="2521">
      <c r="D2521" s="13"/>
      <c r="E2521" s="21"/>
      <c r="G2521" s="13"/>
      <c r="H2521" s="13"/>
      <c r="J2521" s="13"/>
      <c r="K2521" s="21"/>
    </row>
    <row r="2522">
      <c r="D2522" s="13"/>
      <c r="E2522" s="21"/>
      <c r="G2522" s="13"/>
      <c r="H2522" s="13"/>
      <c r="J2522" s="13"/>
      <c r="K2522" s="21"/>
    </row>
    <row r="2523">
      <c r="D2523" s="13"/>
      <c r="E2523" s="21"/>
      <c r="G2523" s="13"/>
      <c r="H2523" s="13"/>
      <c r="J2523" s="13"/>
      <c r="K2523" s="21"/>
    </row>
    <row r="2524">
      <c r="D2524" s="13"/>
      <c r="E2524" s="21"/>
      <c r="G2524" s="13"/>
      <c r="H2524" s="13"/>
      <c r="J2524" s="13"/>
      <c r="K2524" s="21"/>
    </row>
    <row r="2525">
      <c r="D2525" s="13"/>
      <c r="E2525" s="21"/>
      <c r="G2525" s="13"/>
      <c r="H2525" s="13"/>
      <c r="J2525" s="13"/>
      <c r="K2525" s="21"/>
    </row>
    <row r="2526">
      <c r="D2526" s="13"/>
      <c r="E2526" s="21"/>
      <c r="G2526" s="13"/>
      <c r="H2526" s="13"/>
      <c r="J2526" s="13"/>
      <c r="K2526" s="21"/>
    </row>
    <row r="2527">
      <c r="D2527" s="13"/>
      <c r="E2527" s="21"/>
      <c r="G2527" s="13"/>
      <c r="H2527" s="13"/>
      <c r="J2527" s="13"/>
      <c r="K2527" s="21"/>
    </row>
    <row r="2528">
      <c r="D2528" s="13"/>
      <c r="E2528" s="21"/>
      <c r="G2528" s="13"/>
      <c r="H2528" s="13"/>
      <c r="J2528" s="13"/>
      <c r="K2528" s="21"/>
    </row>
    <row r="2529">
      <c r="D2529" s="13"/>
      <c r="E2529" s="21"/>
      <c r="G2529" s="13"/>
      <c r="H2529" s="13"/>
      <c r="J2529" s="13"/>
      <c r="K2529" s="21"/>
    </row>
    <row r="2530">
      <c r="D2530" s="13"/>
      <c r="E2530" s="21"/>
      <c r="G2530" s="13"/>
      <c r="H2530" s="13"/>
      <c r="J2530" s="13"/>
      <c r="K2530" s="21"/>
    </row>
    <row r="2531">
      <c r="D2531" s="13"/>
      <c r="E2531" s="21"/>
      <c r="G2531" s="13"/>
      <c r="H2531" s="13"/>
      <c r="J2531" s="13"/>
      <c r="K2531" s="21"/>
    </row>
    <row r="2532">
      <c r="D2532" s="13"/>
      <c r="E2532" s="21"/>
      <c r="G2532" s="13"/>
      <c r="H2532" s="13"/>
      <c r="J2532" s="13"/>
      <c r="K2532" s="21"/>
    </row>
    <row r="2533">
      <c r="D2533" s="13"/>
      <c r="E2533" s="21"/>
      <c r="G2533" s="13"/>
      <c r="H2533" s="13"/>
      <c r="J2533" s="13"/>
      <c r="K2533" s="21"/>
    </row>
    <row r="2534">
      <c r="D2534" s="13"/>
      <c r="E2534" s="21"/>
      <c r="G2534" s="13"/>
      <c r="H2534" s="13"/>
      <c r="J2534" s="13"/>
      <c r="K2534" s="21"/>
    </row>
    <row r="2535">
      <c r="D2535" s="13"/>
      <c r="E2535" s="21"/>
      <c r="G2535" s="13"/>
      <c r="H2535" s="13"/>
      <c r="J2535" s="13"/>
      <c r="K2535" s="21"/>
    </row>
    <row r="2536">
      <c r="D2536" s="13"/>
      <c r="E2536" s="21"/>
      <c r="G2536" s="13"/>
      <c r="H2536" s="13"/>
      <c r="J2536" s="13"/>
      <c r="K2536" s="21"/>
    </row>
    <row r="2537">
      <c r="D2537" s="13"/>
      <c r="E2537" s="21"/>
      <c r="G2537" s="13"/>
      <c r="H2537" s="13"/>
      <c r="J2537" s="13"/>
      <c r="K2537" s="21"/>
    </row>
    <row r="2538">
      <c r="D2538" s="13"/>
      <c r="E2538" s="21"/>
      <c r="G2538" s="13"/>
      <c r="H2538" s="13"/>
      <c r="J2538" s="13"/>
      <c r="K2538" s="21"/>
    </row>
    <row r="2539">
      <c r="D2539" s="13"/>
      <c r="E2539" s="21"/>
      <c r="G2539" s="13"/>
      <c r="H2539" s="13"/>
      <c r="J2539" s="13"/>
      <c r="K2539" s="21"/>
    </row>
    <row r="2540">
      <c r="D2540" s="13"/>
      <c r="E2540" s="21"/>
      <c r="G2540" s="13"/>
      <c r="H2540" s="13"/>
      <c r="J2540" s="13"/>
      <c r="K2540" s="21"/>
    </row>
    <row r="2541">
      <c r="D2541" s="13"/>
      <c r="E2541" s="21"/>
      <c r="G2541" s="13"/>
      <c r="H2541" s="13"/>
      <c r="J2541" s="13"/>
      <c r="K2541" s="21"/>
    </row>
    <row r="2542">
      <c r="D2542" s="13"/>
      <c r="E2542" s="21"/>
      <c r="G2542" s="13"/>
      <c r="H2542" s="13"/>
      <c r="J2542" s="13"/>
      <c r="K2542" s="21"/>
    </row>
    <row r="2543">
      <c r="D2543" s="13"/>
      <c r="E2543" s="21"/>
      <c r="G2543" s="13"/>
      <c r="H2543" s="13"/>
      <c r="J2543" s="13"/>
      <c r="K2543" s="21"/>
    </row>
    <row r="2544">
      <c r="D2544" s="13"/>
      <c r="E2544" s="21"/>
      <c r="G2544" s="13"/>
      <c r="H2544" s="13"/>
      <c r="J2544" s="13"/>
      <c r="K2544" s="21"/>
    </row>
    <row r="2545">
      <c r="D2545" s="13"/>
      <c r="E2545" s="21"/>
      <c r="G2545" s="13"/>
      <c r="H2545" s="13"/>
      <c r="J2545" s="13"/>
      <c r="K2545" s="21"/>
    </row>
    <row r="2546">
      <c r="D2546" s="13"/>
      <c r="E2546" s="21"/>
      <c r="G2546" s="13"/>
      <c r="H2546" s="13"/>
      <c r="J2546" s="13"/>
      <c r="K2546" s="21"/>
    </row>
    <row r="2547">
      <c r="D2547" s="13"/>
      <c r="E2547" s="21"/>
      <c r="G2547" s="13"/>
      <c r="H2547" s="13"/>
      <c r="J2547" s="13"/>
      <c r="K2547" s="21"/>
    </row>
    <row r="2548">
      <c r="D2548" s="13"/>
      <c r="E2548" s="21"/>
      <c r="G2548" s="13"/>
      <c r="H2548" s="13"/>
      <c r="J2548" s="13"/>
      <c r="K2548" s="21"/>
    </row>
    <row r="2549">
      <c r="D2549" s="13"/>
      <c r="E2549" s="21"/>
      <c r="G2549" s="13"/>
      <c r="H2549" s="13"/>
      <c r="J2549" s="13"/>
      <c r="K2549" s="21"/>
    </row>
    <row r="2550">
      <c r="D2550" s="13"/>
      <c r="E2550" s="21"/>
      <c r="G2550" s="13"/>
      <c r="H2550" s="13"/>
      <c r="J2550" s="13"/>
      <c r="K2550" s="21"/>
    </row>
    <row r="2551">
      <c r="D2551" s="13"/>
      <c r="E2551" s="21"/>
      <c r="G2551" s="13"/>
      <c r="H2551" s="13"/>
      <c r="J2551" s="13"/>
      <c r="K2551" s="21"/>
    </row>
    <row r="2552">
      <c r="D2552" s="13"/>
      <c r="E2552" s="21"/>
      <c r="G2552" s="13"/>
      <c r="H2552" s="13"/>
      <c r="J2552" s="13"/>
      <c r="K2552" s="21"/>
    </row>
    <row r="2553">
      <c r="D2553" s="13"/>
      <c r="E2553" s="21"/>
      <c r="G2553" s="13"/>
      <c r="H2553" s="13"/>
      <c r="J2553" s="13"/>
      <c r="K2553" s="21"/>
    </row>
    <row r="2554">
      <c r="D2554" s="13"/>
      <c r="E2554" s="21"/>
      <c r="G2554" s="13"/>
      <c r="H2554" s="13"/>
      <c r="J2554" s="13"/>
      <c r="K2554" s="21"/>
    </row>
    <row r="2555">
      <c r="D2555" s="13"/>
      <c r="E2555" s="21"/>
      <c r="G2555" s="13"/>
      <c r="H2555" s="13"/>
      <c r="J2555" s="13"/>
      <c r="K2555" s="21"/>
    </row>
    <row r="2556">
      <c r="D2556" s="13"/>
      <c r="E2556" s="21"/>
      <c r="G2556" s="13"/>
      <c r="H2556" s="13"/>
      <c r="J2556" s="13"/>
      <c r="K2556" s="21"/>
    </row>
    <row r="2557">
      <c r="D2557" s="13"/>
      <c r="E2557" s="21"/>
      <c r="G2557" s="13"/>
      <c r="H2557" s="13"/>
      <c r="J2557" s="13"/>
      <c r="K2557" s="21"/>
    </row>
    <row r="2558">
      <c r="D2558" s="13"/>
      <c r="E2558" s="21"/>
      <c r="G2558" s="13"/>
      <c r="H2558" s="13"/>
      <c r="J2558" s="13"/>
      <c r="K2558" s="21"/>
    </row>
    <row r="2559">
      <c r="D2559" s="13"/>
      <c r="E2559" s="21"/>
      <c r="G2559" s="13"/>
      <c r="H2559" s="13"/>
      <c r="J2559" s="13"/>
      <c r="K2559" s="21"/>
    </row>
    <row r="2560">
      <c r="D2560" s="13"/>
      <c r="E2560" s="21"/>
      <c r="G2560" s="13"/>
      <c r="H2560" s="13"/>
      <c r="J2560" s="13"/>
      <c r="K2560" s="21"/>
    </row>
    <row r="2561">
      <c r="D2561" s="13"/>
      <c r="E2561" s="21"/>
      <c r="G2561" s="13"/>
      <c r="H2561" s="13"/>
      <c r="J2561" s="13"/>
      <c r="K2561" s="21"/>
    </row>
    <row r="2562">
      <c r="D2562" s="13"/>
      <c r="E2562" s="21"/>
      <c r="G2562" s="13"/>
      <c r="H2562" s="13"/>
      <c r="J2562" s="13"/>
      <c r="K2562" s="21"/>
    </row>
    <row r="2563">
      <c r="D2563" s="13"/>
      <c r="E2563" s="21"/>
      <c r="G2563" s="13"/>
      <c r="H2563" s="13"/>
      <c r="J2563" s="13"/>
      <c r="K2563" s="21"/>
    </row>
    <row r="2564">
      <c r="D2564" s="13"/>
      <c r="E2564" s="21"/>
      <c r="G2564" s="13"/>
      <c r="H2564" s="13"/>
      <c r="J2564" s="13"/>
      <c r="K2564" s="21"/>
    </row>
    <row r="2565">
      <c r="D2565" s="13"/>
      <c r="E2565" s="21"/>
      <c r="G2565" s="13"/>
      <c r="H2565" s="13"/>
      <c r="J2565" s="13"/>
      <c r="K2565" s="21"/>
    </row>
    <row r="2566">
      <c r="D2566" s="13"/>
      <c r="E2566" s="21"/>
      <c r="G2566" s="13"/>
      <c r="H2566" s="13"/>
      <c r="J2566" s="13"/>
      <c r="K2566" s="21"/>
    </row>
    <row r="2567">
      <c r="D2567" s="13"/>
      <c r="E2567" s="21"/>
      <c r="G2567" s="13"/>
      <c r="H2567" s="13"/>
      <c r="J2567" s="13"/>
      <c r="K2567" s="21"/>
    </row>
    <row r="2568">
      <c r="D2568" s="13"/>
      <c r="E2568" s="21"/>
      <c r="G2568" s="13"/>
      <c r="H2568" s="13"/>
      <c r="J2568" s="13"/>
      <c r="K2568" s="21"/>
    </row>
    <row r="2569">
      <c r="D2569" s="13"/>
      <c r="E2569" s="21"/>
      <c r="G2569" s="13"/>
      <c r="H2569" s="13"/>
      <c r="J2569" s="13"/>
      <c r="K2569" s="21"/>
    </row>
    <row r="2570">
      <c r="D2570" s="13"/>
      <c r="E2570" s="21"/>
      <c r="G2570" s="13"/>
      <c r="H2570" s="13"/>
      <c r="J2570" s="13"/>
      <c r="K2570" s="21"/>
    </row>
    <row r="2571">
      <c r="D2571" s="13"/>
      <c r="E2571" s="21"/>
      <c r="G2571" s="13"/>
      <c r="H2571" s="13"/>
      <c r="J2571" s="13"/>
      <c r="K2571" s="21"/>
    </row>
    <row r="2572">
      <c r="D2572" s="13"/>
      <c r="E2572" s="21"/>
      <c r="G2572" s="13"/>
      <c r="H2572" s="13"/>
      <c r="J2572" s="13"/>
      <c r="K2572" s="21"/>
    </row>
    <row r="2573">
      <c r="D2573" s="13"/>
      <c r="E2573" s="21"/>
      <c r="G2573" s="13"/>
      <c r="H2573" s="13"/>
      <c r="J2573" s="13"/>
      <c r="K2573" s="21"/>
    </row>
    <row r="2574">
      <c r="D2574" s="13"/>
      <c r="E2574" s="21"/>
      <c r="G2574" s="13"/>
      <c r="H2574" s="13"/>
      <c r="J2574" s="13"/>
      <c r="K2574" s="21"/>
    </row>
    <row r="2575">
      <c r="D2575" s="13"/>
      <c r="E2575" s="21"/>
      <c r="G2575" s="13"/>
      <c r="H2575" s="13"/>
      <c r="J2575" s="13"/>
      <c r="K2575" s="21"/>
    </row>
    <row r="2576">
      <c r="D2576" s="13"/>
      <c r="E2576" s="21"/>
      <c r="G2576" s="13"/>
      <c r="H2576" s="13"/>
      <c r="J2576" s="13"/>
      <c r="K2576" s="21"/>
    </row>
    <row r="2577">
      <c r="D2577" s="13"/>
      <c r="E2577" s="21"/>
      <c r="G2577" s="13"/>
      <c r="H2577" s="13"/>
      <c r="J2577" s="13"/>
      <c r="K2577" s="21"/>
    </row>
    <row r="2578">
      <c r="D2578" s="13"/>
      <c r="E2578" s="21"/>
      <c r="G2578" s="13"/>
      <c r="H2578" s="13"/>
      <c r="J2578" s="13"/>
      <c r="K2578" s="21"/>
    </row>
    <row r="2579">
      <c r="D2579" s="13"/>
      <c r="E2579" s="21"/>
      <c r="G2579" s="13"/>
      <c r="H2579" s="13"/>
      <c r="J2579" s="13"/>
      <c r="K2579" s="21"/>
    </row>
    <row r="2580">
      <c r="D2580" s="13"/>
      <c r="E2580" s="21"/>
      <c r="G2580" s="13"/>
      <c r="H2580" s="13"/>
      <c r="J2580" s="13"/>
      <c r="K2580" s="21"/>
    </row>
    <row r="2581">
      <c r="D2581" s="13"/>
      <c r="E2581" s="21"/>
      <c r="G2581" s="13"/>
      <c r="H2581" s="13"/>
      <c r="J2581" s="13"/>
      <c r="K2581" s="21"/>
    </row>
    <row r="2582">
      <c r="D2582" s="13"/>
      <c r="E2582" s="21"/>
      <c r="G2582" s="13"/>
      <c r="H2582" s="13"/>
      <c r="J2582" s="13"/>
      <c r="K2582" s="21"/>
    </row>
    <row r="2583">
      <c r="D2583" s="13"/>
      <c r="E2583" s="21"/>
      <c r="G2583" s="13"/>
      <c r="H2583" s="13"/>
      <c r="J2583" s="13"/>
      <c r="K2583" s="21"/>
    </row>
    <row r="2584">
      <c r="D2584" s="13"/>
      <c r="E2584" s="21"/>
      <c r="G2584" s="13"/>
      <c r="H2584" s="13"/>
      <c r="J2584" s="13"/>
      <c r="K2584" s="21"/>
    </row>
    <row r="2585">
      <c r="D2585" s="13"/>
      <c r="E2585" s="21"/>
      <c r="G2585" s="13"/>
      <c r="H2585" s="13"/>
      <c r="J2585" s="13"/>
      <c r="K2585" s="21"/>
    </row>
    <row r="2586">
      <c r="D2586" s="13"/>
      <c r="E2586" s="21"/>
      <c r="G2586" s="13"/>
      <c r="H2586" s="13"/>
      <c r="J2586" s="13"/>
      <c r="K2586" s="21"/>
    </row>
    <row r="2587">
      <c r="D2587" s="13"/>
      <c r="E2587" s="21"/>
      <c r="G2587" s="13"/>
      <c r="H2587" s="13"/>
      <c r="J2587" s="13"/>
      <c r="K2587" s="21"/>
    </row>
    <row r="2588">
      <c r="D2588" s="13"/>
      <c r="E2588" s="21"/>
      <c r="G2588" s="13"/>
      <c r="H2588" s="13"/>
      <c r="J2588" s="13"/>
      <c r="K2588" s="21"/>
    </row>
    <row r="2589">
      <c r="D2589" s="13"/>
      <c r="E2589" s="21"/>
      <c r="G2589" s="13"/>
      <c r="H2589" s="13"/>
      <c r="J2589" s="13"/>
      <c r="K2589" s="21"/>
    </row>
    <row r="2590">
      <c r="D2590" s="13"/>
      <c r="E2590" s="21"/>
      <c r="G2590" s="13"/>
      <c r="H2590" s="13"/>
      <c r="J2590" s="13"/>
      <c r="K2590" s="21"/>
    </row>
    <row r="2591">
      <c r="D2591" s="13"/>
      <c r="E2591" s="21"/>
      <c r="G2591" s="13"/>
      <c r="H2591" s="13"/>
      <c r="J2591" s="13"/>
      <c r="K2591" s="21"/>
    </row>
    <row r="2592">
      <c r="D2592" s="13"/>
      <c r="E2592" s="21"/>
      <c r="G2592" s="13"/>
      <c r="H2592" s="13"/>
      <c r="J2592" s="13"/>
      <c r="K2592" s="21"/>
    </row>
    <row r="2593">
      <c r="D2593" s="13"/>
      <c r="E2593" s="21"/>
      <c r="G2593" s="13"/>
      <c r="H2593" s="13"/>
      <c r="J2593" s="13"/>
      <c r="K2593" s="21"/>
    </row>
    <row r="2594">
      <c r="D2594" s="13"/>
      <c r="E2594" s="21"/>
      <c r="G2594" s="13"/>
      <c r="H2594" s="13"/>
      <c r="J2594" s="13"/>
      <c r="K2594" s="21"/>
    </row>
    <row r="2595">
      <c r="D2595" s="13"/>
      <c r="E2595" s="21"/>
      <c r="G2595" s="13"/>
      <c r="H2595" s="13"/>
      <c r="J2595" s="13"/>
      <c r="K2595" s="21"/>
    </row>
    <row r="2596">
      <c r="D2596" s="13"/>
      <c r="E2596" s="21"/>
      <c r="G2596" s="13"/>
      <c r="H2596" s="13"/>
      <c r="J2596" s="13"/>
      <c r="K2596" s="21"/>
    </row>
    <row r="2597">
      <c r="D2597" s="13"/>
      <c r="E2597" s="21"/>
      <c r="G2597" s="13"/>
      <c r="H2597" s="13"/>
      <c r="J2597" s="13"/>
      <c r="K2597" s="21"/>
    </row>
    <row r="2598">
      <c r="D2598" s="13"/>
      <c r="E2598" s="21"/>
      <c r="G2598" s="13"/>
      <c r="H2598" s="13"/>
      <c r="J2598" s="13"/>
      <c r="K2598" s="21"/>
    </row>
    <row r="2599">
      <c r="D2599" s="13"/>
      <c r="E2599" s="21"/>
      <c r="G2599" s="13"/>
      <c r="H2599" s="13"/>
      <c r="J2599" s="13"/>
      <c r="K2599" s="21"/>
    </row>
    <row r="2600">
      <c r="D2600" s="13"/>
      <c r="E2600" s="21"/>
      <c r="G2600" s="13"/>
      <c r="H2600" s="13"/>
      <c r="J2600" s="13"/>
      <c r="K2600" s="21"/>
    </row>
    <row r="2601">
      <c r="D2601" s="13"/>
      <c r="E2601" s="21"/>
      <c r="G2601" s="13"/>
      <c r="H2601" s="13"/>
      <c r="J2601" s="13"/>
      <c r="K2601" s="21"/>
    </row>
    <row r="2602">
      <c r="D2602" s="13"/>
      <c r="E2602" s="21"/>
      <c r="G2602" s="13"/>
      <c r="H2602" s="13"/>
      <c r="J2602" s="13"/>
      <c r="K2602" s="21"/>
    </row>
    <row r="2603">
      <c r="D2603" s="13"/>
      <c r="E2603" s="21"/>
      <c r="G2603" s="13"/>
      <c r="H2603" s="13"/>
      <c r="J2603" s="13"/>
      <c r="K2603" s="21"/>
    </row>
    <row r="2604">
      <c r="D2604" s="13"/>
      <c r="E2604" s="21"/>
      <c r="G2604" s="13"/>
      <c r="H2604" s="13"/>
      <c r="J2604" s="13"/>
      <c r="K2604" s="21"/>
    </row>
    <row r="2605">
      <c r="D2605" s="13"/>
      <c r="E2605" s="21"/>
      <c r="G2605" s="13"/>
      <c r="H2605" s="13"/>
      <c r="J2605" s="13"/>
      <c r="K2605" s="21"/>
    </row>
    <row r="2606">
      <c r="D2606" s="13"/>
      <c r="E2606" s="21"/>
      <c r="G2606" s="13"/>
      <c r="H2606" s="13"/>
      <c r="J2606" s="13"/>
      <c r="K2606" s="21"/>
    </row>
    <row r="2607">
      <c r="D2607" s="13"/>
      <c r="E2607" s="21"/>
      <c r="G2607" s="13"/>
      <c r="H2607" s="13"/>
      <c r="J2607" s="13"/>
      <c r="K2607" s="21"/>
    </row>
    <row r="2608">
      <c r="D2608" s="13"/>
      <c r="E2608" s="21"/>
      <c r="G2608" s="13"/>
      <c r="H2608" s="13"/>
      <c r="J2608" s="13"/>
      <c r="K2608" s="21"/>
    </row>
    <row r="2609">
      <c r="D2609" s="13"/>
      <c r="E2609" s="21"/>
      <c r="G2609" s="13"/>
      <c r="H2609" s="13"/>
      <c r="J2609" s="13"/>
      <c r="K2609" s="21"/>
    </row>
    <row r="2610">
      <c r="D2610" s="13"/>
      <c r="E2610" s="21"/>
      <c r="G2610" s="13"/>
      <c r="H2610" s="13"/>
      <c r="J2610" s="13"/>
      <c r="K2610" s="21"/>
    </row>
    <row r="2611">
      <c r="D2611" s="13"/>
      <c r="E2611" s="21"/>
      <c r="G2611" s="13"/>
      <c r="H2611" s="13"/>
      <c r="J2611" s="13"/>
      <c r="K2611" s="21"/>
    </row>
    <row r="2612">
      <c r="D2612" s="13"/>
      <c r="E2612" s="21"/>
      <c r="G2612" s="13"/>
      <c r="H2612" s="13"/>
      <c r="J2612" s="13"/>
      <c r="K2612" s="21"/>
    </row>
    <row r="2613">
      <c r="D2613" s="13"/>
      <c r="E2613" s="21"/>
      <c r="G2613" s="13"/>
      <c r="H2613" s="13"/>
      <c r="J2613" s="13"/>
      <c r="K2613" s="21"/>
    </row>
    <row r="2614">
      <c r="D2614" s="13"/>
      <c r="E2614" s="21"/>
      <c r="G2614" s="13"/>
      <c r="H2614" s="13"/>
      <c r="J2614" s="13"/>
      <c r="K2614" s="21"/>
    </row>
    <row r="2615">
      <c r="D2615" s="13"/>
      <c r="E2615" s="21"/>
      <c r="G2615" s="13"/>
      <c r="H2615" s="13"/>
      <c r="J2615" s="13"/>
      <c r="K2615" s="21"/>
    </row>
    <row r="2616">
      <c r="D2616" s="13"/>
      <c r="E2616" s="21"/>
      <c r="G2616" s="13"/>
      <c r="H2616" s="13"/>
      <c r="J2616" s="13"/>
      <c r="K2616" s="21"/>
    </row>
    <row r="2617">
      <c r="D2617" s="13"/>
      <c r="E2617" s="21"/>
      <c r="G2617" s="13"/>
      <c r="H2617" s="13"/>
      <c r="J2617" s="13"/>
      <c r="K2617" s="21"/>
    </row>
    <row r="2618">
      <c r="D2618" s="13"/>
      <c r="E2618" s="21"/>
      <c r="G2618" s="13"/>
      <c r="H2618" s="13"/>
      <c r="J2618" s="13"/>
      <c r="K2618" s="21"/>
    </row>
    <row r="2619">
      <c r="D2619" s="13"/>
      <c r="E2619" s="21"/>
      <c r="G2619" s="13"/>
      <c r="H2619" s="13"/>
      <c r="J2619" s="13"/>
      <c r="K2619" s="21"/>
    </row>
    <row r="2620">
      <c r="D2620" s="13"/>
      <c r="E2620" s="21"/>
      <c r="G2620" s="13"/>
      <c r="H2620" s="13"/>
      <c r="J2620" s="13"/>
      <c r="K2620" s="21"/>
    </row>
    <row r="2621">
      <c r="D2621" s="13"/>
      <c r="E2621" s="21"/>
      <c r="G2621" s="13"/>
      <c r="H2621" s="13"/>
      <c r="J2621" s="13"/>
      <c r="K2621" s="21"/>
    </row>
    <row r="2622">
      <c r="D2622" s="13"/>
      <c r="E2622" s="21"/>
      <c r="G2622" s="13"/>
      <c r="H2622" s="13"/>
      <c r="J2622" s="13"/>
      <c r="K2622" s="21"/>
    </row>
    <row r="2623">
      <c r="D2623" s="13"/>
      <c r="E2623" s="21"/>
      <c r="G2623" s="13"/>
      <c r="H2623" s="13"/>
      <c r="J2623" s="13"/>
      <c r="K2623" s="21"/>
    </row>
    <row r="2624">
      <c r="D2624" s="13"/>
      <c r="E2624" s="21"/>
      <c r="G2624" s="13"/>
      <c r="H2624" s="13"/>
      <c r="J2624" s="13"/>
      <c r="K2624" s="21"/>
    </row>
    <row r="2625">
      <c r="D2625" s="13"/>
      <c r="E2625" s="21"/>
      <c r="G2625" s="13"/>
      <c r="H2625" s="13"/>
      <c r="J2625" s="13"/>
      <c r="K2625" s="21"/>
    </row>
    <row r="2626">
      <c r="D2626" s="13"/>
      <c r="E2626" s="21"/>
      <c r="G2626" s="13"/>
      <c r="H2626" s="13"/>
      <c r="J2626" s="13"/>
      <c r="K2626" s="21"/>
    </row>
    <row r="2627">
      <c r="D2627" s="13"/>
      <c r="E2627" s="21"/>
      <c r="G2627" s="13"/>
      <c r="H2627" s="13"/>
      <c r="J2627" s="13"/>
      <c r="K2627" s="21"/>
    </row>
    <row r="2628">
      <c r="D2628" s="13"/>
      <c r="E2628" s="21"/>
      <c r="G2628" s="13"/>
      <c r="H2628" s="13"/>
      <c r="J2628" s="13"/>
      <c r="K2628" s="21"/>
    </row>
    <row r="2629">
      <c r="D2629" s="13"/>
      <c r="E2629" s="21"/>
      <c r="G2629" s="13"/>
      <c r="H2629" s="13"/>
      <c r="J2629" s="13"/>
      <c r="K2629" s="21"/>
    </row>
    <row r="2630">
      <c r="D2630" s="13"/>
      <c r="E2630" s="21"/>
      <c r="G2630" s="13"/>
      <c r="H2630" s="13"/>
      <c r="J2630" s="13"/>
      <c r="K2630" s="21"/>
    </row>
    <row r="2631">
      <c r="D2631" s="13"/>
      <c r="E2631" s="21"/>
      <c r="G2631" s="13"/>
      <c r="H2631" s="13"/>
      <c r="J2631" s="13"/>
      <c r="K2631" s="21"/>
    </row>
    <row r="2632">
      <c r="D2632" s="13"/>
      <c r="E2632" s="21"/>
      <c r="G2632" s="13"/>
      <c r="H2632" s="13"/>
      <c r="J2632" s="13"/>
      <c r="K2632" s="21"/>
    </row>
    <row r="2633">
      <c r="D2633" s="13"/>
      <c r="E2633" s="21"/>
      <c r="G2633" s="13"/>
      <c r="H2633" s="13"/>
      <c r="J2633" s="13"/>
      <c r="K2633" s="21"/>
    </row>
    <row r="2634">
      <c r="D2634" s="13"/>
      <c r="E2634" s="21"/>
      <c r="G2634" s="13"/>
      <c r="H2634" s="13"/>
      <c r="J2634" s="13"/>
      <c r="K2634" s="21"/>
    </row>
    <row r="2635">
      <c r="D2635" s="13"/>
      <c r="E2635" s="21"/>
      <c r="G2635" s="13"/>
      <c r="H2635" s="13"/>
      <c r="J2635" s="13"/>
      <c r="K2635" s="21"/>
    </row>
    <row r="2636">
      <c r="D2636" s="13"/>
      <c r="E2636" s="21"/>
      <c r="G2636" s="13"/>
      <c r="H2636" s="13"/>
      <c r="J2636" s="13"/>
      <c r="K2636" s="21"/>
    </row>
    <row r="2637">
      <c r="D2637" s="13"/>
      <c r="E2637" s="21"/>
      <c r="G2637" s="13"/>
      <c r="H2637" s="13"/>
      <c r="J2637" s="13"/>
      <c r="K2637" s="21"/>
    </row>
    <row r="2638">
      <c r="D2638" s="13"/>
      <c r="E2638" s="21"/>
      <c r="G2638" s="13"/>
      <c r="H2638" s="13"/>
      <c r="J2638" s="13"/>
      <c r="K2638" s="21"/>
    </row>
    <row r="2639">
      <c r="D2639" s="13"/>
      <c r="E2639" s="21"/>
      <c r="G2639" s="13"/>
      <c r="H2639" s="13"/>
      <c r="J2639" s="13"/>
      <c r="K2639" s="21"/>
    </row>
    <row r="2640">
      <c r="D2640" s="13"/>
      <c r="E2640" s="21"/>
      <c r="G2640" s="13"/>
      <c r="H2640" s="13"/>
      <c r="J2640" s="13"/>
      <c r="K2640" s="21"/>
    </row>
    <row r="2641">
      <c r="D2641" s="13"/>
      <c r="E2641" s="21"/>
      <c r="G2641" s="13"/>
      <c r="H2641" s="13"/>
      <c r="J2641" s="13"/>
      <c r="K2641" s="21"/>
    </row>
    <row r="2642">
      <c r="D2642" s="13"/>
      <c r="E2642" s="21"/>
      <c r="G2642" s="13"/>
      <c r="H2642" s="13"/>
      <c r="J2642" s="13"/>
      <c r="K2642" s="21"/>
    </row>
    <row r="2643">
      <c r="D2643" s="13"/>
      <c r="E2643" s="21"/>
      <c r="G2643" s="13"/>
      <c r="H2643" s="13"/>
      <c r="J2643" s="13"/>
      <c r="K2643" s="21"/>
    </row>
    <row r="2644">
      <c r="D2644" s="13"/>
      <c r="E2644" s="21"/>
      <c r="G2644" s="13"/>
      <c r="H2644" s="13"/>
      <c r="J2644" s="13"/>
      <c r="K2644" s="21"/>
    </row>
    <row r="2645">
      <c r="D2645" s="13"/>
      <c r="E2645" s="21"/>
      <c r="G2645" s="13"/>
      <c r="H2645" s="13"/>
      <c r="J2645" s="13"/>
      <c r="K2645" s="21"/>
    </row>
    <row r="2646">
      <c r="D2646" s="13"/>
      <c r="E2646" s="21"/>
      <c r="G2646" s="13"/>
      <c r="H2646" s="13"/>
      <c r="J2646" s="13"/>
      <c r="K2646" s="21"/>
    </row>
    <row r="2647">
      <c r="D2647" s="13"/>
      <c r="E2647" s="21"/>
      <c r="G2647" s="13"/>
      <c r="H2647" s="13"/>
      <c r="J2647" s="13"/>
      <c r="K2647" s="21"/>
    </row>
    <row r="2648">
      <c r="D2648" s="13"/>
      <c r="E2648" s="21"/>
      <c r="G2648" s="13"/>
      <c r="H2648" s="13"/>
      <c r="J2648" s="13"/>
      <c r="K2648" s="21"/>
    </row>
    <row r="2649">
      <c r="D2649" s="13"/>
      <c r="E2649" s="21"/>
      <c r="G2649" s="13"/>
      <c r="H2649" s="13"/>
      <c r="J2649" s="13"/>
      <c r="K2649" s="21"/>
    </row>
    <row r="2650">
      <c r="D2650" s="13"/>
      <c r="E2650" s="21"/>
      <c r="G2650" s="13"/>
      <c r="H2650" s="13"/>
      <c r="J2650" s="13"/>
      <c r="K2650" s="21"/>
    </row>
    <row r="2651">
      <c r="D2651" s="13"/>
      <c r="E2651" s="21"/>
      <c r="G2651" s="13"/>
      <c r="H2651" s="13"/>
      <c r="J2651" s="13"/>
      <c r="K2651" s="21"/>
    </row>
    <row r="2652">
      <c r="D2652" s="13"/>
      <c r="E2652" s="21"/>
      <c r="G2652" s="13"/>
      <c r="H2652" s="13"/>
      <c r="J2652" s="13"/>
      <c r="K2652" s="21"/>
    </row>
    <row r="2653">
      <c r="D2653" s="13"/>
      <c r="E2653" s="21"/>
      <c r="G2653" s="13"/>
      <c r="H2653" s="13"/>
      <c r="J2653" s="13"/>
      <c r="K2653" s="21"/>
    </row>
    <row r="2654">
      <c r="D2654" s="13"/>
      <c r="E2654" s="21"/>
      <c r="G2654" s="13"/>
      <c r="H2654" s="13"/>
      <c r="J2654" s="13"/>
      <c r="K2654" s="21"/>
    </row>
    <row r="2655">
      <c r="D2655" s="13"/>
      <c r="E2655" s="21"/>
      <c r="G2655" s="13"/>
      <c r="H2655" s="13"/>
      <c r="J2655" s="13"/>
      <c r="K2655" s="21"/>
    </row>
    <row r="2656">
      <c r="D2656" s="13"/>
      <c r="E2656" s="21"/>
      <c r="G2656" s="13"/>
      <c r="H2656" s="13"/>
      <c r="J2656" s="13"/>
      <c r="K2656" s="21"/>
    </row>
    <row r="2657">
      <c r="D2657" s="13"/>
      <c r="E2657" s="21"/>
      <c r="G2657" s="13"/>
      <c r="H2657" s="13"/>
      <c r="J2657" s="13"/>
      <c r="K2657" s="21"/>
    </row>
    <row r="2658">
      <c r="D2658" s="13"/>
      <c r="E2658" s="21"/>
      <c r="G2658" s="13"/>
      <c r="H2658" s="13"/>
      <c r="J2658" s="13"/>
      <c r="K2658" s="21"/>
    </row>
    <row r="2659">
      <c r="D2659" s="13"/>
      <c r="E2659" s="21"/>
      <c r="G2659" s="13"/>
      <c r="H2659" s="13"/>
      <c r="J2659" s="13"/>
      <c r="K2659" s="21"/>
    </row>
    <row r="2660">
      <c r="D2660" s="13"/>
      <c r="E2660" s="21"/>
      <c r="G2660" s="13"/>
      <c r="H2660" s="13"/>
      <c r="J2660" s="13"/>
      <c r="K2660" s="21"/>
    </row>
    <row r="2661">
      <c r="D2661" s="13"/>
      <c r="E2661" s="21"/>
      <c r="G2661" s="13"/>
      <c r="H2661" s="13"/>
      <c r="J2661" s="13"/>
      <c r="K2661" s="21"/>
    </row>
    <row r="2662">
      <c r="D2662" s="13"/>
      <c r="E2662" s="21"/>
      <c r="G2662" s="13"/>
      <c r="H2662" s="13"/>
      <c r="J2662" s="13"/>
      <c r="K2662" s="21"/>
    </row>
    <row r="2663">
      <c r="D2663" s="13"/>
      <c r="E2663" s="21"/>
      <c r="G2663" s="13"/>
      <c r="H2663" s="13"/>
      <c r="J2663" s="13"/>
      <c r="K2663" s="21"/>
    </row>
    <row r="2664">
      <c r="D2664" s="13"/>
      <c r="E2664" s="21"/>
      <c r="G2664" s="13"/>
      <c r="H2664" s="13"/>
      <c r="J2664" s="13"/>
      <c r="K2664" s="21"/>
    </row>
    <row r="2665">
      <c r="D2665" s="13"/>
      <c r="E2665" s="21"/>
      <c r="G2665" s="13"/>
      <c r="H2665" s="13"/>
      <c r="J2665" s="13"/>
      <c r="K2665" s="21"/>
    </row>
    <row r="2666">
      <c r="D2666" s="13"/>
      <c r="E2666" s="21"/>
      <c r="G2666" s="13"/>
      <c r="H2666" s="13"/>
      <c r="J2666" s="13"/>
      <c r="K2666" s="21"/>
    </row>
    <row r="2667">
      <c r="D2667" s="13"/>
      <c r="E2667" s="21"/>
      <c r="G2667" s="13"/>
      <c r="H2667" s="13"/>
      <c r="J2667" s="13"/>
      <c r="K2667" s="21"/>
    </row>
    <row r="2668">
      <c r="D2668" s="13"/>
      <c r="E2668" s="21"/>
      <c r="G2668" s="13"/>
      <c r="H2668" s="13"/>
      <c r="J2668" s="13"/>
      <c r="K2668" s="21"/>
    </row>
    <row r="2669">
      <c r="D2669" s="13"/>
      <c r="E2669" s="21"/>
      <c r="G2669" s="13"/>
      <c r="H2669" s="13"/>
      <c r="J2669" s="13"/>
      <c r="K2669" s="21"/>
    </row>
    <row r="2670">
      <c r="D2670" s="13"/>
      <c r="E2670" s="21"/>
      <c r="G2670" s="13"/>
      <c r="H2670" s="13"/>
      <c r="J2670" s="13"/>
      <c r="K2670" s="21"/>
    </row>
    <row r="2671">
      <c r="D2671" s="13"/>
      <c r="E2671" s="21"/>
      <c r="G2671" s="13"/>
      <c r="H2671" s="13"/>
      <c r="J2671" s="13"/>
      <c r="K2671" s="21"/>
    </row>
    <row r="2672">
      <c r="D2672" s="13"/>
      <c r="E2672" s="21"/>
      <c r="G2672" s="13"/>
      <c r="H2672" s="13"/>
      <c r="J2672" s="13"/>
      <c r="K2672" s="21"/>
    </row>
    <row r="2673">
      <c r="D2673" s="13"/>
      <c r="E2673" s="21"/>
      <c r="G2673" s="13"/>
      <c r="H2673" s="13"/>
      <c r="J2673" s="13"/>
      <c r="K2673" s="21"/>
    </row>
    <row r="2674">
      <c r="D2674" s="13"/>
      <c r="E2674" s="21"/>
      <c r="G2674" s="13"/>
      <c r="H2674" s="13"/>
      <c r="J2674" s="13"/>
      <c r="K2674" s="21"/>
    </row>
    <row r="2675">
      <c r="D2675" s="13"/>
      <c r="E2675" s="21"/>
      <c r="G2675" s="13"/>
      <c r="H2675" s="13"/>
      <c r="J2675" s="13"/>
      <c r="K2675" s="21"/>
    </row>
    <row r="2676">
      <c r="D2676" s="13"/>
      <c r="E2676" s="21"/>
      <c r="G2676" s="13"/>
      <c r="H2676" s="13"/>
      <c r="J2676" s="13"/>
      <c r="K2676" s="21"/>
    </row>
    <row r="2677">
      <c r="D2677" s="13"/>
      <c r="E2677" s="21"/>
      <c r="G2677" s="13"/>
      <c r="H2677" s="13"/>
      <c r="J2677" s="13"/>
      <c r="K2677" s="21"/>
    </row>
    <row r="2678">
      <c r="D2678" s="13"/>
      <c r="E2678" s="21"/>
      <c r="G2678" s="13"/>
      <c r="H2678" s="13"/>
      <c r="J2678" s="13"/>
      <c r="K2678" s="21"/>
    </row>
    <row r="2679">
      <c r="D2679" s="13"/>
      <c r="E2679" s="21"/>
      <c r="G2679" s="13"/>
      <c r="H2679" s="13"/>
      <c r="J2679" s="13"/>
      <c r="K2679" s="21"/>
    </row>
    <row r="2680">
      <c r="D2680" s="13"/>
      <c r="E2680" s="21"/>
      <c r="G2680" s="13"/>
      <c r="H2680" s="13"/>
      <c r="J2680" s="13"/>
      <c r="K2680" s="21"/>
    </row>
    <row r="2681">
      <c r="D2681" s="13"/>
      <c r="E2681" s="21"/>
      <c r="G2681" s="13"/>
      <c r="H2681" s="13"/>
      <c r="J2681" s="13"/>
      <c r="K2681" s="21"/>
    </row>
    <row r="2682">
      <c r="D2682" s="13"/>
      <c r="E2682" s="21"/>
      <c r="G2682" s="13"/>
      <c r="H2682" s="13"/>
      <c r="J2682" s="13"/>
      <c r="K2682" s="21"/>
    </row>
    <row r="2683">
      <c r="D2683" s="13"/>
      <c r="E2683" s="21"/>
      <c r="G2683" s="13"/>
      <c r="H2683" s="13"/>
      <c r="J2683" s="13"/>
      <c r="K2683" s="21"/>
    </row>
    <row r="2684">
      <c r="D2684" s="13"/>
      <c r="E2684" s="21"/>
      <c r="G2684" s="13"/>
      <c r="H2684" s="13"/>
      <c r="J2684" s="13"/>
      <c r="K2684" s="21"/>
    </row>
    <row r="2685">
      <c r="D2685" s="13"/>
      <c r="E2685" s="21"/>
      <c r="G2685" s="13"/>
      <c r="H2685" s="13"/>
      <c r="J2685" s="13"/>
      <c r="K2685" s="21"/>
    </row>
    <row r="2686">
      <c r="D2686" s="13"/>
      <c r="E2686" s="21"/>
      <c r="G2686" s="13"/>
      <c r="H2686" s="13"/>
      <c r="J2686" s="13"/>
      <c r="K2686" s="21"/>
    </row>
    <row r="2687">
      <c r="D2687" s="13"/>
      <c r="E2687" s="21"/>
      <c r="G2687" s="13"/>
      <c r="H2687" s="13"/>
      <c r="J2687" s="13"/>
      <c r="K2687" s="21"/>
    </row>
    <row r="2688">
      <c r="D2688" s="13"/>
      <c r="E2688" s="21"/>
      <c r="G2688" s="13"/>
      <c r="H2688" s="13"/>
      <c r="J2688" s="13"/>
      <c r="K2688" s="21"/>
    </row>
    <row r="2689">
      <c r="D2689" s="13"/>
      <c r="E2689" s="21"/>
      <c r="G2689" s="13"/>
      <c r="H2689" s="13"/>
      <c r="J2689" s="13"/>
      <c r="K2689" s="21"/>
    </row>
    <row r="2690">
      <c r="D2690" s="13"/>
      <c r="E2690" s="21"/>
      <c r="G2690" s="13"/>
      <c r="H2690" s="13"/>
      <c r="J2690" s="13"/>
      <c r="K2690" s="21"/>
    </row>
    <row r="2691">
      <c r="D2691" s="13"/>
      <c r="E2691" s="21"/>
      <c r="G2691" s="13"/>
      <c r="H2691" s="13"/>
      <c r="J2691" s="13"/>
      <c r="K2691" s="21"/>
    </row>
    <row r="2692">
      <c r="D2692" s="13"/>
      <c r="E2692" s="21"/>
      <c r="G2692" s="13"/>
      <c r="H2692" s="13"/>
      <c r="J2692" s="13"/>
      <c r="K2692" s="21"/>
    </row>
    <row r="2693">
      <c r="D2693" s="13"/>
      <c r="E2693" s="21"/>
      <c r="G2693" s="13"/>
      <c r="H2693" s="13"/>
      <c r="J2693" s="13"/>
      <c r="K2693" s="21"/>
    </row>
    <row r="2694">
      <c r="D2694" s="13"/>
      <c r="E2694" s="21"/>
      <c r="G2694" s="13"/>
      <c r="H2694" s="13"/>
      <c r="J2694" s="13"/>
      <c r="K2694" s="21"/>
    </row>
    <row r="2695">
      <c r="D2695" s="13"/>
      <c r="E2695" s="21"/>
      <c r="G2695" s="13"/>
      <c r="H2695" s="13"/>
      <c r="J2695" s="13"/>
      <c r="K2695" s="21"/>
    </row>
    <row r="2696">
      <c r="D2696" s="13"/>
      <c r="E2696" s="21"/>
      <c r="G2696" s="13"/>
      <c r="H2696" s="13"/>
      <c r="J2696" s="13"/>
      <c r="K2696" s="21"/>
    </row>
    <row r="2697">
      <c r="D2697" s="13"/>
      <c r="E2697" s="21"/>
      <c r="G2697" s="13"/>
      <c r="H2697" s="13"/>
      <c r="J2697" s="13"/>
      <c r="K2697" s="21"/>
    </row>
    <row r="2698">
      <c r="D2698" s="13"/>
      <c r="E2698" s="21"/>
      <c r="G2698" s="13"/>
      <c r="H2698" s="13"/>
      <c r="J2698" s="13"/>
      <c r="K2698" s="21"/>
    </row>
    <row r="2699">
      <c r="D2699" s="13"/>
      <c r="E2699" s="21"/>
      <c r="G2699" s="13"/>
      <c r="H2699" s="13"/>
      <c r="J2699" s="13"/>
      <c r="K2699" s="21"/>
    </row>
    <row r="2700">
      <c r="D2700" s="13"/>
      <c r="E2700" s="21"/>
      <c r="G2700" s="13"/>
      <c r="H2700" s="13"/>
      <c r="J2700" s="13"/>
      <c r="K2700" s="21"/>
    </row>
    <row r="2701">
      <c r="D2701" s="13"/>
      <c r="E2701" s="21"/>
      <c r="G2701" s="13"/>
      <c r="H2701" s="13"/>
      <c r="J2701" s="13"/>
      <c r="K2701" s="21"/>
    </row>
    <row r="2702">
      <c r="D2702" s="13"/>
      <c r="E2702" s="21"/>
      <c r="G2702" s="13"/>
      <c r="H2702" s="13"/>
      <c r="J2702" s="13"/>
      <c r="K2702" s="21"/>
    </row>
    <row r="2703">
      <c r="D2703" s="13"/>
      <c r="E2703" s="21"/>
      <c r="G2703" s="13"/>
      <c r="H2703" s="13"/>
      <c r="J2703" s="13"/>
      <c r="K2703" s="21"/>
    </row>
    <row r="2704">
      <c r="D2704" s="13"/>
      <c r="E2704" s="21"/>
      <c r="G2704" s="13"/>
      <c r="H2704" s="13"/>
      <c r="J2704" s="13"/>
      <c r="K2704" s="21"/>
    </row>
    <row r="2705">
      <c r="D2705" s="13"/>
      <c r="E2705" s="21"/>
      <c r="G2705" s="13"/>
      <c r="H2705" s="13"/>
      <c r="J2705" s="13"/>
      <c r="K2705" s="21"/>
    </row>
    <row r="2706">
      <c r="D2706" s="13"/>
      <c r="E2706" s="21"/>
      <c r="G2706" s="13"/>
      <c r="H2706" s="13"/>
      <c r="J2706" s="13"/>
      <c r="K2706" s="21"/>
    </row>
    <row r="2707">
      <c r="D2707" s="13"/>
      <c r="E2707" s="21"/>
      <c r="G2707" s="13"/>
      <c r="H2707" s="13"/>
      <c r="J2707" s="13"/>
      <c r="K2707" s="21"/>
    </row>
    <row r="2708">
      <c r="D2708" s="13"/>
      <c r="E2708" s="21"/>
      <c r="G2708" s="13"/>
      <c r="H2708" s="13"/>
      <c r="J2708" s="13"/>
      <c r="K2708" s="21"/>
    </row>
    <row r="2709">
      <c r="D2709" s="13"/>
      <c r="E2709" s="21"/>
      <c r="G2709" s="13"/>
      <c r="H2709" s="13"/>
      <c r="J2709" s="13"/>
      <c r="K2709" s="21"/>
    </row>
    <row r="2710">
      <c r="D2710" s="13"/>
      <c r="E2710" s="21"/>
      <c r="G2710" s="13"/>
      <c r="H2710" s="13"/>
      <c r="J2710" s="13"/>
      <c r="K2710" s="21"/>
    </row>
    <row r="2711">
      <c r="D2711" s="13"/>
      <c r="E2711" s="21"/>
      <c r="G2711" s="13"/>
      <c r="H2711" s="13"/>
      <c r="J2711" s="13"/>
      <c r="K2711" s="21"/>
    </row>
    <row r="2712">
      <c r="D2712" s="13"/>
      <c r="E2712" s="21"/>
      <c r="G2712" s="13"/>
      <c r="H2712" s="13"/>
      <c r="J2712" s="13"/>
      <c r="K2712" s="21"/>
    </row>
    <row r="2713">
      <c r="D2713" s="13"/>
      <c r="E2713" s="21"/>
      <c r="G2713" s="13"/>
      <c r="H2713" s="13"/>
      <c r="J2713" s="13"/>
      <c r="K2713" s="21"/>
    </row>
    <row r="2714">
      <c r="D2714" s="13"/>
      <c r="E2714" s="21"/>
      <c r="G2714" s="13"/>
      <c r="H2714" s="13"/>
      <c r="J2714" s="13"/>
      <c r="K2714" s="21"/>
    </row>
    <row r="2715">
      <c r="D2715" s="13"/>
      <c r="E2715" s="21"/>
      <c r="G2715" s="13"/>
      <c r="H2715" s="13"/>
      <c r="J2715" s="13"/>
      <c r="K2715" s="21"/>
    </row>
    <row r="2716">
      <c r="D2716" s="13"/>
      <c r="E2716" s="21"/>
      <c r="G2716" s="13"/>
      <c r="H2716" s="13"/>
      <c r="J2716" s="13"/>
      <c r="K2716" s="21"/>
    </row>
    <row r="2717">
      <c r="D2717" s="13"/>
      <c r="E2717" s="21"/>
      <c r="G2717" s="13"/>
      <c r="H2717" s="13"/>
      <c r="J2717" s="13"/>
      <c r="K2717" s="21"/>
    </row>
    <row r="2718">
      <c r="D2718" s="13"/>
      <c r="E2718" s="21"/>
      <c r="G2718" s="13"/>
      <c r="H2718" s="13"/>
      <c r="J2718" s="13"/>
      <c r="K2718" s="21"/>
    </row>
    <row r="2719">
      <c r="D2719" s="13"/>
      <c r="E2719" s="21"/>
      <c r="G2719" s="13"/>
      <c r="H2719" s="13"/>
      <c r="J2719" s="13"/>
      <c r="K2719" s="21"/>
    </row>
    <row r="2720">
      <c r="D2720" s="13"/>
      <c r="E2720" s="21"/>
      <c r="G2720" s="13"/>
      <c r="H2720" s="13"/>
      <c r="J2720" s="13"/>
      <c r="K2720" s="21"/>
    </row>
    <row r="2721">
      <c r="D2721" s="13"/>
      <c r="E2721" s="21"/>
      <c r="G2721" s="13"/>
      <c r="H2721" s="13"/>
      <c r="J2721" s="13"/>
      <c r="K2721" s="21"/>
    </row>
    <row r="2722">
      <c r="D2722" s="13"/>
      <c r="E2722" s="21"/>
      <c r="G2722" s="13"/>
      <c r="H2722" s="13"/>
      <c r="J2722" s="13"/>
      <c r="K2722" s="21"/>
    </row>
    <row r="2723">
      <c r="D2723" s="13"/>
      <c r="E2723" s="21"/>
      <c r="G2723" s="13"/>
      <c r="H2723" s="13"/>
      <c r="J2723" s="13"/>
      <c r="K2723" s="21"/>
    </row>
    <row r="2724">
      <c r="D2724" s="13"/>
      <c r="E2724" s="21"/>
      <c r="G2724" s="13"/>
      <c r="H2724" s="13"/>
      <c r="J2724" s="13"/>
      <c r="K2724" s="21"/>
    </row>
    <row r="2725">
      <c r="D2725" s="13"/>
      <c r="E2725" s="21"/>
      <c r="G2725" s="13"/>
      <c r="H2725" s="13"/>
      <c r="J2725" s="13"/>
      <c r="K2725" s="21"/>
    </row>
    <row r="2726">
      <c r="D2726" s="13"/>
      <c r="E2726" s="21"/>
      <c r="G2726" s="13"/>
      <c r="H2726" s="13"/>
      <c r="J2726" s="13"/>
      <c r="K2726" s="21"/>
    </row>
    <row r="2727">
      <c r="D2727" s="13"/>
      <c r="E2727" s="21"/>
      <c r="G2727" s="13"/>
      <c r="H2727" s="13"/>
      <c r="J2727" s="13"/>
      <c r="K2727" s="21"/>
    </row>
    <row r="2728">
      <c r="D2728" s="13"/>
      <c r="E2728" s="21"/>
      <c r="G2728" s="13"/>
      <c r="H2728" s="13"/>
      <c r="J2728" s="13"/>
      <c r="K2728" s="21"/>
    </row>
    <row r="2729">
      <c r="D2729" s="13"/>
      <c r="E2729" s="21"/>
      <c r="G2729" s="13"/>
      <c r="H2729" s="13"/>
      <c r="J2729" s="13"/>
      <c r="K2729" s="21"/>
    </row>
    <row r="2730">
      <c r="D2730" s="13"/>
      <c r="E2730" s="21"/>
      <c r="G2730" s="13"/>
      <c r="H2730" s="13"/>
      <c r="J2730" s="13"/>
      <c r="K2730" s="21"/>
    </row>
    <row r="2731">
      <c r="D2731" s="13"/>
      <c r="E2731" s="21"/>
      <c r="G2731" s="13"/>
      <c r="H2731" s="13"/>
      <c r="J2731" s="13"/>
      <c r="K2731" s="21"/>
    </row>
    <row r="2732">
      <c r="D2732" s="13"/>
      <c r="E2732" s="21"/>
      <c r="G2732" s="13"/>
      <c r="H2732" s="13"/>
      <c r="J2732" s="13"/>
      <c r="K2732" s="21"/>
    </row>
    <row r="2733">
      <c r="D2733" s="13"/>
      <c r="E2733" s="21"/>
      <c r="G2733" s="13"/>
      <c r="H2733" s="13"/>
      <c r="J2733" s="13"/>
      <c r="K2733" s="21"/>
    </row>
    <row r="2734">
      <c r="D2734" s="13"/>
      <c r="E2734" s="21"/>
      <c r="G2734" s="13"/>
      <c r="H2734" s="13"/>
      <c r="J2734" s="13"/>
      <c r="K2734" s="21"/>
    </row>
    <row r="2735">
      <c r="D2735" s="13"/>
      <c r="E2735" s="21"/>
      <c r="G2735" s="13"/>
      <c r="H2735" s="13"/>
      <c r="J2735" s="13"/>
      <c r="K2735" s="21"/>
    </row>
    <row r="2736">
      <c r="D2736" s="13"/>
      <c r="E2736" s="21"/>
      <c r="G2736" s="13"/>
      <c r="H2736" s="13"/>
      <c r="J2736" s="13"/>
      <c r="K2736" s="21"/>
    </row>
    <row r="2737">
      <c r="D2737" s="13"/>
      <c r="E2737" s="21"/>
      <c r="G2737" s="13"/>
      <c r="H2737" s="13"/>
      <c r="J2737" s="13"/>
      <c r="K2737" s="21"/>
    </row>
    <row r="2738">
      <c r="D2738" s="13"/>
      <c r="E2738" s="21"/>
      <c r="G2738" s="13"/>
      <c r="H2738" s="13"/>
      <c r="J2738" s="13"/>
      <c r="K2738" s="21"/>
    </row>
    <row r="2739">
      <c r="D2739" s="13"/>
      <c r="E2739" s="21"/>
      <c r="G2739" s="13"/>
      <c r="H2739" s="13"/>
      <c r="J2739" s="13"/>
      <c r="K2739" s="21"/>
    </row>
    <row r="2740">
      <c r="D2740" s="13"/>
      <c r="E2740" s="21"/>
      <c r="G2740" s="13"/>
      <c r="H2740" s="13"/>
      <c r="J2740" s="13"/>
      <c r="K2740" s="21"/>
    </row>
    <row r="2741">
      <c r="D2741" s="13"/>
      <c r="E2741" s="21"/>
      <c r="G2741" s="13"/>
      <c r="H2741" s="13"/>
      <c r="J2741" s="13"/>
      <c r="K2741" s="21"/>
    </row>
    <row r="2742">
      <c r="D2742" s="13"/>
      <c r="E2742" s="21"/>
      <c r="G2742" s="13"/>
      <c r="H2742" s="13"/>
      <c r="J2742" s="13"/>
      <c r="K2742" s="21"/>
    </row>
    <row r="2743">
      <c r="D2743" s="13"/>
      <c r="E2743" s="21"/>
      <c r="G2743" s="13"/>
      <c r="H2743" s="13"/>
      <c r="J2743" s="13"/>
      <c r="K2743" s="21"/>
    </row>
    <row r="2744">
      <c r="D2744" s="13"/>
      <c r="E2744" s="21"/>
      <c r="G2744" s="13"/>
      <c r="H2744" s="13"/>
      <c r="J2744" s="13"/>
      <c r="K2744" s="21"/>
    </row>
    <row r="2745">
      <c r="D2745" s="13"/>
      <c r="E2745" s="21"/>
      <c r="G2745" s="13"/>
      <c r="H2745" s="13"/>
      <c r="J2745" s="13"/>
      <c r="K2745" s="21"/>
    </row>
    <row r="2746">
      <c r="D2746" s="13"/>
      <c r="E2746" s="21"/>
      <c r="G2746" s="13"/>
      <c r="H2746" s="13"/>
      <c r="J2746" s="13"/>
      <c r="K2746" s="21"/>
    </row>
    <row r="2747">
      <c r="D2747" s="13"/>
      <c r="E2747" s="21"/>
      <c r="G2747" s="13"/>
      <c r="H2747" s="13"/>
      <c r="J2747" s="13"/>
      <c r="K2747" s="21"/>
    </row>
    <row r="2748">
      <c r="D2748" s="13"/>
      <c r="E2748" s="21"/>
      <c r="G2748" s="13"/>
      <c r="H2748" s="13"/>
      <c r="J2748" s="13"/>
      <c r="K2748" s="21"/>
    </row>
    <row r="2749">
      <c r="D2749" s="13"/>
      <c r="E2749" s="21"/>
      <c r="G2749" s="13"/>
      <c r="H2749" s="13"/>
      <c r="J2749" s="13"/>
      <c r="K2749" s="21"/>
    </row>
    <row r="2750">
      <c r="D2750" s="13"/>
      <c r="E2750" s="21"/>
      <c r="G2750" s="13"/>
      <c r="H2750" s="13"/>
      <c r="J2750" s="13"/>
      <c r="K2750" s="21"/>
    </row>
    <row r="2751">
      <c r="D2751" s="13"/>
      <c r="E2751" s="21"/>
      <c r="G2751" s="13"/>
      <c r="H2751" s="13"/>
      <c r="J2751" s="13"/>
      <c r="K2751" s="21"/>
    </row>
    <row r="2752">
      <c r="D2752" s="13"/>
      <c r="E2752" s="21"/>
      <c r="G2752" s="13"/>
      <c r="H2752" s="13"/>
      <c r="J2752" s="13"/>
      <c r="K2752" s="21"/>
    </row>
    <row r="2753">
      <c r="D2753" s="13"/>
      <c r="E2753" s="21"/>
      <c r="G2753" s="13"/>
      <c r="H2753" s="13"/>
      <c r="J2753" s="13"/>
      <c r="K2753" s="21"/>
    </row>
    <row r="2754">
      <c r="D2754" s="13"/>
      <c r="E2754" s="21"/>
      <c r="G2754" s="13"/>
      <c r="H2754" s="13"/>
      <c r="J2754" s="13"/>
      <c r="K2754" s="21"/>
    </row>
    <row r="2755">
      <c r="D2755" s="13"/>
      <c r="E2755" s="21"/>
      <c r="G2755" s="13"/>
      <c r="H2755" s="13"/>
      <c r="J2755" s="13"/>
      <c r="K2755" s="21"/>
    </row>
    <row r="2756">
      <c r="D2756" s="13"/>
      <c r="E2756" s="21"/>
      <c r="G2756" s="13"/>
      <c r="H2756" s="13"/>
      <c r="J2756" s="13"/>
      <c r="K2756" s="21"/>
    </row>
    <row r="2757">
      <c r="D2757" s="13"/>
      <c r="E2757" s="21"/>
      <c r="G2757" s="13"/>
      <c r="H2757" s="13"/>
      <c r="J2757" s="13"/>
      <c r="K2757" s="21"/>
    </row>
    <row r="2758">
      <c r="D2758" s="13"/>
      <c r="E2758" s="21"/>
      <c r="G2758" s="13"/>
      <c r="H2758" s="13"/>
      <c r="J2758" s="13"/>
      <c r="K2758" s="21"/>
    </row>
    <row r="2759">
      <c r="D2759" s="13"/>
      <c r="E2759" s="21"/>
      <c r="G2759" s="13"/>
      <c r="H2759" s="13"/>
      <c r="J2759" s="13"/>
      <c r="K2759" s="21"/>
    </row>
    <row r="2760">
      <c r="D2760" s="13"/>
      <c r="E2760" s="21"/>
      <c r="G2760" s="13"/>
      <c r="H2760" s="13"/>
      <c r="J2760" s="13"/>
      <c r="K2760" s="21"/>
    </row>
    <row r="2761">
      <c r="D2761" s="13"/>
      <c r="E2761" s="21"/>
      <c r="G2761" s="13"/>
      <c r="H2761" s="13"/>
      <c r="J2761" s="13"/>
      <c r="K2761" s="21"/>
    </row>
    <row r="2762">
      <c r="D2762" s="13"/>
      <c r="E2762" s="21"/>
      <c r="G2762" s="13"/>
      <c r="H2762" s="13"/>
      <c r="J2762" s="13"/>
      <c r="K2762" s="21"/>
    </row>
    <row r="2763">
      <c r="D2763" s="13"/>
      <c r="E2763" s="21"/>
      <c r="G2763" s="13"/>
      <c r="H2763" s="13"/>
      <c r="J2763" s="13"/>
      <c r="K2763" s="21"/>
    </row>
    <row r="2764">
      <c r="D2764" s="13"/>
      <c r="E2764" s="21"/>
      <c r="G2764" s="13"/>
      <c r="H2764" s="13"/>
      <c r="J2764" s="13"/>
      <c r="K2764" s="21"/>
    </row>
    <row r="2765">
      <c r="D2765" s="13"/>
      <c r="E2765" s="21"/>
      <c r="G2765" s="13"/>
      <c r="H2765" s="13"/>
      <c r="J2765" s="13"/>
      <c r="K2765" s="21"/>
    </row>
    <row r="2766">
      <c r="D2766" s="13"/>
      <c r="E2766" s="21"/>
      <c r="G2766" s="13"/>
      <c r="H2766" s="13"/>
      <c r="J2766" s="13"/>
      <c r="K2766" s="21"/>
    </row>
    <row r="2767">
      <c r="D2767" s="13"/>
      <c r="E2767" s="21"/>
      <c r="G2767" s="13"/>
      <c r="H2767" s="13"/>
      <c r="J2767" s="13"/>
      <c r="K2767" s="21"/>
    </row>
    <row r="2768">
      <c r="D2768" s="13"/>
      <c r="E2768" s="21"/>
      <c r="G2768" s="13"/>
      <c r="H2768" s="13"/>
      <c r="J2768" s="13"/>
      <c r="K2768" s="21"/>
    </row>
    <row r="2769">
      <c r="D2769" s="13"/>
      <c r="E2769" s="21"/>
      <c r="G2769" s="13"/>
      <c r="H2769" s="13"/>
      <c r="J2769" s="13"/>
      <c r="K2769" s="21"/>
    </row>
    <row r="2770">
      <c r="D2770" s="13"/>
      <c r="E2770" s="21"/>
      <c r="G2770" s="13"/>
      <c r="H2770" s="13"/>
      <c r="J2770" s="13"/>
      <c r="K2770" s="21"/>
    </row>
    <row r="2771">
      <c r="D2771" s="13"/>
      <c r="E2771" s="21"/>
      <c r="G2771" s="13"/>
      <c r="H2771" s="13"/>
      <c r="J2771" s="13"/>
      <c r="K2771" s="21"/>
    </row>
    <row r="2772">
      <c r="D2772" s="13"/>
      <c r="E2772" s="21"/>
      <c r="G2772" s="13"/>
      <c r="H2772" s="13"/>
      <c r="J2772" s="13"/>
      <c r="K2772" s="21"/>
    </row>
    <row r="2773">
      <c r="D2773" s="13"/>
      <c r="E2773" s="21"/>
      <c r="G2773" s="13"/>
      <c r="H2773" s="13"/>
      <c r="J2773" s="13"/>
      <c r="K2773" s="21"/>
    </row>
    <row r="2774">
      <c r="D2774" s="13"/>
      <c r="E2774" s="21"/>
      <c r="G2774" s="13"/>
      <c r="H2774" s="13"/>
      <c r="J2774" s="13"/>
      <c r="K2774" s="21"/>
    </row>
    <row r="2775">
      <c r="D2775" s="13"/>
      <c r="E2775" s="21"/>
      <c r="G2775" s="13"/>
      <c r="H2775" s="13"/>
      <c r="J2775" s="13"/>
      <c r="K2775" s="21"/>
    </row>
    <row r="2776">
      <c r="D2776" s="13"/>
      <c r="E2776" s="21"/>
      <c r="G2776" s="13"/>
      <c r="H2776" s="13"/>
      <c r="J2776" s="13"/>
      <c r="K2776" s="21"/>
    </row>
    <row r="2777">
      <c r="D2777" s="13"/>
      <c r="E2777" s="21"/>
      <c r="G2777" s="13"/>
      <c r="H2777" s="13"/>
      <c r="J2777" s="13"/>
      <c r="K2777" s="21"/>
    </row>
    <row r="2778">
      <c r="D2778" s="13"/>
      <c r="E2778" s="21"/>
      <c r="G2778" s="13"/>
      <c r="H2778" s="13"/>
      <c r="J2778" s="13"/>
      <c r="K2778" s="21"/>
    </row>
    <row r="2779">
      <c r="D2779" s="13"/>
      <c r="E2779" s="21"/>
      <c r="G2779" s="13"/>
      <c r="H2779" s="13"/>
      <c r="J2779" s="13"/>
      <c r="K2779" s="21"/>
    </row>
    <row r="2780">
      <c r="D2780" s="13"/>
      <c r="E2780" s="21"/>
      <c r="G2780" s="13"/>
      <c r="H2780" s="13"/>
      <c r="J2780" s="13"/>
      <c r="K2780" s="21"/>
    </row>
    <row r="2781">
      <c r="D2781" s="13"/>
      <c r="E2781" s="21"/>
      <c r="G2781" s="13"/>
      <c r="H2781" s="13"/>
      <c r="J2781" s="13"/>
      <c r="K2781" s="21"/>
    </row>
    <row r="2782">
      <c r="D2782" s="13"/>
      <c r="E2782" s="21"/>
      <c r="G2782" s="13"/>
      <c r="H2782" s="13"/>
      <c r="J2782" s="13"/>
      <c r="K2782" s="21"/>
    </row>
    <row r="2783">
      <c r="D2783" s="13"/>
      <c r="E2783" s="21"/>
      <c r="G2783" s="13"/>
      <c r="H2783" s="13"/>
      <c r="J2783" s="13"/>
      <c r="K2783" s="21"/>
    </row>
    <row r="2784">
      <c r="D2784" s="13"/>
      <c r="E2784" s="21"/>
      <c r="G2784" s="13"/>
      <c r="H2784" s="13"/>
      <c r="J2784" s="13"/>
      <c r="K2784" s="21"/>
    </row>
    <row r="2785">
      <c r="D2785" s="13"/>
      <c r="E2785" s="21"/>
      <c r="G2785" s="13"/>
      <c r="H2785" s="13"/>
      <c r="J2785" s="13"/>
      <c r="K2785" s="21"/>
    </row>
    <row r="2786">
      <c r="D2786" s="13"/>
      <c r="E2786" s="21"/>
      <c r="G2786" s="13"/>
      <c r="H2786" s="13"/>
      <c r="J2786" s="13"/>
      <c r="K2786" s="21"/>
    </row>
    <row r="2787">
      <c r="D2787" s="13"/>
      <c r="E2787" s="21"/>
      <c r="G2787" s="13"/>
      <c r="H2787" s="13"/>
      <c r="J2787" s="13"/>
      <c r="K2787" s="21"/>
    </row>
    <row r="2788">
      <c r="D2788" s="13"/>
      <c r="E2788" s="21"/>
      <c r="G2788" s="13"/>
      <c r="H2788" s="13"/>
      <c r="J2788" s="13"/>
      <c r="K2788" s="21"/>
    </row>
    <row r="2789">
      <c r="D2789" s="13"/>
      <c r="E2789" s="21"/>
      <c r="G2789" s="13"/>
      <c r="H2789" s="13"/>
      <c r="J2789" s="13"/>
      <c r="K2789" s="21"/>
    </row>
    <row r="2790">
      <c r="D2790" s="13"/>
      <c r="E2790" s="21"/>
      <c r="G2790" s="13"/>
      <c r="H2790" s="13"/>
      <c r="J2790" s="13"/>
      <c r="K2790" s="21"/>
    </row>
    <row r="2791">
      <c r="D2791" s="13"/>
      <c r="E2791" s="21"/>
      <c r="G2791" s="13"/>
      <c r="H2791" s="13"/>
      <c r="J2791" s="13"/>
      <c r="K2791" s="21"/>
    </row>
    <row r="2792">
      <c r="D2792" s="13"/>
      <c r="E2792" s="21"/>
      <c r="G2792" s="13"/>
      <c r="H2792" s="13"/>
      <c r="J2792" s="13"/>
      <c r="K2792" s="21"/>
    </row>
    <row r="2793">
      <c r="D2793" s="13"/>
      <c r="E2793" s="21"/>
      <c r="G2793" s="13"/>
      <c r="H2793" s="13"/>
      <c r="J2793" s="13"/>
      <c r="K2793" s="21"/>
    </row>
    <row r="2794">
      <c r="D2794" s="13"/>
      <c r="E2794" s="21"/>
      <c r="G2794" s="13"/>
      <c r="H2794" s="13"/>
      <c r="J2794" s="13"/>
      <c r="K2794" s="21"/>
    </row>
    <row r="2795">
      <c r="D2795" s="13"/>
      <c r="E2795" s="21"/>
      <c r="G2795" s="13"/>
      <c r="H2795" s="13"/>
      <c r="J2795" s="13"/>
      <c r="K2795" s="21"/>
    </row>
    <row r="2796">
      <c r="D2796" s="13"/>
      <c r="E2796" s="21"/>
      <c r="G2796" s="13"/>
      <c r="H2796" s="13"/>
      <c r="J2796" s="13"/>
      <c r="K2796" s="21"/>
    </row>
    <row r="2797">
      <c r="D2797" s="13"/>
      <c r="E2797" s="21"/>
      <c r="G2797" s="13"/>
      <c r="H2797" s="13"/>
      <c r="J2797" s="13"/>
      <c r="K2797" s="21"/>
    </row>
    <row r="2798">
      <c r="D2798" s="13"/>
      <c r="E2798" s="21"/>
      <c r="G2798" s="13"/>
      <c r="H2798" s="13"/>
      <c r="J2798" s="13"/>
      <c r="K2798" s="21"/>
    </row>
    <row r="2799">
      <c r="D2799" s="13"/>
      <c r="E2799" s="21"/>
      <c r="G2799" s="13"/>
      <c r="H2799" s="13"/>
      <c r="J2799" s="13"/>
      <c r="K2799" s="21"/>
    </row>
    <row r="2800">
      <c r="D2800" s="13"/>
      <c r="E2800" s="21"/>
      <c r="G2800" s="13"/>
      <c r="H2800" s="13"/>
      <c r="J2800" s="13"/>
      <c r="K2800" s="21"/>
    </row>
    <row r="2801">
      <c r="D2801" s="13"/>
      <c r="E2801" s="21"/>
      <c r="G2801" s="13"/>
      <c r="H2801" s="13"/>
      <c r="J2801" s="13"/>
      <c r="K2801" s="21"/>
    </row>
    <row r="2802">
      <c r="D2802" s="13"/>
      <c r="E2802" s="21"/>
      <c r="G2802" s="13"/>
      <c r="H2802" s="13"/>
      <c r="J2802" s="13"/>
      <c r="K2802" s="21"/>
    </row>
    <row r="2803">
      <c r="D2803" s="13"/>
      <c r="E2803" s="21"/>
      <c r="G2803" s="13"/>
      <c r="H2803" s="13"/>
      <c r="J2803" s="13"/>
      <c r="K2803" s="21"/>
    </row>
    <row r="2804">
      <c r="D2804" s="13"/>
      <c r="E2804" s="21"/>
      <c r="G2804" s="13"/>
      <c r="H2804" s="13"/>
      <c r="J2804" s="13"/>
      <c r="K2804" s="21"/>
    </row>
    <row r="2805">
      <c r="D2805" s="13"/>
      <c r="E2805" s="21"/>
      <c r="G2805" s="13"/>
      <c r="H2805" s="13"/>
      <c r="J2805" s="13"/>
      <c r="K2805" s="21"/>
    </row>
    <row r="2806">
      <c r="D2806" s="13"/>
      <c r="E2806" s="21"/>
      <c r="G2806" s="13"/>
      <c r="H2806" s="13"/>
      <c r="J2806" s="13"/>
      <c r="K2806" s="21"/>
    </row>
    <row r="2807">
      <c r="D2807" s="13"/>
      <c r="E2807" s="21"/>
      <c r="G2807" s="13"/>
      <c r="H2807" s="13"/>
      <c r="J2807" s="13"/>
      <c r="K2807" s="21"/>
    </row>
    <row r="2808">
      <c r="D2808" s="13"/>
      <c r="E2808" s="21"/>
      <c r="G2808" s="13"/>
      <c r="H2808" s="13"/>
      <c r="J2808" s="13"/>
      <c r="K2808" s="21"/>
    </row>
    <row r="2809">
      <c r="D2809" s="13"/>
      <c r="E2809" s="21"/>
      <c r="G2809" s="13"/>
      <c r="H2809" s="13"/>
      <c r="J2809" s="13"/>
      <c r="K2809" s="21"/>
    </row>
    <row r="2810">
      <c r="D2810" s="13"/>
      <c r="E2810" s="21"/>
      <c r="G2810" s="13"/>
      <c r="H2810" s="13"/>
      <c r="J2810" s="13"/>
      <c r="K2810" s="21"/>
    </row>
    <row r="2811">
      <c r="D2811" s="13"/>
      <c r="E2811" s="21"/>
      <c r="G2811" s="13"/>
      <c r="H2811" s="13"/>
      <c r="J2811" s="13"/>
      <c r="K2811" s="21"/>
    </row>
    <row r="2812">
      <c r="D2812" s="13"/>
      <c r="E2812" s="21"/>
      <c r="G2812" s="13"/>
      <c r="H2812" s="13"/>
      <c r="J2812" s="13"/>
      <c r="K2812" s="21"/>
    </row>
    <row r="2813">
      <c r="D2813" s="13"/>
      <c r="E2813" s="21"/>
      <c r="G2813" s="13"/>
      <c r="H2813" s="13"/>
      <c r="J2813" s="13"/>
      <c r="K2813" s="21"/>
    </row>
    <row r="2814">
      <c r="D2814" s="13"/>
      <c r="E2814" s="21"/>
      <c r="G2814" s="13"/>
      <c r="H2814" s="13"/>
      <c r="J2814" s="13"/>
      <c r="K2814" s="21"/>
    </row>
    <row r="2815">
      <c r="D2815" s="13"/>
      <c r="E2815" s="21"/>
      <c r="G2815" s="13"/>
      <c r="H2815" s="13"/>
      <c r="J2815" s="13"/>
      <c r="K2815" s="21"/>
    </row>
    <row r="2816">
      <c r="D2816" s="13"/>
      <c r="E2816" s="21"/>
      <c r="G2816" s="13"/>
      <c r="H2816" s="13"/>
      <c r="J2816" s="13"/>
      <c r="K2816" s="21"/>
    </row>
    <row r="2817">
      <c r="D2817" s="13"/>
      <c r="E2817" s="21"/>
      <c r="G2817" s="13"/>
      <c r="H2817" s="13"/>
      <c r="J2817" s="13"/>
      <c r="K2817" s="21"/>
    </row>
    <row r="2818">
      <c r="D2818" s="13"/>
      <c r="E2818" s="21"/>
      <c r="G2818" s="13"/>
      <c r="H2818" s="13"/>
      <c r="J2818" s="13"/>
      <c r="K2818" s="21"/>
    </row>
    <row r="2819">
      <c r="D2819" s="13"/>
      <c r="E2819" s="21"/>
      <c r="G2819" s="13"/>
      <c r="H2819" s="13"/>
      <c r="J2819" s="13"/>
      <c r="K2819" s="21"/>
    </row>
    <row r="2820">
      <c r="D2820" s="13"/>
      <c r="E2820" s="21"/>
      <c r="G2820" s="13"/>
      <c r="H2820" s="13"/>
      <c r="J2820" s="13"/>
      <c r="K2820" s="21"/>
    </row>
    <row r="2821">
      <c r="D2821" s="13"/>
      <c r="E2821" s="21"/>
      <c r="G2821" s="13"/>
      <c r="H2821" s="13"/>
      <c r="J2821" s="13"/>
      <c r="K2821" s="21"/>
    </row>
    <row r="2822">
      <c r="D2822" s="13"/>
      <c r="E2822" s="21"/>
      <c r="G2822" s="13"/>
      <c r="H2822" s="13"/>
      <c r="J2822" s="13"/>
      <c r="K2822" s="21"/>
    </row>
    <row r="2823">
      <c r="D2823" s="13"/>
      <c r="E2823" s="21"/>
      <c r="G2823" s="13"/>
      <c r="H2823" s="13"/>
      <c r="J2823" s="13"/>
      <c r="K2823" s="21"/>
    </row>
    <row r="2824">
      <c r="D2824" s="13"/>
      <c r="E2824" s="21"/>
      <c r="G2824" s="13"/>
      <c r="H2824" s="13"/>
      <c r="J2824" s="13"/>
      <c r="K2824" s="21"/>
    </row>
    <row r="2825">
      <c r="D2825" s="13"/>
      <c r="E2825" s="21"/>
      <c r="G2825" s="13"/>
      <c r="H2825" s="13"/>
      <c r="J2825" s="13"/>
      <c r="K2825" s="21"/>
    </row>
    <row r="2826">
      <c r="D2826" s="13"/>
      <c r="E2826" s="21"/>
      <c r="G2826" s="13"/>
      <c r="H2826" s="13"/>
      <c r="J2826" s="13"/>
      <c r="K2826" s="21"/>
    </row>
    <row r="2827">
      <c r="D2827" s="13"/>
      <c r="E2827" s="21"/>
      <c r="G2827" s="13"/>
      <c r="H2827" s="13"/>
      <c r="J2827" s="13"/>
      <c r="K2827" s="21"/>
    </row>
    <row r="2828">
      <c r="D2828" s="13"/>
      <c r="E2828" s="21"/>
      <c r="G2828" s="13"/>
      <c r="H2828" s="13"/>
      <c r="J2828" s="13"/>
      <c r="K2828" s="21"/>
    </row>
    <row r="2829">
      <c r="D2829" s="13"/>
      <c r="E2829" s="21"/>
      <c r="G2829" s="13"/>
      <c r="H2829" s="13"/>
      <c r="J2829" s="13"/>
      <c r="K2829" s="21"/>
    </row>
    <row r="2830">
      <c r="D2830" s="13"/>
      <c r="E2830" s="21"/>
      <c r="G2830" s="13"/>
      <c r="H2830" s="13"/>
      <c r="J2830" s="13"/>
      <c r="K2830" s="21"/>
    </row>
    <row r="2831">
      <c r="D2831" s="13"/>
      <c r="E2831" s="21"/>
      <c r="G2831" s="13"/>
      <c r="H2831" s="13"/>
      <c r="J2831" s="13"/>
      <c r="K2831" s="21"/>
    </row>
    <row r="2832">
      <c r="D2832" s="13"/>
      <c r="E2832" s="21"/>
      <c r="G2832" s="13"/>
      <c r="H2832" s="13"/>
      <c r="J2832" s="13"/>
      <c r="K2832" s="21"/>
    </row>
    <row r="2833">
      <c r="D2833" s="13"/>
      <c r="E2833" s="21"/>
      <c r="G2833" s="13"/>
      <c r="H2833" s="13"/>
      <c r="J2833" s="13"/>
      <c r="K2833" s="21"/>
    </row>
    <row r="2834">
      <c r="D2834" s="13"/>
      <c r="E2834" s="21"/>
      <c r="G2834" s="13"/>
      <c r="H2834" s="13"/>
      <c r="J2834" s="13"/>
      <c r="K2834" s="21"/>
    </row>
    <row r="2835">
      <c r="D2835" s="13"/>
      <c r="E2835" s="21"/>
      <c r="G2835" s="13"/>
      <c r="H2835" s="13"/>
      <c r="J2835" s="13"/>
      <c r="K2835" s="21"/>
    </row>
    <row r="2836">
      <c r="D2836" s="13"/>
      <c r="E2836" s="21"/>
      <c r="G2836" s="13"/>
      <c r="H2836" s="13"/>
      <c r="J2836" s="13"/>
      <c r="K2836" s="21"/>
    </row>
    <row r="2837">
      <c r="D2837" s="13"/>
      <c r="E2837" s="21"/>
      <c r="G2837" s="13"/>
      <c r="H2837" s="13"/>
      <c r="J2837" s="13"/>
      <c r="K2837" s="21"/>
    </row>
    <row r="2838">
      <c r="D2838" s="13"/>
      <c r="E2838" s="21"/>
      <c r="G2838" s="13"/>
      <c r="H2838" s="13"/>
      <c r="J2838" s="13"/>
      <c r="K2838" s="21"/>
    </row>
    <row r="2839">
      <c r="D2839" s="13"/>
      <c r="E2839" s="21"/>
      <c r="G2839" s="13"/>
      <c r="H2839" s="13"/>
      <c r="J2839" s="13"/>
      <c r="K2839" s="21"/>
    </row>
    <row r="2840">
      <c r="D2840" s="13"/>
      <c r="E2840" s="21"/>
      <c r="G2840" s="13"/>
      <c r="H2840" s="13"/>
      <c r="J2840" s="13"/>
      <c r="K2840" s="21"/>
    </row>
    <row r="2841">
      <c r="D2841" s="13"/>
      <c r="E2841" s="21"/>
      <c r="G2841" s="13"/>
      <c r="H2841" s="13"/>
      <c r="J2841" s="13"/>
      <c r="K2841" s="21"/>
    </row>
    <row r="2842">
      <c r="D2842" s="13"/>
      <c r="E2842" s="21"/>
      <c r="G2842" s="13"/>
      <c r="H2842" s="13"/>
      <c r="J2842" s="13"/>
      <c r="K2842" s="21"/>
    </row>
    <row r="2843">
      <c r="D2843" s="13"/>
      <c r="E2843" s="21"/>
      <c r="G2843" s="13"/>
      <c r="H2843" s="13"/>
      <c r="J2843" s="13"/>
      <c r="K2843" s="21"/>
    </row>
    <row r="2844">
      <c r="D2844" s="13"/>
      <c r="E2844" s="21"/>
      <c r="G2844" s="13"/>
      <c r="H2844" s="13"/>
      <c r="J2844" s="13"/>
      <c r="K2844" s="21"/>
    </row>
    <row r="2845">
      <c r="D2845" s="13"/>
      <c r="E2845" s="21"/>
      <c r="G2845" s="13"/>
      <c r="H2845" s="13"/>
      <c r="J2845" s="13"/>
      <c r="K2845" s="21"/>
    </row>
    <row r="2846">
      <c r="D2846" s="13"/>
      <c r="E2846" s="21"/>
      <c r="G2846" s="13"/>
      <c r="H2846" s="13"/>
      <c r="J2846" s="13"/>
      <c r="K2846" s="21"/>
    </row>
    <row r="2847">
      <c r="D2847" s="13"/>
      <c r="E2847" s="21"/>
      <c r="G2847" s="13"/>
      <c r="H2847" s="13"/>
      <c r="J2847" s="13"/>
      <c r="K2847" s="21"/>
    </row>
    <row r="2848">
      <c r="D2848" s="13"/>
      <c r="E2848" s="21"/>
      <c r="G2848" s="13"/>
      <c r="H2848" s="13"/>
      <c r="J2848" s="13"/>
      <c r="K2848" s="21"/>
    </row>
    <row r="2849">
      <c r="D2849" s="13"/>
      <c r="E2849" s="21"/>
      <c r="G2849" s="13"/>
      <c r="H2849" s="13"/>
      <c r="J2849" s="13"/>
      <c r="K2849" s="21"/>
    </row>
    <row r="2850">
      <c r="D2850" s="13"/>
      <c r="E2850" s="21"/>
      <c r="G2850" s="13"/>
      <c r="H2850" s="13"/>
      <c r="J2850" s="13"/>
      <c r="K2850" s="21"/>
    </row>
    <row r="2851">
      <c r="D2851" s="13"/>
      <c r="E2851" s="21"/>
      <c r="G2851" s="13"/>
      <c r="H2851" s="13"/>
      <c r="J2851" s="13"/>
      <c r="K2851" s="21"/>
    </row>
    <row r="2852">
      <c r="D2852" s="13"/>
      <c r="E2852" s="21"/>
      <c r="G2852" s="13"/>
      <c r="H2852" s="13"/>
      <c r="J2852" s="13"/>
      <c r="K2852" s="21"/>
    </row>
    <row r="2853">
      <c r="D2853" s="13"/>
      <c r="E2853" s="21"/>
      <c r="G2853" s="13"/>
      <c r="H2853" s="13"/>
      <c r="J2853" s="13"/>
      <c r="K2853" s="21"/>
    </row>
    <row r="2854">
      <c r="D2854" s="13"/>
      <c r="E2854" s="21"/>
      <c r="G2854" s="13"/>
      <c r="H2854" s="13"/>
      <c r="J2854" s="13"/>
      <c r="K2854" s="21"/>
    </row>
    <row r="2855">
      <c r="D2855" s="13"/>
      <c r="E2855" s="21"/>
      <c r="G2855" s="13"/>
      <c r="H2855" s="13"/>
      <c r="J2855" s="13"/>
      <c r="K2855" s="21"/>
    </row>
    <row r="2856">
      <c r="D2856" s="13"/>
      <c r="E2856" s="21"/>
      <c r="G2856" s="13"/>
      <c r="H2856" s="13"/>
      <c r="J2856" s="13"/>
      <c r="K2856" s="21"/>
    </row>
    <row r="2857">
      <c r="D2857" s="13"/>
      <c r="E2857" s="21"/>
      <c r="G2857" s="13"/>
      <c r="H2857" s="13"/>
      <c r="J2857" s="13"/>
      <c r="K2857" s="21"/>
    </row>
    <row r="2858">
      <c r="D2858" s="13"/>
      <c r="E2858" s="21"/>
      <c r="G2858" s="13"/>
      <c r="H2858" s="13"/>
      <c r="J2858" s="13"/>
      <c r="K2858" s="21"/>
    </row>
    <row r="2859">
      <c r="D2859" s="13"/>
      <c r="E2859" s="21"/>
      <c r="G2859" s="13"/>
      <c r="H2859" s="13"/>
      <c r="J2859" s="13"/>
      <c r="K2859" s="21"/>
    </row>
    <row r="2860">
      <c r="D2860" s="13"/>
      <c r="E2860" s="21"/>
      <c r="G2860" s="13"/>
      <c r="H2860" s="13"/>
      <c r="J2860" s="13"/>
      <c r="K2860" s="21"/>
    </row>
    <row r="2861">
      <c r="D2861" s="13"/>
      <c r="E2861" s="21"/>
      <c r="G2861" s="13"/>
      <c r="H2861" s="13"/>
      <c r="J2861" s="13"/>
      <c r="K2861" s="21"/>
    </row>
    <row r="2862">
      <c r="D2862" s="13"/>
      <c r="E2862" s="21"/>
      <c r="G2862" s="13"/>
      <c r="H2862" s="13"/>
      <c r="J2862" s="13"/>
      <c r="K2862" s="21"/>
    </row>
    <row r="2863">
      <c r="D2863" s="13"/>
      <c r="E2863" s="21"/>
      <c r="G2863" s="13"/>
      <c r="H2863" s="13"/>
      <c r="J2863" s="13"/>
      <c r="K2863" s="21"/>
    </row>
    <row r="2864">
      <c r="D2864" s="13"/>
      <c r="E2864" s="21"/>
      <c r="G2864" s="13"/>
      <c r="H2864" s="13"/>
      <c r="J2864" s="13"/>
      <c r="K2864" s="21"/>
    </row>
    <row r="2865">
      <c r="D2865" s="13"/>
      <c r="E2865" s="21"/>
      <c r="G2865" s="13"/>
      <c r="H2865" s="13"/>
      <c r="J2865" s="13"/>
      <c r="K2865" s="21"/>
    </row>
    <row r="2866">
      <c r="D2866" s="13"/>
      <c r="E2866" s="21"/>
      <c r="G2866" s="13"/>
      <c r="H2866" s="13"/>
      <c r="J2866" s="13"/>
      <c r="K2866" s="21"/>
    </row>
    <row r="2867">
      <c r="D2867" s="13"/>
      <c r="E2867" s="21"/>
      <c r="G2867" s="13"/>
      <c r="H2867" s="13"/>
      <c r="J2867" s="13"/>
      <c r="K2867" s="21"/>
    </row>
    <row r="2868">
      <c r="D2868" s="13"/>
      <c r="E2868" s="21"/>
      <c r="G2868" s="13"/>
      <c r="H2868" s="13"/>
      <c r="J2868" s="13"/>
      <c r="K2868" s="21"/>
    </row>
    <row r="2869">
      <c r="D2869" s="13"/>
      <c r="E2869" s="21"/>
      <c r="G2869" s="13"/>
      <c r="H2869" s="13"/>
      <c r="J2869" s="13"/>
      <c r="K2869" s="21"/>
    </row>
    <row r="2870">
      <c r="D2870" s="13"/>
      <c r="E2870" s="21"/>
      <c r="G2870" s="13"/>
      <c r="H2870" s="13"/>
      <c r="J2870" s="13"/>
      <c r="K2870" s="21"/>
    </row>
    <row r="2871">
      <c r="D2871" s="13"/>
      <c r="E2871" s="21"/>
      <c r="G2871" s="13"/>
      <c r="H2871" s="13"/>
      <c r="J2871" s="13"/>
      <c r="K2871" s="21"/>
    </row>
    <row r="2872">
      <c r="D2872" s="13"/>
      <c r="E2872" s="21"/>
      <c r="G2872" s="13"/>
      <c r="H2872" s="13"/>
      <c r="J2872" s="13"/>
      <c r="K2872" s="21"/>
    </row>
    <row r="2873">
      <c r="D2873" s="13"/>
      <c r="E2873" s="21"/>
      <c r="G2873" s="13"/>
      <c r="H2873" s="13"/>
      <c r="J2873" s="13"/>
      <c r="K2873" s="21"/>
    </row>
    <row r="2874">
      <c r="D2874" s="13"/>
      <c r="E2874" s="21"/>
      <c r="G2874" s="13"/>
      <c r="H2874" s="13"/>
      <c r="J2874" s="13"/>
      <c r="K2874" s="21"/>
    </row>
    <row r="2875">
      <c r="D2875" s="13"/>
      <c r="E2875" s="21"/>
      <c r="G2875" s="13"/>
      <c r="H2875" s="13"/>
      <c r="J2875" s="13"/>
      <c r="K2875" s="21"/>
    </row>
    <row r="2876">
      <c r="D2876" s="13"/>
      <c r="E2876" s="21"/>
      <c r="G2876" s="13"/>
      <c r="H2876" s="13"/>
      <c r="J2876" s="13"/>
      <c r="K2876" s="21"/>
    </row>
    <row r="2877">
      <c r="D2877" s="13"/>
      <c r="E2877" s="21"/>
      <c r="G2877" s="13"/>
      <c r="H2877" s="13"/>
      <c r="J2877" s="13"/>
      <c r="K2877" s="21"/>
    </row>
    <row r="2878">
      <c r="D2878" s="13"/>
      <c r="E2878" s="21"/>
      <c r="G2878" s="13"/>
      <c r="H2878" s="13"/>
      <c r="J2878" s="13"/>
      <c r="K2878" s="21"/>
    </row>
    <row r="2879">
      <c r="D2879" s="13"/>
      <c r="E2879" s="21"/>
      <c r="G2879" s="13"/>
      <c r="H2879" s="13"/>
      <c r="J2879" s="13"/>
      <c r="K2879" s="21"/>
    </row>
    <row r="2880">
      <c r="D2880" s="13"/>
      <c r="E2880" s="21"/>
      <c r="G2880" s="13"/>
      <c r="H2880" s="13"/>
      <c r="J2880" s="13"/>
      <c r="K2880" s="21"/>
    </row>
    <row r="2881">
      <c r="D2881" s="13"/>
      <c r="E2881" s="21"/>
      <c r="G2881" s="13"/>
      <c r="H2881" s="13"/>
      <c r="J2881" s="13"/>
      <c r="K2881" s="21"/>
    </row>
    <row r="2882">
      <c r="D2882" s="13"/>
      <c r="E2882" s="21"/>
      <c r="G2882" s="13"/>
      <c r="H2882" s="13"/>
      <c r="J2882" s="13"/>
      <c r="K2882" s="21"/>
    </row>
    <row r="2883">
      <c r="D2883" s="13"/>
      <c r="E2883" s="21"/>
      <c r="G2883" s="13"/>
      <c r="H2883" s="13"/>
      <c r="J2883" s="13"/>
      <c r="K2883" s="21"/>
    </row>
    <row r="2884">
      <c r="D2884" s="13"/>
      <c r="E2884" s="21"/>
      <c r="G2884" s="13"/>
      <c r="H2884" s="13"/>
      <c r="J2884" s="13"/>
      <c r="K2884" s="21"/>
    </row>
    <row r="2885">
      <c r="D2885" s="13"/>
      <c r="E2885" s="21"/>
      <c r="G2885" s="13"/>
      <c r="H2885" s="13"/>
      <c r="J2885" s="13"/>
      <c r="K2885" s="21"/>
    </row>
    <row r="2886">
      <c r="D2886" s="13"/>
      <c r="E2886" s="21"/>
      <c r="G2886" s="13"/>
      <c r="H2886" s="13"/>
      <c r="J2886" s="13"/>
      <c r="K2886" s="21"/>
    </row>
    <row r="2887">
      <c r="D2887" s="13"/>
      <c r="E2887" s="21"/>
      <c r="G2887" s="13"/>
      <c r="H2887" s="13"/>
      <c r="J2887" s="13"/>
      <c r="K2887" s="21"/>
    </row>
    <row r="2888">
      <c r="D2888" s="13"/>
      <c r="E2888" s="21"/>
      <c r="G2888" s="13"/>
      <c r="H2888" s="13"/>
      <c r="J2888" s="13"/>
      <c r="K2888" s="21"/>
    </row>
    <row r="2889">
      <c r="D2889" s="13"/>
      <c r="E2889" s="21"/>
      <c r="G2889" s="13"/>
      <c r="H2889" s="13"/>
      <c r="J2889" s="13"/>
      <c r="K2889" s="21"/>
    </row>
    <row r="2890">
      <c r="D2890" s="13"/>
      <c r="E2890" s="21"/>
      <c r="G2890" s="13"/>
      <c r="H2890" s="13"/>
      <c r="J2890" s="13"/>
      <c r="K2890" s="21"/>
    </row>
    <row r="2891">
      <c r="D2891" s="13"/>
      <c r="E2891" s="21"/>
      <c r="G2891" s="13"/>
      <c r="H2891" s="13"/>
      <c r="J2891" s="13"/>
      <c r="K2891" s="21"/>
    </row>
    <row r="2892">
      <c r="D2892" s="13"/>
      <c r="E2892" s="21"/>
      <c r="G2892" s="13"/>
      <c r="H2892" s="13"/>
      <c r="J2892" s="13"/>
      <c r="K2892" s="21"/>
    </row>
    <row r="2893">
      <c r="D2893" s="13"/>
      <c r="E2893" s="21"/>
      <c r="G2893" s="13"/>
      <c r="H2893" s="13"/>
      <c r="J2893" s="13"/>
      <c r="K2893" s="21"/>
    </row>
    <row r="2894">
      <c r="D2894" s="13"/>
      <c r="E2894" s="21"/>
      <c r="G2894" s="13"/>
      <c r="H2894" s="13"/>
      <c r="J2894" s="13"/>
      <c r="K2894" s="21"/>
    </row>
    <row r="2895">
      <c r="D2895" s="13"/>
      <c r="E2895" s="21"/>
      <c r="G2895" s="13"/>
      <c r="H2895" s="13"/>
      <c r="J2895" s="13"/>
      <c r="K2895" s="21"/>
    </row>
    <row r="2896">
      <c r="D2896" s="13"/>
      <c r="E2896" s="21"/>
      <c r="G2896" s="13"/>
      <c r="H2896" s="13"/>
      <c r="J2896" s="13"/>
      <c r="K2896" s="21"/>
    </row>
    <row r="2897">
      <c r="D2897" s="13"/>
      <c r="E2897" s="21"/>
      <c r="G2897" s="13"/>
      <c r="H2897" s="13"/>
      <c r="J2897" s="13"/>
      <c r="K2897" s="21"/>
    </row>
    <row r="2898">
      <c r="D2898" s="13"/>
      <c r="E2898" s="21"/>
      <c r="G2898" s="13"/>
      <c r="H2898" s="13"/>
      <c r="J2898" s="13"/>
      <c r="K2898" s="21"/>
    </row>
    <row r="2899">
      <c r="D2899" s="13"/>
      <c r="E2899" s="21"/>
      <c r="G2899" s="13"/>
      <c r="H2899" s="13"/>
      <c r="J2899" s="13"/>
      <c r="K2899" s="21"/>
    </row>
    <row r="2900">
      <c r="D2900" s="13"/>
      <c r="E2900" s="21"/>
      <c r="G2900" s="13"/>
      <c r="H2900" s="13"/>
      <c r="J2900" s="13"/>
      <c r="K2900" s="21"/>
    </row>
    <row r="2901">
      <c r="D2901" s="13"/>
      <c r="E2901" s="21"/>
      <c r="G2901" s="13"/>
      <c r="H2901" s="13"/>
      <c r="J2901" s="13"/>
      <c r="K2901" s="21"/>
    </row>
    <row r="2902">
      <c r="D2902" s="13"/>
      <c r="E2902" s="21"/>
      <c r="G2902" s="13"/>
      <c r="H2902" s="13"/>
      <c r="J2902" s="13"/>
      <c r="K2902" s="21"/>
    </row>
    <row r="2903">
      <c r="D2903" s="13"/>
      <c r="E2903" s="21"/>
      <c r="G2903" s="13"/>
      <c r="H2903" s="13"/>
      <c r="J2903" s="13"/>
      <c r="K2903" s="21"/>
    </row>
    <row r="2904">
      <c r="D2904" s="13"/>
      <c r="E2904" s="21"/>
      <c r="G2904" s="13"/>
      <c r="H2904" s="13"/>
      <c r="J2904" s="13"/>
      <c r="K2904" s="21"/>
    </row>
    <row r="2905">
      <c r="D2905" s="13"/>
      <c r="E2905" s="21"/>
      <c r="G2905" s="13"/>
      <c r="H2905" s="13"/>
      <c r="J2905" s="13"/>
      <c r="K2905" s="21"/>
    </row>
    <row r="2906">
      <c r="D2906" s="13"/>
      <c r="E2906" s="21"/>
      <c r="G2906" s="13"/>
      <c r="H2906" s="13"/>
      <c r="J2906" s="13"/>
      <c r="K2906" s="21"/>
    </row>
    <row r="2907">
      <c r="D2907" s="13"/>
      <c r="E2907" s="21"/>
      <c r="G2907" s="13"/>
      <c r="H2907" s="13"/>
      <c r="J2907" s="13"/>
      <c r="K2907" s="21"/>
    </row>
    <row r="2908">
      <c r="D2908" s="13"/>
      <c r="E2908" s="21"/>
      <c r="G2908" s="13"/>
      <c r="H2908" s="13"/>
      <c r="J2908" s="13"/>
      <c r="K2908" s="21"/>
    </row>
    <row r="2909">
      <c r="D2909" s="13"/>
      <c r="E2909" s="21"/>
      <c r="G2909" s="13"/>
      <c r="H2909" s="13"/>
      <c r="J2909" s="13"/>
      <c r="K2909" s="21"/>
    </row>
    <row r="2910">
      <c r="D2910" s="13"/>
      <c r="E2910" s="21"/>
      <c r="G2910" s="13"/>
      <c r="H2910" s="13"/>
      <c r="J2910" s="13"/>
      <c r="K2910" s="21"/>
    </row>
    <row r="2911">
      <c r="D2911" s="13"/>
      <c r="E2911" s="21"/>
      <c r="G2911" s="13"/>
      <c r="H2911" s="13"/>
      <c r="J2911" s="13"/>
      <c r="K2911" s="21"/>
    </row>
    <row r="2912">
      <c r="D2912" s="13"/>
      <c r="E2912" s="21"/>
      <c r="G2912" s="13"/>
      <c r="H2912" s="13"/>
      <c r="J2912" s="13"/>
      <c r="K2912" s="21"/>
    </row>
    <row r="2913">
      <c r="D2913" s="13"/>
      <c r="E2913" s="21"/>
      <c r="G2913" s="13"/>
      <c r="H2913" s="13"/>
      <c r="J2913" s="13"/>
      <c r="K2913" s="21"/>
    </row>
    <row r="2914">
      <c r="D2914" s="13"/>
      <c r="E2914" s="21"/>
      <c r="G2914" s="13"/>
      <c r="H2914" s="13"/>
      <c r="J2914" s="13"/>
      <c r="K2914" s="21"/>
    </row>
    <row r="2915">
      <c r="D2915" s="13"/>
      <c r="E2915" s="21"/>
      <c r="G2915" s="13"/>
      <c r="H2915" s="13"/>
      <c r="J2915" s="13"/>
      <c r="K2915" s="21"/>
    </row>
    <row r="2916">
      <c r="D2916" s="13"/>
      <c r="E2916" s="21"/>
      <c r="G2916" s="13"/>
      <c r="H2916" s="13"/>
      <c r="J2916" s="13"/>
      <c r="K2916" s="21"/>
    </row>
    <row r="2917">
      <c r="D2917" s="13"/>
      <c r="E2917" s="21"/>
      <c r="G2917" s="13"/>
      <c r="H2917" s="13"/>
      <c r="J2917" s="13"/>
      <c r="K2917" s="21"/>
    </row>
    <row r="2918">
      <c r="D2918" s="13"/>
      <c r="E2918" s="21"/>
      <c r="G2918" s="13"/>
      <c r="H2918" s="13"/>
      <c r="J2918" s="13"/>
      <c r="K2918" s="21"/>
    </row>
    <row r="2919">
      <c r="D2919" s="13"/>
      <c r="E2919" s="21"/>
      <c r="G2919" s="13"/>
      <c r="H2919" s="13"/>
      <c r="J2919" s="13"/>
      <c r="K2919" s="21"/>
    </row>
    <row r="2920">
      <c r="D2920" s="13"/>
      <c r="E2920" s="21"/>
      <c r="G2920" s="13"/>
      <c r="H2920" s="13"/>
      <c r="J2920" s="13"/>
      <c r="K2920" s="21"/>
    </row>
    <row r="2921">
      <c r="D2921" s="13"/>
      <c r="E2921" s="21"/>
      <c r="G2921" s="13"/>
      <c r="H2921" s="13"/>
      <c r="J2921" s="13"/>
      <c r="K2921" s="21"/>
    </row>
    <row r="2922">
      <c r="D2922" s="13"/>
      <c r="E2922" s="21"/>
      <c r="G2922" s="13"/>
      <c r="H2922" s="13"/>
      <c r="J2922" s="13"/>
      <c r="K2922" s="21"/>
    </row>
    <row r="2923">
      <c r="D2923" s="13"/>
      <c r="E2923" s="21"/>
      <c r="G2923" s="13"/>
      <c r="H2923" s="13"/>
      <c r="J2923" s="13"/>
      <c r="K2923" s="21"/>
    </row>
    <row r="2924">
      <c r="D2924" s="13"/>
      <c r="E2924" s="21"/>
      <c r="G2924" s="13"/>
      <c r="H2924" s="13"/>
      <c r="J2924" s="13"/>
      <c r="K2924" s="21"/>
    </row>
    <row r="2925">
      <c r="D2925" s="13"/>
      <c r="E2925" s="21"/>
      <c r="G2925" s="13"/>
      <c r="H2925" s="13"/>
      <c r="J2925" s="13"/>
      <c r="K2925" s="21"/>
    </row>
    <row r="2926">
      <c r="D2926" s="13"/>
      <c r="E2926" s="21"/>
      <c r="G2926" s="13"/>
      <c r="H2926" s="13"/>
      <c r="J2926" s="13"/>
      <c r="K2926" s="21"/>
    </row>
    <row r="2927">
      <c r="D2927" s="13"/>
      <c r="E2927" s="21"/>
      <c r="G2927" s="13"/>
      <c r="H2927" s="13"/>
      <c r="J2927" s="13"/>
      <c r="K2927" s="21"/>
    </row>
    <row r="2928">
      <c r="D2928" s="13"/>
      <c r="E2928" s="21"/>
      <c r="G2928" s="13"/>
      <c r="H2928" s="13"/>
      <c r="J2928" s="13"/>
      <c r="K2928" s="21"/>
    </row>
    <row r="2929">
      <c r="D2929" s="13"/>
      <c r="E2929" s="21"/>
      <c r="G2929" s="13"/>
      <c r="H2929" s="13"/>
      <c r="J2929" s="13"/>
      <c r="K2929" s="21"/>
    </row>
    <row r="2930">
      <c r="D2930" s="13"/>
      <c r="E2930" s="21"/>
      <c r="G2930" s="13"/>
      <c r="H2930" s="13"/>
      <c r="J2930" s="13"/>
      <c r="K2930" s="21"/>
    </row>
    <row r="2931">
      <c r="D2931" s="13"/>
      <c r="E2931" s="21"/>
      <c r="G2931" s="13"/>
      <c r="H2931" s="13"/>
      <c r="J2931" s="13"/>
      <c r="K2931" s="21"/>
    </row>
    <row r="2932">
      <c r="D2932" s="13"/>
      <c r="E2932" s="21"/>
      <c r="G2932" s="13"/>
      <c r="H2932" s="13"/>
      <c r="J2932" s="13"/>
      <c r="K2932" s="21"/>
    </row>
    <row r="2933">
      <c r="D2933" s="13"/>
      <c r="E2933" s="21"/>
      <c r="G2933" s="13"/>
      <c r="H2933" s="13"/>
      <c r="J2933" s="13"/>
      <c r="K2933" s="21"/>
    </row>
    <row r="2934">
      <c r="D2934" s="13"/>
      <c r="E2934" s="21"/>
      <c r="G2934" s="13"/>
      <c r="H2934" s="13"/>
      <c r="J2934" s="13"/>
      <c r="K2934" s="21"/>
    </row>
    <row r="2935">
      <c r="D2935" s="13"/>
      <c r="E2935" s="21"/>
      <c r="G2935" s="13"/>
      <c r="H2935" s="13"/>
      <c r="J2935" s="13"/>
      <c r="K2935" s="21"/>
    </row>
    <row r="2936">
      <c r="D2936" s="13"/>
      <c r="E2936" s="21"/>
      <c r="G2936" s="13"/>
      <c r="H2936" s="13"/>
      <c r="J2936" s="13"/>
      <c r="K2936" s="21"/>
    </row>
    <row r="2937">
      <c r="D2937" s="13"/>
      <c r="E2937" s="21"/>
      <c r="G2937" s="13"/>
      <c r="H2937" s="13"/>
      <c r="J2937" s="13"/>
      <c r="K2937" s="21"/>
    </row>
    <row r="2938">
      <c r="D2938" s="13"/>
      <c r="E2938" s="21"/>
      <c r="G2938" s="13"/>
      <c r="H2938" s="13"/>
      <c r="J2938" s="13"/>
      <c r="K2938" s="21"/>
    </row>
    <row r="2939">
      <c r="D2939" s="13"/>
      <c r="E2939" s="21"/>
      <c r="G2939" s="13"/>
      <c r="H2939" s="13"/>
      <c r="J2939" s="13"/>
      <c r="K2939" s="21"/>
    </row>
    <row r="2940">
      <c r="D2940" s="13"/>
      <c r="E2940" s="21"/>
      <c r="G2940" s="13"/>
      <c r="H2940" s="13"/>
      <c r="J2940" s="13"/>
      <c r="K2940" s="21"/>
    </row>
    <row r="2941">
      <c r="D2941" s="13"/>
      <c r="E2941" s="21"/>
      <c r="G2941" s="13"/>
      <c r="H2941" s="13"/>
      <c r="J2941" s="13"/>
      <c r="K2941" s="21"/>
    </row>
    <row r="2942">
      <c r="D2942" s="13"/>
      <c r="E2942" s="21"/>
      <c r="G2942" s="13"/>
      <c r="H2942" s="13"/>
      <c r="J2942" s="13"/>
      <c r="K2942" s="21"/>
    </row>
    <row r="2943">
      <c r="D2943" s="13"/>
      <c r="E2943" s="21"/>
      <c r="G2943" s="13"/>
      <c r="H2943" s="13"/>
      <c r="J2943" s="13"/>
      <c r="K2943" s="21"/>
    </row>
    <row r="2944">
      <c r="D2944" s="13"/>
      <c r="E2944" s="21"/>
      <c r="G2944" s="13"/>
      <c r="H2944" s="13"/>
      <c r="J2944" s="13"/>
      <c r="K2944" s="21"/>
    </row>
    <row r="2945">
      <c r="D2945" s="13"/>
      <c r="E2945" s="21"/>
      <c r="G2945" s="13"/>
      <c r="H2945" s="13"/>
      <c r="J2945" s="13"/>
      <c r="K2945" s="21"/>
    </row>
    <row r="2946">
      <c r="D2946" s="13"/>
      <c r="E2946" s="21"/>
      <c r="G2946" s="13"/>
      <c r="H2946" s="13"/>
      <c r="J2946" s="13"/>
      <c r="K2946" s="21"/>
    </row>
    <row r="2947">
      <c r="D2947" s="13"/>
      <c r="E2947" s="21"/>
      <c r="G2947" s="13"/>
      <c r="H2947" s="13"/>
      <c r="J2947" s="13"/>
      <c r="K2947" s="21"/>
    </row>
    <row r="2948">
      <c r="D2948" s="13"/>
      <c r="E2948" s="21"/>
      <c r="G2948" s="13"/>
      <c r="H2948" s="13"/>
      <c r="J2948" s="13"/>
      <c r="K2948" s="21"/>
    </row>
    <row r="2949">
      <c r="D2949" s="13"/>
      <c r="E2949" s="21"/>
      <c r="G2949" s="13"/>
      <c r="H2949" s="13"/>
      <c r="J2949" s="13"/>
      <c r="K2949" s="21"/>
    </row>
    <row r="2950">
      <c r="D2950" s="13"/>
      <c r="E2950" s="21"/>
      <c r="G2950" s="13"/>
      <c r="H2950" s="13"/>
      <c r="J2950" s="13"/>
      <c r="K2950" s="21"/>
    </row>
    <row r="2951">
      <c r="D2951" s="13"/>
      <c r="E2951" s="21"/>
      <c r="G2951" s="13"/>
      <c r="H2951" s="13"/>
      <c r="J2951" s="13"/>
      <c r="K2951" s="21"/>
    </row>
    <row r="2952">
      <c r="D2952" s="13"/>
      <c r="E2952" s="21"/>
      <c r="G2952" s="13"/>
      <c r="H2952" s="13"/>
      <c r="J2952" s="13"/>
      <c r="K2952" s="21"/>
    </row>
    <row r="2953">
      <c r="D2953" s="13"/>
      <c r="E2953" s="21"/>
      <c r="G2953" s="13"/>
      <c r="H2953" s="13"/>
      <c r="J2953" s="13"/>
      <c r="K2953" s="21"/>
    </row>
    <row r="2954">
      <c r="D2954" s="13"/>
      <c r="E2954" s="21"/>
      <c r="G2954" s="13"/>
      <c r="H2954" s="13"/>
      <c r="J2954" s="13"/>
      <c r="K2954" s="21"/>
    </row>
    <row r="2955">
      <c r="D2955" s="13"/>
      <c r="E2955" s="21"/>
      <c r="G2955" s="13"/>
      <c r="H2955" s="13"/>
      <c r="J2955" s="13"/>
      <c r="K2955" s="21"/>
    </row>
    <row r="2956">
      <c r="D2956" s="13"/>
      <c r="E2956" s="21"/>
      <c r="G2956" s="13"/>
      <c r="H2956" s="13"/>
      <c r="J2956" s="13"/>
      <c r="K2956" s="21"/>
    </row>
    <row r="2957">
      <c r="D2957" s="13"/>
      <c r="E2957" s="21"/>
      <c r="G2957" s="13"/>
      <c r="H2957" s="13"/>
      <c r="J2957" s="13"/>
      <c r="K2957" s="21"/>
    </row>
    <row r="2958">
      <c r="D2958" s="13"/>
      <c r="E2958" s="21"/>
      <c r="G2958" s="13"/>
      <c r="H2958" s="13"/>
      <c r="J2958" s="13"/>
      <c r="K2958" s="21"/>
    </row>
    <row r="2959">
      <c r="D2959" s="13"/>
      <c r="E2959" s="21"/>
      <c r="G2959" s="13"/>
      <c r="H2959" s="13"/>
      <c r="J2959" s="13"/>
      <c r="K2959" s="21"/>
    </row>
    <row r="2960">
      <c r="D2960" s="13"/>
      <c r="E2960" s="21"/>
      <c r="G2960" s="13"/>
      <c r="H2960" s="13"/>
      <c r="J2960" s="13"/>
      <c r="K2960" s="21"/>
    </row>
    <row r="2961">
      <c r="D2961" s="13"/>
      <c r="E2961" s="21"/>
      <c r="G2961" s="13"/>
      <c r="H2961" s="13"/>
      <c r="J2961" s="13"/>
      <c r="K2961" s="21"/>
    </row>
    <row r="2962">
      <c r="D2962" s="13"/>
      <c r="E2962" s="21"/>
      <c r="G2962" s="13"/>
      <c r="H2962" s="13"/>
      <c r="J2962" s="13"/>
      <c r="K2962" s="21"/>
    </row>
    <row r="2963">
      <c r="D2963" s="13"/>
      <c r="E2963" s="21"/>
      <c r="G2963" s="13"/>
      <c r="H2963" s="13"/>
      <c r="J2963" s="13"/>
      <c r="K2963" s="21"/>
    </row>
    <row r="2964">
      <c r="D2964" s="13"/>
      <c r="E2964" s="21"/>
      <c r="G2964" s="13"/>
      <c r="H2964" s="13"/>
      <c r="J2964" s="13"/>
      <c r="K2964" s="21"/>
    </row>
    <row r="2965">
      <c r="D2965" s="13"/>
      <c r="E2965" s="21"/>
      <c r="G2965" s="13"/>
      <c r="H2965" s="13"/>
      <c r="J2965" s="13"/>
      <c r="K2965" s="21"/>
    </row>
    <row r="2966">
      <c r="D2966" s="13"/>
      <c r="E2966" s="21"/>
      <c r="G2966" s="13"/>
      <c r="H2966" s="13"/>
      <c r="J2966" s="13"/>
      <c r="K2966" s="21"/>
    </row>
    <row r="2967">
      <c r="D2967" s="13"/>
      <c r="E2967" s="21"/>
      <c r="G2967" s="13"/>
      <c r="H2967" s="13"/>
      <c r="J2967" s="13"/>
      <c r="K2967" s="21"/>
    </row>
    <row r="2968">
      <c r="D2968" s="13"/>
      <c r="E2968" s="21"/>
      <c r="G2968" s="13"/>
      <c r="H2968" s="13"/>
      <c r="J2968" s="13"/>
      <c r="K2968" s="21"/>
    </row>
    <row r="2969">
      <c r="D2969" s="13"/>
      <c r="E2969" s="21"/>
      <c r="G2969" s="13"/>
      <c r="H2969" s="13"/>
      <c r="J2969" s="13"/>
      <c r="K2969" s="21"/>
    </row>
    <row r="2970">
      <c r="D2970" s="13"/>
      <c r="E2970" s="21"/>
      <c r="G2970" s="13"/>
      <c r="H2970" s="13"/>
      <c r="J2970" s="13"/>
      <c r="K2970" s="21"/>
    </row>
    <row r="2971">
      <c r="D2971" s="13"/>
      <c r="E2971" s="21"/>
      <c r="G2971" s="13"/>
      <c r="H2971" s="13"/>
      <c r="J2971" s="13"/>
      <c r="K2971" s="21"/>
    </row>
    <row r="2972">
      <c r="D2972" s="13"/>
      <c r="E2972" s="21"/>
      <c r="G2972" s="13"/>
      <c r="H2972" s="13"/>
      <c r="J2972" s="13"/>
      <c r="K2972" s="21"/>
    </row>
    <row r="2973">
      <c r="D2973" s="13"/>
      <c r="E2973" s="21"/>
      <c r="G2973" s="13"/>
      <c r="H2973" s="13"/>
      <c r="J2973" s="13"/>
      <c r="K2973" s="21"/>
    </row>
    <row r="2974">
      <c r="D2974" s="13"/>
      <c r="E2974" s="21"/>
      <c r="G2974" s="13"/>
      <c r="H2974" s="13"/>
      <c r="J2974" s="13"/>
      <c r="K2974" s="21"/>
    </row>
    <row r="2975">
      <c r="D2975" s="13"/>
      <c r="E2975" s="21"/>
      <c r="G2975" s="13"/>
      <c r="H2975" s="13"/>
      <c r="J2975" s="13"/>
      <c r="K2975" s="21"/>
    </row>
    <row r="2976">
      <c r="D2976" s="13"/>
      <c r="E2976" s="21"/>
      <c r="G2976" s="13"/>
      <c r="H2976" s="13"/>
      <c r="J2976" s="13"/>
      <c r="K2976" s="21"/>
    </row>
    <row r="2977">
      <c r="D2977" s="13"/>
      <c r="E2977" s="21"/>
      <c r="G2977" s="13"/>
      <c r="H2977" s="13"/>
      <c r="J2977" s="13"/>
      <c r="K2977" s="21"/>
    </row>
    <row r="2978">
      <c r="D2978" s="13"/>
      <c r="E2978" s="21"/>
      <c r="G2978" s="13"/>
      <c r="H2978" s="13"/>
      <c r="J2978" s="13"/>
      <c r="K2978" s="21"/>
    </row>
    <row r="2979">
      <c r="D2979" s="13"/>
      <c r="E2979" s="21"/>
      <c r="G2979" s="13"/>
      <c r="H2979" s="13"/>
      <c r="J2979" s="13"/>
      <c r="K2979" s="21"/>
    </row>
    <row r="2980">
      <c r="D2980" s="13"/>
      <c r="E2980" s="21"/>
      <c r="G2980" s="13"/>
      <c r="H2980" s="13"/>
      <c r="J2980" s="13"/>
      <c r="K2980" s="21"/>
    </row>
    <row r="2981">
      <c r="D2981" s="13"/>
      <c r="E2981" s="21"/>
      <c r="G2981" s="13"/>
      <c r="H2981" s="13"/>
      <c r="J2981" s="13"/>
      <c r="K2981" s="21"/>
    </row>
    <row r="2982">
      <c r="D2982" s="13"/>
      <c r="E2982" s="21"/>
      <c r="G2982" s="13"/>
      <c r="H2982" s="13"/>
      <c r="J2982" s="13"/>
      <c r="K2982" s="21"/>
    </row>
    <row r="2983">
      <c r="D2983" s="13"/>
      <c r="E2983" s="21"/>
      <c r="G2983" s="13"/>
      <c r="H2983" s="13"/>
      <c r="J2983" s="13"/>
      <c r="K2983" s="21"/>
    </row>
    <row r="2984">
      <c r="D2984" s="13"/>
      <c r="E2984" s="21"/>
      <c r="G2984" s="13"/>
      <c r="H2984" s="13"/>
      <c r="J2984" s="13"/>
      <c r="K2984" s="21"/>
    </row>
    <row r="2985">
      <c r="D2985" s="13"/>
      <c r="E2985" s="21"/>
      <c r="G2985" s="13"/>
      <c r="H2985" s="13"/>
      <c r="J2985" s="13"/>
      <c r="K2985" s="21"/>
    </row>
    <row r="2986">
      <c r="D2986" s="13"/>
      <c r="E2986" s="21"/>
      <c r="G2986" s="13"/>
      <c r="H2986" s="13"/>
      <c r="J2986" s="13"/>
      <c r="K2986" s="21"/>
    </row>
    <row r="2987">
      <c r="D2987" s="13"/>
      <c r="E2987" s="21"/>
      <c r="G2987" s="13"/>
      <c r="H2987" s="13"/>
      <c r="J2987" s="13"/>
      <c r="K2987" s="21"/>
    </row>
    <row r="2988">
      <c r="D2988" s="13"/>
      <c r="E2988" s="21"/>
      <c r="G2988" s="13"/>
      <c r="H2988" s="13"/>
      <c r="J2988" s="13"/>
      <c r="K2988" s="21"/>
    </row>
    <row r="2989">
      <c r="D2989" s="13"/>
      <c r="E2989" s="21"/>
      <c r="G2989" s="13"/>
      <c r="H2989" s="13"/>
      <c r="J2989" s="13"/>
      <c r="K2989" s="21"/>
    </row>
    <row r="2990">
      <c r="D2990" s="13"/>
      <c r="E2990" s="21"/>
      <c r="G2990" s="13"/>
      <c r="H2990" s="13"/>
      <c r="J2990" s="13"/>
      <c r="K2990" s="21"/>
    </row>
    <row r="2991">
      <c r="D2991" s="13"/>
      <c r="E2991" s="21"/>
      <c r="G2991" s="13"/>
      <c r="H2991" s="13"/>
      <c r="J2991" s="13"/>
      <c r="K2991" s="21"/>
    </row>
    <row r="2992">
      <c r="D2992" s="13"/>
      <c r="E2992" s="21"/>
      <c r="G2992" s="13"/>
      <c r="H2992" s="13"/>
      <c r="J2992" s="13"/>
      <c r="K2992" s="21"/>
    </row>
    <row r="2993">
      <c r="D2993" s="13"/>
      <c r="E2993" s="21"/>
      <c r="G2993" s="13"/>
      <c r="H2993" s="13"/>
      <c r="J2993" s="13"/>
      <c r="K2993" s="21"/>
    </row>
    <row r="2994">
      <c r="D2994" s="13"/>
      <c r="E2994" s="21"/>
      <c r="G2994" s="13"/>
      <c r="H2994" s="13"/>
      <c r="J2994" s="13"/>
      <c r="K2994" s="21"/>
    </row>
    <row r="2995">
      <c r="D2995" s="13"/>
      <c r="E2995" s="21"/>
      <c r="G2995" s="13"/>
      <c r="H2995" s="13"/>
      <c r="J2995" s="13"/>
      <c r="K2995" s="21"/>
    </row>
    <row r="2996">
      <c r="D2996" s="13"/>
      <c r="E2996" s="21"/>
      <c r="G2996" s="13"/>
      <c r="H2996" s="13"/>
      <c r="J2996" s="13"/>
      <c r="K2996" s="21"/>
    </row>
    <row r="2997">
      <c r="D2997" s="13"/>
      <c r="E2997" s="21"/>
      <c r="G2997" s="13"/>
      <c r="H2997" s="13"/>
      <c r="J2997" s="13"/>
      <c r="K2997" s="21"/>
    </row>
    <row r="2998">
      <c r="D2998" s="13"/>
      <c r="E2998" s="21"/>
      <c r="G2998" s="13"/>
      <c r="H2998" s="13"/>
      <c r="J2998" s="13"/>
      <c r="K2998" s="21"/>
    </row>
    <row r="2999">
      <c r="D2999" s="13"/>
      <c r="E2999" s="21"/>
      <c r="G2999" s="13"/>
      <c r="H2999" s="13"/>
      <c r="J2999" s="13"/>
      <c r="K2999" s="21"/>
    </row>
    <row r="3000">
      <c r="D3000" s="13"/>
      <c r="E3000" s="21"/>
      <c r="G3000" s="13"/>
      <c r="H3000" s="13"/>
      <c r="J3000" s="13"/>
      <c r="K3000" s="21"/>
    </row>
    <row r="3001">
      <c r="D3001" s="13"/>
      <c r="E3001" s="21"/>
      <c r="G3001" s="13"/>
      <c r="H3001" s="13"/>
      <c r="J3001" s="13"/>
      <c r="K3001" s="21"/>
    </row>
    <row r="3002">
      <c r="D3002" s="13"/>
      <c r="E3002" s="21"/>
      <c r="G3002" s="13"/>
      <c r="H3002" s="13"/>
      <c r="J3002" s="13"/>
      <c r="K3002" s="21"/>
    </row>
    <row r="3003">
      <c r="D3003" s="13"/>
      <c r="E3003" s="21"/>
      <c r="G3003" s="13"/>
      <c r="H3003" s="13"/>
      <c r="J3003" s="13"/>
      <c r="K3003" s="21"/>
    </row>
    <row r="3004">
      <c r="D3004" s="13"/>
      <c r="E3004" s="21"/>
      <c r="G3004" s="13"/>
      <c r="H3004" s="13"/>
      <c r="J3004" s="13"/>
      <c r="K3004" s="21"/>
    </row>
    <row r="3005">
      <c r="D3005" s="13"/>
      <c r="E3005" s="21"/>
      <c r="G3005" s="13"/>
      <c r="H3005" s="13"/>
      <c r="J3005" s="13"/>
      <c r="K3005" s="21"/>
    </row>
    <row r="3006">
      <c r="D3006" s="13"/>
      <c r="E3006" s="21"/>
      <c r="G3006" s="13"/>
      <c r="H3006" s="13"/>
      <c r="J3006" s="13"/>
      <c r="K3006" s="21"/>
    </row>
    <row r="3007">
      <c r="D3007" s="13"/>
      <c r="E3007" s="21"/>
      <c r="G3007" s="13"/>
      <c r="H3007" s="13"/>
      <c r="J3007" s="13"/>
      <c r="K3007" s="21"/>
    </row>
    <row r="3008">
      <c r="D3008" s="13"/>
      <c r="E3008" s="21"/>
      <c r="G3008" s="13"/>
      <c r="H3008" s="13"/>
      <c r="J3008" s="13"/>
      <c r="K3008" s="21"/>
    </row>
    <row r="3009">
      <c r="D3009" s="13"/>
      <c r="E3009" s="21"/>
      <c r="G3009" s="13"/>
      <c r="H3009" s="13"/>
      <c r="J3009" s="13"/>
      <c r="K3009" s="21"/>
    </row>
    <row r="3010">
      <c r="D3010" s="13"/>
      <c r="E3010" s="21"/>
      <c r="G3010" s="13"/>
      <c r="H3010" s="13"/>
      <c r="J3010" s="13"/>
      <c r="K3010" s="21"/>
    </row>
    <row r="3011">
      <c r="D3011" s="13"/>
      <c r="E3011" s="21"/>
      <c r="G3011" s="13"/>
      <c r="H3011" s="13"/>
      <c r="J3011" s="13"/>
      <c r="K3011" s="21"/>
    </row>
    <row r="3012">
      <c r="D3012" s="13"/>
      <c r="E3012" s="21"/>
      <c r="G3012" s="13"/>
      <c r="H3012" s="13"/>
      <c r="J3012" s="13"/>
      <c r="K3012" s="21"/>
    </row>
    <row r="3013">
      <c r="D3013" s="13"/>
      <c r="E3013" s="21"/>
      <c r="G3013" s="13"/>
      <c r="H3013" s="13"/>
      <c r="J3013" s="13"/>
      <c r="K3013" s="21"/>
    </row>
    <row r="3014">
      <c r="D3014" s="13"/>
      <c r="E3014" s="21"/>
      <c r="G3014" s="13"/>
      <c r="H3014" s="13"/>
      <c r="J3014" s="13"/>
      <c r="K3014" s="21"/>
    </row>
    <row r="3015">
      <c r="D3015" s="13"/>
      <c r="E3015" s="21"/>
      <c r="G3015" s="13"/>
      <c r="H3015" s="13"/>
      <c r="J3015" s="13"/>
      <c r="K3015" s="21"/>
    </row>
    <row r="3016">
      <c r="D3016" s="13"/>
      <c r="E3016" s="21"/>
      <c r="G3016" s="13"/>
      <c r="H3016" s="13"/>
      <c r="J3016" s="13"/>
      <c r="K3016" s="21"/>
    </row>
    <row r="3017">
      <c r="D3017" s="13"/>
      <c r="E3017" s="21"/>
      <c r="G3017" s="13"/>
      <c r="H3017" s="13"/>
      <c r="J3017" s="13"/>
      <c r="K3017" s="21"/>
    </row>
    <row r="3018">
      <c r="D3018" s="13"/>
      <c r="E3018" s="21"/>
      <c r="G3018" s="13"/>
      <c r="H3018" s="13"/>
      <c r="J3018" s="13"/>
      <c r="K3018" s="21"/>
    </row>
    <row r="3019">
      <c r="D3019" s="13"/>
      <c r="E3019" s="21"/>
      <c r="G3019" s="13"/>
      <c r="H3019" s="13"/>
      <c r="J3019" s="13"/>
      <c r="K3019" s="21"/>
    </row>
    <row r="3020">
      <c r="D3020" s="13"/>
      <c r="E3020" s="21"/>
      <c r="G3020" s="13"/>
      <c r="H3020" s="13"/>
      <c r="J3020" s="13"/>
      <c r="K3020" s="21"/>
    </row>
    <row r="3021">
      <c r="D3021" s="13"/>
      <c r="E3021" s="21"/>
      <c r="G3021" s="13"/>
      <c r="H3021" s="13"/>
      <c r="J3021" s="13"/>
      <c r="K3021" s="21"/>
    </row>
    <row r="3022">
      <c r="D3022" s="13"/>
      <c r="E3022" s="21"/>
      <c r="G3022" s="13"/>
      <c r="H3022" s="13"/>
      <c r="J3022" s="13"/>
      <c r="K3022" s="21"/>
    </row>
    <row r="3023">
      <c r="D3023" s="13"/>
      <c r="E3023" s="21"/>
      <c r="G3023" s="13"/>
      <c r="H3023" s="13"/>
      <c r="J3023" s="13"/>
      <c r="K3023" s="21"/>
    </row>
    <row r="3024">
      <c r="D3024" s="13"/>
      <c r="E3024" s="21"/>
      <c r="G3024" s="13"/>
      <c r="H3024" s="13"/>
      <c r="J3024" s="13"/>
      <c r="K3024" s="21"/>
    </row>
    <row r="3025">
      <c r="D3025" s="13"/>
      <c r="E3025" s="21"/>
      <c r="G3025" s="13"/>
      <c r="H3025" s="13"/>
      <c r="J3025" s="13"/>
      <c r="K3025" s="21"/>
    </row>
    <row r="3026">
      <c r="D3026" s="13"/>
      <c r="E3026" s="21"/>
      <c r="G3026" s="13"/>
      <c r="H3026" s="13"/>
      <c r="J3026" s="13"/>
      <c r="K3026" s="21"/>
    </row>
    <row r="3027">
      <c r="D3027" s="13"/>
      <c r="E3027" s="21"/>
      <c r="G3027" s="13"/>
      <c r="H3027" s="13"/>
      <c r="J3027" s="13"/>
      <c r="K3027" s="21"/>
    </row>
    <row r="3028">
      <c r="D3028" s="13"/>
      <c r="E3028" s="21"/>
      <c r="G3028" s="13"/>
      <c r="H3028" s="13"/>
      <c r="J3028" s="13"/>
      <c r="K3028" s="21"/>
    </row>
    <row r="3029">
      <c r="D3029" s="13"/>
      <c r="E3029" s="21"/>
      <c r="G3029" s="13"/>
      <c r="H3029" s="13"/>
      <c r="J3029" s="13"/>
      <c r="K3029" s="21"/>
    </row>
    <row r="3030">
      <c r="D3030" s="13"/>
      <c r="E3030" s="21"/>
      <c r="G3030" s="13"/>
      <c r="H3030" s="13"/>
      <c r="J3030" s="13"/>
      <c r="K3030" s="21"/>
    </row>
    <row r="3031">
      <c r="D3031" s="13"/>
      <c r="E3031" s="21"/>
      <c r="G3031" s="13"/>
      <c r="H3031" s="13"/>
      <c r="J3031" s="13"/>
      <c r="K3031" s="21"/>
    </row>
    <row r="3032">
      <c r="D3032" s="13"/>
      <c r="E3032" s="21"/>
      <c r="G3032" s="13"/>
      <c r="H3032" s="13"/>
      <c r="J3032" s="13"/>
      <c r="K3032" s="21"/>
    </row>
    <row r="3033">
      <c r="D3033" s="13"/>
      <c r="E3033" s="21"/>
      <c r="G3033" s="13"/>
      <c r="H3033" s="13"/>
      <c r="J3033" s="13"/>
      <c r="K3033" s="21"/>
    </row>
    <row r="3034">
      <c r="D3034" s="13"/>
      <c r="E3034" s="21"/>
      <c r="G3034" s="13"/>
      <c r="H3034" s="13"/>
      <c r="J3034" s="13"/>
      <c r="K3034" s="21"/>
    </row>
    <row r="3035">
      <c r="D3035" s="13"/>
      <c r="E3035" s="21"/>
      <c r="G3035" s="13"/>
      <c r="H3035" s="13"/>
      <c r="J3035" s="13"/>
      <c r="K3035" s="21"/>
    </row>
    <row r="3036">
      <c r="D3036" s="13"/>
      <c r="E3036" s="21"/>
      <c r="G3036" s="13"/>
      <c r="H3036" s="13"/>
      <c r="J3036" s="13"/>
      <c r="K3036" s="21"/>
    </row>
    <row r="3037">
      <c r="D3037" s="13"/>
      <c r="E3037" s="21"/>
      <c r="G3037" s="13"/>
      <c r="H3037" s="13"/>
      <c r="J3037" s="13"/>
      <c r="K3037" s="21"/>
    </row>
    <row r="3038">
      <c r="D3038" s="13"/>
      <c r="E3038" s="21"/>
      <c r="G3038" s="13"/>
      <c r="H3038" s="13"/>
      <c r="J3038" s="13"/>
      <c r="K3038" s="21"/>
    </row>
    <row r="3039">
      <c r="D3039" s="13"/>
      <c r="E3039" s="21"/>
      <c r="G3039" s="13"/>
      <c r="H3039" s="13"/>
      <c r="J3039" s="13"/>
      <c r="K3039" s="21"/>
    </row>
    <row r="3040">
      <c r="D3040" s="13"/>
      <c r="E3040" s="21"/>
      <c r="G3040" s="13"/>
      <c r="H3040" s="13"/>
      <c r="J3040" s="13"/>
      <c r="K3040" s="21"/>
    </row>
    <row r="3041">
      <c r="D3041" s="13"/>
      <c r="E3041" s="21"/>
      <c r="G3041" s="13"/>
      <c r="H3041" s="13"/>
      <c r="J3041" s="13"/>
      <c r="K3041" s="21"/>
    </row>
    <row r="3042">
      <c r="D3042" s="13"/>
      <c r="E3042" s="21"/>
      <c r="G3042" s="13"/>
      <c r="H3042" s="13"/>
      <c r="J3042" s="13"/>
      <c r="K3042" s="21"/>
    </row>
    <row r="3043">
      <c r="D3043" s="13"/>
      <c r="E3043" s="21"/>
      <c r="G3043" s="13"/>
      <c r="H3043" s="13"/>
      <c r="J3043" s="13"/>
      <c r="K3043" s="21"/>
    </row>
    <row r="3044">
      <c r="D3044" s="13"/>
      <c r="E3044" s="21"/>
      <c r="G3044" s="13"/>
      <c r="H3044" s="13"/>
      <c r="J3044" s="13"/>
      <c r="K3044" s="21"/>
    </row>
    <row r="3045">
      <c r="D3045" s="13"/>
      <c r="E3045" s="21"/>
      <c r="G3045" s="13"/>
      <c r="H3045" s="13"/>
      <c r="J3045" s="13"/>
      <c r="K3045" s="21"/>
    </row>
    <row r="3046">
      <c r="D3046" s="13"/>
      <c r="E3046" s="21"/>
      <c r="G3046" s="13"/>
      <c r="H3046" s="13"/>
      <c r="J3046" s="13"/>
      <c r="K3046" s="21"/>
    </row>
    <row r="3047">
      <c r="D3047" s="13"/>
      <c r="E3047" s="21"/>
      <c r="G3047" s="13"/>
      <c r="H3047" s="13"/>
      <c r="J3047" s="13"/>
      <c r="K3047" s="21"/>
    </row>
    <row r="3048">
      <c r="D3048" s="13"/>
      <c r="E3048" s="21"/>
      <c r="G3048" s="13"/>
      <c r="H3048" s="13"/>
      <c r="J3048" s="13"/>
      <c r="K3048" s="21"/>
    </row>
    <row r="3049">
      <c r="D3049" s="13"/>
      <c r="E3049" s="21"/>
      <c r="G3049" s="13"/>
      <c r="H3049" s="13"/>
      <c r="J3049" s="13"/>
      <c r="K3049" s="21"/>
    </row>
    <row r="3050">
      <c r="D3050" s="13"/>
      <c r="E3050" s="21"/>
      <c r="G3050" s="13"/>
      <c r="H3050" s="13"/>
      <c r="J3050" s="13"/>
      <c r="K3050" s="21"/>
    </row>
    <row r="3051">
      <c r="D3051" s="13"/>
      <c r="E3051" s="21"/>
      <c r="G3051" s="13"/>
      <c r="H3051" s="13"/>
      <c r="J3051" s="13"/>
      <c r="K3051" s="21"/>
    </row>
    <row r="3052">
      <c r="D3052" s="13"/>
      <c r="E3052" s="21"/>
      <c r="G3052" s="13"/>
      <c r="H3052" s="13"/>
      <c r="J3052" s="13"/>
      <c r="K3052" s="21"/>
    </row>
    <row r="3053">
      <c r="D3053" s="13"/>
      <c r="E3053" s="21"/>
      <c r="G3053" s="13"/>
      <c r="H3053" s="13"/>
      <c r="J3053" s="13"/>
      <c r="K3053" s="21"/>
    </row>
    <row r="3054">
      <c r="D3054" s="13"/>
      <c r="E3054" s="21"/>
      <c r="G3054" s="13"/>
      <c r="H3054" s="13"/>
      <c r="J3054" s="13"/>
      <c r="K3054" s="21"/>
    </row>
    <row r="3055">
      <c r="D3055" s="13"/>
      <c r="E3055" s="21"/>
      <c r="G3055" s="13"/>
      <c r="H3055" s="13"/>
      <c r="J3055" s="13"/>
      <c r="K3055" s="21"/>
    </row>
    <row r="3056">
      <c r="D3056" s="13"/>
      <c r="E3056" s="21"/>
      <c r="G3056" s="13"/>
      <c r="H3056" s="13"/>
      <c r="J3056" s="13"/>
      <c r="K3056" s="21"/>
    </row>
    <row r="3057">
      <c r="D3057" s="13"/>
      <c r="E3057" s="21"/>
      <c r="G3057" s="13"/>
      <c r="H3057" s="13"/>
      <c r="J3057" s="13"/>
      <c r="K3057" s="21"/>
    </row>
    <row r="3058">
      <c r="D3058" s="13"/>
      <c r="E3058" s="21"/>
      <c r="G3058" s="13"/>
      <c r="H3058" s="13"/>
      <c r="J3058" s="13"/>
      <c r="K3058" s="21"/>
    </row>
    <row r="3059">
      <c r="D3059" s="13"/>
      <c r="E3059" s="21"/>
      <c r="G3059" s="13"/>
      <c r="H3059" s="13"/>
      <c r="J3059" s="13"/>
      <c r="K3059" s="21"/>
    </row>
    <row r="3060">
      <c r="D3060" s="13"/>
      <c r="E3060" s="21"/>
      <c r="G3060" s="13"/>
      <c r="H3060" s="13"/>
      <c r="J3060" s="13"/>
      <c r="K3060" s="21"/>
    </row>
    <row r="3061">
      <c r="D3061" s="13"/>
      <c r="E3061" s="21"/>
      <c r="G3061" s="13"/>
      <c r="H3061" s="13"/>
      <c r="J3061" s="13"/>
      <c r="K3061" s="21"/>
    </row>
    <row r="3062">
      <c r="D3062" s="13"/>
      <c r="E3062" s="21"/>
      <c r="G3062" s="13"/>
      <c r="H3062" s="13"/>
      <c r="J3062" s="13"/>
      <c r="K3062" s="21"/>
    </row>
    <row r="3063">
      <c r="D3063" s="13"/>
      <c r="E3063" s="21"/>
      <c r="G3063" s="13"/>
      <c r="H3063" s="13"/>
      <c r="J3063" s="13"/>
      <c r="K3063" s="21"/>
    </row>
    <row r="3064">
      <c r="D3064" s="13"/>
      <c r="E3064" s="21"/>
      <c r="G3064" s="13"/>
      <c r="H3064" s="13"/>
      <c r="J3064" s="13"/>
      <c r="K3064" s="21"/>
    </row>
    <row r="3065">
      <c r="D3065" s="13"/>
      <c r="E3065" s="21"/>
      <c r="G3065" s="13"/>
      <c r="H3065" s="13"/>
      <c r="J3065" s="13"/>
      <c r="K3065" s="21"/>
    </row>
    <row r="3066">
      <c r="D3066" s="13"/>
      <c r="E3066" s="21"/>
      <c r="G3066" s="13"/>
      <c r="H3066" s="13"/>
      <c r="J3066" s="13"/>
      <c r="K3066" s="21"/>
    </row>
    <row r="3067">
      <c r="D3067" s="13"/>
      <c r="E3067" s="21"/>
      <c r="G3067" s="13"/>
      <c r="H3067" s="13"/>
      <c r="J3067" s="13"/>
      <c r="K3067" s="21"/>
    </row>
    <row r="3068">
      <c r="D3068" s="13"/>
      <c r="E3068" s="21"/>
      <c r="G3068" s="13"/>
      <c r="H3068" s="13"/>
      <c r="J3068" s="13"/>
      <c r="K3068" s="21"/>
    </row>
    <row r="3069">
      <c r="D3069" s="13"/>
      <c r="E3069" s="21"/>
      <c r="G3069" s="13"/>
      <c r="H3069" s="13"/>
      <c r="J3069" s="13"/>
      <c r="K3069" s="21"/>
    </row>
    <row r="3070">
      <c r="D3070" s="13"/>
      <c r="E3070" s="21"/>
      <c r="G3070" s="13"/>
      <c r="H3070" s="13"/>
      <c r="J3070" s="13"/>
      <c r="K3070" s="21"/>
    </row>
    <row r="3071">
      <c r="D3071" s="13"/>
      <c r="E3071" s="21"/>
      <c r="G3071" s="13"/>
      <c r="H3071" s="13"/>
      <c r="J3071" s="13"/>
      <c r="K3071" s="21"/>
    </row>
    <row r="3072">
      <c r="D3072" s="13"/>
      <c r="E3072" s="21"/>
      <c r="G3072" s="13"/>
      <c r="H3072" s="13"/>
      <c r="J3072" s="13"/>
      <c r="K3072" s="21"/>
    </row>
    <row r="3073">
      <c r="D3073" s="13"/>
      <c r="E3073" s="21"/>
      <c r="G3073" s="13"/>
      <c r="H3073" s="13"/>
      <c r="J3073" s="13"/>
      <c r="K3073" s="21"/>
    </row>
    <row r="3074">
      <c r="D3074" s="13"/>
      <c r="E3074" s="21"/>
      <c r="G3074" s="13"/>
      <c r="H3074" s="13"/>
      <c r="J3074" s="13"/>
      <c r="K3074" s="21"/>
    </row>
    <row r="3075">
      <c r="D3075" s="13"/>
      <c r="E3075" s="21"/>
      <c r="G3075" s="13"/>
      <c r="H3075" s="13"/>
      <c r="J3075" s="13"/>
      <c r="K3075" s="21"/>
    </row>
    <row r="3076">
      <c r="D3076" s="13"/>
      <c r="E3076" s="21"/>
      <c r="G3076" s="13"/>
      <c r="H3076" s="13"/>
      <c r="J3076" s="13"/>
      <c r="K3076" s="21"/>
    </row>
    <row r="3077">
      <c r="D3077" s="13"/>
      <c r="E3077" s="21"/>
      <c r="G3077" s="13"/>
      <c r="H3077" s="13"/>
      <c r="J3077" s="13"/>
      <c r="K3077" s="21"/>
    </row>
    <row r="3078">
      <c r="D3078" s="13"/>
      <c r="E3078" s="21"/>
      <c r="G3078" s="13"/>
      <c r="H3078" s="13"/>
      <c r="J3078" s="13"/>
      <c r="K3078" s="21"/>
    </row>
    <row r="3079">
      <c r="D3079" s="13"/>
      <c r="E3079" s="21"/>
      <c r="G3079" s="13"/>
      <c r="H3079" s="13"/>
      <c r="J3079" s="13"/>
      <c r="K3079" s="21"/>
    </row>
    <row r="3080">
      <c r="D3080" s="13"/>
      <c r="E3080" s="21"/>
      <c r="G3080" s="13"/>
      <c r="H3080" s="13"/>
      <c r="J3080" s="13"/>
      <c r="K3080" s="21"/>
    </row>
    <row r="3081">
      <c r="D3081" s="13"/>
      <c r="E3081" s="21"/>
      <c r="G3081" s="13"/>
      <c r="H3081" s="13"/>
      <c r="J3081" s="13"/>
      <c r="K3081" s="21"/>
    </row>
    <row r="3082">
      <c r="D3082" s="13"/>
      <c r="E3082" s="21"/>
      <c r="G3082" s="13"/>
      <c r="H3082" s="13"/>
      <c r="J3082" s="13"/>
      <c r="K3082" s="21"/>
    </row>
    <row r="3083">
      <c r="D3083" s="13"/>
      <c r="E3083" s="21"/>
      <c r="G3083" s="13"/>
      <c r="H3083" s="13"/>
      <c r="J3083" s="13"/>
      <c r="K3083" s="21"/>
    </row>
    <row r="3084">
      <c r="D3084" s="13"/>
      <c r="E3084" s="21"/>
      <c r="G3084" s="13"/>
      <c r="H3084" s="13"/>
      <c r="J3084" s="13"/>
      <c r="K3084" s="21"/>
    </row>
    <row r="3085">
      <c r="D3085" s="13"/>
      <c r="E3085" s="21"/>
      <c r="G3085" s="13"/>
      <c r="H3085" s="13"/>
      <c r="J3085" s="13"/>
      <c r="K3085" s="21"/>
    </row>
    <row r="3086">
      <c r="D3086" s="13"/>
      <c r="E3086" s="21"/>
      <c r="G3086" s="13"/>
      <c r="H3086" s="13"/>
      <c r="J3086" s="13"/>
      <c r="K3086" s="21"/>
    </row>
    <row r="3087">
      <c r="D3087" s="13"/>
      <c r="E3087" s="21"/>
      <c r="G3087" s="13"/>
      <c r="H3087" s="13"/>
      <c r="J3087" s="13"/>
      <c r="K3087" s="21"/>
    </row>
    <row r="3088">
      <c r="D3088" s="13"/>
      <c r="E3088" s="21"/>
      <c r="G3088" s="13"/>
      <c r="H3088" s="13"/>
      <c r="J3088" s="13"/>
      <c r="K3088" s="21"/>
    </row>
    <row r="3089">
      <c r="D3089" s="13"/>
      <c r="E3089" s="21"/>
      <c r="G3089" s="13"/>
      <c r="H3089" s="13"/>
      <c r="J3089" s="13"/>
      <c r="K3089" s="21"/>
    </row>
    <row r="3090">
      <c r="D3090" s="13"/>
      <c r="E3090" s="21"/>
      <c r="G3090" s="13"/>
      <c r="H3090" s="13"/>
      <c r="J3090" s="13"/>
      <c r="K3090" s="21"/>
    </row>
    <row r="3091">
      <c r="D3091" s="13"/>
      <c r="E3091" s="21"/>
      <c r="G3091" s="13"/>
      <c r="H3091" s="13"/>
      <c r="J3091" s="13"/>
      <c r="K3091" s="21"/>
    </row>
    <row r="3092">
      <c r="D3092" s="13"/>
      <c r="E3092" s="21"/>
      <c r="G3092" s="13"/>
      <c r="H3092" s="13"/>
      <c r="J3092" s="13"/>
      <c r="K3092" s="21"/>
    </row>
    <row r="3093">
      <c r="D3093" s="13"/>
      <c r="E3093" s="21"/>
      <c r="G3093" s="13"/>
      <c r="H3093" s="13"/>
      <c r="J3093" s="13"/>
      <c r="K3093" s="21"/>
    </row>
    <row r="3094">
      <c r="D3094" s="13"/>
      <c r="E3094" s="21"/>
      <c r="G3094" s="13"/>
      <c r="H3094" s="13"/>
      <c r="J3094" s="13"/>
      <c r="K3094" s="21"/>
    </row>
    <row r="3095">
      <c r="D3095" s="13"/>
      <c r="E3095" s="21"/>
      <c r="G3095" s="13"/>
      <c r="H3095" s="13"/>
      <c r="J3095" s="13"/>
      <c r="K3095" s="21"/>
    </row>
    <row r="3096">
      <c r="D3096" s="13"/>
      <c r="E3096" s="21"/>
      <c r="G3096" s="13"/>
      <c r="H3096" s="13"/>
      <c r="J3096" s="13"/>
      <c r="K3096" s="21"/>
    </row>
    <row r="3097">
      <c r="D3097" s="13"/>
      <c r="E3097" s="21"/>
      <c r="G3097" s="13"/>
      <c r="H3097" s="13"/>
      <c r="J3097" s="13"/>
      <c r="K3097" s="21"/>
    </row>
    <row r="3098">
      <c r="D3098" s="13"/>
      <c r="E3098" s="21"/>
      <c r="G3098" s="13"/>
      <c r="H3098" s="13"/>
      <c r="J3098" s="13"/>
      <c r="K3098" s="21"/>
    </row>
    <row r="3099">
      <c r="D3099" s="13"/>
      <c r="E3099" s="21"/>
      <c r="G3099" s="13"/>
      <c r="H3099" s="13"/>
      <c r="J3099" s="13"/>
      <c r="K3099" s="21"/>
    </row>
    <row r="3100">
      <c r="D3100" s="13"/>
      <c r="E3100" s="21"/>
      <c r="G3100" s="13"/>
      <c r="H3100" s="13"/>
      <c r="J3100" s="13"/>
      <c r="K3100" s="21"/>
    </row>
    <row r="3101">
      <c r="D3101" s="13"/>
      <c r="E3101" s="21"/>
      <c r="G3101" s="13"/>
      <c r="H3101" s="13"/>
      <c r="J3101" s="13"/>
      <c r="K3101" s="21"/>
    </row>
    <row r="3102">
      <c r="D3102" s="13"/>
      <c r="E3102" s="21"/>
      <c r="G3102" s="13"/>
      <c r="H3102" s="13"/>
      <c r="J3102" s="13"/>
      <c r="K3102" s="21"/>
    </row>
    <row r="3103">
      <c r="D3103" s="13"/>
      <c r="E3103" s="21"/>
      <c r="G3103" s="13"/>
      <c r="H3103" s="13"/>
      <c r="J3103" s="13"/>
      <c r="K3103" s="21"/>
    </row>
    <row r="3104">
      <c r="D3104" s="13"/>
      <c r="E3104" s="21"/>
      <c r="G3104" s="13"/>
      <c r="H3104" s="13"/>
      <c r="J3104" s="13"/>
      <c r="K3104" s="21"/>
    </row>
    <row r="3105">
      <c r="D3105" s="13"/>
      <c r="E3105" s="21"/>
      <c r="G3105" s="13"/>
      <c r="H3105" s="13"/>
      <c r="J3105" s="13"/>
      <c r="K3105" s="21"/>
    </row>
    <row r="3106">
      <c r="D3106" s="13"/>
      <c r="E3106" s="21"/>
      <c r="G3106" s="13"/>
      <c r="H3106" s="13"/>
      <c r="J3106" s="13"/>
      <c r="K3106" s="21"/>
    </row>
    <row r="3107">
      <c r="D3107" s="13"/>
      <c r="E3107" s="21"/>
      <c r="G3107" s="13"/>
      <c r="H3107" s="13"/>
      <c r="J3107" s="13"/>
      <c r="K3107" s="21"/>
    </row>
    <row r="3108">
      <c r="D3108" s="13"/>
      <c r="E3108" s="21"/>
      <c r="G3108" s="13"/>
      <c r="H3108" s="13"/>
      <c r="J3108" s="13"/>
      <c r="K3108" s="21"/>
    </row>
    <row r="3109">
      <c r="D3109" s="13"/>
      <c r="E3109" s="21"/>
      <c r="G3109" s="13"/>
      <c r="H3109" s="13"/>
      <c r="J3109" s="13"/>
      <c r="K3109" s="21"/>
    </row>
    <row r="3110">
      <c r="D3110" s="13"/>
      <c r="E3110" s="21"/>
      <c r="G3110" s="13"/>
      <c r="H3110" s="13"/>
      <c r="J3110" s="13"/>
      <c r="K3110" s="21"/>
    </row>
    <row r="3111">
      <c r="D3111" s="13"/>
      <c r="E3111" s="21"/>
      <c r="G3111" s="13"/>
      <c r="H3111" s="13"/>
      <c r="J3111" s="13"/>
      <c r="K3111" s="21"/>
    </row>
    <row r="3112">
      <c r="D3112" s="13"/>
      <c r="E3112" s="21"/>
      <c r="G3112" s="13"/>
      <c r="H3112" s="13"/>
      <c r="J3112" s="13"/>
      <c r="K3112" s="21"/>
    </row>
    <row r="3113">
      <c r="D3113" s="13"/>
      <c r="E3113" s="21"/>
      <c r="G3113" s="13"/>
      <c r="H3113" s="13"/>
      <c r="J3113" s="13"/>
      <c r="K3113" s="21"/>
    </row>
    <row r="3114">
      <c r="D3114" s="13"/>
      <c r="E3114" s="21"/>
      <c r="G3114" s="13"/>
      <c r="H3114" s="13"/>
      <c r="J3114" s="13"/>
      <c r="K3114" s="21"/>
    </row>
    <row r="3115">
      <c r="D3115" s="13"/>
      <c r="E3115" s="21"/>
      <c r="G3115" s="13"/>
      <c r="H3115" s="13"/>
      <c r="J3115" s="13"/>
      <c r="K3115" s="21"/>
    </row>
    <row r="3116">
      <c r="D3116" s="13"/>
      <c r="E3116" s="21"/>
      <c r="G3116" s="13"/>
      <c r="H3116" s="13"/>
      <c r="J3116" s="13"/>
      <c r="K3116" s="21"/>
    </row>
    <row r="3117">
      <c r="D3117" s="13"/>
      <c r="E3117" s="21"/>
      <c r="G3117" s="13"/>
      <c r="H3117" s="13"/>
      <c r="J3117" s="13"/>
      <c r="K3117" s="21"/>
    </row>
    <row r="3118">
      <c r="D3118" s="13"/>
      <c r="E3118" s="21"/>
      <c r="G3118" s="13"/>
      <c r="H3118" s="13"/>
      <c r="J3118" s="13"/>
      <c r="K3118" s="21"/>
    </row>
    <row r="3119">
      <c r="D3119" s="13"/>
      <c r="E3119" s="21"/>
      <c r="G3119" s="13"/>
      <c r="H3119" s="13"/>
      <c r="J3119" s="13"/>
      <c r="K3119" s="21"/>
    </row>
    <row r="3120">
      <c r="D3120" s="13"/>
      <c r="E3120" s="21"/>
      <c r="G3120" s="13"/>
      <c r="H3120" s="13"/>
      <c r="J3120" s="13"/>
      <c r="K3120" s="21"/>
    </row>
    <row r="3121">
      <c r="D3121" s="13"/>
      <c r="E3121" s="21"/>
      <c r="G3121" s="13"/>
      <c r="H3121" s="13"/>
      <c r="J3121" s="13"/>
      <c r="K3121" s="21"/>
    </row>
    <row r="3122">
      <c r="D3122" s="13"/>
      <c r="E3122" s="21"/>
      <c r="G3122" s="13"/>
      <c r="H3122" s="13"/>
      <c r="J3122" s="13"/>
      <c r="K3122" s="21"/>
    </row>
    <row r="3123">
      <c r="D3123" s="13"/>
      <c r="E3123" s="21"/>
      <c r="G3123" s="13"/>
      <c r="H3123" s="13"/>
      <c r="J3123" s="13"/>
      <c r="K3123" s="21"/>
    </row>
    <row r="3124">
      <c r="D3124" s="13"/>
      <c r="E3124" s="21"/>
      <c r="G3124" s="13"/>
      <c r="H3124" s="13"/>
      <c r="J3124" s="13"/>
      <c r="K3124" s="21"/>
    </row>
    <row r="3125">
      <c r="D3125" s="13"/>
      <c r="E3125" s="21"/>
      <c r="G3125" s="13"/>
      <c r="H3125" s="13"/>
      <c r="J3125" s="13"/>
      <c r="K3125" s="21"/>
    </row>
    <row r="3126">
      <c r="D3126" s="13"/>
      <c r="E3126" s="21"/>
      <c r="G3126" s="13"/>
      <c r="H3126" s="13"/>
      <c r="J3126" s="13"/>
      <c r="K3126" s="21"/>
    </row>
    <row r="3127">
      <c r="D3127" s="13"/>
      <c r="E3127" s="21"/>
      <c r="G3127" s="13"/>
      <c r="H3127" s="13"/>
      <c r="J3127" s="13"/>
      <c r="K3127" s="21"/>
    </row>
    <row r="3128">
      <c r="D3128" s="13"/>
      <c r="E3128" s="21"/>
      <c r="G3128" s="13"/>
      <c r="H3128" s="13"/>
      <c r="J3128" s="13"/>
      <c r="K3128" s="21"/>
    </row>
    <row r="3129">
      <c r="D3129" s="13"/>
      <c r="E3129" s="21"/>
      <c r="G3129" s="13"/>
      <c r="H3129" s="13"/>
      <c r="J3129" s="13"/>
      <c r="K3129" s="21"/>
    </row>
    <row r="3130">
      <c r="D3130" s="13"/>
      <c r="E3130" s="21"/>
      <c r="G3130" s="13"/>
      <c r="H3130" s="13"/>
      <c r="J3130" s="13"/>
      <c r="K3130" s="21"/>
    </row>
    <row r="3131">
      <c r="D3131" s="13"/>
      <c r="E3131" s="21"/>
      <c r="G3131" s="13"/>
      <c r="H3131" s="13"/>
      <c r="J3131" s="13"/>
      <c r="K3131" s="21"/>
    </row>
    <row r="3132">
      <c r="D3132" s="13"/>
      <c r="E3132" s="21"/>
      <c r="G3132" s="13"/>
      <c r="H3132" s="13"/>
      <c r="J3132" s="13"/>
      <c r="K3132" s="21"/>
    </row>
    <row r="3133">
      <c r="D3133" s="13"/>
      <c r="E3133" s="21"/>
      <c r="G3133" s="13"/>
      <c r="H3133" s="13"/>
      <c r="J3133" s="13"/>
      <c r="K3133" s="21"/>
    </row>
    <row r="3134">
      <c r="D3134" s="13"/>
      <c r="E3134" s="21"/>
      <c r="G3134" s="13"/>
      <c r="H3134" s="13"/>
      <c r="J3134" s="13"/>
      <c r="K3134" s="21"/>
    </row>
    <row r="3135">
      <c r="D3135" s="13"/>
      <c r="E3135" s="21"/>
      <c r="G3135" s="13"/>
      <c r="H3135" s="13"/>
      <c r="J3135" s="13"/>
      <c r="K3135" s="21"/>
    </row>
    <row r="3136">
      <c r="D3136" s="13"/>
      <c r="E3136" s="21"/>
      <c r="G3136" s="13"/>
      <c r="H3136" s="13"/>
      <c r="J3136" s="13"/>
      <c r="K3136" s="21"/>
    </row>
    <row r="3137">
      <c r="D3137" s="13"/>
      <c r="E3137" s="21"/>
      <c r="G3137" s="13"/>
      <c r="H3137" s="13"/>
      <c r="J3137" s="13"/>
      <c r="K3137" s="21"/>
    </row>
    <row r="3138">
      <c r="D3138" s="13"/>
      <c r="E3138" s="21"/>
      <c r="G3138" s="13"/>
      <c r="H3138" s="13"/>
      <c r="J3138" s="13"/>
      <c r="K3138" s="21"/>
    </row>
    <row r="3139">
      <c r="D3139" s="13"/>
      <c r="E3139" s="21"/>
      <c r="G3139" s="13"/>
      <c r="H3139" s="13"/>
      <c r="J3139" s="13"/>
      <c r="K3139" s="21"/>
    </row>
    <row r="3140">
      <c r="D3140" s="13"/>
      <c r="E3140" s="21"/>
      <c r="G3140" s="13"/>
      <c r="H3140" s="13"/>
      <c r="J3140" s="13"/>
      <c r="K3140" s="21"/>
    </row>
    <row r="3141">
      <c r="D3141" s="13"/>
      <c r="E3141" s="21"/>
      <c r="G3141" s="13"/>
      <c r="H3141" s="13"/>
      <c r="J3141" s="13"/>
      <c r="K3141" s="21"/>
    </row>
    <row r="3142">
      <c r="D3142" s="13"/>
      <c r="E3142" s="21"/>
      <c r="G3142" s="13"/>
      <c r="H3142" s="13"/>
      <c r="J3142" s="13"/>
      <c r="K3142" s="21"/>
    </row>
    <row r="3143">
      <c r="D3143" s="13"/>
      <c r="E3143" s="21"/>
      <c r="G3143" s="13"/>
      <c r="H3143" s="13"/>
      <c r="J3143" s="13"/>
      <c r="K3143" s="21"/>
    </row>
    <row r="3144">
      <c r="D3144" s="13"/>
      <c r="E3144" s="21"/>
      <c r="G3144" s="13"/>
      <c r="H3144" s="13"/>
      <c r="J3144" s="13"/>
      <c r="K3144" s="21"/>
    </row>
    <row r="3145">
      <c r="D3145" s="13"/>
      <c r="E3145" s="21"/>
      <c r="G3145" s="13"/>
      <c r="H3145" s="13"/>
      <c r="J3145" s="13"/>
      <c r="K3145" s="21"/>
    </row>
    <row r="3146">
      <c r="D3146" s="13"/>
      <c r="E3146" s="21"/>
      <c r="G3146" s="13"/>
      <c r="H3146" s="13"/>
      <c r="J3146" s="13"/>
      <c r="K3146" s="21"/>
    </row>
    <row r="3147">
      <c r="D3147" s="13"/>
      <c r="E3147" s="21"/>
      <c r="G3147" s="13"/>
      <c r="H3147" s="13"/>
      <c r="J3147" s="13"/>
      <c r="K3147" s="21"/>
    </row>
    <row r="3148">
      <c r="D3148" s="13"/>
      <c r="E3148" s="21"/>
      <c r="G3148" s="13"/>
      <c r="H3148" s="13"/>
      <c r="J3148" s="13"/>
      <c r="K3148" s="21"/>
    </row>
    <row r="3149">
      <c r="D3149" s="13"/>
      <c r="E3149" s="21"/>
      <c r="G3149" s="13"/>
      <c r="H3149" s="13"/>
      <c r="J3149" s="13"/>
      <c r="K3149" s="21"/>
    </row>
    <row r="3150">
      <c r="D3150" s="13"/>
      <c r="E3150" s="21"/>
      <c r="G3150" s="13"/>
      <c r="H3150" s="13"/>
      <c r="J3150" s="13"/>
      <c r="K3150" s="21"/>
    </row>
    <row r="3151">
      <c r="D3151" s="13"/>
      <c r="E3151" s="21"/>
      <c r="G3151" s="13"/>
      <c r="H3151" s="13"/>
      <c r="J3151" s="13"/>
      <c r="K3151" s="21"/>
    </row>
    <row r="3152">
      <c r="D3152" s="13"/>
      <c r="E3152" s="21"/>
      <c r="G3152" s="13"/>
      <c r="H3152" s="13"/>
      <c r="J3152" s="13"/>
      <c r="K3152" s="21"/>
    </row>
    <row r="3153">
      <c r="D3153" s="13"/>
      <c r="E3153" s="21"/>
      <c r="G3153" s="13"/>
      <c r="H3153" s="13"/>
      <c r="J3153" s="13"/>
      <c r="K3153" s="21"/>
    </row>
    <row r="3154">
      <c r="D3154" s="13"/>
      <c r="E3154" s="21"/>
      <c r="G3154" s="13"/>
      <c r="H3154" s="13"/>
      <c r="J3154" s="13"/>
      <c r="K3154" s="21"/>
    </row>
    <row r="3155">
      <c r="D3155" s="13"/>
      <c r="E3155" s="21"/>
      <c r="G3155" s="13"/>
      <c r="H3155" s="13"/>
      <c r="J3155" s="13"/>
      <c r="K3155" s="21"/>
    </row>
    <row r="3156">
      <c r="D3156" s="13"/>
      <c r="E3156" s="21"/>
      <c r="G3156" s="13"/>
      <c r="H3156" s="13"/>
      <c r="J3156" s="13"/>
      <c r="K3156" s="21"/>
    </row>
    <row r="3157">
      <c r="D3157" s="13"/>
      <c r="E3157" s="21"/>
      <c r="G3157" s="13"/>
      <c r="H3157" s="13"/>
      <c r="J3157" s="13"/>
      <c r="K3157" s="21"/>
    </row>
    <row r="3158">
      <c r="D3158" s="13"/>
      <c r="E3158" s="21"/>
      <c r="G3158" s="13"/>
      <c r="H3158" s="13"/>
      <c r="J3158" s="13"/>
      <c r="K3158" s="21"/>
    </row>
    <row r="3159">
      <c r="D3159" s="13"/>
      <c r="E3159" s="21"/>
      <c r="G3159" s="13"/>
      <c r="H3159" s="13"/>
      <c r="J3159" s="13"/>
      <c r="K3159" s="21"/>
    </row>
    <row r="3160">
      <c r="D3160" s="13"/>
      <c r="E3160" s="21"/>
      <c r="G3160" s="13"/>
      <c r="H3160" s="13"/>
      <c r="J3160" s="13"/>
      <c r="K3160" s="21"/>
    </row>
    <row r="3161">
      <c r="D3161" s="13"/>
      <c r="E3161" s="21"/>
      <c r="G3161" s="13"/>
      <c r="H3161" s="13"/>
      <c r="J3161" s="13"/>
      <c r="K3161" s="21"/>
    </row>
    <row r="3162">
      <c r="D3162" s="13"/>
      <c r="E3162" s="21"/>
      <c r="G3162" s="13"/>
      <c r="H3162" s="13"/>
      <c r="J3162" s="13"/>
      <c r="K3162" s="21"/>
    </row>
    <row r="3163">
      <c r="D3163" s="13"/>
      <c r="E3163" s="21"/>
      <c r="G3163" s="13"/>
      <c r="H3163" s="13"/>
      <c r="J3163" s="13"/>
      <c r="K3163" s="21"/>
    </row>
    <row r="3164">
      <c r="D3164" s="13"/>
      <c r="E3164" s="21"/>
      <c r="G3164" s="13"/>
      <c r="H3164" s="13"/>
      <c r="J3164" s="13"/>
      <c r="K3164" s="21"/>
    </row>
    <row r="3165">
      <c r="D3165" s="13"/>
      <c r="E3165" s="21"/>
      <c r="G3165" s="13"/>
      <c r="H3165" s="13"/>
      <c r="J3165" s="13"/>
      <c r="K3165" s="21"/>
    </row>
    <row r="3166">
      <c r="D3166" s="13"/>
      <c r="E3166" s="21"/>
      <c r="G3166" s="13"/>
      <c r="H3166" s="13"/>
      <c r="J3166" s="13"/>
      <c r="K3166" s="21"/>
    </row>
    <row r="3167">
      <c r="D3167" s="13"/>
      <c r="E3167" s="21"/>
      <c r="G3167" s="13"/>
      <c r="H3167" s="13"/>
      <c r="J3167" s="13"/>
      <c r="K3167" s="21"/>
    </row>
    <row r="3168">
      <c r="D3168" s="13"/>
      <c r="E3168" s="21"/>
      <c r="G3168" s="13"/>
      <c r="H3168" s="13"/>
      <c r="J3168" s="13"/>
      <c r="K3168" s="21"/>
    </row>
    <row r="3169">
      <c r="D3169" s="13"/>
      <c r="E3169" s="21"/>
      <c r="G3169" s="13"/>
      <c r="H3169" s="13"/>
      <c r="J3169" s="13"/>
      <c r="K3169" s="21"/>
    </row>
    <row r="3170">
      <c r="D3170" s="13"/>
      <c r="E3170" s="21"/>
      <c r="G3170" s="13"/>
      <c r="H3170" s="13"/>
      <c r="J3170" s="13"/>
      <c r="K3170" s="21"/>
    </row>
    <row r="3171">
      <c r="D3171" s="13"/>
      <c r="E3171" s="21"/>
      <c r="G3171" s="13"/>
      <c r="H3171" s="13"/>
      <c r="J3171" s="13"/>
      <c r="K3171" s="21"/>
    </row>
    <row r="3172">
      <c r="D3172" s="13"/>
      <c r="E3172" s="21"/>
      <c r="G3172" s="13"/>
      <c r="H3172" s="13"/>
      <c r="J3172" s="13"/>
      <c r="K3172" s="21"/>
    </row>
    <row r="3173">
      <c r="D3173" s="13"/>
      <c r="E3173" s="21"/>
      <c r="G3173" s="13"/>
      <c r="H3173" s="13"/>
      <c r="J3173" s="13"/>
      <c r="K3173" s="21"/>
    </row>
    <row r="3174">
      <c r="D3174" s="13"/>
      <c r="E3174" s="21"/>
      <c r="G3174" s="13"/>
      <c r="H3174" s="13"/>
      <c r="J3174" s="13"/>
      <c r="K3174" s="21"/>
    </row>
    <row r="3175">
      <c r="D3175" s="13"/>
      <c r="E3175" s="21"/>
      <c r="G3175" s="13"/>
      <c r="H3175" s="13"/>
      <c r="J3175" s="13"/>
      <c r="K3175" s="21"/>
    </row>
    <row r="3176">
      <c r="D3176" s="13"/>
      <c r="E3176" s="21"/>
      <c r="G3176" s="13"/>
      <c r="H3176" s="13"/>
      <c r="J3176" s="13"/>
      <c r="K3176" s="21"/>
    </row>
    <row r="3177">
      <c r="D3177" s="13"/>
      <c r="E3177" s="21"/>
      <c r="G3177" s="13"/>
      <c r="H3177" s="13"/>
      <c r="J3177" s="13"/>
      <c r="K3177" s="21"/>
    </row>
    <row r="3178">
      <c r="D3178" s="13"/>
      <c r="E3178" s="21"/>
      <c r="G3178" s="13"/>
      <c r="H3178" s="13"/>
      <c r="J3178" s="13"/>
      <c r="K3178" s="21"/>
    </row>
    <row r="3179">
      <c r="D3179" s="13"/>
      <c r="E3179" s="21"/>
      <c r="G3179" s="13"/>
      <c r="H3179" s="13"/>
      <c r="J3179" s="13"/>
      <c r="K3179" s="21"/>
    </row>
    <row r="3180">
      <c r="D3180" s="13"/>
      <c r="E3180" s="21"/>
      <c r="G3180" s="13"/>
      <c r="H3180" s="13"/>
      <c r="J3180" s="13"/>
      <c r="K3180" s="21"/>
    </row>
    <row r="3181">
      <c r="D3181" s="13"/>
      <c r="E3181" s="21"/>
      <c r="G3181" s="13"/>
      <c r="H3181" s="13"/>
      <c r="J3181" s="13"/>
      <c r="K3181" s="21"/>
    </row>
    <row r="3182">
      <c r="D3182" s="13"/>
      <c r="E3182" s="21"/>
      <c r="G3182" s="13"/>
      <c r="H3182" s="13"/>
      <c r="J3182" s="13"/>
      <c r="K3182" s="21"/>
    </row>
    <row r="3183">
      <c r="D3183" s="13"/>
      <c r="E3183" s="21"/>
      <c r="G3183" s="13"/>
      <c r="H3183" s="13"/>
      <c r="J3183" s="13"/>
      <c r="K3183" s="21"/>
    </row>
    <row r="3184">
      <c r="D3184" s="13"/>
      <c r="E3184" s="21"/>
      <c r="G3184" s="13"/>
      <c r="H3184" s="13"/>
      <c r="J3184" s="13"/>
      <c r="K3184" s="21"/>
    </row>
    <row r="3185">
      <c r="D3185" s="13"/>
      <c r="E3185" s="21"/>
      <c r="G3185" s="13"/>
      <c r="H3185" s="13"/>
      <c r="J3185" s="13"/>
      <c r="K3185" s="21"/>
    </row>
    <row r="3186">
      <c r="D3186" s="13"/>
      <c r="E3186" s="21"/>
      <c r="G3186" s="13"/>
      <c r="H3186" s="13"/>
      <c r="J3186" s="13"/>
      <c r="K3186" s="21"/>
    </row>
    <row r="3187">
      <c r="D3187" s="13"/>
      <c r="E3187" s="21"/>
      <c r="G3187" s="13"/>
      <c r="H3187" s="13"/>
      <c r="J3187" s="13"/>
      <c r="K3187" s="21"/>
    </row>
    <row r="3188">
      <c r="D3188" s="13"/>
      <c r="E3188" s="21"/>
      <c r="G3188" s="13"/>
      <c r="H3188" s="13"/>
      <c r="J3188" s="13"/>
      <c r="K3188" s="21"/>
    </row>
    <row r="3189">
      <c r="D3189" s="13"/>
      <c r="E3189" s="21"/>
      <c r="G3189" s="13"/>
      <c r="H3189" s="13"/>
      <c r="J3189" s="13"/>
      <c r="K3189" s="21"/>
    </row>
    <row r="3190">
      <c r="D3190" s="13"/>
      <c r="E3190" s="21"/>
      <c r="G3190" s="13"/>
      <c r="H3190" s="13"/>
      <c r="J3190" s="13"/>
      <c r="K3190" s="21"/>
    </row>
    <row r="3191">
      <c r="D3191" s="13"/>
      <c r="E3191" s="21"/>
      <c r="G3191" s="13"/>
      <c r="H3191" s="13"/>
      <c r="J3191" s="13"/>
      <c r="K3191" s="21"/>
    </row>
    <row r="3192">
      <c r="D3192" s="13"/>
      <c r="E3192" s="21"/>
      <c r="G3192" s="13"/>
      <c r="H3192" s="13"/>
      <c r="J3192" s="13"/>
      <c r="K3192" s="21"/>
    </row>
    <row r="3193">
      <c r="D3193" s="13"/>
      <c r="E3193" s="21"/>
      <c r="G3193" s="13"/>
      <c r="H3193" s="13"/>
      <c r="J3193" s="13"/>
      <c r="K3193" s="21"/>
    </row>
    <row r="3194">
      <c r="D3194" s="13"/>
      <c r="E3194" s="21"/>
      <c r="G3194" s="13"/>
      <c r="H3194" s="13"/>
      <c r="J3194" s="13"/>
      <c r="K3194" s="21"/>
    </row>
    <row r="3195">
      <c r="D3195" s="13"/>
      <c r="E3195" s="21"/>
      <c r="G3195" s="13"/>
      <c r="H3195" s="13"/>
      <c r="J3195" s="13"/>
      <c r="K3195" s="21"/>
    </row>
    <row r="3196">
      <c r="D3196" s="13"/>
      <c r="E3196" s="21"/>
      <c r="G3196" s="13"/>
      <c r="H3196" s="13"/>
      <c r="J3196" s="13"/>
      <c r="K3196" s="21"/>
    </row>
    <row r="3197">
      <c r="D3197" s="13"/>
      <c r="E3197" s="21"/>
      <c r="G3197" s="13"/>
      <c r="H3197" s="13"/>
      <c r="J3197" s="13"/>
      <c r="K3197" s="21"/>
    </row>
    <row r="3198">
      <c r="D3198" s="13"/>
      <c r="E3198" s="21"/>
      <c r="G3198" s="13"/>
      <c r="H3198" s="13"/>
      <c r="J3198" s="13"/>
      <c r="K3198" s="21"/>
    </row>
    <row r="3199">
      <c r="D3199" s="13"/>
      <c r="E3199" s="21"/>
      <c r="G3199" s="13"/>
      <c r="H3199" s="13"/>
      <c r="J3199" s="13"/>
      <c r="K3199" s="21"/>
    </row>
    <row r="3200">
      <c r="D3200" s="13"/>
      <c r="E3200" s="21"/>
      <c r="G3200" s="13"/>
      <c r="H3200" s="13"/>
      <c r="J3200" s="13"/>
      <c r="K3200" s="21"/>
    </row>
    <row r="3201">
      <c r="D3201" s="13"/>
      <c r="E3201" s="21"/>
      <c r="G3201" s="13"/>
      <c r="H3201" s="13"/>
      <c r="J3201" s="13"/>
      <c r="K3201" s="21"/>
    </row>
    <row r="3202">
      <c r="D3202" s="13"/>
      <c r="E3202" s="21"/>
      <c r="G3202" s="13"/>
      <c r="H3202" s="13"/>
      <c r="J3202" s="13"/>
      <c r="K3202" s="21"/>
    </row>
    <row r="3203">
      <c r="D3203" s="13"/>
      <c r="E3203" s="21"/>
      <c r="G3203" s="13"/>
      <c r="H3203" s="13"/>
      <c r="J3203" s="13"/>
      <c r="K3203" s="21"/>
    </row>
    <row r="3204">
      <c r="D3204" s="13"/>
      <c r="E3204" s="21"/>
      <c r="G3204" s="13"/>
      <c r="H3204" s="13"/>
      <c r="J3204" s="13"/>
      <c r="K3204" s="21"/>
    </row>
    <row r="3205">
      <c r="D3205" s="13"/>
      <c r="E3205" s="21"/>
      <c r="G3205" s="13"/>
      <c r="H3205" s="13"/>
      <c r="J3205" s="13"/>
      <c r="K3205" s="21"/>
    </row>
    <row r="3206">
      <c r="D3206" s="13"/>
      <c r="E3206" s="21"/>
      <c r="G3206" s="13"/>
      <c r="H3206" s="13"/>
      <c r="J3206" s="13"/>
      <c r="K3206" s="21"/>
    </row>
    <row r="3207">
      <c r="D3207" s="13"/>
      <c r="E3207" s="21"/>
      <c r="G3207" s="13"/>
      <c r="H3207" s="13"/>
      <c r="J3207" s="13"/>
      <c r="K3207" s="21"/>
    </row>
    <row r="3208">
      <c r="D3208" s="13"/>
      <c r="E3208" s="21"/>
      <c r="G3208" s="13"/>
      <c r="H3208" s="13"/>
      <c r="J3208" s="13"/>
      <c r="K3208" s="21"/>
    </row>
    <row r="3209">
      <c r="D3209" s="13"/>
      <c r="E3209" s="21"/>
      <c r="G3209" s="13"/>
      <c r="H3209" s="13"/>
      <c r="J3209" s="13"/>
      <c r="K3209" s="21"/>
    </row>
    <row r="3210">
      <c r="D3210" s="13"/>
      <c r="E3210" s="21"/>
      <c r="G3210" s="13"/>
      <c r="H3210" s="13"/>
      <c r="J3210" s="13"/>
      <c r="K3210" s="21"/>
    </row>
    <row r="3211">
      <c r="D3211" s="13"/>
      <c r="E3211" s="21"/>
      <c r="G3211" s="13"/>
      <c r="H3211" s="13"/>
      <c r="J3211" s="13"/>
      <c r="K3211" s="21"/>
    </row>
    <row r="3212">
      <c r="D3212" s="13"/>
      <c r="E3212" s="21"/>
      <c r="G3212" s="13"/>
      <c r="H3212" s="13"/>
      <c r="J3212" s="13"/>
      <c r="K3212" s="21"/>
    </row>
    <row r="3213">
      <c r="D3213" s="13"/>
      <c r="E3213" s="21"/>
      <c r="G3213" s="13"/>
      <c r="H3213" s="13"/>
      <c r="J3213" s="13"/>
      <c r="K3213" s="21"/>
    </row>
    <row r="3214">
      <c r="D3214" s="13"/>
      <c r="E3214" s="21"/>
      <c r="G3214" s="13"/>
      <c r="H3214" s="13"/>
      <c r="J3214" s="13"/>
      <c r="K3214" s="21"/>
    </row>
    <row r="3215">
      <c r="D3215" s="13"/>
      <c r="E3215" s="21"/>
      <c r="G3215" s="13"/>
      <c r="H3215" s="13"/>
      <c r="J3215" s="13"/>
      <c r="K3215" s="21"/>
    </row>
    <row r="3216">
      <c r="D3216" s="13"/>
      <c r="E3216" s="21"/>
      <c r="G3216" s="13"/>
      <c r="H3216" s="13"/>
      <c r="J3216" s="13"/>
      <c r="K3216" s="21"/>
    </row>
    <row r="3217">
      <c r="D3217" s="13"/>
      <c r="E3217" s="21"/>
      <c r="G3217" s="13"/>
      <c r="H3217" s="13"/>
      <c r="J3217" s="13"/>
      <c r="K3217" s="21"/>
    </row>
    <row r="3218">
      <c r="D3218" s="13"/>
      <c r="E3218" s="21"/>
      <c r="G3218" s="13"/>
      <c r="H3218" s="13"/>
      <c r="J3218" s="13"/>
      <c r="K3218" s="21"/>
    </row>
    <row r="3219">
      <c r="D3219" s="13"/>
      <c r="E3219" s="21"/>
      <c r="G3219" s="13"/>
      <c r="H3219" s="13"/>
      <c r="J3219" s="13"/>
      <c r="K3219" s="21"/>
    </row>
    <row r="3220">
      <c r="D3220" s="13"/>
      <c r="E3220" s="21"/>
      <c r="G3220" s="13"/>
      <c r="H3220" s="13"/>
      <c r="J3220" s="13"/>
      <c r="K3220" s="21"/>
    </row>
    <row r="3221">
      <c r="D3221" s="13"/>
      <c r="E3221" s="21"/>
      <c r="G3221" s="13"/>
      <c r="H3221" s="13"/>
      <c r="J3221" s="13"/>
      <c r="K3221" s="21"/>
    </row>
    <row r="3222">
      <c r="D3222" s="13"/>
      <c r="E3222" s="21"/>
      <c r="G3222" s="13"/>
      <c r="H3222" s="13"/>
      <c r="J3222" s="13"/>
      <c r="K3222" s="21"/>
    </row>
    <row r="3223">
      <c r="D3223" s="13"/>
      <c r="E3223" s="21"/>
      <c r="G3223" s="13"/>
      <c r="H3223" s="13"/>
      <c r="J3223" s="13"/>
      <c r="K3223" s="21"/>
    </row>
    <row r="3224">
      <c r="D3224" s="13"/>
      <c r="E3224" s="21"/>
      <c r="G3224" s="13"/>
      <c r="H3224" s="13"/>
      <c r="J3224" s="13"/>
      <c r="K3224" s="21"/>
    </row>
    <row r="3225">
      <c r="D3225" s="13"/>
      <c r="E3225" s="21"/>
      <c r="G3225" s="13"/>
      <c r="H3225" s="13"/>
      <c r="J3225" s="13"/>
      <c r="K3225" s="21"/>
    </row>
    <row r="3226">
      <c r="D3226" s="13"/>
      <c r="E3226" s="21"/>
      <c r="G3226" s="13"/>
      <c r="H3226" s="13"/>
      <c r="J3226" s="13"/>
      <c r="K3226" s="21"/>
    </row>
    <row r="3227">
      <c r="D3227" s="13"/>
      <c r="E3227" s="21"/>
      <c r="G3227" s="13"/>
      <c r="H3227" s="13"/>
      <c r="J3227" s="13"/>
      <c r="K3227" s="21"/>
    </row>
    <row r="3228">
      <c r="D3228" s="13"/>
      <c r="E3228" s="21"/>
      <c r="G3228" s="13"/>
      <c r="H3228" s="13"/>
      <c r="J3228" s="13"/>
      <c r="K3228" s="21"/>
    </row>
    <row r="3229">
      <c r="D3229" s="13"/>
      <c r="E3229" s="21"/>
      <c r="G3229" s="13"/>
      <c r="H3229" s="13"/>
      <c r="J3229" s="13"/>
      <c r="K3229" s="21"/>
    </row>
    <row r="3230">
      <c r="D3230" s="13"/>
      <c r="E3230" s="21"/>
      <c r="G3230" s="13"/>
      <c r="H3230" s="13"/>
      <c r="J3230" s="13"/>
      <c r="K3230" s="21"/>
    </row>
    <row r="3231">
      <c r="D3231" s="13"/>
      <c r="E3231" s="21"/>
      <c r="G3231" s="13"/>
      <c r="H3231" s="13"/>
      <c r="J3231" s="13"/>
      <c r="K3231" s="21"/>
    </row>
    <row r="3232">
      <c r="D3232" s="13"/>
      <c r="E3232" s="21"/>
      <c r="G3232" s="13"/>
      <c r="H3232" s="13"/>
      <c r="J3232" s="13"/>
      <c r="K3232" s="21"/>
    </row>
    <row r="3233">
      <c r="D3233" s="13"/>
      <c r="E3233" s="21"/>
      <c r="G3233" s="13"/>
      <c r="H3233" s="13"/>
      <c r="J3233" s="13"/>
      <c r="K3233" s="21"/>
    </row>
    <row r="3234">
      <c r="D3234" s="13"/>
      <c r="E3234" s="21"/>
      <c r="G3234" s="13"/>
      <c r="H3234" s="13"/>
      <c r="J3234" s="13"/>
      <c r="K3234" s="21"/>
    </row>
    <row r="3235">
      <c r="D3235" s="13"/>
      <c r="E3235" s="21"/>
      <c r="G3235" s="13"/>
      <c r="H3235" s="13"/>
      <c r="J3235" s="13"/>
      <c r="K3235" s="21"/>
    </row>
    <row r="3236">
      <c r="D3236" s="13"/>
      <c r="E3236" s="21"/>
      <c r="G3236" s="13"/>
      <c r="H3236" s="13"/>
      <c r="J3236" s="13"/>
      <c r="K3236" s="21"/>
    </row>
    <row r="3237">
      <c r="D3237" s="13"/>
      <c r="E3237" s="21"/>
      <c r="G3237" s="13"/>
      <c r="H3237" s="13"/>
      <c r="J3237" s="13"/>
      <c r="K3237" s="21"/>
    </row>
    <row r="3238">
      <c r="D3238" s="13"/>
      <c r="E3238" s="21"/>
      <c r="G3238" s="13"/>
      <c r="H3238" s="13"/>
      <c r="J3238" s="13"/>
      <c r="K3238" s="21"/>
    </row>
    <row r="3239">
      <c r="D3239" s="13"/>
      <c r="E3239" s="21"/>
      <c r="G3239" s="13"/>
      <c r="H3239" s="13"/>
      <c r="J3239" s="13"/>
      <c r="K3239" s="21"/>
    </row>
    <row r="3240">
      <c r="D3240" s="13"/>
      <c r="E3240" s="21"/>
      <c r="G3240" s="13"/>
      <c r="H3240" s="13"/>
      <c r="J3240" s="13"/>
      <c r="K3240" s="21"/>
    </row>
    <row r="3241">
      <c r="D3241" s="13"/>
      <c r="E3241" s="21"/>
      <c r="G3241" s="13"/>
      <c r="H3241" s="13"/>
      <c r="J3241" s="13"/>
      <c r="K3241" s="21"/>
    </row>
    <row r="3242">
      <c r="D3242" s="13"/>
      <c r="E3242" s="21"/>
      <c r="G3242" s="13"/>
      <c r="H3242" s="13"/>
      <c r="J3242" s="13"/>
      <c r="K3242" s="21"/>
    </row>
    <row r="3243">
      <c r="D3243" s="13"/>
      <c r="E3243" s="21"/>
      <c r="G3243" s="13"/>
      <c r="H3243" s="13"/>
      <c r="J3243" s="13"/>
      <c r="K3243" s="21"/>
    </row>
    <row r="3244">
      <c r="D3244" s="13"/>
      <c r="E3244" s="21"/>
      <c r="G3244" s="13"/>
      <c r="H3244" s="13"/>
      <c r="J3244" s="13"/>
      <c r="K3244" s="21"/>
    </row>
    <row r="3245">
      <c r="D3245" s="13"/>
      <c r="E3245" s="21"/>
      <c r="G3245" s="13"/>
      <c r="H3245" s="13"/>
      <c r="J3245" s="13"/>
      <c r="K3245" s="21"/>
    </row>
    <row r="3246">
      <c r="D3246" s="13"/>
      <c r="E3246" s="21"/>
      <c r="G3246" s="13"/>
      <c r="H3246" s="13"/>
      <c r="J3246" s="13"/>
      <c r="K3246" s="21"/>
    </row>
    <row r="3247">
      <c r="D3247" s="13"/>
      <c r="E3247" s="21"/>
      <c r="G3247" s="13"/>
      <c r="H3247" s="13"/>
      <c r="J3247" s="13"/>
      <c r="K3247" s="21"/>
    </row>
    <row r="3248">
      <c r="D3248" s="13"/>
      <c r="E3248" s="21"/>
      <c r="G3248" s="13"/>
      <c r="H3248" s="13"/>
      <c r="J3248" s="13"/>
      <c r="K3248" s="21"/>
    </row>
    <row r="3249">
      <c r="D3249" s="13"/>
      <c r="E3249" s="21"/>
      <c r="G3249" s="13"/>
      <c r="H3249" s="13"/>
      <c r="J3249" s="13"/>
      <c r="K3249" s="21"/>
    </row>
    <row r="3250">
      <c r="D3250" s="13"/>
      <c r="E3250" s="21"/>
      <c r="G3250" s="13"/>
      <c r="H3250" s="13"/>
      <c r="J3250" s="13"/>
      <c r="K3250" s="21"/>
    </row>
    <row r="3251">
      <c r="D3251" s="13"/>
      <c r="E3251" s="21"/>
      <c r="G3251" s="13"/>
      <c r="H3251" s="13"/>
      <c r="J3251" s="13"/>
      <c r="K3251" s="21"/>
    </row>
    <row r="3252">
      <c r="D3252" s="13"/>
      <c r="E3252" s="21"/>
      <c r="G3252" s="13"/>
      <c r="H3252" s="13"/>
      <c r="J3252" s="13"/>
      <c r="K3252" s="21"/>
    </row>
    <row r="3253">
      <c r="D3253" s="13"/>
      <c r="E3253" s="21"/>
      <c r="G3253" s="13"/>
      <c r="H3253" s="13"/>
      <c r="J3253" s="13"/>
      <c r="K3253" s="21"/>
    </row>
    <row r="3254">
      <c r="D3254" s="13"/>
      <c r="E3254" s="21"/>
      <c r="G3254" s="13"/>
      <c r="H3254" s="13"/>
      <c r="J3254" s="13"/>
      <c r="K3254" s="21"/>
    </row>
    <row r="3255">
      <c r="D3255" s="13"/>
      <c r="E3255" s="21"/>
      <c r="G3255" s="13"/>
      <c r="H3255" s="13"/>
      <c r="J3255" s="13"/>
      <c r="K3255" s="21"/>
    </row>
    <row r="3256">
      <c r="D3256" s="13"/>
      <c r="E3256" s="21"/>
      <c r="G3256" s="13"/>
      <c r="H3256" s="13"/>
      <c r="J3256" s="13"/>
      <c r="K3256" s="21"/>
    </row>
    <row r="3257">
      <c r="D3257" s="13"/>
      <c r="E3257" s="21"/>
      <c r="G3257" s="13"/>
      <c r="H3257" s="13"/>
      <c r="J3257" s="13"/>
      <c r="K3257" s="21"/>
    </row>
    <row r="3258">
      <c r="D3258" s="13"/>
      <c r="E3258" s="21"/>
      <c r="G3258" s="13"/>
      <c r="H3258" s="13"/>
      <c r="J3258" s="13"/>
      <c r="K3258" s="21"/>
    </row>
    <row r="3259">
      <c r="D3259" s="13"/>
      <c r="E3259" s="21"/>
      <c r="G3259" s="13"/>
      <c r="H3259" s="13"/>
      <c r="J3259" s="13"/>
      <c r="K3259" s="21"/>
    </row>
    <row r="3260">
      <c r="D3260" s="13"/>
      <c r="E3260" s="21"/>
      <c r="G3260" s="13"/>
      <c r="H3260" s="13"/>
      <c r="J3260" s="13"/>
      <c r="K3260" s="21"/>
    </row>
    <row r="3261">
      <c r="D3261" s="13"/>
      <c r="E3261" s="21"/>
      <c r="G3261" s="13"/>
      <c r="H3261" s="13"/>
      <c r="J3261" s="13"/>
      <c r="K3261" s="21"/>
    </row>
    <row r="3262">
      <c r="D3262" s="13"/>
      <c r="E3262" s="21"/>
      <c r="G3262" s="13"/>
      <c r="H3262" s="13"/>
      <c r="J3262" s="13"/>
      <c r="K3262" s="21"/>
    </row>
    <row r="3263">
      <c r="D3263" s="13"/>
      <c r="E3263" s="21"/>
      <c r="G3263" s="13"/>
      <c r="H3263" s="13"/>
      <c r="J3263" s="13"/>
      <c r="K3263" s="21"/>
    </row>
    <row r="3264">
      <c r="D3264" s="13"/>
      <c r="E3264" s="21"/>
      <c r="G3264" s="13"/>
      <c r="H3264" s="13"/>
      <c r="J3264" s="13"/>
      <c r="K3264" s="21"/>
    </row>
    <row r="3265">
      <c r="D3265" s="13"/>
      <c r="E3265" s="21"/>
      <c r="G3265" s="13"/>
      <c r="H3265" s="13"/>
      <c r="J3265" s="13"/>
      <c r="K3265" s="21"/>
    </row>
    <row r="3266">
      <c r="D3266" s="13"/>
      <c r="E3266" s="21"/>
      <c r="G3266" s="13"/>
      <c r="H3266" s="13"/>
      <c r="J3266" s="13"/>
      <c r="K3266" s="21"/>
    </row>
    <row r="3267">
      <c r="D3267" s="13"/>
      <c r="E3267" s="21"/>
      <c r="G3267" s="13"/>
      <c r="H3267" s="13"/>
      <c r="J3267" s="13"/>
      <c r="K3267" s="21"/>
    </row>
    <row r="3268">
      <c r="D3268" s="13"/>
      <c r="E3268" s="21"/>
      <c r="G3268" s="13"/>
      <c r="H3268" s="13"/>
      <c r="J3268" s="13"/>
      <c r="K3268" s="21"/>
    </row>
    <row r="3269">
      <c r="D3269" s="13"/>
      <c r="E3269" s="21"/>
      <c r="G3269" s="13"/>
      <c r="H3269" s="13"/>
      <c r="J3269" s="13"/>
      <c r="K3269" s="21"/>
    </row>
    <row r="3270">
      <c r="D3270" s="13"/>
      <c r="E3270" s="21"/>
      <c r="G3270" s="13"/>
      <c r="H3270" s="13"/>
      <c r="J3270" s="13"/>
      <c r="K3270" s="21"/>
    </row>
    <row r="3271">
      <c r="D3271" s="13"/>
      <c r="E3271" s="21"/>
      <c r="G3271" s="13"/>
      <c r="H3271" s="13"/>
      <c r="J3271" s="13"/>
      <c r="K3271" s="21"/>
    </row>
    <row r="3272">
      <c r="D3272" s="13"/>
      <c r="E3272" s="21"/>
      <c r="G3272" s="13"/>
      <c r="H3272" s="13"/>
      <c r="J3272" s="13"/>
      <c r="K3272" s="21"/>
    </row>
    <row r="3273">
      <c r="D3273" s="13"/>
      <c r="E3273" s="21"/>
      <c r="G3273" s="13"/>
      <c r="H3273" s="13"/>
      <c r="J3273" s="13"/>
      <c r="K3273" s="21"/>
    </row>
    <row r="3274">
      <c r="D3274" s="13"/>
      <c r="E3274" s="21"/>
      <c r="G3274" s="13"/>
      <c r="H3274" s="13"/>
      <c r="J3274" s="13"/>
      <c r="K3274" s="21"/>
    </row>
    <row r="3275">
      <c r="D3275" s="13"/>
      <c r="E3275" s="21"/>
      <c r="G3275" s="13"/>
      <c r="H3275" s="13"/>
      <c r="J3275" s="13"/>
      <c r="K3275" s="21"/>
    </row>
    <row r="3276">
      <c r="D3276" s="13"/>
      <c r="E3276" s="21"/>
      <c r="G3276" s="13"/>
      <c r="H3276" s="13"/>
      <c r="J3276" s="13"/>
      <c r="K3276" s="21"/>
    </row>
    <row r="3277">
      <c r="D3277" s="13"/>
      <c r="E3277" s="21"/>
      <c r="G3277" s="13"/>
      <c r="H3277" s="13"/>
      <c r="J3277" s="13"/>
      <c r="K3277" s="21"/>
    </row>
    <row r="3278">
      <c r="D3278" s="13"/>
      <c r="E3278" s="21"/>
      <c r="G3278" s="13"/>
      <c r="H3278" s="13"/>
      <c r="J3278" s="13"/>
      <c r="K3278" s="21"/>
    </row>
    <row r="3279">
      <c r="D3279" s="13"/>
      <c r="E3279" s="21"/>
      <c r="G3279" s="13"/>
      <c r="H3279" s="13"/>
      <c r="J3279" s="13"/>
      <c r="K3279" s="21"/>
    </row>
    <row r="3280">
      <c r="D3280" s="13"/>
      <c r="E3280" s="21"/>
      <c r="G3280" s="13"/>
      <c r="H3280" s="13"/>
      <c r="J3280" s="13"/>
      <c r="K3280" s="21"/>
    </row>
    <row r="3281">
      <c r="D3281" s="13"/>
      <c r="E3281" s="21"/>
      <c r="G3281" s="13"/>
      <c r="H3281" s="13"/>
      <c r="J3281" s="13"/>
      <c r="K3281" s="21"/>
    </row>
    <row r="3282">
      <c r="D3282" s="13"/>
      <c r="E3282" s="21"/>
      <c r="G3282" s="13"/>
      <c r="H3282" s="13"/>
      <c r="J3282" s="13"/>
      <c r="K3282" s="21"/>
    </row>
    <row r="3283">
      <c r="D3283" s="13"/>
      <c r="E3283" s="21"/>
      <c r="G3283" s="13"/>
      <c r="H3283" s="13"/>
      <c r="J3283" s="13"/>
      <c r="K3283" s="21"/>
    </row>
    <row r="3284">
      <c r="D3284" s="13"/>
      <c r="E3284" s="21"/>
      <c r="G3284" s="13"/>
      <c r="H3284" s="13"/>
      <c r="J3284" s="13"/>
      <c r="K3284" s="21"/>
    </row>
    <row r="3285">
      <c r="D3285" s="13"/>
      <c r="E3285" s="21"/>
      <c r="G3285" s="13"/>
      <c r="H3285" s="13"/>
      <c r="J3285" s="13"/>
      <c r="K3285" s="21"/>
    </row>
    <row r="3286">
      <c r="D3286" s="13"/>
      <c r="E3286" s="21"/>
      <c r="G3286" s="13"/>
      <c r="H3286" s="13"/>
      <c r="J3286" s="13"/>
      <c r="K3286" s="21"/>
    </row>
    <row r="3287">
      <c r="D3287" s="13"/>
      <c r="E3287" s="21"/>
      <c r="G3287" s="13"/>
      <c r="H3287" s="13"/>
      <c r="J3287" s="13"/>
      <c r="K3287" s="21"/>
    </row>
    <row r="3288">
      <c r="D3288" s="13"/>
      <c r="E3288" s="21"/>
      <c r="G3288" s="13"/>
      <c r="H3288" s="13"/>
      <c r="J3288" s="13"/>
      <c r="K3288" s="21"/>
    </row>
    <row r="3289">
      <c r="D3289" s="13"/>
      <c r="E3289" s="21"/>
      <c r="G3289" s="13"/>
      <c r="H3289" s="13"/>
      <c r="J3289" s="13"/>
      <c r="K3289" s="21"/>
    </row>
    <row r="3290">
      <c r="D3290" s="13"/>
      <c r="E3290" s="21"/>
      <c r="G3290" s="13"/>
      <c r="H3290" s="13"/>
      <c r="J3290" s="13"/>
      <c r="K3290" s="21"/>
    </row>
    <row r="3291">
      <c r="D3291" s="13"/>
      <c r="E3291" s="21"/>
      <c r="G3291" s="13"/>
      <c r="H3291" s="13"/>
      <c r="J3291" s="13"/>
      <c r="K3291" s="21"/>
    </row>
    <row r="3292">
      <c r="D3292" s="13"/>
      <c r="E3292" s="21"/>
      <c r="G3292" s="13"/>
      <c r="H3292" s="13"/>
      <c r="J3292" s="13"/>
      <c r="K3292" s="21"/>
    </row>
    <row r="3293">
      <c r="D3293" s="13"/>
      <c r="E3293" s="21"/>
      <c r="G3293" s="13"/>
      <c r="H3293" s="13"/>
      <c r="J3293" s="13"/>
      <c r="K3293" s="21"/>
    </row>
    <row r="3294">
      <c r="D3294" s="13"/>
      <c r="E3294" s="21"/>
      <c r="G3294" s="13"/>
      <c r="H3294" s="13"/>
      <c r="J3294" s="13"/>
      <c r="K3294" s="21"/>
    </row>
    <row r="3295">
      <c r="D3295" s="13"/>
      <c r="E3295" s="21"/>
      <c r="G3295" s="13"/>
      <c r="H3295" s="13"/>
      <c r="J3295" s="13"/>
      <c r="K3295" s="21"/>
    </row>
    <row r="3296">
      <c r="D3296" s="13"/>
      <c r="E3296" s="21"/>
      <c r="G3296" s="13"/>
      <c r="H3296" s="13"/>
      <c r="J3296" s="13"/>
      <c r="K3296" s="21"/>
    </row>
    <row r="3297">
      <c r="D3297" s="13"/>
      <c r="E3297" s="21"/>
      <c r="G3297" s="13"/>
      <c r="H3297" s="13"/>
      <c r="J3297" s="13"/>
      <c r="K3297" s="21"/>
    </row>
    <row r="3298">
      <c r="D3298" s="13"/>
      <c r="E3298" s="21"/>
      <c r="G3298" s="13"/>
      <c r="H3298" s="13"/>
      <c r="J3298" s="13"/>
      <c r="K3298" s="21"/>
    </row>
    <row r="3299">
      <c r="D3299" s="13"/>
      <c r="E3299" s="21"/>
      <c r="G3299" s="13"/>
      <c r="H3299" s="13"/>
      <c r="J3299" s="13"/>
      <c r="K3299" s="21"/>
    </row>
    <row r="3300">
      <c r="D3300" s="13"/>
      <c r="E3300" s="21"/>
      <c r="G3300" s="13"/>
      <c r="H3300" s="13"/>
      <c r="J3300" s="13"/>
      <c r="K3300" s="21"/>
    </row>
    <row r="3301">
      <c r="D3301" s="13"/>
      <c r="E3301" s="21"/>
      <c r="G3301" s="13"/>
      <c r="H3301" s="13"/>
      <c r="J3301" s="13"/>
      <c r="K3301" s="21"/>
    </row>
    <row r="3302">
      <c r="D3302" s="13"/>
      <c r="E3302" s="21"/>
      <c r="G3302" s="13"/>
      <c r="H3302" s="13"/>
      <c r="J3302" s="13"/>
      <c r="K3302" s="21"/>
    </row>
    <row r="3303">
      <c r="D3303" s="13"/>
      <c r="E3303" s="21"/>
      <c r="G3303" s="13"/>
      <c r="H3303" s="13"/>
      <c r="J3303" s="13"/>
      <c r="K3303" s="21"/>
    </row>
    <row r="3304">
      <c r="D3304" s="13"/>
      <c r="E3304" s="21"/>
      <c r="G3304" s="13"/>
      <c r="H3304" s="13"/>
      <c r="J3304" s="13"/>
      <c r="K3304" s="21"/>
    </row>
    <row r="3305">
      <c r="D3305" s="13"/>
      <c r="E3305" s="21"/>
      <c r="G3305" s="13"/>
      <c r="H3305" s="13"/>
      <c r="J3305" s="13"/>
      <c r="K3305" s="21"/>
    </row>
    <row r="3306">
      <c r="D3306" s="13"/>
      <c r="E3306" s="21"/>
      <c r="G3306" s="13"/>
      <c r="H3306" s="13"/>
      <c r="J3306" s="13"/>
      <c r="K3306" s="21"/>
    </row>
    <row r="3307">
      <c r="D3307" s="13"/>
      <c r="E3307" s="21"/>
      <c r="G3307" s="13"/>
      <c r="H3307" s="13"/>
      <c r="J3307" s="13"/>
      <c r="K3307" s="21"/>
    </row>
    <row r="3308">
      <c r="D3308" s="13"/>
      <c r="E3308" s="21"/>
      <c r="G3308" s="13"/>
      <c r="H3308" s="13"/>
      <c r="J3308" s="13"/>
      <c r="K3308" s="21"/>
    </row>
    <row r="3309">
      <c r="D3309" s="13"/>
      <c r="E3309" s="21"/>
      <c r="G3309" s="13"/>
      <c r="H3309" s="13"/>
      <c r="J3309" s="13"/>
      <c r="K3309" s="21"/>
    </row>
    <row r="3310">
      <c r="D3310" s="13"/>
      <c r="E3310" s="21"/>
      <c r="G3310" s="13"/>
      <c r="H3310" s="13"/>
      <c r="J3310" s="13"/>
      <c r="K3310" s="21"/>
    </row>
    <row r="3311">
      <c r="D3311" s="13"/>
      <c r="E3311" s="21"/>
      <c r="G3311" s="13"/>
      <c r="H3311" s="13"/>
      <c r="J3311" s="13"/>
      <c r="K3311" s="21"/>
    </row>
    <row r="3312">
      <c r="D3312" s="13"/>
      <c r="E3312" s="21"/>
      <c r="G3312" s="13"/>
      <c r="H3312" s="13"/>
      <c r="J3312" s="13"/>
      <c r="K3312" s="21"/>
    </row>
    <row r="3313">
      <c r="D3313" s="13"/>
      <c r="E3313" s="21"/>
      <c r="G3313" s="13"/>
      <c r="H3313" s="13"/>
      <c r="J3313" s="13"/>
      <c r="K3313" s="21"/>
    </row>
    <row r="3314">
      <c r="D3314" s="13"/>
      <c r="E3314" s="21"/>
      <c r="G3314" s="13"/>
      <c r="H3314" s="13"/>
      <c r="J3314" s="13"/>
      <c r="K3314" s="21"/>
    </row>
    <row r="3315">
      <c r="D3315" s="13"/>
      <c r="E3315" s="21"/>
      <c r="G3315" s="13"/>
      <c r="H3315" s="13"/>
      <c r="J3315" s="13"/>
      <c r="K3315" s="21"/>
    </row>
    <row r="3316">
      <c r="D3316" s="13"/>
      <c r="E3316" s="21"/>
      <c r="G3316" s="13"/>
      <c r="H3316" s="13"/>
      <c r="J3316" s="13"/>
      <c r="K3316" s="21"/>
    </row>
    <row r="3317">
      <c r="D3317" s="13"/>
      <c r="E3317" s="21"/>
      <c r="G3317" s="13"/>
      <c r="H3317" s="13"/>
      <c r="J3317" s="13"/>
      <c r="K3317" s="21"/>
    </row>
    <row r="3318">
      <c r="D3318" s="13"/>
      <c r="E3318" s="21"/>
      <c r="G3318" s="13"/>
      <c r="H3318" s="13"/>
      <c r="J3318" s="13"/>
      <c r="K3318" s="21"/>
    </row>
    <row r="3319">
      <c r="D3319" s="13"/>
      <c r="E3319" s="21"/>
      <c r="G3319" s="13"/>
      <c r="H3319" s="13"/>
      <c r="J3319" s="13"/>
      <c r="K3319" s="21"/>
    </row>
    <row r="3320">
      <c r="D3320" s="13"/>
      <c r="E3320" s="21"/>
      <c r="G3320" s="13"/>
      <c r="H3320" s="13"/>
      <c r="J3320" s="13"/>
      <c r="K3320" s="21"/>
    </row>
    <row r="3321">
      <c r="D3321" s="13"/>
      <c r="E3321" s="21"/>
      <c r="G3321" s="13"/>
      <c r="H3321" s="13"/>
      <c r="J3321" s="13"/>
      <c r="K3321" s="21"/>
    </row>
    <row r="3322">
      <c r="D3322" s="13"/>
      <c r="E3322" s="21"/>
      <c r="G3322" s="13"/>
      <c r="H3322" s="13"/>
      <c r="J3322" s="13"/>
      <c r="K3322" s="21"/>
    </row>
    <row r="3323">
      <c r="D3323" s="13"/>
      <c r="E3323" s="21"/>
      <c r="G3323" s="13"/>
      <c r="H3323" s="13"/>
      <c r="J3323" s="13"/>
      <c r="K3323" s="21"/>
    </row>
    <row r="3324">
      <c r="D3324" s="13"/>
      <c r="E3324" s="21"/>
      <c r="G3324" s="13"/>
      <c r="H3324" s="13"/>
      <c r="J3324" s="13"/>
      <c r="K3324" s="21"/>
    </row>
    <row r="3325">
      <c r="D3325" s="13"/>
      <c r="E3325" s="21"/>
      <c r="G3325" s="13"/>
      <c r="H3325" s="13"/>
      <c r="J3325" s="13"/>
      <c r="K3325" s="21"/>
    </row>
    <row r="3326">
      <c r="D3326" s="13"/>
      <c r="E3326" s="21"/>
      <c r="G3326" s="13"/>
      <c r="H3326" s="13"/>
      <c r="J3326" s="13"/>
      <c r="K3326" s="21"/>
    </row>
    <row r="3327">
      <c r="D3327" s="13"/>
      <c r="E3327" s="21"/>
      <c r="G3327" s="13"/>
      <c r="H3327" s="13"/>
      <c r="J3327" s="13"/>
      <c r="K3327" s="21"/>
    </row>
    <row r="3328">
      <c r="D3328" s="13"/>
      <c r="E3328" s="21"/>
      <c r="G3328" s="13"/>
      <c r="H3328" s="13"/>
      <c r="J3328" s="13"/>
      <c r="K3328" s="21"/>
    </row>
    <row r="3329">
      <c r="D3329" s="13"/>
      <c r="E3329" s="21"/>
      <c r="G3329" s="13"/>
      <c r="H3329" s="13"/>
      <c r="J3329" s="13"/>
      <c r="K3329" s="21"/>
    </row>
    <row r="3330">
      <c r="D3330" s="13"/>
      <c r="E3330" s="21"/>
      <c r="G3330" s="13"/>
      <c r="H3330" s="13"/>
      <c r="J3330" s="13"/>
      <c r="K3330" s="21"/>
    </row>
    <row r="3331">
      <c r="D3331" s="13"/>
      <c r="E3331" s="21"/>
      <c r="G3331" s="13"/>
      <c r="H3331" s="13"/>
      <c r="J3331" s="13"/>
      <c r="K3331" s="21"/>
    </row>
    <row r="3332">
      <c r="D3332" s="13"/>
      <c r="E3332" s="21"/>
      <c r="G3332" s="13"/>
      <c r="H3332" s="13"/>
      <c r="J3332" s="13"/>
      <c r="K3332" s="21"/>
    </row>
    <row r="3333">
      <c r="D3333" s="13"/>
      <c r="E3333" s="21"/>
      <c r="G3333" s="13"/>
      <c r="H3333" s="13"/>
      <c r="J3333" s="13"/>
      <c r="K3333" s="21"/>
    </row>
    <row r="3334">
      <c r="D3334" s="13"/>
      <c r="E3334" s="21"/>
      <c r="G3334" s="13"/>
      <c r="H3334" s="13"/>
      <c r="J3334" s="13"/>
      <c r="K3334" s="21"/>
    </row>
    <row r="3335">
      <c r="D3335" s="13"/>
      <c r="E3335" s="21"/>
      <c r="G3335" s="13"/>
      <c r="H3335" s="13"/>
      <c r="J3335" s="13"/>
      <c r="K3335" s="21"/>
    </row>
    <row r="3336">
      <c r="D3336" s="13"/>
      <c r="E3336" s="21"/>
      <c r="G3336" s="13"/>
      <c r="H3336" s="13"/>
      <c r="J3336" s="13"/>
      <c r="K3336" s="21"/>
    </row>
    <row r="3337">
      <c r="D3337" s="13"/>
      <c r="E3337" s="21"/>
      <c r="G3337" s="13"/>
      <c r="H3337" s="13"/>
      <c r="J3337" s="13"/>
      <c r="K3337" s="21"/>
    </row>
    <row r="3338">
      <c r="D3338" s="13"/>
      <c r="E3338" s="21"/>
      <c r="G3338" s="13"/>
      <c r="H3338" s="13"/>
      <c r="J3338" s="13"/>
      <c r="K3338" s="21"/>
    </row>
    <row r="3339">
      <c r="D3339" s="13"/>
      <c r="E3339" s="21"/>
      <c r="G3339" s="13"/>
      <c r="H3339" s="13"/>
      <c r="J3339" s="13"/>
      <c r="K3339" s="21"/>
    </row>
    <row r="3340">
      <c r="D3340" s="13"/>
      <c r="E3340" s="21"/>
      <c r="G3340" s="13"/>
      <c r="H3340" s="13"/>
      <c r="J3340" s="13"/>
      <c r="K3340" s="21"/>
    </row>
    <row r="3341">
      <c r="D3341" s="13"/>
      <c r="E3341" s="21"/>
      <c r="G3341" s="13"/>
      <c r="H3341" s="13"/>
      <c r="J3341" s="13"/>
      <c r="K3341" s="21"/>
    </row>
    <row r="3342">
      <c r="D3342" s="13"/>
      <c r="E3342" s="21"/>
      <c r="G3342" s="13"/>
      <c r="H3342" s="13"/>
      <c r="J3342" s="13"/>
      <c r="K3342" s="21"/>
    </row>
    <row r="3343">
      <c r="D3343" s="13"/>
      <c r="E3343" s="21"/>
      <c r="G3343" s="13"/>
      <c r="H3343" s="13"/>
      <c r="J3343" s="13"/>
      <c r="K3343" s="21"/>
    </row>
    <row r="3344">
      <c r="D3344" s="13"/>
      <c r="E3344" s="21"/>
      <c r="G3344" s="13"/>
      <c r="H3344" s="13"/>
      <c r="J3344" s="13"/>
      <c r="K3344" s="21"/>
    </row>
    <row r="3345">
      <c r="D3345" s="13"/>
      <c r="E3345" s="21"/>
      <c r="G3345" s="13"/>
      <c r="H3345" s="13"/>
      <c r="J3345" s="13"/>
      <c r="K3345" s="21"/>
    </row>
    <row r="3346">
      <c r="D3346" s="13"/>
      <c r="E3346" s="21"/>
      <c r="G3346" s="13"/>
      <c r="H3346" s="13"/>
      <c r="J3346" s="13"/>
      <c r="K3346" s="21"/>
    </row>
    <row r="3347">
      <c r="D3347" s="13"/>
      <c r="E3347" s="21"/>
      <c r="G3347" s="13"/>
      <c r="H3347" s="13"/>
      <c r="J3347" s="13"/>
      <c r="K3347" s="21"/>
    </row>
    <row r="3348">
      <c r="D3348" s="13"/>
      <c r="E3348" s="21"/>
      <c r="G3348" s="13"/>
      <c r="H3348" s="13"/>
      <c r="J3348" s="13"/>
      <c r="K3348" s="21"/>
    </row>
    <row r="3349">
      <c r="D3349" s="13"/>
      <c r="E3349" s="21"/>
      <c r="G3349" s="13"/>
      <c r="H3349" s="13"/>
      <c r="J3349" s="13"/>
      <c r="K3349" s="21"/>
    </row>
    <row r="3350">
      <c r="D3350" s="13"/>
      <c r="E3350" s="21"/>
      <c r="G3350" s="13"/>
      <c r="H3350" s="13"/>
      <c r="J3350" s="13"/>
      <c r="K3350" s="21"/>
    </row>
    <row r="3351">
      <c r="D3351" s="13"/>
      <c r="E3351" s="21"/>
      <c r="G3351" s="13"/>
      <c r="H3351" s="13"/>
      <c r="J3351" s="13"/>
      <c r="K3351" s="21"/>
    </row>
    <row r="3352">
      <c r="D3352" s="13"/>
      <c r="E3352" s="21"/>
      <c r="G3352" s="13"/>
      <c r="H3352" s="13"/>
      <c r="J3352" s="13"/>
      <c r="K3352" s="21"/>
    </row>
    <row r="3353">
      <c r="D3353" s="13"/>
      <c r="E3353" s="21"/>
      <c r="G3353" s="13"/>
      <c r="H3353" s="13"/>
      <c r="J3353" s="13"/>
      <c r="K3353" s="21"/>
    </row>
    <row r="3354">
      <c r="D3354" s="13"/>
      <c r="E3354" s="21"/>
      <c r="G3354" s="13"/>
      <c r="H3354" s="13"/>
      <c r="J3354" s="13"/>
      <c r="K3354" s="21"/>
    </row>
    <row r="3355">
      <c r="D3355" s="13"/>
      <c r="E3355" s="21"/>
      <c r="G3355" s="13"/>
      <c r="H3355" s="13"/>
      <c r="J3355" s="13"/>
      <c r="K3355" s="21"/>
    </row>
    <row r="3356">
      <c r="D3356" s="13"/>
      <c r="E3356" s="21"/>
      <c r="G3356" s="13"/>
      <c r="H3356" s="13"/>
      <c r="J3356" s="13"/>
      <c r="K3356" s="21"/>
    </row>
    <row r="3357">
      <c r="D3357" s="13"/>
      <c r="E3357" s="21"/>
      <c r="G3357" s="13"/>
      <c r="H3357" s="13"/>
      <c r="J3357" s="13"/>
      <c r="K3357" s="21"/>
    </row>
    <row r="3358">
      <c r="D3358" s="13"/>
      <c r="E3358" s="21"/>
      <c r="G3358" s="13"/>
      <c r="H3358" s="13"/>
      <c r="J3358" s="13"/>
      <c r="K3358" s="21"/>
    </row>
    <row r="3359">
      <c r="D3359" s="13"/>
      <c r="E3359" s="21"/>
      <c r="G3359" s="13"/>
      <c r="H3359" s="13"/>
      <c r="J3359" s="13"/>
      <c r="K3359" s="21"/>
    </row>
    <row r="3360">
      <c r="D3360" s="13"/>
      <c r="E3360" s="21"/>
      <c r="G3360" s="13"/>
      <c r="H3360" s="13"/>
      <c r="J3360" s="13"/>
      <c r="K3360" s="21"/>
    </row>
    <row r="3361">
      <c r="D3361" s="13"/>
      <c r="E3361" s="21"/>
      <c r="G3361" s="13"/>
      <c r="H3361" s="13"/>
      <c r="J3361" s="13"/>
      <c r="K3361" s="21"/>
    </row>
    <row r="3362">
      <c r="D3362" s="13"/>
      <c r="E3362" s="21"/>
      <c r="G3362" s="13"/>
      <c r="H3362" s="13"/>
      <c r="J3362" s="13"/>
      <c r="K3362" s="21"/>
    </row>
    <row r="3363">
      <c r="D3363" s="13"/>
      <c r="E3363" s="21"/>
      <c r="G3363" s="13"/>
      <c r="H3363" s="13"/>
      <c r="J3363" s="13"/>
      <c r="K3363" s="21"/>
    </row>
    <row r="3364">
      <c r="D3364" s="13"/>
      <c r="E3364" s="21"/>
      <c r="G3364" s="13"/>
      <c r="H3364" s="13"/>
      <c r="J3364" s="13"/>
      <c r="K3364" s="21"/>
    </row>
    <row r="3365">
      <c r="D3365" s="13"/>
      <c r="E3365" s="21"/>
      <c r="G3365" s="13"/>
      <c r="H3365" s="13"/>
      <c r="J3365" s="13"/>
      <c r="K3365" s="21"/>
    </row>
    <row r="3366">
      <c r="D3366" s="13"/>
      <c r="E3366" s="21"/>
      <c r="G3366" s="13"/>
      <c r="H3366" s="13"/>
      <c r="J3366" s="13"/>
      <c r="K3366" s="21"/>
    </row>
    <row r="3367">
      <c r="D3367" s="13"/>
      <c r="E3367" s="21"/>
      <c r="G3367" s="13"/>
      <c r="H3367" s="13"/>
      <c r="J3367" s="13"/>
      <c r="K3367" s="21"/>
    </row>
    <row r="3368">
      <c r="D3368" s="13"/>
      <c r="E3368" s="21"/>
      <c r="G3368" s="13"/>
      <c r="H3368" s="13"/>
      <c r="J3368" s="13"/>
      <c r="K3368" s="21"/>
    </row>
    <row r="3369">
      <c r="D3369" s="13"/>
      <c r="E3369" s="21"/>
      <c r="G3369" s="13"/>
      <c r="H3369" s="13"/>
      <c r="J3369" s="13"/>
      <c r="K3369" s="21"/>
    </row>
    <row r="3370">
      <c r="D3370" s="13"/>
      <c r="E3370" s="21"/>
      <c r="G3370" s="13"/>
      <c r="H3370" s="13"/>
      <c r="J3370" s="13"/>
      <c r="K3370" s="21"/>
    </row>
    <row r="3371">
      <c r="D3371" s="13"/>
      <c r="E3371" s="21"/>
      <c r="G3371" s="13"/>
      <c r="H3371" s="13"/>
      <c r="J3371" s="13"/>
      <c r="K3371" s="21"/>
    </row>
    <row r="3372">
      <c r="D3372" s="13"/>
      <c r="E3372" s="21"/>
      <c r="G3372" s="13"/>
      <c r="H3372" s="13"/>
      <c r="J3372" s="13"/>
      <c r="K3372" s="21"/>
    </row>
    <row r="3373">
      <c r="D3373" s="13"/>
      <c r="E3373" s="21"/>
      <c r="G3373" s="13"/>
      <c r="H3373" s="13"/>
      <c r="J3373" s="13"/>
      <c r="K3373" s="21"/>
    </row>
    <row r="3374">
      <c r="D3374" s="13"/>
      <c r="E3374" s="21"/>
      <c r="G3374" s="13"/>
      <c r="H3374" s="13"/>
      <c r="J3374" s="13"/>
      <c r="K3374" s="21"/>
    </row>
    <row r="3375">
      <c r="D3375" s="13"/>
      <c r="E3375" s="21"/>
      <c r="G3375" s="13"/>
      <c r="H3375" s="13"/>
      <c r="J3375" s="13"/>
      <c r="K3375" s="21"/>
    </row>
    <row r="3376">
      <c r="D3376" s="13"/>
      <c r="E3376" s="21"/>
      <c r="G3376" s="13"/>
      <c r="H3376" s="13"/>
      <c r="J3376" s="13"/>
      <c r="K3376" s="21"/>
    </row>
    <row r="3377">
      <c r="D3377" s="13"/>
      <c r="E3377" s="21"/>
      <c r="G3377" s="13"/>
      <c r="H3377" s="13"/>
      <c r="J3377" s="13"/>
      <c r="K3377" s="21"/>
    </row>
    <row r="3378">
      <c r="D3378" s="13"/>
      <c r="E3378" s="21"/>
      <c r="G3378" s="13"/>
      <c r="H3378" s="13"/>
      <c r="J3378" s="13"/>
      <c r="K3378" s="21"/>
    </row>
    <row r="3379">
      <c r="D3379" s="13"/>
      <c r="E3379" s="21"/>
      <c r="G3379" s="13"/>
      <c r="H3379" s="13"/>
      <c r="J3379" s="13"/>
      <c r="K3379" s="21"/>
    </row>
    <row r="3380">
      <c r="D3380" s="13"/>
      <c r="E3380" s="21"/>
      <c r="G3380" s="13"/>
      <c r="H3380" s="13"/>
      <c r="J3380" s="13"/>
      <c r="K3380" s="21"/>
    </row>
    <row r="3381">
      <c r="D3381" s="13"/>
      <c r="E3381" s="21"/>
      <c r="G3381" s="13"/>
      <c r="H3381" s="13"/>
      <c r="J3381" s="13"/>
      <c r="K3381" s="21"/>
    </row>
    <row r="3382">
      <c r="D3382" s="13"/>
      <c r="E3382" s="21"/>
      <c r="G3382" s="13"/>
      <c r="H3382" s="13"/>
      <c r="J3382" s="13"/>
      <c r="K3382" s="21"/>
    </row>
    <row r="3383">
      <c r="D3383" s="13"/>
      <c r="E3383" s="21"/>
      <c r="G3383" s="13"/>
      <c r="H3383" s="13"/>
      <c r="J3383" s="13"/>
      <c r="K3383" s="21"/>
    </row>
    <row r="3384">
      <c r="D3384" s="13"/>
      <c r="E3384" s="21"/>
      <c r="G3384" s="13"/>
      <c r="H3384" s="13"/>
      <c r="J3384" s="13"/>
      <c r="K3384" s="21"/>
    </row>
    <row r="3385">
      <c r="D3385" s="13"/>
      <c r="E3385" s="21"/>
      <c r="G3385" s="13"/>
      <c r="H3385" s="13"/>
      <c r="J3385" s="13"/>
      <c r="K3385" s="21"/>
    </row>
    <row r="3386">
      <c r="D3386" s="13"/>
      <c r="E3386" s="21"/>
      <c r="G3386" s="13"/>
      <c r="H3386" s="13"/>
      <c r="J3386" s="13"/>
      <c r="K3386" s="21"/>
    </row>
    <row r="3387">
      <c r="D3387" s="13"/>
      <c r="E3387" s="21"/>
      <c r="G3387" s="13"/>
      <c r="H3387" s="13"/>
      <c r="J3387" s="13"/>
      <c r="K3387" s="21"/>
    </row>
    <row r="3388">
      <c r="D3388" s="13"/>
      <c r="E3388" s="21"/>
      <c r="G3388" s="13"/>
      <c r="H3388" s="13"/>
      <c r="J3388" s="13"/>
      <c r="K3388" s="21"/>
    </row>
    <row r="3389">
      <c r="D3389" s="13"/>
      <c r="E3389" s="21"/>
      <c r="G3389" s="13"/>
      <c r="H3389" s="13"/>
      <c r="J3389" s="13"/>
      <c r="K3389" s="21"/>
    </row>
    <row r="3390">
      <c r="D3390" s="13"/>
      <c r="E3390" s="21"/>
      <c r="G3390" s="13"/>
      <c r="H3390" s="13"/>
      <c r="J3390" s="13"/>
      <c r="K3390" s="21"/>
    </row>
    <row r="3391">
      <c r="D3391" s="13"/>
      <c r="E3391" s="21"/>
      <c r="G3391" s="13"/>
      <c r="H3391" s="13"/>
      <c r="J3391" s="13"/>
      <c r="K3391" s="21"/>
    </row>
    <row r="3392">
      <c r="D3392" s="13"/>
      <c r="E3392" s="21"/>
      <c r="G3392" s="13"/>
      <c r="H3392" s="13"/>
      <c r="J3392" s="13"/>
      <c r="K3392" s="21"/>
    </row>
    <row r="3393">
      <c r="D3393" s="13"/>
      <c r="E3393" s="21"/>
      <c r="G3393" s="13"/>
      <c r="H3393" s="13"/>
      <c r="J3393" s="13"/>
      <c r="K3393" s="21"/>
    </row>
    <row r="3394">
      <c r="D3394" s="13"/>
      <c r="E3394" s="21"/>
      <c r="G3394" s="13"/>
      <c r="H3394" s="13"/>
      <c r="J3394" s="13"/>
      <c r="K3394" s="21"/>
    </row>
    <row r="3395">
      <c r="D3395" s="13"/>
      <c r="E3395" s="21"/>
      <c r="G3395" s="13"/>
      <c r="H3395" s="13"/>
      <c r="J3395" s="13"/>
      <c r="K3395" s="21"/>
    </row>
    <row r="3396">
      <c r="D3396" s="13"/>
      <c r="E3396" s="21"/>
      <c r="G3396" s="13"/>
      <c r="H3396" s="13"/>
      <c r="J3396" s="13"/>
      <c r="K3396" s="21"/>
    </row>
    <row r="3397">
      <c r="D3397" s="13"/>
      <c r="E3397" s="21"/>
      <c r="G3397" s="13"/>
      <c r="H3397" s="13"/>
      <c r="J3397" s="13"/>
      <c r="K3397" s="21"/>
    </row>
    <row r="3398">
      <c r="D3398" s="13"/>
      <c r="E3398" s="21"/>
      <c r="G3398" s="13"/>
      <c r="H3398" s="13"/>
      <c r="J3398" s="13"/>
      <c r="K3398" s="21"/>
    </row>
    <row r="3399">
      <c r="D3399" s="13"/>
      <c r="E3399" s="21"/>
      <c r="G3399" s="13"/>
      <c r="H3399" s="13"/>
      <c r="J3399" s="13"/>
      <c r="K3399" s="21"/>
    </row>
    <row r="3400">
      <c r="D3400" s="13"/>
      <c r="E3400" s="21"/>
      <c r="G3400" s="13"/>
      <c r="H3400" s="13"/>
      <c r="J3400" s="13"/>
      <c r="K3400" s="21"/>
    </row>
    <row r="3401">
      <c r="D3401" s="13"/>
      <c r="E3401" s="21"/>
      <c r="G3401" s="13"/>
      <c r="H3401" s="13"/>
      <c r="J3401" s="13"/>
      <c r="K3401" s="21"/>
    </row>
    <row r="3402">
      <c r="D3402" s="13"/>
      <c r="E3402" s="21"/>
      <c r="G3402" s="13"/>
      <c r="H3402" s="13"/>
      <c r="J3402" s="13"/>
      <c r="K3402" s="21"/>
    </row>
    <row r="3403">
      <c r="D3403" s="13"/>
      <c r="E3403" s="21"/>
      <c r="G3403" s="13"/>
      <c r="H3403" s="13"/>
      <c r="J3403" s="13"/>
      <c r="K3403" s="21"/>
    </row>
    <row r="3404">
      <c r="D3404" s="13"/>
      <c r="E3404" s="21"/>
      <c r="G3404" s="13"/>
      <c r="H3404" s="13"/>
      <c r="J3404" s="13"/>
      <c r="K3404" s="21"/>
    </row>
    <row r="3405">
      <c r="D3405" s="13"/>
      <c r="E3405" s="21"/>
      <c r="G3405" s="13"/>
      <c r="H3405" s="13"/>
      <c r="J3405" s="13"/>
      <c r="K3405" s="21"/>
    </row>
    <row r="3406">
      <c r="D3406" s="13"/>
      <c r="E3406" s="21"/>
      <c r="G3406" s="13"/>
      <c r="H3406" s="13"/>
      <c r="J3406" s="13"/>
      <c r="K3406" s="21"/>
    </row>
    <row r="3407">
      <c r="D3407" s="13"/>
      <c r="E3407" s="21"/>
      <c r="G3407" s="13"/>
      <c r="H3407" s="13"/>
      <c r="J3407" s="13"/>
      <c r="K3407" s="21"/>
    </row>
    <row r="3408">
      <c r="D3408" s="13"/>
      <c r="E3408" s="21"/>
      <c r="G3408" s="13"/>
      <c r="H3408" s="13"/>
      <c r="J3408" s="13"/>
      <c r="K3408" s="21"/>
    </row>
    <row r="3409">
      <c r="D3409" s="13"/>
      <c r="E3409" s="21"/>
      <c r="G3409" s="13"/>
      <c r="H3409" s="13"/>
      <c r="J3409" s="13"/>
      <c r="K3409" s="21"/>
    </row>
    <row r="3410">
      <c r="D3410" s="13"/>
      <c r="E3410" s="21"/>
      <c r="G3410" s="13"/>
      <c r="H3410" s="13"/>
      <c r="J3410" s="13"/>
      <c r="K3410" s="21"/>
    </row>
    <row r="3411">
      <c r="D3411" s="13"/>
      <c r="E3411" s="21"/>
      <c r="G3411" s="13"/>
      <c r="H3411" s="13"/>
      <c r="J3411" s="13"/>
      <c r="K3411" s="21"/>
    </row>
    <row r="3412">
      <c r="D3412" s="13"/>
      <c r="E3412" s="21"/>
      <c r="G3412" s="13"/>
      <c r="H3412" s="13"/>
      <c r="J3412" s="13"/>
      <c r="K3412" s="21"/>
    </row>
    <row r="3413">
      <c r="D3413" s="13"/>
      <c r="E3413" s="21"/>
      <c r="G3413" s="13"/>
      <c r="H3413" s="13"/>
      <c r="J3413" s="13"/>
      <c r="K3413" s="21"/>
    </row>
    <row r="3414">
      <c r="D3414" s="13"/>
      <c r="E3414" s="21"/>
      <c r="G3414" s="13"/>
      <c r="H3414" s="13"/>
      <c r="J3414" s="13"/>
      <c r="K3414" s="21"/>
    </row>
    <row r="3415">
      <c r="D3415" s="13"/>
      <c r="E3415" s="21"/>
      <c r="G3415" s="13"/>
      <c r="H3415" s="13"/>
      <c r="J3415" s="13"/>
      <c r="K3415" s="21"/>
    </row>
    <row r="3416">
      <c r="D3416" s="13"/>
      <c r="E3416" s="21"/>
      <c r="G3416" s="13"/>
      <c r="H3416" s="13"/>
      <c r="J3416" s="13"/>
      <c r="K3416" s="21"/>
    </row>
    <row r="3417">
      <c r="D3417" s="13"/>
      <c r="E3417" s="21"/>
      <c r="G3417" s="13"/>
      <c r="H3417" s="13"/>
      <c r="J3417" s="13"/>
      <c r="K3417" s="21"/>
    </row>
    <row r="3418">
      <c r="D3418" s="13"/>
      <c r="E3418" s="21"/>
      <c r="G3418" s="13"/>
      <c r="H3418" s="13"/>
      <c r="J3418" s="13"/>
      <c r="K3418" s="21"/>
    </row>
    <row r="3419">
      <c r="D3419" s="13"/>
      <c r="E3419" s="21"/>
      <c r="G3419" s="13"/>
      <c r="H3419" s="13"/>
      <c r="J3419" s="13"/>
      <c r="K3419" s="21"/>
    </row>
    <row r="3420">
      <c r="D3420" s="13"/>
      <c r="E3420" s="21"/>
      <c r="G3420" s="13"/>
      <c r="H3420" s="13"/>
      <c r="J3420" s="13"/>
      <c r="K3420" s="21"/>
    </row>
    <row r="3421">
      <c r="D3421" s="13"/>
      <c r="E3421" s="21"/>
      <c r="G3421" s="13"/>
      <c r="H3421" s="13"/>
      <c r="J3421" s="13"/>
      <c r="K3421" s="21"/>
    </row>
    <row r="3422">
      <c r="D3422" s="13"/>
      <c r="E3422" s="21"/>
      <c r="G3422" s="13"/>
      <c r="H3422" s="13"/>
      <c r="J3422" s="13"/>
      <c r="K3422" s="21"/>
    </row>
    <row r="3423">
      <c r="D3423" s="13"/>
      <c r="E3423" s="21"/>
      <c r="G3423" s="13"/>
      <c r="H3423" s="13"/>
      <c r="J3423" s="13"/>
      <c r="K3423" s="21"/>
    </row>
    <row r="3424">
      <c r="D3424" s="13"/>
      <c r="E3424" s="21"/>
      <c r="G3424" s="13"/>
      <c r="H3424" s="13"/>
      <c r="J3424" s="13"/>
      <c r="K3424" s="21"/>
    </row>
    <row r="3425">
      <c r="D3425" s="13"/>
      <c r="E3425" s="21"/>
      <c r="G3425" s="13"/>
      <c r="H3425" s="13"/>
      <c r="J3425" s="13"/>
      <c r="K3425" s="21"/>
    </row>
    <row r="3426">
      <c r="D3426" s="13"/>
      <c r="E3426" s="21"/>
      <c r="G3426" s="13"/>
      <c r="H3426" s="13"/>
      <c r="J3426" s="13"/>
      <c r="K3426" s="21"/>
    </row>
    <row r="3427">
      <c r="D3427" s="13"/>
      <c r="E3427" s="21"/>
      <c r="G3427" s="13"/>
      <c r="H3427" s="13"/>
      <c r="J3427" s="13"/>
      <c r="K3427" s="21"/>
    </row>
    <row r="3428">
      <c r="D3428" s="13"/>
      <c r="E3428" s="21"/>
      <c r="G3428" s="13"/>
      <c r="H3428" s="13"/>
      <c r="J3428" s="13"/>
      <c r="K3428" s="21"/>
    </row>
    <row r="3429">
      <c r="D3429" s="13"/>
      <c r="E3429" s="21"/>
      <c r="G3429" s="13"/>
      <c r="H3429" s="13"/>
      <c r="J3429" s="13"/>
      <c r="K3429" s="21"/>
    </row>
    <row r="3430">
      <c r="D3430" s="13"/>
      <c r="E3430" s="21"/>
      <c r="G3430" s="13"/>
      <c r="H3430" s="13"/>
      <c r="J3430" s="13"/>
      <c r="K3430" s="21"/>
    </row>
    <row r="3431">
      <c r="D3431" s="13"/>
      <c r="E3431" s="21"/>
      <c r="G3431" s="13"/>
      <c r="H3431" s="13"/>
      <c r="J3431" s="13"/>
      <c r="K3431" s="21"/>
    </row>
    <row r="3432">
      <c r="D3432" s="13"/>
      <c r="E3432" s="21"/>
      <c r="G3432" s="13"/>
      <c r="H3432" s="13"/>
      <c r="J3432" s="13"/>
      <c r="K3432" s="21"/>
    </row>
    <row r="3433">
      <c r="D3433" s="13"/>
      <c r="E3433" s="21"/>
      <c r="G3433" s="13"/>
      <c r="H3433" s="13"/>
      <c r="J3433" s="13"/>
      <c r="K3433" s="21"/>
    </row>
    <row r="3434">
      <c r="D3434" s="13"/>
      <c r="E3434" s="21"/>
      <c r="G3434" s="13"/>
      <c r="H3434" s="13"/>
      <c r="J3434" s="13"/>
      <c r="K3434" s="21"/>
    </row>
    <row r="3435">
      <c r="D3435" s="13"/>
      <c r="E3435" s="21"/>
      <c r="G3435" s="13"/>
      <c r="H3435" s="13"/>
      <c r="J3435" s="13"/>
      <c r="K3435" s="21"/>
    </row>
    <row r="3436">
      <c r="D3436" s="13"/>
      <c r="E3436" s="21"/>
      <c r="G3436" s="13"/>
      <c r="H3436" s="13"/>
      <c r="J3436" s="13"/>
      <c r="K3436" s="21"/>
    </row>
    <row r="3437">
      <c r="D3437" s="13"/>
      <c r="E3437" s="21"/>
      <c r="G3437" s="13"/>
      <c r="H3437" s="13"/>
      <c r="J3437" s="13"/>
      <c r="K3437" s="21"/>
    </row>
    <row r="3438">
      <c r="D3438" s="13"/>
      <c r="E3438" s="21"/>
      <c r="G3438" s="13"/>
      <c r="H3438" s="13"/>
      <c r="J3438" s="13"/>
      <c r="K3438" s="21"/>
    </row>
    <row r="3439">
      <c r="D3439" s="13"/>
      <c r="E3439" s="21"/>
      <c r="G3439" s="13"/>
      <c r="H3439" s="13"/>
      <c r="J3439" s="13"/>
      <c r="K3439" s="21"/>
    </row>
    <row r="3440">
      <c r="D3440" s="13"/>
      <c r="E3440" s="21"/>
      <c r="G3440" s="13"/>
      <c r="H3440" s="13"/>
      <c r="J3440" s="13"/>
      <c r="K3440" s="21"/>
    </row>
    <row r="3441">
      <c r="D3441" s="13"/>
      <c r="E3441" s="21"/>
      <c r="G3441" s="13"/>
      <c r="H3441" s="13"/>
      <c r="J3441" s="13"/>
      <c r="K3441" s="21"/>
    </row>
    <row r="3442">
      <c r="D3442" s="13"/>
      <c r="E3442" s="21"/>
      <c r="G3442" s="13"/>
      <c r="H3442" s="13"/>
      <c r="J3442" s="13"/>
      <c r="K3442" s="21"/>
    </row>
    <row r="3443">
      <c r="D3443" s="13"/>
      <c r="E3443" s="21"/>
      <c r="G3443" s="13"/>
      <c r="H3443" s="13"/>
      <c r="J3443" s="13"/>
      <c r="K3443" s="21"/>
    </row>
    <row r="3444">
      <c r="D3444" s="13"/>
      <c r="E3444" s="21"/>
      <c r="G3444" s="13"/>
      <c r="H3444" s="13"/>
      <c r="J3444" s="13"/>
      <c r="K3444" s="21"/>
    </row>
    <row r="3445">
      <c r="D3445" s="13"/>
      <c r="E3445" s="21"/>
      <c r="G3445" s="13"/>
      <c r="H3445" s="13"/>
      <c r="J3445" s="13"/>
      <c r="K3445" s="21"/>
    </row>
    <row r="3446">
      <c r="D3446" s="13"/>
      <c r="E3446" s="21"/>
      <c r="G3446" s="13"/>
      <c r="H3446" s="13"/>
      <c r="J3446" s="13"/>
      <c r="K3446" s="21"/>
    </row>
    <row r="3447">
      <c r="D3447" s="13"/>
      <c r="E3447" s="21"/>
      <c r="G3447" s="13"/>
      <c r="H3447" s="13"/>
      <c r="J3447" s="13"/>
      <c r="K3447" s="21"/>
    </row>
    <row r="3448">
      <c r="D3448" s="13"/>
      <c r="E3448" s="21"/>
      <c r="G3448" s="13"/>
      <c r="H3448" s="13"/>
      <c r="J3448" s="13"/>
      <c r="K3448" s="21"/>
    </row>
    <row r="3449">
      <c r="D3449" s="13"/>
      <c r="E3449" s="21"/>
      <c r="G3449" s="13"/>
      <c r="H3449" s="13"/>
      <c r="J3449" s="13"/>
      <c r="K3449" s="21"/>
    </row>
    <row r="3450">
      <c r="D3450" s="13"/>
      <c r="E3450" s="21"/>
      <c r="G3450" s="13"/>
      <c r="H3450" s="13"/>
      <c r="J3450" s="13"/>
      <c r="K3450" s="21"/>
    </row>
    <row r="3451">
      <c r="D3451" s="13"/>
      <c r="E3451" s="21"/>
      <c r="G3451" s="13"/>
      <c r="H3451" s="13"/>
      <c r="J3451" s="13"/>
      <c r="K3451" s="21"/>
    </row>
    <row r="3452">
      <c r="D3452" s="13"/>
      <c r="E3452" s="21"/>
      <c r="G3452" s="13"/>
      <c r="H3452" s="13"/>
      <c r="J3452" s="13"/>
      <c r="K3452" s="21"/>
    </row>
    <row r="3453">
      <c r="D3453" s="13"/>
      <c r="E3453" s="21"/>
      <c r="G3453" s="13"/>
      <c r="H3453" s="13"/>
      <c r="J3453" s="13"/>
      <c r="K3453" s="21"/>
    </row>
    <row r="3454">
      <c r="D3454" s="13"/>
      <c r="E3454" s="21"/>
      <c r="G3454" s="13"/>
      <c r="H3454" s="13"/>
      <c r="J3454" s="13"/>
      <c r="K3454" s="21"/>
    </row>
    <row r="3455">
      <c r="D3455" s="13"/>
      <c r="E3455" s="21"/>
      <c r="G3455" s="13"/>
      <c r="H3455" s="13"/>
      <c r="J3455" s="13"/>
      <c r="K3455" s="21"/>
    </row>
    <row r="3456">
      <c r="D3456" s="13"/>
      <c r="E3456" s="21"/>
      <c r="G3456" s="13"/>
      <c r="H3456" s="13"/>
      <c r="J3456" s="13"/>
      <c r="K3456" s="21"/>
    </row>
    <row r="3457">
      <c r="D3457" s="13"/>
      <c r="E3457" s="21"/>
      <c r="G3457" s="13"/>
      <c r="H3457" s="13"/>
      <c r="J3457" s="13"/>
      <c r="K3457" s="21"/>
    </row>
    <row r="3458">
      <c r="D3458" s="13"/>
      <c r="E3458" s="21"/>
      <c r="G3458" s="13"/>
      <c r="H3458" s="13"/>
      <c r="J3458" s="13"/>
      <c r="K3458" s="21"/>
    </row>
    <row r="3459">
      <c r="D3459" s="13"/>
      <c r="E3459" s="21"/>
      <c r="G3459" s="13"/>
      <c r="H3459" s="13"/>
      <c r="J3459" s="13"/>
      <c r="K3459" s="21"/>
    </row>
    <row r="3460">
      <c r="D3460" s="13"/>
      <c r="E3460" s="21"/>
      <c r="G3460" s="13"/>
      <c r="H3460" s="13"/>
      <c r="J3460" s="13"/>
      <c r="K3460" s="21"/>
    </row>
    <row r="3461">
      <c r="D3461" s="13"/>
      <c r="E3461" s="21"/>
      <c r="G3461" s="13"/>
      <c r="H3461" s="13"/>
      <c r="J3461" s="13"/>
      <c r="K3461" s="21"/>
    </row>
    <row r="3462">
      <c r="D3462" s="13"/>
      <c r="E3462" s="21"/>
      <c r="G3462" s="13"/>
      <c r="H3462" s="13"/>
      <c r="J3462" s="13"/>
      <c r="K3462" s="21"/>
    </row>
    <row r="3463">
      <c r="D3463" s="13"/>
      <c r="E3463" s="21"/>
      <c r="G3463" s="13"/>
      <c r="H3463" s="13"/>
      <c r="J3463" s="13"/>
      <c r="K3463" s="21"/>
    </row>
    <row r="3464">
      <c r="D3464" s="13"/>
      <c r="E3464" s="21"/>
      <c r="G3464" s="13"/>
      <c r="H3464" s="13"/>
      <c r="J3464" s="13"/>
      <c r="K3464" s="21"/>
    </row>
    <row r="3465">
      <c r="D3465" s="13"/>
      <c r="E3465" s="21"/>
      <c r="G3465" s="13"/>
      <c r="H3465" s="13"/>
      <c r="J3465" s="13"/>
      <c r="K3465" s="21"/>
    </row>
    <row r="3466">
      <c r="D3466" s="13"/>
      <c r="E3466" s="21"/>
      <c r="G3466" s="13"/>
      <c r="H3466" s="13"/>
      <c r="J3466" s="13"/>
      <c r="K3466" s="21"/>
    </row>
    <row r="3467">
      <c r="D3467" s="13"/>
      <c r="E3467" s="21"/>
      <c r="G3467" s="13"/>
      <c r="H3467" s="13"/>
      <c r="J3467" s="13"/>
      <c r="K3467" s="21"/>
    </row>
    <row r="3468">
      <c r="D3468" s="13"/>
      <c r="E3468" s="21"/>
      <c r="G3468" s="13"/>
      <c r="H3468" s="13"/>
      <c r="J3468" s="13"/>
      <c r="K3468" s="21"/>
    </row>
    <row r="3469">
      <c r="D3469" s="13"/>
      <c r="E3469" s="21"/>
      <c r="G3469" s="13"/>
      <c r="H3469" s="13"/>
      <c r="J3469" s="13"/>
      <c r="K3469" s="21"/>
    </row>
    <row r="3470">
      <c r="D3470" s="13"/>
      <c r="E3470" s="21"/>
      <c r="G3470" s="13"/>
      <c r="H3470" s="13"/>
      <c r="J3470" s="13"/>
      <c r="K3470" s="21"/>
    </row>
    <row r="3471">
      <c r="D3471" s="13"/>
      <c r="E3471" s="21"/>
      <c r="G3471" s="13"/>
      <c r="H3471" s="13"/>
      <c r="J3471" s="13"/>
      <c r="K3471" s="21"/>
    </row>
    <row r="3472">
      <c r="D3472" s="13"/>
      <c r="E3472" s="21"/>
      <c r="G3472" s="13"/>
      <c r="H3472" s="13"/>
      <c r="J3472" s="13"/>
      <c r="K3472" s="21"/>
    </row>
    <row r="3473">
      <c r="D3473" s="13"/>
      <c r="E3473" s="21"/>
      <c r="G3473" s="13"/>
      <c r="H3473" s="13"/>
      <c r="J3473" s="13"/>
      <c r="K3473" s="21"/>
    </row>
    <row r="3474">
      <c r="D3474" s="13"/>
      <c r="E3474" s="21"/>
      <c r="G3474" s="13"/>
      <c r="H3474" s="13"/>
      <c r="J3474" s="13"/>
      <c r="K3474" s="21"/>
    </row>
    <row r="3475">
      <c r="D3475" s="13"/>
      <c r="E3475" s="21"/>
      <c r="G3475" s="13"/>
      <c r="H3475" s="13"/>
      <c r="J3475" s="13"/>
      <c r="K3475" s="21"/>
    </row>
    <row r="3476">
      <c r="D3476" s="13"/>
      <c r="E3476" s="21"/>
      <c r="G3476" s="13"/>
      <c r="H3476" s="13"/>
      <c r="J3476" s="13"/>
      <c r="K3476" s="21"/>
    </row>
    <row r="3477">
      <c r="D3477" s="13"/>
      <c r="E3477" s="21"/>
      <c r="G3477" s="13"/>
      <c r="H3477" s="13"/>
      <c r="J3477" s="13"/>
      <c r="K3477" s="21"/>
    </row>
    <row r="3478">
      <c r="D3478" s="13"/>
      <c r="E3478" s="21"/>
      <c r="G3478" s="13"/>
      <c r="H3478" s="13"/>
      <c r="J3478" s="13"/>
      <c r="K3478" s="21"/>
    </row>
    <row r="3479">
      <c r="D3479" s="13"/>
      <c r="E3479" s="21"/>
      <c r="G3479" s="13"/>
      <c r="H3479" s="13"/>
      <c r="J3479" s="13"/>
      <c r="K3479" s="21"/>
    </row>
    <row r="3480">
      <c r="D3480" s="13"/>
      <c r="E3480" s="21"/>
      <c r="G3480" s="13"/>
      <c r="H3480" s="13"/>
      <c r="J3480" s="13"/>
      <c r="K3480" s="21"/>
    </row>
    <row r="3481">
      <c r="D3481" s="13"/>
      <c r="E3481" s="21"/>
      <c r="G3481" s="13"/>
      <c r="H3481" s="13"/>
      <c r="J3481" s="13"/>
      <c r="K3481" s="21"/>
    </row>
    <row r="3482">
      <c r="D3482" s="13"/>
      <c r="E3482" s="21"/>
      <c r="G3482" s="13"/>
      <c r="H3482" s="13"/>
      <c r="J3482" s="13"/>
      <c r="K3482" s="21"/>
    </row>
    <row r="3483">
      <c r="D3483" s="13"/>
      <c r="E3483" s="21"/>
      <c r="G3483" s="13"/>
      <c r="H3483" s="13"/>
      <c r="J3483" s="13"/>
      <c r="K3483" s="21"/>
    </row>
    <row r="3484">
      <c r="D3484" s="13"/>
      <c r="E3484" s="21"/>
      <c r="G3484" s="13"/>
      <c r="H3484" s="13"/>
      <c r="J3484" s="13"/>
      <c r="K3484" s="21"/>
    </row>
    <row r="3485">
      <c r="D3485" s="13"/>
      <c r="E3485" s="21"/>
      <c r="G3485" s="13"/>
      <c r="H3485" s="13"/>
      <c r="J3485" s="13"/>
      <c r="K3485" s="21"/>
    </row>
    <row r="3486">
      <c r="D3486" s="13"/>
      <c r="E3486" s="21"/>
      <c r="G3486" s="13"/>
      <c r="H3486" s="13"/>
      <c r="J3486" s="13"/>
      <c r="K3486" s="21"/>
    </row>
    <row r="3487">
      <c r="D3487" s="13"/>
      <c r="E3487" s="21"/>
      <c r="G3487" s="13"/>
      <c r="H3487" s="13"/>
      <c r="J3487" s="13"/>
      <c r="K3487" s="21"/>
    </row>
    <row r="3488">
      <c r="D3488" s="13"/>
      <c r="E3488" s="21"/>
      <c r="G3488" s="13"/>
      <c r="H3488" s="13"/>
      <c r="J3488" s="13"/>
      <c r="K3488" s="21"/>
    </row>
    <row r="3489">
      <c r="D3489" s="13"/>
      <c r="E3489" s="21"/>
      <c r="G3489" s="13"/>
      <c r="H3489" s="13"/>
      <c r="J3489" s="13"/>
      <c r="K3489" s="21"/>
    </row>
    <row r="3490">
      <c r="D3490" s="13"/>
      <c r="E3490" s="21"/>
      <c r="G3490" s="13"/>
      <c r="H3490" s="13"/>
      <c r="J3490" s="13"/>
      <c r="K3490" s="21"/>
    </row>
    <row r="3491">
      <c r="D3491" s="13"/>
      <c r="E3491" s="21"/>
      <c r="G3491" s="13"/>
      <c r="H3491" s="13"/>
      <c r="J3491" s="13"/>
      <c r="K3491" s="21"/>
    </row>
    <row r="3492">
      <c r="D3492" s="13"/>
      <c r="E3492" s="21"/>
      <c r="G3492" s="13"/>
      <c r="H3492" s="13"/>
      <c r="J3492" s="13"/>
      <c r="K3492" s="21"/>
    </row>
    <row r="3493">
      <c r="D3493" s="13"/>
      <c r="E3493" s="21"/>
      <c r="G3493" s="13"/>
      <c r="H3493" s="13"/>
      <c r="J3493" s="13"/>
      <c r="K3493" s="21"/>
    </row>
    <row r="3494">
      <c r="D3494" s="13"/>
      <c r="E3494" s="21"/>
      <c r="G3494" s="13"/>
      <c r="H3494" s="13"/>
      <c r="J3494" s="13"/>
      <c r="K3494" s="21"/>
    </row>
    <row r="3495">
      <c r="D3495" s="13"/>
      <c r="E3495" s="21"/>
      <c r="G3495" s="13"/>
      <c r="H3495" s="13"/>
      <c r="J3495" s="13"/>
      <c r="K3495" s="21"/>
    </row>
    <row r="3496">
      <c r="D3496" s="13"/>
      <c r="E3496" s="21"/>
      <c r="G3496" s="13"/>
      <c r="H3496" s="13"/>
      <c r="J3496" s="13"/>
      <c r="K3496" s="21"/>
    </row>
    <row r="3497">
      <c r="D3497" s="13"/>
      <c r="E3497" s="21"/>
      <c r="G3497" s="13"/>
      <c r="H3497" s="13"/>
      <c r="J3497" s="13"/>
      <c r="K3497" s="21"/>
    </row>
    <row r="3498">
      <c r="D3498" s="13"/>
      <c r="E3498" s="21"/>
      <c r="G3498" s="13"/>
      <c r="H3498" s="13"/>
      <c r="J3498" s="13"/>
      <c r="K3498" s="21"/>
    </row>
    <row r="3499">
      <c r="D3499" s="13"/>
      <c r="E3499" s="21"/>
      <c r="G3499" s="13"/>
      <c r="H3499" s="13"/>
      <c r="J3499" s="13"/>
      <c r="K3499" s="21"/>
    </row>
    <row r="3500">
      <c r="D3500" s="13"/>
      <c r="E3500" s="21"/>
      <c r="G3500" s="13"/>
      <c r="H3500" s="13"/>
      <c r="J3500" s="13"/>
      <c r="K3500" s="21"/>
    </row>
    <row r="3501">
      <c r="D3501" s="13"/>
      <c r="E3501" s="21"/>
      <c r="G3501" s="13"/>
      <c r="H3501" s="13"/>
      <c r="J3501" s="13"/>
      <c r="K3501" s="21"/>
    </row>
    <row r="3502">
      <c r="D3502" s="13"/>
      <c r="E3502" s="21"/>
      <c r="G3502" s="13"/>
      <c r="H3502" s="13"/>
      <c r="J3502" s="13"/>
      <c r="K3502" s="21"/>
    </row>
    <row r="3503">
      <c r="D3503" s="13"/>
      <c r="E3503" s="21"/>
      <c r="G3503" s="13"/>
      <c r="H3503" s="13"/>
      <c r="J3503" s="13"/>
      <c r="K3503" s="21"/>
    </row>
    <row r="3504">
      <c r="D3504" s="13"/>
      <c r="E3504" s="21"/>
      <c r="G3504" s="13"/>
      <c r="H3504" s="13"/>
      <c r="J3504" s="13"/>
      <c r="K3504" s="21"/>
    </row>
    <row r="3505">
      <c r="D3505" s="13"/>
      <c r="E3505" s="21"/>
      <c r="G3505" s="13"/>
      <c r="H3505" s="13"/>
      <c r="J3505" s="13"/>
      <c r="K3505" s="21"/>
    </row>
    <row r="3506">
      <c r="D3506" s="13"/>
      <c r="E3506" s="21"/>
      <c r="G3506" s="13"/>
      <c r="H3506" s="13"/>
      <c r="J3506" s="13"/>
      <c r="K3506" s="21"/>
    </row>
    <row r="3507">
      <c r="D3507" s="13"/>
      <c r="E3507" s="21"/>
      <c r="G3507" s="13"/>
      <c r="H3507" s="13"/>
      <c r="J3507" s="13"/>
      <c r="K3507" s="21"/>
    </row>
    <row r="3508">
      <c r="D3508" s="13"/>
      <c r="E3508" s="21"/>
      <c r="G3508" s="13"/>
      <c r="H3508" s="13"/>
      <c r="J3508" s="13"/>
      <c r="K3508" s="21"/>
    </row>
    <row r="3509">
      <c r="D3509" s="13"/>
      <c r="E3509" s="21"/>
      <c r="G3509" s="13"/>
      <c r="H3509" s="13"/>
      <c r="J3509" s="13"/>
      <c r="K3509" s="21"/>
    </row>
    <row r="3510">
      <c r="D3510" s="13"/>
      <c r="E3510" s="21"/>
      <c r="G3510" s="13"/>
      <c r="H3510" s="13"/>
      <c r="J3510" s="13"/>
      <c r="K3510" s="21"/>
    </row>
    <row r="3511">
      <c r="D3511" s="13"/>
      <c r="E3511" s="21"/>
      <c r="G3511" s="13"/>
      <c r="H3511" s="13"/>
      <c r="J3511" s="13"/>
      <c r="K3511" s="21"/>
    </row>
    <row r="3512">
      <c r="D3512" s="13"/>
      <c r="E3512" s="21"/>
      <c r="G3512" s="13"/>
      <c r="H3512" s="13"/>
      <c r="J3512" s="13"/>
      <c r="K3512" s="21"/>
    </row>
    <row r="3513">
      <c r="D3513" s="13"/>
      <c r="E3513" s="21"/>
      <c r="G3513" s="13"/>
      <c r="H3513" s="13"/>
      <c r="J3513" s="13"/>
      <c r="K3513" s="21"/>
    </row>
    <row r="3514">
      <c r="D3514" s="13"/>
      <c r="E3514" s="21"/>
      <c r="G3514" s="13"/>
      <c r="H3514" s="13"/>
      <c r="J3514" s="13"/>
      <c r="K3514" s="21"/>
    </row>
    <row r="3515">
      <c r="D3515" s="13"/>
      <c r="E3515" s="21"/>
      <c r="G3515" s="13"/>
      <c r="H3515" s="13"/>
      <c r="J3515" s="13"/>
      <c r="K3515" s="21"/>
    </row>
    <row r="3516">
      <c r="D3516" s="13"/>
      <c r="E3516" s="21"/>
      <c r="G3516" s="13"/>
      <c r="H3516" s="13"/>
      <c r="J3516" s="13"/>
      <c r="K3516" s="21"/>
    </row>
    <row r="3517">
      <c r="D3517" s="13"/>
      <c r="E3517" s="21"/>
      <c r="G3517" s="13"/>
      <c r="H3517" s="13"/>
      <c r="J3517" s="13"/>
      <c r="K3517" s="21"/>
    </row>
    <row r="3518">
      <c r="D3518" s="13"/>
      <c r="E3518" s="21"/>
      <c r="G3518" s="13"/>
      <c r="H3518" s="13"/>
      <c r="J3518" s="13"/>
      <c r="K3518" s="21"/>
    </row>
    <row r="3519">
      <c r="D3519" s="13"/>
      <c r="E3519" s="21"/>
      <c r="G3519" s="13"/>
      <c r="H3519" s="13"/>
      <c r="J3519" s="13"/>
      <c r="K3519" s="21"/>
    </row>
    <row r="3520">
      <c r="D3520" s="13"/>
      <c r="E3520" s="21"/>
      <c r="G3520" s="13"/>
      <c r="H3520" s="13"/>
      <c r="J3520" s="13"/>
      <c r="K3520" s="21"/>
    </row>
    <row r="3521">
      <c r="D3521" s="13"/>
      <c r="E3521" s="21"/>
      <c r="G3521" s="13"/>
      <c r="H3521" s="13"/>
      <c r="J3521" s="13"/>
      <c r="K3521" s="21"/>
    </row>
    <row r="3522">
      <c r="D3522" s="13"/>
      <c r="E3522" s="21"/>
      <c r="G3522" s="13"/>
      <c r="H3522" s="13"/>
      <c r="J3522" s="13"/>
      <c r="K3522" s="21"/>
    </row>
    <row r="3523">
      <c r="D3523" s="13"/>
      <c r="E3523" s="21"/>
      <c r="G3523" s="13"/>
      <c r="H3523" s="13"/>
      <c r="J3523" s="13"/>
      <c r="K3523" s="21"/>
    </row>
    <row r="3524">
      <c r="D3524" s="13"/>
      <c r="E3524" s="21"/>
      <c r="G3524" s="13"/>
      <c r="H3524" s="13"/>
      <c r="J3524" s="13"/>
      <c r="K3524" s="21"/>
    </row>
    <row r="3525">
      <c r="D3525" s="13"/>
      <c r="E3525" s="21"/>
      <c r="G3525" s="13"/>
      <c r="H3525" s="13"/>
      <c r="J3525" s="13"/>
      <c r="K3525" s="21"/>
    </row>
    <row r="3526">
      <c r="D3526" s="13"/>
      <c r="E3526" s="21"/>
      <c r="G3526" s="13"/>
      <c r="H3526" s="13"/>
      <c r="J3526" s="13"/>
      <c r="K3526" s="21"/>
    </row>
    <row r="3527">
      <c r="D3527" s="13"/>
      <c r="E3527" s="21"/>
      <c r="G3527" s="13"/>
      <c r="H3527" s="13"/>
      <c r="J3527" s="13"/>
      <c r="K3527" s="21"/>
    </row>
    <row r="3528">
      <c r="D3528" s="13"/>
      <c r="E3528" s="21"/>
      <c r="G3528" s="13"/>
      <c r="H3528" s="13"/>
      <c r="J3528" s="13"/>
      <c r="K3528" s="21"/>
    </row>
    <row r="3529">
      <c r="D3529" s="13"/>
      <c r="E3529" s="21"/>
      <c r="G3529" s="13"/>
      <c r="H3529" s="13"/>
      <c r="J3529" s="13"/>
      <c r="K3529" s="21"/>
    </row>
    <row r="3530">
      <c r="D3530" s="13"/>
      <c r="E3530" s="21"/>
      <c r="G3530" s="13"/>
      <c r="H3530" s="13"/>
      <c r="J3530" s="13"/>
      <c r="K3530" s="21"/>
    </row>
    <row r="3531">
      <c r="D3531" s="13"/>
      <c r="E3531" s="21"/>
      <c r="G3531" s="13"/>
      <c r="H3531" s="13"/>
      <c r="J3531" s="13"/>
      <c r="K3531" s="21"/>
    </row>
    <row r="3532">
      <c r="D3532" s="13"/>
      <c r="E3532" s="21"/>
      <c r="G3532" s="13"/>
      <c r="H3532" s="13"/>
      <c r="J3532" s="13"/>
      <c r="K3532" s="21"/>
    </row>
    <row r="3533">
      <c r="D3533" s="13"/>
      <c r="E3533" s="21"/>
      <c r="G3533" s="13"/>
      <c r="H3533" s="13"/>
      <c r="J3533" s="13"/>
      <c r="K3533" s="21"/>
    </row>
    <row r="3534">
      <c r="D3534" s="13"/>
      <c r="E3534" s="21"/>
      <c r="G3534" s="13"/>
      <c r="H3534" s="13"/>
      <c r="J3534" s="13"/>
      <c r="K3534" s="21"/>
    </row>
    <row r="3535">
      <c r="D3535" s="13"/>
      <c r="E3535" s="21"/>
      <c r="G3535" s="13"/>
      <c r="H3535" s="13"/>
      <c r="J3535" s="13"/>
      <c r="K3535" s="21"/>
    </row>
    <row r="3536">
      <c r="D3536" s="13"/>
      <c r="E3536" s="21"/>
      <c r="G3536" s="13"/>
      <c r="H3536" s="13"/>
      <c r="J3536" s="13"/>
      <c r="K3536" s="21"/>
    </row>
    <row r="3537">
      <c r="D3537" s="13"/>
      <c r="E3537" s="21"/>
      <c r="G3537" s="13"/>
      <c r="H3537" s="13"/>
      <c r="J3537" s="13"/>
      <c r="K3537" s="21"/>
    </row>
    <row r="3538">
      <c r="D3538" s="13"/>
      <c r="E3538" s="21"/>
      <c r="G3538" s="13"/>
      <c r="H3538" s="13"/>
      <c r="J3538" s="13"/>
      <c r="K3538" s="21"/>
    </row>
    <row r="3539">
      <c r="D3539" s="13"/>
      <c r="E3539" s="21"/>
      <c r="G3539" s="13"/>
      <c r="H3539" s="13"/>
      <c r="J3539" s="13"/>
      <c r="K3539" s="21"/>
    </row>
    <row r="3540">
      <c r="D3540" s="13"/>
      <c r="E3540" s="21"/>
      <c r="G3540" s="13"/>
      <c r="H3540" s="13"/>
      <c r="J3540" s="13"/>
      <c r="K3540" s="21"/>
    </row>
    <row r="3541">
      <c r="D3541" s="13"/>
      <c r="E3541" s="21"/>
      <c r="G3541" s="13"/>
      <c r="H3541" s="13"/>
      <c r="J3541" s="13"/>
      <c r="K3541" s="21"/>
    </row>
    <row r="3542">
      <c r="D3542" s="13"/>
      <c r="E3542" s="21"/>
      <c r="G3542" s="13"/>
      <c r="H3542" s="13"/>
      <c r="J3542" s="13"/>
      <c r="K3542" s="21"/>
    </row>
    <row r="3543">
      <c r="D3543" s="13"/>
      <c r="E3543" s="21"/>
      <c r="G3543" s="13"/>
      <c r="H3543" s="13"/>
      <c r="J3543" s="13"/>
      <c r="K3543" s="21"/>
    </row>
    <row r="3544">
      <c r="D3544" s="13"/>
      <c r="E3544" s="21"/>
      <c r="G3544" s="13"/>
      <c r="H3544" s="13"/>
      <c r="J3544" s="13"/>
      <c r="K3544" s="21"/>
    </row>
    <row r="3545">
      <c r="D3545" s="13"/>
      <c r="E3545" s="21"/>
      <c r="G3545" s="13"/>
      <c r="H3545" s="13"/>
      <c r="J3545" s="13"/>
      <c r="K3545" s="21"/>
    </row>
    <row r="3546">
      <c r="D3546" s="13"/>
      <c r="E3546" s="21"/>
      <c r="G3546" s="13"/>
      <c r="H3546" s="13"/>
      <c r="J3546" s="13"/>
      <c r="K3546" s="21"/>
    </row>
    <row r="3547">
      <c r="D3547" s="13"/>
      <c r="E3547" s="21"/>
      <c r="G3547" s="13"/>
      <c r="H3547" s="13"/>
      <c r="J3547" s="13"/>
      <c r="K3547" s="21"/>
    </row>
    <row r="3548">
      <c r="D3548" s="13"/>
      <c r="E3548" s="21"/>
      <c r="G3548" s="13"/>
      <c r="H3548" s="13"/>
      <c r="J3548" s="13"/>
      <c r="K3548" s="21"/>
    </row>
    <row r="3549">
      <c r="D3549" s="13"/>
      <c r="E3549" s="21"/>
      <c r="G3549" s="13"/>
      <c r="H3549" s="13"/>
      <c r="J3549" s="13"/>
      <c r="K3549" s="21"/>
    </row>
    <row r="3550">
      <c r="D3550" s="13"/>
      <c r="E3550" s="21"/>
      <c r="G3550" s="13"/>
      <c r="H3550" s="13"/>
      <c r="J3550" s="13"/>
      <c r="K3550" s="21"/>
    </row>
    <row r="3551">
      <c r="D3551" s="13"/>
      <c r="E3551" s="21"/>
      <c r="G3551" s="13"/>
      <c r="H3551" s="13"/>
      <c r="J3551" s="13"/>
      <c r="K3551" s="21"/>
    </row>
    <row r="3552">
      <c r="D3552" s="13"/>
      <c r="E3552" s="21"/>
      <c r="G3552" s="13"/>
      <c r="H3552" s="13"/>
      <c r="J3552" s="13"/>
      <c r="K3552" s="21"/>
    </row>
    <row r="3553">
      <c r="D3553" s="13"/>
      <c r="E3553" s="21"/>
      <c r="G3553" s="13"/>
      <c r="H3553" s="13"/>
      <c r="J3553" s="13"/>
      <c r="K3553" s="21"/>
    </row>
    <row r="3554">
      <c r="D3554" s="13"/>
      <c r="E3554" s="21"/>
      <c r="G3554" s="13"/>
      <c r="H3554" s="13"/>
      <c r="J3554" s="13"/>
      <c r="K3554" s="21"/>
    </row>
    <row r="3555">
      <c r="D3555" s="13"/>
      <c r="E3555" s="21"/>
      <c r="G3555" s="13"/>
      <c r="H3555" s="13"/>
      <c r="J3555" s="13"/>
      <c r="K3555" s="21"/>
    </row>
    <row r="3556">
      <c r="D3556" s="13"/>
      <c r="E3556" s="21"/>
      <c r="G3556" s="13"/>
      <c r="H3556" s="13"/>
      <c r="J3556" s="13"/>
      <c r="K3556" s="21"/>
    </row>
    <row r="3557">
      <c r="D3557" s="13"/>
      <c r="E3557" s="21"/>
      <c r="G3557" s="13"/>
      <c r="H3557" s="13"/>
      <c r="J3557" s="13"/>
      <c r="K3557" s="21"/>
    </row>
    <row r="3558">
      <c r="D3558" s="13"/>
      <c r="E3558" s="21"/>
      <c r="G3558" s="13"/>
      <c r="H3558" s="13"/>
      <c r="J3558" s="13"/>
      <c r="K3558" s="21"/>
    </row>
    <row r="3559">
      <c r="D3559" s="13"/>
      <c r="E3559" s="21"/>
      <c r="G3559" s="13"/>
      <c r="H3559" s="13"/>
      <c r="J3559" s="13"/>
      <c r="K3559" s="21"/>
    </row>
    <row r="3560">
      <c r="D3560" s="13"/>
      <c r="E3560" s="21"/>
      <c r="G3560" s="13"/>
      <c r="H3560" s="13"/>
      <c r="J3560" s="13"/>
      <c r="K3560" s="21"/>
    </row>
    <row r="3561">
      <c r="D3561" s="13"/>
      <c r="E3561" s="21"/>
      <c r="G3561" s="13"/>
      <c r="H3561" s="13"/>
      <c r="J3561" s="13"/>
      <c r="K3561" s="21"/>
    </row>
    <row r="3562">
      <c r="D3562" s="13"/>
      <c r="E3562" s="21"/>
      <c r="G3562" s="13"/>
      <c r="H3562" s="13"/>
      <c r="J3562" s="13"/>
      <c r="K3562" s="21"/>
    </row>
    <row r="3563">
      <c r="D3563" s="13"/>
      <c r="E3563" s="21"/>
      <c r="G3563" s="13"/>
      <c r="H3563" s="13"/>
      <c r="J3563" s="13"/>
      <c r="K3563" s="21"/>
    </row>
    <row r="3564">
      <c r="D3564" s="13"/>
      <c r="E3564" s="21"/>
      <c r="G3564" s="13"/>
      <c r="H3564" s="13"/>
      <c r="J3564" s="13"/>
      <c r="K3564" s="21"/>
    </row>
    <row r="3565">
      <c r="D3565" s="13"/>
      <c r="E3565" s="21"/>
      <c r="G3565" s="13"/>
      <c r="H3565" s="13"/>
      <c r="J3565" s="13"/>
      <c r="K3565" s="21"/>
    </row>
    <row r="3566">
      <c r="D3566" s="13"/>
      <c r="E3566" s="21"/>
      <c r="G3566" s="13"/>
      <c r="H3566" s="13"/>
      <c r="J3566" s="13"/>
      <c r="K3566" s="21"/>
    </row>
    <row r="3567">
      <c r="D3567" s="13"/>
      <c r="E3567" s="21"/>
      <c r="G3567" s="13"/>
      <c r="H3567" s="13"/>
      <c r="J3567" s="13"/>
      <c r="K3567" s="21"/>
    </row>
    <row r="3568">
      <c r="D3568" s="13"/>
      <c r="E3568" s="21"/>
      <c r="G3568" s="13"/>
      <c r="H3568" s="13"/>
      <c r="J3568" s="13"/>
      <c r="K3568" s="21"/>
    </row>
    <row r="3569">
      <c r="D3569" s="13"/>
      <c r="E3569" s="21"/>
      <c r="G3569" s="13"/>
      <c r="H3569" s="13"/>
      <c r="J3569" s="13"/>
      <c r="K3569" s="21"/>
    </row>
    <row r="3570">
      <c r="D3570" s="13"/>
      <c r="E3570" s="21"/>
      <c r="G3570" s="13"/>
      <c r="H3570" s="13"/>
      <c r="J3570" s="13"/>
      <c r="K3570" s="21"/>
    </row>
    <row r="3571">
      <c r="D3571" s="13"/>
      <c r="E3571" s="21"/>
      <c r="G3571" s="13"/>
      <c r="H3571" s="13"/>
      <c r="J3571" s="13"/>
      <c r="K3571" s="21"/>
    </row>
    <row r="3572">
      <c r="D3572" s="13"/>
      <c r="E3572" s="21"/>
      <c r="G3572" s="13"/>
      <c r="H3572" s="13"/>
      <c r="J3572" s="13"/>
      <c r="K3572" s="21"/>
    </row>
    <row r="3573">
      <c r="D3573" s="13"/>
      <c r="E3573" s="21"/>
      <c r="G3573" s="13"/>
      <c r="H3573" s="13"/>
      <c r="J3573" s="13"/>
      <c r="K3573" s="21"/>
    </row>
    <row r="3574">
      <c r="D3574" s="13"/>
      <c r="E3574" s="21"/>
      <c r="G3574" s="13"/>
      <c r="H3574" s="13"/>
      <c r="J3574" s="13"/>
      <c r="K3574" s="21"/>
    </row>
    <row r="3575">
      <c r="D3575" s="13"/>
      <c r="E3575" s="21"/>
      <c r="G3575" s="13"/>
      <c r="H3575" s="13"/>
      <c r="J3575" s="13"/>
      <c r="K3575" s="21"/>
    </row>
    <row r="3576">
      <c r="D3576" s="13"/>
      <c r="E3576" s="21"/>
      <c r="G3576" s="13"/>
      <c r="H3576" s="13"/>
      <c r="J3576" s="13"/>
      <c r="K3576" s="21"/>
    </row>
    <row r="3577">
      <c r="D3577" s="13"/>
      <c r="E3577" s="21"/>
      <c r="G3577" s="13"/>
      <c r="H3577" s="13"/>
      <c r="J3577" s="13"/>
      <c r="K3577" s="21"/>
    </row>
    <row r="3578">
      <c r="D3578" s="13"/>
      <c r="E3578" s="21"/>
      <c r="G3578" s="13"/>
      <c r="H3578" s="13"/>
      <c r="J3578" s="13"/>
      <c r="K3578" s="21"/>
    </row>
    <row r="3579">
      <c r="D3579" s="13"/>
      <c r="E3579" s="21"/>
      <c r="G3579" s="13"/>
      <c r="H3579" s="13"/>
      <c r="J3579" s="13"/>
      <c r="K3579" s="21"/>
    </row>
    <row r="3580">
      <c r="D3580" s="13"/>
      <c r="E3580" s="21"/>
      <c r="G3580" s="13"/>
      <c r="H3580" s="13"/>
      <c r="J3580" s="13"/>
      <c r="K3580" s="21"/>
    </row>
    <row r="3581">
      <c r="D3581" s="13"/>
      <c r="E3581" s="21"/>
      <c r="G3581" s="13"/>
      <c r="H3581" s="13"/>
      <c r="J3581" s="13"/>
      <c r="K3581" s="21"/>
    </row>
    <row r="3582">
      <c r="D3582" s="13"/>
      <c r="E3582" s="21"/>
      <c r="G3582" s="13"/>
      <c r="H3582" s="13"/>
      <c r="J3582" s="13"/>
      <c r="K3582" s="21"/>
    </row>
    <row r="3583">
      <c r="D3583" s="13"/>
      <c r="E3583" s="21"/>
      <c r="G3583" s="13"/>
      <c r="H3583" s="13"/>
      <c r="J3583" s="13"/>
      <c r="K3583" s="21"/>
    </row>
    <row r="3584">
      <c r="D3584" s="13"/>
      <c r="E3584" s="21"/>
      <c r="G3584" s="13"/>
      <c r="H3584" s="13"/>
      <c r="J3584" s="13"/>
      <c r="K3584" s="21"/>
    </row>
    <row r="3585">
      <c r="D3585" s="13"/>
      <c r="E3585" s="21"/>
      <c r="G3585" s="13"/>
      <c r="H3585" s="13"/>
      <c r="J3585" s="13"/>
      <c r="K3585" s="21"/>
    </row>
    <row r="3586">
      <c r="D3586" s="13"/>
      <c r="E3586" s="21"/>
      <c r="G3586" s="13"/>
      <c r="H3586" s="13"/>
      <c r="J3586" s="13"/>
      <c r="K3586" s="21"/>
    </row>
    <row r="3587">
      <c r="D3587" s="13"/>
      <c r="E3587" s="21"/>
      <c r="G3587" s="13"/>
      <c r="H3587" s="13"/>
      <c r="J3587" s="13"/>
      <c r="K3587" s="21"/>
    </row>
    <row r="3588">
      <c r="D3588" s="13"/>
      <c r="E3588" s="21"/>
      <c r="G3588" s="13"/>
      <c r="H3588" s="13"/>
      <c r="J3588" s="13"/>
      <c r="K3588" s="21"/>
    </row>
    <row r="3589">
      <c r="D3589" s="13"/>
      <c r="E3589" s="21"/>
      <c r="G3589" s="13"/>
      <c r="H3589" s="13"/>
      <c r="J3589" s="13"/>
      <c r="K3589" s="21"/>
    </row>
    <row r="3590">
      <c r="D3590" s="13"/>
      <c r="E3590" s="21"/>
      <c r="G3590" s="13"/>
      <c r="H3590" s="13"/>
      <c r="J3590" s="13"/>
      <c r="K3590" s="21"/>
    </row>
    <row r="3591">
      <c r="D3591" s="13"/>
      <c r="E3591" s="21"/>
      <c r="G3591" s="13"/>
      <c r="H3591" s="13"/>
      <c r="J3591" s="13"/>
      <c r="K3591" s="21"/>
    </row>
    <row r="3592">
      <c r="D3592" s="13"/>
      <c r="E3592" s="21"/>
      <c r="G3592" s="13"/>
      <c r="H3592" s="13"/>
      <c r="J3592" s="13"/>
      <c r="K3592" s="21"/>
    </row>
    <row r="3593">
      <c r="D3593" s="13"/>
      <c r="E3593" s="21"/>
      <c r="G3593" s="13"/>
      <c r="H3593" s="13"/>
      <c r="J3593" s="13"/>
      <c r="K3593" s="21"/>
    </row>
    <row r="3594">
      <c r="D3594" s="13"/>
      <c r="E3594" s="21"/>
      <c r="G3594" s="13"/>
      <c r="H3594" s="13"/>
      <c r="J3594" s="13"/>
      <c r="K3594" s="21"/>
    </row>
    <row r="3595">
      <c r="D3595" s="13"/>
      <c r="E3595" s="21"/>
      <c r="G3595" s="13"/>
      <c r="H3595" s="13"/>
      <c r="J3595" s="13"/>
      <c r="K3595" s="21"/>
    </row>
    <row r="3596">
      <c r="D3596" s="13"/>
      <c r="E3596" s="21"/>
      <c r="G3596" s="13"/>
      <c r="H3596" s="13"/>
      <c r="J3596" s="13"/>
      <c r="K3596" s="21"/>
    </row>
    <row r="3597">
      <c r="D3597" s="13"/>
      <c r="E3597" s="21"/>
      <c r="G3597" s="13"/>
      <c r="H3597" s="13"/>
      <c r="J3597" s="13"/>
      <c r="K3597" s="21"/>
    </row>
    <row r="3598">
      <c r="D3598" s="13"/>
      <c r="E3598" s="21"/>
      <c r="G3598" s="13"/>
      <c r="H3598" s="13"/>
      <c r="J3598" s="13"/>
      <c r="K3598" s="21"/>
    </row>
    <row r="3599">
      <c r="D3599" s="13"/>
      <c r="E3599" s="21"/>
      <c r="G3599" s="13"/>
      <c r="H3599" s="13"/>
      <c r="J3599" s="13"/>
      <c r="K3599" s="21"/>
    </row>
    <row r="3600">
      <c r="D3600" s="13"/>
      <c r="E3600" s="21"/>
      <c r="G3600" s="13"/>
      <c r="H3600" s="13"/>
      <c r="J3600" s="13"/>
      <c r="K3600" s="21"/>
    </row>
    <row r="3601">
      <c r="D3601" s="13"/>
      <c r="E3601" s="21"/>
      <c r="G3601" s="13"/>
      <c r="H3601" s="13"/>
      <c r="J3601" s="13"/>
      <c r="K3601" s="21"/>
    </row>
    <row r="3602">
      <c r="D3602" s="13"/>
      <c r="E3602" s="21"/>
      <c r="G3602" s="13"/>
      <c r="H3602" s="13"/>
      <c r="J3602" s="13"/>
      <c r="K3602" s="21"/>
    </row>
    <row r="3603">
      <c r="D3603" s="13"/>
      <c r="E3603" s="21"/>
      <c r="G3603" s="13"/>
      <c r="H3603" s="13"/>
      <c r="J3603" s="13"/>
      <c r="K3603" s="21"/>
    </row>
    <row r="3604">
      <c r="D3604" s="13"/>
      <c r="E3604" s="21"/>
      <c r="G3604" s="13"/>
      <c r="H3604" s="13"/>
      <c r="J3604" s="13"/>
      <c r="K3604" s="21"/>
    </row>
    <row r="3605">
      <c r="D3605" s="13"/>
      <c r="E3605" s="21"/>
      <c r="G3605" s="13"/>
      <c r="H3605" s="13"/>
      <c r="J3605" s="13"/>
      <c r="K3605" s="21"/>
    </row>
    <row r="3606">
      <c r="D3606" s="13"/>
      <c r="E3606" s="21"/>
      <c r="G3606" s="13"/>
      <c r="H3606" s="13"/>
      <c r="J3606" s="13"/>
      <c r="K3606" s="21"/>
    </row>
    <row r="3607">
      <c r="D3607" s="13"/>
      <c r="E3607" s="21"/>
      <c r="G3607" s="13"/>
      <c r="H3607" s="13"/>
      <c r="J3607" s="13"/>
      <c r="K3607" s="21"/>
    </row>
    <row r="3608">
      <c r="D3608" s="13"/>
      <c r="E3608" s="21"/>
      <c r="G3608" s="13"/>
      <c r="H3608" s="13"/>
      <c r="J3608" s="13"/>
      <c r="K3608" s="21"/>
    </row>
    <row r="3609">
      <c r="D3609" s="13"/>
      <c r="E3609" s="21"/>
      <c r="G3609" s="13"/>
      <c r="H3609" s="13"/>
      <c r="J3609" s="13"/>
      <c r="K3609" s="21"/>
    </row>
    <row r="3610">
      <c r="D3610" s="13"/>
      <c r="E3610" s="21"/>
      <c r="G3610" s="13"/>
      <c r="H3610" s="13"/>
      <c r="J3610" s="13"/>
      <c r="K3610" s="21"/>
    </row>
    <row r="3611">
      <c r="D3611" s="13"/>
      <c r="E3611" s="21"/>
      <c r="G3611" s="13"/>
      <c r="H3611" s="13"/>
      <c r="J3611" s="13"/>
      <c r="K3611" s="21"/>
    </row>
    <row r="3612">
      <c r="D3612" s="13"/>
      <c r="E3612" s="21"/>
      <c r="G3612" s="13"/>
      <c r="H3612" s="13"/>
      <c r="J3612" s="13"/>
      <c r="K3612" s="21"/>
    </row>
    <row r="3613">
      <c r="D3613" s="13"/>
      <c r="E3613" s="21"/>
      <c r="G3613" s="13"/>
      <c r="H3613" s="13"/>
      <c r="J3613" s="13"/>
      <c r="K3613" s="21"/>
    </row>
    <row r="3614">
      <c r="D3614" s="13"/>
      <c r="E3614" s="21"/>
      <c r="G3614" s="13"/>
      <c r="H3614" s="13"/>
      <c r="J3614" s="13"/>
      <c r="K3614" s="21"/>
    </row>
    <row r="3615">
      <c r="D3615" s="13"/>
      <c r="E3615" s="21"/>
      <c r="G3615" s="13"/>
      <c r="H3615" s="13"/>
      <c r="J3615" s="13"/>
      <c r="K3615" s="21"/>
    </row>
    <row r="3616">
      <c r="D3616" s="13"/>
      <c r="E3616" s="21"/>
      <c r="G3616" s="13"/>
      <c r="H3616" s="13"/>
      <c r="J3616" s="13"/>
      <c r="K3616" s="21"/>
    </row>
    <row r="3617">
      <c r="D3617" s="13"/>
      <c r="E3617" s="21"/>
      <c r="G3617" s="13"/>
      <c r="H3617" s="13"/>
      <c r="J3617" s="13"/>
      <c r="K3617" s="21"/>
    </row>
    <row r="3618">
      <c r="D3618" s="13"/>
      <c r="E3618" s="21"/>
      <c r="G3618" s="13"/>
      <c r="H3618" s="13"/>
      <c r="J3618" s="13"/>
      <c r="K3618" s="21"/>
    </row>
    <row r="3619">
      <c r="D3619" s="13"/>
      <c r="E3619" s="21"/>
      <c r="G3619" s="13"/>
      <c r="H3619" s="13"/>
      <c r="J3619" s="13"/>
      <c r="K3619" s="21"/>
    </row>
    <row r="3620">
      <c r="D3620" s="13"/>
      <c r="E3620" s="21"/>
      <c r="G3620" s="13"/>
      <c r="H3620" s="13"/>
      <c r="J3620" s="13"/>
      <c r="K3620" s="21"/>
    </row>
    <row r="3621">
      <c r="D3621" s="13"/>
      <c r="E3621" s="21"/>
      <c r="G3621" s="13"/>
      <c r="H3621" s="13"/>
      <c r="J3621" s="13"/>
      <c r="K3621" s="21"/>
    </row>
    <row r="3622">
      <c r="D3622" s="13"/>
      <c r="E3622" s="21"/>
      <c r="G3622" s="13"/>
      <c r="H3622" s="13"/>
      <c r="J3622" s="13"/>
      <c r="K3622" s="21"/>
    </row>
    <row r="3623">
      <c r="D3623" s="13"/>
      <c r="E3623" s="21"/>
      <c r="G3623" s="13"/>
      <c r="H3623" s="13"/>
      <c r="J3623" s="13"/>
      <c r="K3623" s="21"/>
    </row>
    <row r="3624">
      <c r="D3624" s="13"/>
      <c r="E3624" s="21"/>
      <c r="G3624" s="13"/>
      <c r="H3624" s="13"/>
      <c r="J3624" s="13"/>
      <c r="K3624" s="21"/>
    </row>
    <row r="3625">
      <c r="D3625" s="13"/>
      <c r="E3625" s="21"/>
      <c r="G3625" s="13"/>
      <c r="H3625" s="13"/>
      <c r="J3625" s="13"/>
      <c r="K3625" s="21"/>
    </row>
    <row r="3626">
      <c r="D3626" s="13"/>
      <c r="E3626" s="21"/>
      <c r="G3626" s="13"/>
      <c r="H3626" s="13"/>
      <c r="J3626" s="13"/>
      <c r="K3626" s="21"/>
    </row>
    <row r="3627">
      <c r="D3627" s="13"/>
      <c r="E3627" s="21"/>
      <c r="G3627" s="13"/>
      <c r="H3627" s="13"/>
      <c r="J3627" s="13"/>
      <c r="K3627" s="21"/>
    </row>
    <row r="3628">
      <c r="D3628" s="13"/>
      <c r="E3628" s="21"/>
      <c r="G3628" s="13"/>
      <c r="H3628" s="13"/>
      <c r="J3628" s="13"/>
      <c r="K3628" s="21"/>
    </row>
    <row r="3629">
      <c r="D3629" s="13"/>
      <c r="E3629" s="21"/>
      <c r="G3629" s="13"/>
      <c r="H3629" s="13"/>
      <c r="J3629" s="13"/>
      <c r="K3629" s="21"/>
    </row>
    <row r="3630">
      <c r="D3630" s="13"/>
      <c r="E3630" s="21"/>
      <c r="G3630" s="13"/>
      <c r="H3630" s="13"/>
      <c r="J3630" s="13"/>
      <c r="K3630" s="21"/>
    </row>
    <row r="3631">
      <c r="D3631" s="13"/>
      <c r="E3631" s="21"/>
      <c r="G3631" s="13"/>
      <c r="H3631" s="13"/>
      <c r="J3631" s="13"/>
      <c r="K3631" s="21"/>
    </row>
    <row r="3632">
      <c r="D3632" s="13"/>
      <c r="E3632" s="21"/>
      <c r="G3632" s="13"/>
      <c r="H3632" s="13"/>
      <c r="J3632" s="13"/>
      <c r="K3632" s="21"/>
    </row>
    <row r="3633">
      <c r="D3633" s="13"/>
      <c r="E3633" s="21"/>
      <c r="G3633" s="13"/>
      <c r="H3633" s="13"/>
      <c r="J3633" s="13"/>
      <c r="K3633" s="21"/>
    </row>
    <row r="3634">
      <c r="D3634" s="13"/>
      <c r="E3634" s="21"/>
      <c r="G3634" s="13"/>
      <c r="H3634" s="13"/>
      <c r="J3634" s="13"/>
      <c r="K3634" s="21"/>
    </row>
    <row r="3635">
      <c r="D3635" s="13"/>
      <c r="E3635" s="21"/>
      <c r="G3635" s="13"/>
      <c r="H3635" s="13"/>
      <c r="J3635" s="13"/>
      <c r="K3635" s="21"/>
    </row>
    <row r="3636">
      <c r="D3636" s="13"/>
      <c r="E3636" s="21"/>
      <c r="G3636" s="13"/>
      <c r="H3636" s="13"/>
      <c r="J3636" s="13"/>
      <c r="K3636" s="21"/>
    </row>
    <row r="3637">
      <c r="D3637" s="13"/>
      <c r="E3637" s="21"/>
      <c r="G3637" s="13"/>
      <c r="H3637" s="13"/>
      <c r="J3637" s="13"/>
      <c r="K3637" s="21"/>
    </row>
    <row r="3638">
      <c r="D3638" s="13"/>
      <c r="E3638" s="21"/>
      <c r="G3638" s="13"/>
      <c r="H3638" s="13"/>
      <c r="J3638" s="13"/>
      <c r="K3638" s="21"/>
    </row>
    <row r="3639">
      <c r="D3639" s="13"/>
      <c r="E3639" s="21"/>
      <c r="G3639" s="13"/>
      <c r="H3639" s="13"/>
      <c r="J3639" s="13"/>
      <c r="K3639" s="21"/>
    </row>
    <row r="3640">
      <c r="D3640" s="13"/>
      <c r="E3640" s="21"/>
      <c r="G3640" s="13"/>
      <c r="H3640" s="13"/>
      <c r="J3640" s="13"/>
      <c r="K3640" s="21"/>
    </row>
    <row r="3641">
      <c r="D3641" s="13"/>
      <c r="E3641" s="21"/>
      <c r="G3641" s="13"/>
      <c r="H3641" s="13"/>
      <c r="J3641" s="13"/>
      <c r="K3641" s="21"/>
    </row>
    <row r="3642">
      <c r="D3642" s="13"/>
      <c r="E3642" s="21"/>
      <c r="G3642" s="13"/>
      <c r="H3642" s="13"/>
      <c r="J3642" s="13"/>
      <c r="K3642" s="21"/>
    </row>
    <row r="3643">
      <c r="D3643" s="13"/>
      <c r="E3643" s="21"/>
      <c r="G3643" s="13"/>
      <c r="H3643" s="13"/>
      <c r="J3643" s="13"/>
      <c r="K3643" s="21"/>
    </row>
    <row r="3644">
      <c r="D3644" s="13"/>
      <c r="E3644" s="21"/>
      <c r="G3644" s="13"/>
      <c r="H3644" s="13"/>
      <c r="J3644" s="13"/>
      <c r="K3644" s="21"/>
    </row>
    <row r="3645">
      <c r="D3645" s="13"/>
      <c r="E3645" s="21"/>
      <c r="G3645" s="13"/>
      <c r="H3645" s="13"/>
      <c r="J3645" s="13"/>
      <c r="K3645" s="21"/>
    </row>
    <row r="3646">
      <c r="D3646" s="13"/>
      <c r="E3646" s="21"/>
      <c r="G3646" s="13"/>
      <c r="H3646" s="13"/>
      <c r="J3646" s="13"/>
      <c r="K3646" s="21"/>
    </row>
    <row r="3647">
      <c r="D3647" s="13"/>
      <c r="E3647" s="21"/>
      <c r="G3647" s="13"/>
      <c r="H3647" s="13"/>
      <c r="J3647" s="13"/>
      <c r="K3647" s="21"/>
    </row>
    <row r="3648">
      <c r="D3648" s="13"/>
      <c r="E3648" s="21"/>
      <c r="G3648" s="13"/>
      <c r="H3648" s="13"/>
      <c r="J3648" s="13"/>
      <c r="K3648" s="21"/>
    </row>
    <row r="3649">
      <c r="D3649" s="13"/>
      <c r="E3649" s="21"/>
      <c r="G3649" s="13"/>
      <c r="H3649" s="13"/>
      <c r="J3649" s="13"/>
      <c r="K3649" s="21"/>
    </row>
    <row r="3650">
      <c r="D3650" s="13"/>
      <c r="E3650" s="21"/>
      <c r="G3650" s="13"/>
      <c r="H3650" s="13"/>
      <c r="J3650" s="13"/>
      <c r="K3650" s="21"/>
    </row>
    <row r="3651">
      <c r="D3651" s="13"/>
      <c r="E3651" s="21"/>
      <c r="G3651" s="13"/>
      <c r="H3651" s="13"/>
      <c r="J3651" s="13"/>
      <c r="K3651" s="21"/>
    </row>
    <row r="3652">
      <c r="D3652" s="13"/>
      <c r="E3652" s="21"/>
      <c r="G3652" s="13"/>
      <c r="H3652" s="13"/>
      <c r="J3652" s="13"/>
      <c r="K3652" s="21"/>
    </row>
    <row r="3653">
      <c r="D3653" s="13"/>
      <c r="E3653" s="21"/>
      <c r="G3653" s="13"/>
      <c r="H3653" s="13"/>
      <c r="J3653" s="13"/>
      <c r="K3653" s="21"/>
    </row>
    <row r="3654">
      <c r="D3654" s="13"/>
      <c r="E3654" s="21"/>
      <c r="G3654" s="13"/>
      <c r="H3654" s="13"/>
      <c r="J3654" s="13"/>
      <c r="K3654" s="21"/>
    </row>
    <row r="3655">
      <c r="D3655" s="13"/>
      <c r="E3655" s="21"/>
      <c r="G3655" s="13"/>
      <c r="H3655" s="13"/>
      <c r="J3655" s="13"/>
      <c r="K3655" s="21"/>
    </row>
    <row r="3656">
      <c r="D3656" s="13"/>
      <c r="E3656" s="21"/>
      <c r="G3656" s="13"/>
      <c r="H3656" s="13"/>
      <c r="J3656" s="13"/>
      <c r="K3656" s="21"/>
    </row>
    <row r="3657">
      <c r="D3657" s="13"/>
      <c r="E3657" s="21"/>
      <c r="G3657" s="13"/>
      <c r="H3657" s="13"/>
      <c r="J3657" s="13"/>
      <c r="K3657" s="21"/>
    </row>
    <row r="3658">
      <c r="D3658" s="13"/>
      <c r="E3658" s="21"/>
      <c r="G3658" s="13"/>
      <c r="H3658" s="13"/>
      <c r="J3658" s="13"/>
      <c r="K3658" s="21"/>
    </row>
    <row r="3659">
      <c r="D3659" s="13"/>
      <c r="E3659" s="21"/>
      <c r="G3659" s="13"/>
      <c r="H3659" s="13"/>
      <c r="J3659" s="13"/>
      <c r="K3659" s="21"/>
    </row>
    <row r="3660">
      <c r="D3660" s="13"/>
      <c r="E3660" s="21"/>
      <c r="G3660" s="13"/>
      <c r="H3660" s="13"/>
      <c r="J3660" s="13"/>
      <c r="K3660" s="21"/>
    </row>
    <row r="3661">
      <c r="D3661" s="13"/>
      <c r="E3661" s="21"/>
      <c r="G3661" s="13"/>
      <c r="H3661" s="13"/>
      <c r="J3661" s="13"/>
      <c r="K3661" s="21"/>
    </row>
    <row r="3662">
      <c r="D3662" s="13"/>
      <c r="E3662" s="21"/>
      <c r="G3662" s="13"/>
      <c r="H3662" s="13"/>
      <c r="J3662" s="13"/>
      <c r="K3662" s="21"/>
    </row>
    <row r="3663">
      <c r="D3663" s="13"/>
      <c r="E3663" s="21"/>
      <c r="G3663" s="13"/>
      <c r="H3663" s="13"/>
      <c r="J3663" s="13"/>
      <c r="K3663" s="21"/>
    </row>
    <row r="3664">
      <c r="D3664" s="13"/>
      <c r="E3664" s="21"/>
      <c r="G3664" s="13"/>
      <c r="H3664" s="13"/>
      <c r="J3664" s="13"/>
      <c r="K3664" s="21"/>
    </row>
    <row r="3665">
      <c r="D3665" s="13"/>
      <c r="E3665" s="21"/>
      <c r="G3665" s="13"/>
      <c r="H3665" s="13"/>
      <c r="J3665" s="13"/>
      <c r="K3665" s="21"/>
    </row>
    <row r="3666">
      <c r="D3666" s="13"/>
      <c r="E3666" s="21"/>
      <c r="G3666" s="13"/>
      <c r="H3666" s="13"/>
      <c r="J3666" s="13"/>
      <c r="K3666" s="21"/>
    </row>
    <row r="3667">
      <c r="D3667" s="13"/>
      <c r="E3667" s="21"/>
      <c r="G3667" s="13"/>
      <c r="H3667" s="13"/>
      <c r="J3667" s="13"/>
      <c r="K3667" s="21"/>
    </row>
    <row r="3668">
      <c r="D3668" s="13"/>
      <c r="E3668" s="21"/>
      <c r="G3668" s="13"/>
      <c r="H3668" s="13"/>
      <c r="J3668" s="13"/>
      <c r="K3668" s="21"/>
    </row>
    <row r="3669">
      <c r="D3669" s="13"/>
      <c r="E3669" s="21"/>
      <c r="G3669" s="13"/>
      <c r="H3669" s="13"/>
      <c r="J3669" s="13"/>
      <c r="K3669" s="21"/>
    </row>
    <row r="3670">
      <c r="D3670" s="13"/>
      <c r="E3670" s="21"/>
      <c r="G3670" s="13"/>
      <c r="H3670" s="13"/>
      <c r="J3670" s="13"/>
      <c r="K3670" s="21"/>
    </row>
    <row r="3671">
      <c r="D3671" s="13"/>
      <c r="E3671" s="21"/>
      <c r="G3671" s="13"/>
      <c r="H3671" s="13"/>
      <c r="J3671" s="13"/>
      <c r="K3671" s="21"/>
    </row>
    <row r="3672">
      <c r="D3672" s="13"/>
      <c r="E3672" s="21"/>
      <c r="G3672" s="13"/>
      <c r="H3672" s="13"/>
      <c r="J3672" s="13"/>
      <c r="K3672" s="21"/>
    </row>
    <row r="3673">
      <c r="D3673" s="13"/>
      <c r="E3673" s="21"/>
      <c r="G3673" s="13"/>
      <c r="H3673" s="13"/>
      <c r="J3673" s="13"/>
      <c r="K3673" s="21"/>
    </row>
    <row r="3674">
      <c r="D3674" s="13"/>
      <c r="E3674" s="21"/>
      <c r="G3674" s="13"/>
      <c r="H3674" s="13"/>
      <c r="J3674" s="13"/>
      <c r="K3674" s="21"/>
    </row>
    <row r="3675">
      <c r="D3675" s="13"/>
      <c r="E3675" s="21"/>
      <c r="G3675" s="13"/>
      <c r="H3675" s="13"/>
      <c r="J3675" s="13"/>
      <c r="K3675" s="21"/>
    </row>
    <row r="3676">
      <c r="D3676" s="13"/>
      <c r="E3676" s="21"/>
      <c r="G3676" s="13"/>
      <c r="H3676" s="13"/>
      <c r="J3676" s="13"/>
      <c r="K3676" s="21"/>
    </row>
    <row r="3677">
      <c r="D3677" s="13"/>
      <c r="E3677" s="21"/>
      <c r="G3677" s="13"/>
      <c r="H3677" s="13"/>
      <c r="J3677" s="13"/>
      <c r="K3677" s="21"/>
    </row>
    <row r="3678">
      <c r="D3678" s="13"/>
      <c r="E3678" s="21"/>
      <c r="G3678" s="13"/>
      <c r="H3678" s="13"/>
      <c r="J3678" s="13"/>
      <c r="K3678" s="21"/>
    </row>
    <row r="3679">
      <c r="D3679" s="13"/>
      <c r="E3679" s="21"/>
      <c r="G3679" s="13"/>
      <c r="H3679" s="13"/>
      <c r="J3679" s="13"/>
      <c r="K3679" s="21"/>
    </row>
    <row r="3680">
      <c r="D3680" s="13"/>
      <c r="E3680" s="21"/>
      <c r="G3680" s="13"/>
      <c r="H3680" s="13"/>
      <c r="J3680" s="13"/>
      <c r="K3680" s="21"/>
    </row>
    <row r="3681">
      <c r="D3681" s="13"/>
      <c r="E3681" s="21"/>
      <c r="G3681" s="13"/>
      <c r="H3681" s="13"/>
      <c r="J3681" s="13"/>
      <c r="K3681" s="21"/>
    </row>
    <row r="3682">
      <c r="D3682" s="13"/>
      <c r="E3682" s="21"/>
      <c r="G3682" s="13"/>
      <c r="H3682" s="13"/>
      <c r="J3682" s="13"/>
      <c r="K3682" s="21"/>
    </row>
    <row r="3683">
      <c r="D3683" s="13"/>
      <c r="E3683" s="21"/>
      <c r="G3683" s="13"/>
      <c r="H3683" s="13"/>
      <c r="J3683" s="13"/>
      <c r="K3683" s="21"/>
    </row>
    <row r="3684">
      <c r="D3684" s="13"/>
      <c r="E3684" s="21"/>
      <c r="G3684" s="13"/>
      <c r="H3684" s="13"/>
      <c r="J3684" s="13"/>
      <c r="K3684" s="21"/>
    </row>
    <row r="3685">
      <c r="D3685" s="13"/>
      <c r="E3685" s="21"/>
      <c r="G3685" s="13"/>
      <c r="H3685" s="13"/>
      <c r="J3685" s="13"/>
      <c r="K3685" s="21"/>
    </row>
    <row r="3686">
      <c r="D3686" s="13"/>
      <c r="E3686" s="21"/>
      <c r="G3686" s="13"/>
      <c r="H3686" s="13"/>
      <c r="J3686" s="13"/>
      <c r="K3686" s="21"/>
    </row>
    <row r="3687">
      <c r="D3687" s="13"/>
      <c r="E3687" s="21"/>
      <c r="G3687" s="13"/>
      <c r="H3687" s="13"/>
      <c r="J3687" s="13"/>
      <c r="K3687" s="21"/>
    </row>
    <row r="3688">
      <c r="D3688" s="13"/>
      <c r="E3688" s="21"/>
      <c r="G3688" s="13"/>
      <c r="H3688" s="13"/>
      <c r="J3688" s="13"/>
      <c r="K3688" s="21"/>
    </row>
    <row r="3689">
      <c r="D3689" s="13"/>
      <c r="E3689" s="21"/>
      <c r="G3689" s="13"/>
      <c r="H3689" s="13"/>
      <c r="J3689" s="13"/>
      <c r="K3689" s="21"/>
    </row>
    <row r="3690">
      <c r="D3690" s="13"/>
      <c r="E3690" s="21"/>
      <c r="G3690" s="13"/>
      <c r="H3690" s="13"/>
      <c r="J3690" s="13"/>
      <c r="K3690" s="21"/>
    </row>
    <row r="3691">
      <c r="D3691" s="13"/>
      <c r="E3691" s="21"/>
      <c r="G3691" s="13"/>
      <c r="H3691" s="13"/>
      <c r="J3691" s="13"/>
      <c r="K3691" s="21"/>
    </row>
    <row r="3692">
      <c r="D3692" s="13"/>
      <c r="E3692" s="21"/>
      <c r="G3692" s="13"/>
      <c r="H3692" s="13"/>
      <c r="J3692" s="13"/>
      <c r="K3692" s="21"/>
    </row>
    <row r="3693">
      <c r="D3693" s="13"/>
      <c r="E3693" s="21"/>
      <c r="G3693" s="13"/>
      <c r="H3693" s="13"/>
      <c r="J3693" s="13"/>
      <c r="K3693" s="21"/>
    </row>
    <row r="3694">
      <c r="D3694" s="13"/>
      <c r="E3694" s="21"/>
      <c r="G3694" s="13"/>
      <c r="H3694" s="13"/>
      <c r="J3694" s="13"/>
      <c r="K3694" s="21"/>
    </row>
    <row r="3695">
      <c r="D3695" s="13"/>
      <c r="E3695" s="21"/>
      <c r="G3695" s="13"/>
      <c r="H3695" s="13"/>
      <c r="J3695" s="13"/>
      <c r="K3695" s="21"/>
    </row>
    <row r="3696">
      <c r="D3696" s="13"/>
      <c r="E3696" s="21"/>
      <c r="G3696" s="13"/>
      <c r="H3696" s="13"/>
      <c r="J3696" s="13"/>
      <c r="K3696" s="21"/>
    </row>
    <row r="3697">
      <c r="D3697" s="13"/>
      <c r="E3697" s="21"/>
      <c r="G3697" s="13"/>
      <c r="H3697" s="13"/>
      <c r="J3697" s="13"/>
      <c r="K3697" s="21"/>
    </row>
    <row r="3698">
      <c r="D3698" s="13"/>
      <c r="E3698" s="21"/>
      <c r="G3698" s="13"/>
      <c r="H3698" s="13"/>
      <c r="J3698" s="13"/>
      <c r="K3698" s="21"/>
    </row>
    <row r="3699">
      <c r="D3699" s="13"/>
      <c r="E3699" s="21"/>
      <c r="G3699" s="13"/>
      <c r="H3699" s="13"/>
      <c r="J3699" s="13"/>
      <c r="K3699" s="21"/>
    </row>
    <row r="3700">
      <c r="D3700" s="13"/>
      <c r="E3700" s="21"/>
      <c r="G3700" s="13"/>
      <c r="H3700" s="13"/>
      <c r="J3700" s="13"/>
      <c r="K3700" s="21"/>
    </row>
    <row r="3701">
      <c r="D3701" s="13"/>
      <c r="E3701" s="21"/>
      <c r="G3701" s="13"/>
      <c r="H3701" s="13"/>
      <c r="J3701" s="13"/>
      <c r="K3701" s="21"/>
    </row>
    <row r="3702">
      <c r="D3702" s="13"/>
      <c r="E3702" s="21"/>
      <c r="G3702" s="13"/>
      <c r="H3702" s="13"/>
      <c r="J3702" s="13"/>
      <c r="K3702" s="21"/>
    </row>
    <row r="3703">
      <c r="D3703" s="13"/>
      <c r="E3703" s="21"/>
      <c r="G3703" s="13"/>
      <c r="H3703" s="13"/>
      <c r="J3703" s="13"/>
      <c r="K3703" s="21"/>
    </row>
    <row r="3704">
      <c r="D3704" s="13"/>
      <c r="E3704" s="21"/>
      <c r="G3704" s="13"/>
      <c r="H3704" s="13"/>
      <c r="J3704" s="13"/>
      <c r="K3704" s="21"/>
    </row>
    <row r="3705">
      <c r="D3705" s="13"/>
      <c r="E3705" s="21"/>
      <c r="G3705" s="13"/>
      <c r="H3705" s="13"/>
      <c r="J3705" s="13"/>
      <c r="K3705" s="21"/>
    </row>
    <row r="3706">
      <c r="D3706" s="13"/>
      <c r="E3706" s="21"/>
      <c r="G3706" s="13"/>
      <c r="H3706" s="13"/>
      <c r="J3706" s="13"/>
      <c r="K3706" s="21"/>
    </row>
    <row r="3707">
      <c r="D3707" s="13"/>
      <c r="E3707" s="21"/>
      <c r="G3707" s="13"/>
      <c r="H3707" s="13"/>
      <c r="J3707" s="13"/>
      <c r="K3707" s="21"/>
    </row>
    <row r="3708">
      <c r="D3708" s="13"/>
      <c r="E3708" s="21"/>
      <c r="G3708" s="13"/>
      <c r="H3708" s="13"/>
      <c r="J3708" s="13"/>
      <c r="K3708" s="21"/>
    </row>
    <row r="3709">
      <c r="D3709" s="13"/>
      <c r="E3709" s="21"/>
      <c r="G3709" s="13"/>
      <c r="H3709" s="13"/>
      <c r="J3709" s="13"/>
      <c r="K3709" s="21"/>
    </row>
    <row r="3710">
      <c r="D3710" s="13"/>
      <c r="E3710" s="21"/>
      <c r="G3710" s="13"/>
      <c r="H3710" s="13"/>
      <c r="J3710" s="13"/>
      <c r="K3710" s="21"/>
    </row>
    <row r="3711">
      <c r="D3711" s="13"/>
      <c r="E3711" s="21"/>
      <c r="G3711" s="13"/>
      <c r="H3711" s="13"/>
      <c r="J3711" s="13"/>
      <c r="K3711" s="21"/>
    </row>
    <row r="3712">
      <c r="D3712" s="13"/>
      <c r="E3712" s="21"/>
      <c r="G3712" s="13"/>
      <c r="H3712" s="13"/>
      <c r="J3712" s="13"/>
      <c r="K3712" s="21"/>
    </row>
    <row r="3713">
      <c r="D3713" s="13"/>
      <c r="E3713" s="21"/>
      <c r="G3713" s="13"/>
      <c r="H3713" s="13"/>
      <c r="J3713" s="13"/>
      <c r="K3713" s="21"/>
    </row>
    <row r="3714">
      <c r="D3714" s="13"/>
      <c r="E3714" s="21"/>
      <c r="G3714" s="13"/>
      <c r="H3714" s="13"/>
      <c r="J3714" s="13"/>
      <c r="K3714" s="21"/>
    </row>
    <row r="3715">
      <c r="D3715" s="13"/>
      <c r="E3715" s="21"/>
      <c r="G3715" s="13"/>
      <c r="H3715" s="13"/>
      <c r="J3715" s="13"/>
      <c r="K3715" s="21"/>
    </row>
    <row r="3716">
      <c r="D3716" s="13"/>
      <c r="E3716" s="21"/>
      <c r="G3716" s="13"/>
      <c r="H3716" s="13"/>
      <c r="J3716" s="13"/>
      <c r="K3716" s="21"/>
    </row>
    <row r="3717">
      <c r="D3717" s="13"/>
      <c r="E3717" s="21"/>
      <c r="G3717" s="13"/>
      <c r="H3717" s="13"/>
      <c r="J3717" s="13"/>
      <c r="K3717" s="21"/>
    </row>
    <row r="3718">
      <c r="D3718" s="13"/>
      <c r="E3718" s="21"/>
      <c r="G3718" s="13"/>
      <c r="H3718" s="13"/>
      <c r="J3718" s="13"/>
      <c r="K3718" s="21"/>
    </row>
    <row r="3719">
      <c r="D3719" s="13"/>
      <c r="E3719" s="21"/>
      <c r="G3719" s="13"/>
      <c r="H3719" s="13"/>
      <c r="J3719" s="13"/>
      <c r="K3719" s="21"/>
    </row>
    <row r="3720">
      <c r="D3720" s="13"/>
      <c r="E3720" s="21"/>
      <c r="G3720" s="13"/>
      <c r="H3720" s="13"/>
      <c r="J3720" s="13"/>
      <c r="K3720" s="21"/>
    </row>
    <row r="3721">
      <c r="D3721" s="13"/>
      <c r="E3721" s="21"/>
      <c r="G3721" s="13"/>
      <c r="H3721" s="13"/>
      <c r="J3721" s="13"/>
      <c r="K3721" s="21"/>
    </row>
    <row r="3722">
      <c r="D3722" s="13"/>
      <c r="E3722" s="21"/>
      <c r="G3722" s="13"/>
      <c r="H3722" s="13"/>
      <c r="J3722" s="13"/>
      <c r="K3722" s="21"/>
    </row>
    <row r="3723">
      <c r="D3723" s="13"/>
      <c r="E3723" s="21"/>
      <c r="G3723" s="13"/>
      <c r="H3723" s="13"/>
      <c r="J3723" s="13"/>
      <c r="K3723" s="21"/>
    </row>
    <row r="3724">
      <c r="D3724" s="13"/>
      <c r="E3724" s="21"/>
      <c r="G3724" s="13"/>
      <c r="H3724" s="13"/>
      <c r="J3724" s="13"/>
      <c r="K3724" s="21"/>
    </row>
    <row r="3725">
      <c r="D3725" s="13"/>
      <c r="E3725" s="21"/>
      <c r="G3725" s="13"/>
      <c r="H3725" s="13"/>
      <c r="J3725" s="13"/>
      <c r="K3725" s="21"/>
    </row>
    <row r="3726">
      <c r="D3726" s="13"/>
      <c r="E3726" s="21"/>
      <c r="G3726" s="13"/>
      <c r="H3726" s="13"/>
      <c r="J3726" s="13"/>
      <c r="K3726" s="21"/>
    </row>
    <row r="3727">
      <c r="D3727" s="13"/>
      <c r="E3727" s="21"/>
      <c r="G3727" s="13"/>
      <c r="H3727" s="13"/>
      <c r="J3727" s="13"/>
      <c r="K3727" s="21"/>
    </row>
    <row r="3728">
      <c r="D3728" s="13"/>
      <c r="E3728" s="21"/>
      <c r="G3728" s="13"/>
      <c r="H3728" s="13"/>
      <c r="J3728" s="13"/>
      <c r="K3728" s="21"/>
    </row>
    <row r="3729">
      <c r="D3729" s="13"/>
      <c r="E3729" s="21"/>
      <c r="G3729" s="13"/>
      <c r="H3729" s="13"/>
      <c r="J3729" s="13"/>
      <c r="K3729" s="21"/>
    </row>
    <row r="3730">
      <c r="D3730" s="13"/>
      <c r="E3730" s="21"/>
      <c r="G3730" s="13"/>
      <c r="H3730" s="13"/>
      <c r="J3730" s="13"/>
      <c r="K3730" s="21"/>
    </row>
    <row r="3731">
      <c r="D3731" s="13"/>
      <c r="E3731" s="21"/>
      <c r="G3731" s="13"/>
      <c r="H3731" s="13"/>
      <c r="J3731" s="13"/>
      <c r="K3731" s="21"/>
    </row>
    <row r="3732">
      <c r="D3732" s="13"/>
      <c r="E3732" s="21"/>
      <c r="G3732" s="13"/>
      <c r="H3732" s="13"/>
      <c r="J3732" s="13"/>
      <c r="K3732" s="21"/>
    </row>
    <row r="3733">
      <c r="D3733" s="13"/>
      <c r="E3733" s="21"/>
      <c r="G3733" s="13"/>
      <c r="H3733" s="13"/>
      <c r="J3733" s="13"/>
      <c r="K3733" s="21"/>
    </row>
    <row r="3734">
      <c r="D3734" s="13"/>
      <c r="E3734" s="21"/>
      <c r="G3734" s="13"/>
      <c r="H3734" s="13"/>
      <c r="J3734" s="13"/>
      <c r="K3734" s="21"/>
    </row>
    <row r="3735">
      <c r="D3735" s="13"/>
      <c r="E3735" s="21"/>
      <c r="G3735" s="13"/>
      <c r="H3735" s="13"/>
      <c r="J3735" s="13"/>
      <c r="K3735" s="21"/>
    </row>
    <row r="3736">
      <c r="D3736" s="13"/>
      <c r="E3736" s="21"/>
      <c r="G3736" s="13"/>
      <c r="H3736" s="13"/>
      <c r="J3736" s="13"/>
      <c r="K3736" s="21"/>
    </row>
    <row r="3737">
      <c r="D3737" s="13"/>
      <c r="E3737" s="21"/>
      <c r="G3737" s="13"/>
      <c r="H3737" s="13"/>
      <c r="J3737" s="13"/>
      <c r="K3737" s="21"/>
    </row>
    <row r="3738">
      <c r="D3738" s="13"/>
      <c r="E3738" s="21"/>
      <c r="G3738" s="13"/>
      <c r="H3738" s="13"/>
      <c r="J3738" s="13"/>
      <c r="K3738" s="21"/>
    </row>
    <row r="3739">
      <c r="D3739" s="13"/>
      <c r="E3739" s="21"/>
      <c r="G3739" s="13"/>
      <c r="H3739" s="13"/>
      <c r="J3739" s="13"/>
      <c r="K3739" s="21"/>
    </row>
    <row r="3740">
      <c r="D3740" s="13"/>
      <c r="E3740" s="21"/>
      <c r="G3740" s="13"/>
      <c r="H3740" s="13"/>
      <c r="J3740" s="13"/>
      <c r="K3740" s="21"/>
    </row>
    <row r="3741">
      <c r="D3741" s="13"/>
      <c r="E3741" s="21"/>
      <c r="G3741" s="13"/>
      <c r="H3741" s="13"/>
      <c r="J3741" s="13"/>
      <c r="K3741" s="21"/>
    </row>
    <row r="3742">
      <c r="D3742" s="13"/>
      <c r="E3742" s="21"/>
      <c r="G3742" s="13"/>
      <c r="H3742" s="13"/>
      <c r="J3742" s="13"/>
      <c r="K3742" s="21"/>
    </row>
    <row r="3743">
      <c r="D3743" s="13"/>
      <c r="E3743" s="21"/>
      <c r="G3743" s="13"/>
      <c r="H3743" s="13"/>
      <c r="J3743" s="13"/>
      <c r="K3743" s="21"/>
    </row>
    <row r="3744">
      <c r="D3744" s="13"/>
      <c r="E3744" s="21"/>
      <c r="G3744" s="13"/>
      <c r="H3744" s="13"/>
      <c r="J3744" s="13"/>
      <c r="K3744" s="21"/>
    </row>
    <row r="3745">
      <c r="D3745" s="13"/>
      <c r="E3745" s="21"/>
      <c r="G3745" s="13"/>
      <c r="H3745" s="13"/>
      <c r="J3745" s="13"/>
      <c r="K3745" s="21"/>
    </row>
    <row r="3746">
      <c r="D3746" s="13"/>
      <c r="E3746" s="21"/>
      <c r="G3746" s="13"/>
      <c r="H3746" s="13"/>
      <c r="J3746" s="13"/>
      <c r="K3746" s="21"/>
    </row>
    <row r="3747">
      <c r="D3747" s="13"/>
      <c r="E3747" s="21"/>
      <c r="G3747" s="13"/>
      <c r="H3747" s="13"/>
      <c r="J3747" s="13"/>
      <c r="K3747" s="21"/>
    </row>
    <row r="3748">
      <c r="D3748" s="13"/>
      <c r="E3748" s="21"/>
      <c r="G3748" s="13"/>
      <c r="H3748" s="13"/>
      <c r="J3748" s="13"/>
      <c r="K3748" s="21"/>
    </row>
    <row r="3749">
      <c r="D3749" s="13"/>
      <c r="E3749" s="21"/>
      <c r="G3749" s="13"/>
      <c r="H3749" s="13"/>
      <c r="J3749" s="13"/>
      <c r="K3749" s="21"/>
    </row>
    <row r="3750">
      <c r="D3750" s="13"/>
      <c r="E3750" s="21"/>
      <c r="G3750" s="13"/>
      <c r="H3750" s="13"/>
      <c r="J3750" s="13"/>
      <c r="K3750" s="21"/>
    </row>
    <row r="3751">
      <c r="D3751" s="13"/>
      <c r="E3751" s="21"/>
      <c r="G3751" s="13"/>
      <c r="H3751" s="13"/>
      <c r="J3751" s="13"/>
      <c r="K3751" s="21"/>
    </row>
    <row r="3752">
      <c r="D3752" s="13"/>
      <c r="E3752" s="21"/>
      <c r="G3752" s="13"/>
      <c r="H3752" s="13"/>
      <c r="J3752" s="13"/>
      <c r="K3752" s="21"/>
    </row>
    <row r="3753">
      <c r="D3753" s="13"/>
      <c r="E3753" s="21"/>
      <c r="G3753" s="13"/>
      <c r="H3753" s="13"/>
      <c r="J3753" s="13"/>
      <c r="K3753" s="21"/>
    </row>
    <row r="3754">
      <c r="D3754" s="13"/>
      <c r="E3754" s="21"/>
      <c r="G3754" s="13"/>
      <c r="H3754" s="13"/>
      <c r="J3754" s="13"/>
      <c r="K3754" s="21"/>
    </row>
    <row r="3755">
      <c r="D3755" s="13"/>
      <c r="E3755" s="21"/>
      <c r="G3755" s="13"/>
      <c r="H3755" s="13"/>
      <c r="J3755" s="13"/>
      <c r="K3755" s="21"/>
    </row>
    <row r="3756">
      <c r="D3756" s="13"/>
      <c r="E3756" s="21"/>
      <c r="G3756" s="13"/>
      <c r="H3756" s="13"/>
      <c r="J3756" s="13"/>
      <c r="K3756" s="21"/>
    </row>
    <row r="3757">
      <c r="D3757" s="13"/>
      <c r="E3757" s="21"/>
      <c r="G3757" s="13"/>
      <c r="H3757" s="13"/>
      <c r="J3757" s="13"/>
      <c r="K3757" s="21"/>
    </row>
    <row r="3758">
      <c r="D3758" s="13"/>
      <c r="E3758" s="21"/>
      <c r="G3758" s="13"/>
      <c r="H3758" s="13"/>
      <c r="J3758" s="13"/>
      <c r="K3758" s="21"/>
    </row>
    <row r="3759">
      <c r="D3759" s="13"/>
      <c r="E3759" s="21"/>
      <c r="G3759" s="13"/>
      <c r="H3759" s="13"/>
      <c r="J3759" s="13"/>
      <c r="K3759" s="21"/>
    </row>
    <row r="3760">
      <c r="D3760" s="13"/>
      <c r="E3760" s="21"/>
      <c r="G3760" s="13"/>
      <c r="H3760" s="13"/>
      <c r="J3760" s="13"/>
      <c r="K3760" s="21"/>
    </row>
    <row r="3761">
      <c r="D3761" s="13"/>
      <c r="E3761" s="21"/>
      <c r="G3761" s="13"/>
      <c r="H3761" s="13"/>
      <c r="J3761" s="13"/>
      <c r="K3761" s="21"/>
    </row>
    <row r="3762">
      <c r="D3762" s="13"/>
      <c r="E3762" s="21"/>
      <c r="G3762" s="13"/>
      <c r="H3762" s="13"/>
      <c r="J3762" s="13"/>
      <c r="K3762" s="21"/>
    </row>
    <row r="3763">
      <c r="D3763" s="13"/>
      <c r="E3763" s="21"/>
      <c r="G3763" s="13"/>
      <c r="H3763" s="13"/>
      <c r="J3763" s="13"/>
      <c r="K3763" s="21"/>
    </row>
    <row r="3764">
      <c r="D3764" s="13"/>
      <c r="E3764" s="21"/>
      <c r="G3764" s="13"/>
      <c r="H3764" s="13"/>
      <c r="J3764" s="13"/>
      <c r="K3764" s="21"/>
    </row>
    <row r="3765">
      <c r="D3765" s="13"/>
      <c r="E3765" s="21"/>
      <c r="G3765" s="13"/>
      <c r="H3765" s="13"/>
      <c r="J3765" s="13"/>
      <c r="K3765" s="21"/>
    </row>
    <row r="3766">
      <c r="D3766" s="13"/>
      <c r="E3766" s="21"/>
      <c r="G3766" s="13"/>
      <c r="H3766" s="13"/>
      <c r="J3766" s="13"/>
      <c r="K3766" s="21"/>
    </row>
    <row r="3767">
      <c r="D3767" s="13"/>
      <c r="E3767" s="21"/>
      <c r="G3767" s="13"/>
      <c r="H3767" s="13"/>
      <c r="J3767" s="13"/>
      <c r="K3767" s="21"/>
    </row>
    <row r="3768">
      <c r="D3768" s="13"/>
      <c r="E3768" s="21"/>
      <c r="G3768" s="13"/>
      <c r="H3768" s="13"/>
      <c r="J3768" s="13"/>
      <c r="K3768" s="21"/>
    </row>
    <row r="3769">
      <c r="D3769" s="13"/>
      <c r="E3769" s="21"/>
      <c r="G3769" s="13"/>
      <c r="H3769" s="13"/>
      <c r="J3769" s="13"/>
      <c r="K3769" s="21"/>
    </row>
    <row r="3770">
      <c r="D3770" s="13"/>
      <c r="E3770" s="21"/>
      <c r="G3770" s="13"/>
      <c r="H3770" s="13"/>
      <c r="J3770" s="13"/>
      <c r="K3770" s="21"/>
    </row>
    <row r="3771">
      <c r="D3771" s="13"/>
      <c r="E3771" s="21"/>
      <c r="G3771" s="13"/>
      <c r="H3771" s="13"/>
      <c r="J3771" s="13"/>
      <c r="K3771" s="21"/>
    </row>
    <row r="3772">
      <c r="D3772" s="13"/>
      <c r="E3772" s="21"/>
      <c r="G3772" s="13"/>
      <c r="H3772" s="13"/>
      <c r="J3772" s="13"/>
      <c r="K3772" s="21"/>
    </row>
    <row r="3773">
      <c r="D3773" s="13"/>
      <c r="E3773" s="21"/>
      <c r="G3773" s="13"/>
      <c r="H3773" s="13"/>
      <c r="J3773" s="13"/>
      <c r="K3773" s="21"/>
    </row>
    <row r="3774">
      <c r="D3774" s="13"/>
      <c r="E3774" s="21"/>
      <c r="G3774" s="13"/>
      <c r="H3774" s="13"/>
      <c r="J3774" s="13"/>
      <c r="K3774" s="21"/>
    </row>
    <row r="3775">
      <c r="D3775" s="13"/>
      <c r="E3775" s="21"/>
      <c r="G3775" s="13"/>
      <c r="H3775" s="13"/>
      <c r="J3775" s="13"/>
      <c r="K3775" s="21"/>
    </row>
    <row r="3776">
      <c r="D3776" s="13"/>
      <c r="E3776" s="21"/>
      <c r="G3776" s="13"/>
      <c r="H3776" s="13"/>
      <c r="J3776" s="13"/>
      <c r="K3776" s="21"/>
    </row>
    <row r="3777">
      <c r="D3777" s="13"/>
      <c r="E3777" s="21"/>
      <c r="G3777" s="13"/>
      <c r="H3777" s="13"/>
      <c r="J3777" s="13"/>
      <c r="K3777" s="21"/>
    </row>
    <row r="3778">
      <c r="D3778" s="13"/>
      <c r="E3778" s="21"/>
      <c r="G3778" s="13"/>
      <c r="H3778" s="13"/>
      <c r="J3778" s="13"/>
      <c r="K3778" s="21"/>
    </row>
    <row r="3779">
      <c r="D3779" s="13"/>
      <c r="E3779" s="21"/>
      <c r="G3779" s="13"/>
      <c r="H3779" s="13"/>
      <c r="J3779" s="13"/>
      <c r="K3779" s="21"/>
    </row>
    <row r="3780">
      <c r="D3780" s="13"/>
      <c r="E3780" s="21"/>
      <c r="G3780" s="13"/>
      <c r="H3780" s="13"/>
      <c r="J3780" s="13"/>
      <c r="K3780" s="21"/>
    </row>
    <row r="3781">
      <c r="D3781" s="13"/>
      <c r="E3781" s="21"/>
      <c r="G3781" s="13"/>
      <c r="H3781" s="13"/>
      <c r="J3781" s="13"/>
      <c r="K3781" s="21"/>
    </row>
    <row r="3782">
      <c r="D3782" s="13"/>
      <c r="E3782" s="21"/>
      <c r="G3782" s="13"/>
      <c r="H3782" s="13"/>
      <c r="J3782" s="13"/>
      <c r="K3782" s="21"/>
    </row>
    <row r="3783">
      <c r="D3783" s="13"/>
      <c r="E3783" s="21"/>
      <c r="G3783" s="13"/>
      <c r="H3783" s="13"/>
      <c r="J3783" s="13"/>
      <c r="K3783" s="21"/>
    </row>
    <row r="3784">
      <c r="D3784" s="13"/>
      <c r="E3784" s="21"/>
      <c r="G3784" s="13"/>
      <c r="H3784" s="13"/>
      <c r="J3784" s="13"/>
      <c r="K3784" s="21"/>
    </row>
    <row r="3785">
      <c r="D3785" s="13"/>
      <c r="E3785" s="21"/>
      <c r="G3785" s="13"/>
      <c r="H3785" s="13"/>
      <c r="J3785" s="13"/>
      <c r="K3785" s="21"/>
    </row>
    <row r="3786">
      <c r="D3786" s="13"/>
      <c r="E3786" s="21"/>
      <c r="G3786" s="13"/>
      <c r="H3786" s="13"/>
      <c r="J3786" s="13"/>
      <c r="K3786" s="21"/>
    </row>
    <row r="3787">
      <c r="D3787" s="13"/>
      <c r="E3787" s="21"/>
      <c r="G3787" s="13"/>
      <c r="H3787" s="13"/>
      <c r="J3787" s="13"/>
      <c r="K3787" s="21"/>
    </row>
    <row r="3788">
      <c r="D3788" s="13"/>
      <c r="E3788" s="21"/>
      <c r="G3788" s="13"/>
      <c r="H3788" s="13"/>
      <c r="J3788" s="13"/>
      <c r="K3788" s="21"/>
    </row>
    <row r="3789">
      <c r="D3789" s="13"/>
      <c r="E3789" s="21"/>
      <c r="G3789" s="13"/>
      <c r="H3789" s="13"/>
      <c r="J3789" s="13"/>
      <c r="K3789" s="21"/>
    </row>
    <row r="3790">
      <c r="D3790" s="13"/>
      <c r="E3790" s="21"/>
      <c r="G3790" s="13"/>
      <c r="H3790" s="13"/>
      <c r="J3790" s="13"/>
      <c r="K3790" s="21"/>
    </row>
    <row r="3791">
      <c r="D3791" s="13"/>
      <c r="E3791" s="21"/>
      <c r="G3791" s="13"/>
      <c r="H3791" s="13"/>
      <c r="J3791" s="13"/>
      <c r="K3791" s="21"/>
    </row>
    <row r="3792">
      <c r="D3792" s="13"/>
      <c r="E3792" s="21"/>
      <c r="G3792" s="13"/>
      <c r="H3792" s="13"/>
      <c r="J3792" s="13"/>
      <c r="K3792" s="21"/>
    </row>
    <row r="3793">
      <c r="D3793" s="13"/>
      <c r="E3793" s="21"/>
      <c r="G3793" s="13"/>
      <c r="H3793" s="13"/>
      <c r="J3793" s="13"/>
      <c r="K3793" s="21"/>
    </row>
    <row r="3794">
      <c r="D3794" s="13"/>
      <c r="E3794" s="21"/>
      <c r="G3794" s="13"/>
      <c r="H3794" s="13"/>
      <c r="J3794" s="13"/>
      <c r="K3794" s="21"/>
    </row>
    <row r="3795">
      <c r="D3795" s="13"/>
      <c r="E3795" s="21"/>
      <c r="G3795" s="13"/>
      <c r="H3795" s="13"/>
      <c r="J3795" s="13"/>
      <c r="K3795" s="21"/>
    </row>
    <row r="3796">
      <c r="D3796" s="13"/>
      <c r="E3796" s="21"/>
      <c r="G3796" s="13"/>
      <c r="H3796" s="13"/>
      <c r="J3796" s="13"/>
      <c r="K3796" s="21"/>
    </row>
    <row r="3797">
      <c r="D3797" s="13"/>
      <c r="E3797" s="21"/>
      <c r="G3797" s="13"/>
      <c r="H3797" s="13"/>
      <c r="J3797" s="13"/>
      <c r="K3797" s="21"/>
    </row>
    <row r="3798">
      <c r="D3798" s="13"/>
      <c r="E3798" s="21"/>
      <c r="G3798" s="13"/>
      <c r="H3798" s="13"/>
      <c r="J3798" s="13"/>
      <c r="K3798" s="21"/>
    </row>
    <row r="3799">
      <c r="D3799" s="13"/>
      <c r="E3799" s="21"/>
      <c r="G3799" s="13"/>
      <c r="H3799" s="13"/>
      <c r="J3799" s="13"/>
      <c r="K3799" s="21"/>
    </row>
    <row r="3800">
      <c r="D3800" s="13"/>
      <c r="E3800" s="21"/>
      <c r="G3800" s="13"/>
      <c r="H3800" s="13"/>
      <c r="J3800" s="13"/>
      <c r="K3800" s="21"/>
    </row>
    <row r="3801">
      <c r="D3801" s="13"/>
      <c r="E3801" s="21"/>
      <c r="G3801" s="13"/>
      <c r="H3801" s="13"/>
      <c r="J3801" s="13"/>
      <c r="K3801" s="21"/>
    </row>
    <row r="3802">
      <c r="D3802" s="13"/>
      <c r="E3802" s="21"/>
      <c r="G3802" s="13"/>
      <c r="H3802" s="13"/>
      <c r="J3802" s="13"/>
      <c r="K3802" s="21"/>
    </row>
    <row r="3803">
      <c r="D3803" s="13"/>
      <c r="E3803" s="21"/>
      <c r="G3803" s="13"/>
      <c r="H3803" s="13"/>
      <c r="J3803" s="13"/>
      <c r="K3803" s="21"/>
    </row>
    <row r="3804">
      <c r="D3804" s="13"/>
      <c r="E3804" s="21"/>
      <c r="G3804" s="13"/>
      <c r="H3804" s="13"/>
      <c r="J3804" s="13"/>
      <c r="K3804" s="21"/>
    </row>
    <row r="3805">
      <c r="D3805" s="13"/>
      <c r="E3805" s="21"/>
      <c r="G3805" s="13"/>
      <c r="H3805" s="13"/>
      <c r="J3805" s="13"/>
      <c r="K3805" s="21"/>
    </row>
    <row r="3806">
      <c r="D3806" s="13"/>
      <c r="E3806" s="21"/>
      <c r="G3806" s="13"/>
      <c r="H3806" s="13"/>
      <c r="J3806" s="13"/>
      <c r="K3806" s="21"/>
    </row>
    <row r="3807">
      <c r="D3807" s="13"/>
      <c r="E3807" s="21"/>
      <c r="G3807" s="13"/>
      <c r="H3807" s="13"/>
      <c r="J3807" s="13"/>
      <c r="K3807" s="21"/>
    </row>
    <row r="3808">
      <c r="D3808" s="13"/>
      <c r="E3808" s="21"/>
      <c r="G3808" s="13"/>
      <c r="H3808" s="13"/>
      <c r="J3808" s="13"/>
      <c r="K3808" s="21"/>
    </row>
    <row r="3809">
      <c r="D3809" s="13"/>
      <c r="E3809" s="21"/>
      <c r="G3809" s="13"/>
      <c r="H3809" s="13"/>
      <c r="J3809" s="13"/>
      <c r="K3809" s="21"/>
    </row>
    <row r="3810">
      <c r="D3810" s="13"/>
      <c r="E3810" s="21"/>
      <c r="G3810" s="13"/>
      <c r="H3810" s="13"/>
      <c r="J3810" s="13"/>
      <c r="K3810" s="21"/>
    </row>
    <row r="3811">
      <c r="D3811" s="13"/>
      <c r="E3811" s="21"/>
      <c r="G3811" s="13"/>
      <c r="H3811" s="13"/>
      <c r="J3811" s="13"/>
      <c r="K3811" s="21"/>
    </row>
    <row r="3812">
      <c r="D3812" s="13"/>
      <c r="E3812" s="21"/>
      <c r="G3812" s="13"/>
      <c r="H3812" s="13"/>
      <c r="J3812" s="13"/>
      <c r="K3812" s="21"/>
    </row>
    <row r="3813">
      <c r="D3813" s="13"/>
      <c r="E3813" s="21"/>
      <c r="G3813" s="13"/>
      <c r="H3813" s="13"/>
      <c r="J3813" s="13"/>
      <c r="K3813" s="21"/>
    </row>
    <row r="3814">
      <c r="D3814" s="13"/>
      <c r="E3814" s="21"/>
      <c r="G3814" s="13"/>
      <c r="H3814" s="13"/>
      <c r="J3814" s="13"/>
      <c r="K3814" s="21"/>
    </row>
    <row r="3815">
      <c r="D3815" s="13"/>
      <c r="E3815" s="21"/>
      <c r="G3815" s="13"/>
      <c r="H3815" s="13"/>
      <c r="J3815" s="13"/>
      <c r="K3815" s="21"/>
    </row>
    <row r="3816">
      <c r="D3816" s="13"/>
      <c r="E3816" s="21"/>
      <c r="G3816" s="13"/>
      <c r="H3816" s="13"/>
      <c r="J3816" s="13"/>
      <c r="K3816" s="21"/>
    </row>
    <row r="3817">
      <c r="D3817" s="13"/>
      <c r="E3817" s="21"/>
      <c r="G3817" s="13"/>
      <c r="H3817" s="13"/>
      <c r="J3817" s="13"/>
      <c r="K3817" s="21"/>
    </row>
    <row r="3818">
      <c r="D3818" s="13"/>
      <c r="E3818" s="21"/>
      <c r="G3818" s="13"/>
      <c r="H3818" s="13"/>
      <c r="J3818" s="13"/>
      <c r="K3818" s="21"/>
    </row>
    <row r="3819">
      <c r="D3819" s="13"/>
      <c r="E3819" s="21"/>
      <c r="G3819" s="13"/>
      <c r="H3819" s="13"/>
      <c r="J3819" s="13"/>
      <c r="K3819" s="21"/>
    </row>
    <row r="3820">
      <c r="D3820" s="13"/>
      <c r="E3820" s="21"/>
      <c r="G3820" s="13"/>
      <c r="H3820" s="13"/>
      <c r="J3820" s="13"/>
      <c r="K3820" s="21"/>
    </row>
    <row r="3821">
      <c r="D3821" s="13"/>
      <c r="E3821" s="21"/>
      <c r="G3821" s="13"/>
      <c r="H3821" s="13"/>
      <c r="J3821" s="13"/>
      <c r="K3821" s="21"/>
    </row>
    <row r="3822">
      <c r="D3822" s="13"/>
      <c r="E3822" s="21"/>
      <c r="G3822" s="13"/>
      <c r="H3822" s="13"/>
      <c r="J3822" s="13"/>
      <c r="K3822" s="21"/>
    </row>
    <row r="3823">
      <c r="D3823" s="13"/>
      <c r="E3823" s="21"/>
      <c r="G3823" s="13"/>
      <c r="H3823" s="13"/>
      <c r="J3823" s="13"/>
      <c r="K3823" s="21"/>
    </row>
    <row r="3824">
      <c r="D3824" s="13"/>
      <c r="E3824" s="21"/>
      <c r="G3824" s="13"/>
      <c r="H3824" s="13"/>
      <c r="J3824" s="13"/>
      <c r="K3824" s="21"/>
    </row>
    <row r="3825">
      <c r="D3825" s="13"/>
      <c r="E3825" s="21"/>
      <c r="G3825" s="13"/>
      <c r="H3825" s="13"/>
      <c r="J3825" s="13"/>
      <c r="K3825" s="21"/>
    </row>
    <row r="3826">
      <c r="D3826" s="13"/>
      <c r="E3826" s="21"/>
      <c r="G3826" s="13"/>
      <c r="H3826" s="13"/>
      <c r="J3826" s="13"/>
      <c r="K3826" s="21"/>
    </row>
    <row r="3827">
      <c r="D3827" s="13"/>
      <c r="E3827" s="21"/>
      <c r="G3827" s="13"/>
      <c r="H3827" s="13"/>
      <c r="J3827" s="13"/>
      <c r="K3827" s="21"/>
    </row>
    <row r="3828">
      <c r="D3828" s="13"/>
      <c r="E3828" s="21"/>
      <c r="G3828" s="13"/>
      <c r="H3828" s="13"/>
      <c r="J3828" s="13"/>
      <c r="K3828" s="21"/>
    </row>
    <row r="3829">
      <c r="D3829" s="13"/>
      <c r="E3829" s="21"/>
      <c r="G3829" s="13"/>
      <c r="H3829" s="13"/>
      <c r="J3829" s="13"/>
      <c r="K3829" s="21"/>
    </row>
    <row r="3830">
      <c r="D3830" s="13"/>
      <c r="E3830" s="21"/>
      <c r="G3830" s="13"/>
      <c r="H3830" s="13"/>
      <c r="J3830" s="13"/>
      <c r="K3830" s="21"/>
    </row>
    <row r="3831">
      <c r="D3831" s="13"/>
      <c r="E3831" s="21"/>
      <c r="G3831" s="13"/>
      <c r="H3831" s="13"/>
      <c r="J3831" s="13"/>
      <c r="K3831" s="21"/>
    </row>
    <row r="3832">
      <c r="D3832" s="13"/>
      <c r="E3832" s="21"/>
      <c r="G3832" s="13"/>
      <c r="H3832" s="13"/>
      <c r="J3832" s="13"/>
      <c r="K3832" s="21"/>
    </row>
    <row r="3833">
      <c r="D3833" s="13"/>
      <c r="E3833" s="21"/>
      <c r="G3833" s="13"/>
      <c r="H3833" s="13"/>
      <c r="J3833" s="13"/>
      <c r="K3833" s="21"/>
    </row>
    <row r="3834">
      <c r="D3834" s="13"/>
      <c r="E3834" s="21"/>
      <c r="G3834" s="13"/>
      <c r="H3834" s="13"/>
      <c r="J3834" s="13"/>
      <c r="K3834" s="21"/>
    </row>
    <row r="3835">
      <c r="D3835" s="13"/>
      <c r="E3835" s="21"/>
      <c r="G3835" s="13"/>
      <c r="H3835" s="13"/>
      <c r="J3835" s="13"/>
      <c r="K3835" s="21"/>
    </row>
    <row r="3836">
      <c r="D3836" s="13"/>
      <c r="E3836" s="21"/>
      <c r="G3836" s="13"/>
      <c r="H3836" s="13"/>
      <c r="J3836" s="13"/>
      <c r="K3836" s="21"/>
    </row>
    <row r="3837">
      <c r="D3837" s="13"/>
      <c r="E3837" s="21"/>
      <c r="G3837" s="13"/>
      <c r="H3837" s="13"/>
      <c r="J3837" s="13"/>
      <c r="K3837" s="21"/>
    </row>
    <row r="3838">
      <c r="D3838" s="13"/>
      <c r="E3838" s="21"/>
      <c r="G3838" s="13"/>
      <c r="H3838" s="13"/>
      <c r="J3838" s="13"/>
      <c r="K3838" s="21"/>
    </row>
    <row r="3839">
      <c r="D3839" s="13"/>
      <c r="E3839" s="21"/>
      <c r="G3839" s="13"/>
      <c r="H3839" s="13"/>
      <c r="J3839" s="13"/>
      <c r="K3839" s="21"/>
    </row>
    <row r="3840">
      <c r="D3840" s="13"/>
      <c r="E3840" s="21"/>
      <c r="G3840" s="13"/>
      <c r="H3840" s="13"/>
      <c r="J3840" s="13"/>
      <c r="K3840" s="21"/>
    </row>
    <row r="3841">
      <c r="D3841" s="13"/>
      <c r="E3841" s="21"/>
      <c r="G3841" s="13"/>
      <c r="H3841" s="13"/>
      <c r="J3841" s="13"/>
      <c r="K3841" s="21"/>
    </row>
    <row r="3842">
      <c r="D3842" s="13"/>
      <c r="E3842" s="21"/>
      <c r="G3842" s="13"/>
      <c r="H3842" s="13"/>
      <c r="J3842" s="13"/>
      <c r="K3842" s="21"/>
    </row>
    <row r="3843">
      <c r="D3843" s="13"/>
      <c r="E3843" s="21"/>
      <c r="G3843" s="13"/>
      <c r="H3843" s="13"/>
      <c r="J3843" s="13"/>
      <c r="K3843" s="21"/>
    </row>
    <row r="3844">
      <c r="D3844" s="13"/>
      <c r="E3844" s="21"/>
      <c r="G3844" s="13"/>
      <c r="H3844" s="13"/>
      <c r="J3844" s="13"/>
      <c r="K3844" s="21"/>
    </row>
    <row r="3845">
      <c r="D3845" s="13"/>
      <c r="E3845" s="21"/>
      <c r="G3845" s="13"/>
      <c r="H3845" s="13"/>
      <c r="J3845" s="13"/>
      <c r="K3845" s="21"/>
    </row>
    <row r="3846">
      <c r="D3846" s="13"/>
      <c r="E3846" s="21"/>
      <c r="G3846" s="13"/>
      <c r="H3846" s="13"/>
      <c r="J3846" s="13"/>
      <c r="K3846" s="21"/>
    </row>
    <row r="3847">
      <c r="D3847" s="13"/>
      <c r="E3847" s="21"/>
      <c r="G3847" s="13"/>
      <c r="H3847" s="13"/>
      <c r="J3847" s="13"/>
      <c r="K3847" s="21"/>
    </row>
    <row r="3848">
      <c r="D3848" s="13"/>
      <c r="E3848" s="21"/>
      <c r="G3848" s="13"/>
      <c r="H3848" s="13"/>
      <c r="J3848" s="13"/>
      <c r="K3848" s="21"/>
    </row>
    <row r="3849">
      <c r="D3849" s="13"/>
      <c r="E3849" s="21"/>
      <c r="G3849" s="13"/>
      <c r="H3849" s="13"/>
      <c r="J3849" s="13"/>
      <c r="K3849" s="21"/>
    </row>
    <row r="3850">
      <c r="D3850" s="13"/>
      <c r="E3850" s="21"/>
      <c r="G3850" s="13"/>
      <c r="H3850" s="13"/>
      <c r="J3850" s="13"/>
      <c r="K3850" s="21"/>
    </row>
    <row r="3851">
      <c r="D3851" s="13"/>
      <c r="E3851" s="21"/>
      <c r="G3851" s="13"/>
      <c r="H3851" s="13"/>
      <c r="J3851" s="13"/>
      <c r="K3851" s="21"/>
    </row>
    <row r="3852">
      <c r="D3852" s="13"/>
      <c r="E3852" s="21"/>
      <c r="G3852" s="13"/>
      <c r="H3852" s="13"/>
      <c r="J3852" s="13"/>
      <c r="K3852" s="21"/>
    </row>
    <row r="3853">
      <c r="D3853" s="13"/>
      <c r="E3853" s="21"/>
      <c r="G3853" s="13"/>
      <c r="H3853" s="13"/>
      <c r="J3853" s="13"/>
      <c r="K3853" s="21"/>
    </row>
    <row r="3854">
      <c r="D3854" s="13"/>
      <c r="E3854" s="21"/>
      <c r="G3854" s="13"/>
      <c r="H3854" s="13"/>
      <c r="J3854" s="13"/>
      <c r="K3854" s="21"/>
    </row>
    <row r="3855">
      <c r="D3855" s="13"/>
      <c r="E3855" s="21"/>
      <c r="G3855" s="13"/>
      <c r="H3855" s="13"/>
      <c r="J3855" s="13"/>
      <c r="K3855" s="21"/>
    </row>
    <row r="3856">
      <c r="D3856" s="13"/>
      <c r="E3856" s="21"/>
      <c r="G3856" s="13"/>
      <c r="H3856" s="13"/>
      <c r="J3856" s="13"/>
      <c r="K3856" s="21"/>
    </row>
    <row r="3857">
      <c r="D3857" s="13"/>
      <c r="E3857" s="21"/>
      <c r="G3857" s="13"/>
      <c r="H3857" s="13"/>
      <c r="J3857" s="13"/>
      <c r="K3857" s="21"/>
    </row>
    <row r="3858">
      <c r="D3858" s="13"/>
      <c r="E3858" s="21"/>
      <c r="G3858" s="13"/>
      <c r="H3858" s="13"/>
      <c r="J3858" s="13"/>
      <c r="K3858" s="21"/>
    </row>
    <row r="3859">
      <c r="D3859" s="13"/>
      <c r="E3859" s="21"/>
      <c r="G3859" s="13"/>
      <c r="H3859" s="13"/>
      <c r="J3859" s="13"/>
      <c r="K3859" s="21"/>
    </row>
    <row r="3860">
      <c r="D3860" s="13"/>
      <c r="E3860" s="21"/>
      <c r="G3860" s="13"/>
      <c r="H3860" s="13"/>
      <c r="J3860" s="13"/>
      <c r="K3860" s="21"/>
    </row>
    <row r="3861">
      <c r="D3861" s="13"/>
      <c r="E3861" s="21"/>
      <c r="G3861" s="13"/>
      <c r="H3861" s="13"/>
      <c r="J3861" s="13"/>
      <c r="K3861" s="21"/>
    </row>
    <row r="3862">
      <c r="D3862" s="13"/>
      <c r="E3862" s="21"/>
      <c r="G3862" s="13"/>
      <c r="H3862" s="13"/>
      <c r="J3862" s="13"/>
      <c r="K3862" s="21"/>
    </row>
    <row r="3863">
      <c r="D3863" s="13"/>
      <c r="E3863" s="21"/>
      <c r="G3863" s="13"/>
      <c r="H3863" s="13"/>
      <c r="J3863" s="13"/>
      <c r="K3863" s="21"/>
    </row>
    <row r="3864">
      <c r="D3864" s="13"/>
      <c r="E3864" s="21"/>
      <c r="G3864" s="13"/>
      <c r="H3864" s="13"/>
      <c r="J3864" s="13"/>
      <c r="K3864" s="21"/>
    </row>
    <row r="3865">
      <c r="D3865" s="13"/>
      <c r="E3865" s="21"/>
      <c r="G3865" s="13"/>
      <c r="H3865" s="13"/>
      <c r="J3865" s="13"/>
      <c r="K3865" s="21"/>
    </row>
    <row r="3866">
      <c r="D3866" s="13"/>
      <c r="E3866" s="21"/>
      <c r="G3866" s="13"/>
      <c r="H3866" s="13"/>
      <c r="J3866" s="13"/>
      <c r="K3866" s="21"/>
    </row>
    <row r="3867">
      <c r="D3867" s="13"/>
      <c r="E3867" s="21"/>
      <c r="G3867" s="13"/>
      <c r="H3867" s="13"/>
      <c r="J3867" s="13"/>
      <c r="K3867" s="21"/>
    </row>
    <row r="3868">
      <c r="D3868" s="13"/>
      <c r="E3868" s="21"/>
      <c r="G3868" s="13"/>
      <c r="H3868" s="13"/>
      <c r="J3868" s="13"/>
      <c r="K3868" s="21"/>
    </row>
    <row r="3869">
      <c r="D3869" s="13"/>
      <c r="E3869" s="21"/>
      <c r="G3869" s="13"/>
      <c r="H3869" s="13"/>
      <c r="J3869" s="13"/>
      <c r="K3869" s="21"/>
    </row>
    <row r="3870">
      <c r="D3870" s="13"/>
      <c r="E3870" s="21"/>
      <c r="G3870" s="13"/>
      <c r="H3870" s="13"/>
      <c r="J3870" s="13"/>
      <c r="K3870" s="21"/>
    </row>
    <row r="3871">
      <c r="D3871" s="13"/>
      <c r="E3871" s="21"/>
      <c r="G3871" s="13"/>
      <c r="H3871" s="13"/>
      <c r="J3871" s="13"/>
      <c r="K3871" s="21"/>
    </row>
    <row r="3872">
      <c r="D3872" s="13"/>
      <c r="E3872" s="21"/>
      <c r="G3872" s="13"/>
      <c r="H3872" s="13"/>
      <c r="J3872" s="13"/>
      <c r="K3872" s="21"/>
    </row>
    <row r="3873">
      <c r="D3873" s="13"/>
      <c r="E3873" s="21"/>
      <c r="G3873" s="13"/>
      <c r="H3873" s="13"/>
      <c r="J3873" s="13"/>
      <c r="K3873" s="21"/>
    </row>
    <row r="3874">
      <c r="D3874" s="13"/>
      <c r="E3874" s="21"/>
      <c r="G3874" s="13"/>
      <c r="H3874" s="13"/>
      <c r="J3874" s="13"/>
      <c r="K3874" s="21"/>
    </row>
    <row r="3875">
      <c r="D3875" s="13"/>
      <c r="E3875" s="21"/>
      <c r="G3875" s="13"/>
      <c r="H3875" s="13"/>
      <c r="J3875" s="13"/>
      <c r="K3875" s="21"/>
    </row>
    <row r="3876">
      <c r="D3876" s="13"/>
      <c r="E3876" s="21"/>
      <c r="G3876" s="13"/>
      <c r="H3876" s="13"/>
      <c r="J3876" s="13"/>
      <c r="K3876" s="21"/>
    </row>
    <row r="3877">
      <c r="D3877" s="13"/>
      <c r="E3877" s="21"/>
      <c r="G3877" s="13"/>
      <c r="H3877" s="13"/>
      <c r="J3877" s="13"/>
      <c r="K3877" s="21"/>
    </row>
    <row r="3878">
      <c r="D3878" s="13"/>
      <c r="E3878" s="21"/>
      <c r="G3878" s="13"/>
      <c r="H3878" s="13"/>
      <c r="J3878" s="13"/>
      <c r="K3878" s="21"/>
    </row>
    <row r="3879">
      <c r="D3879" s="13"/>
      <c r="E3879" s="21"/>
      <c r="G3879" s="13"/>
      <c r="H3879" s="13"/>
      <c r="J3879" s="13"/>
      <c r="K3879" s="21"/>
    </row>
    <row r="3880">
      <c r="D3880" s="13"/>
      <c r="E3880" s="21"/>
      <c r="G3880" s="13"/>
      <c r="H3880" s="13"/>
      <c r="J3880" s="13"/>
      <c r="K3880" s="21"/>
    </row>
    <row r="3881">
      <c r="D3881" s="13"/>
      <c r="E3881" s="21"/>
      <c r="G3881" s="13"/>
      <c r="H3881" s="13"/>
      <c r="J3881" s="13"/>
      <c r="K3881" s="21"/>
    </row>
    <row r="3882">
      <c r="D3882" s="13"/>
      <c r="E3882" s="21"/>
      <c r="G3882" s="13"/>
      <c r="H3882" s="13"/>
      <c r="J3882" s="13"/>
      <c r="K3882" s="21"/>
    </row>
    <row r="3883">
      <c r="D3883" s="13"/>
      <c r="E3883" s="21"/>
      <c r="G3883" s="13"/>
      <c r="H3883" s="13"/>
      <c r="J3883" s="13"/>
      <c r="K3883" s="21"/>
    </row>
    <row r="3884">
      <c r="D3884" s="13"/>
      <c r="E3884" s="21"/>
      <c r="G3884" s="13"/>
      <c r="H3884" s="13"/>
      <c r="J3884" s="13"/>
      <c r="K3884" s="21"/>
    </row>
    <row r="3885">
      <c r="D3885" s="13"/>
      <c r="E3885" s="21"/>
      <c r="G3885" s="13"/>
      <c r="H3885" s="13"/>
      <c r="J3885" s="13"/>
      <c r="K3885" s="21"/>
    </row>
    <row r="3886">
      <c r="D3886" s="13"/>
      <c r="E3886" s="21"/>
      <c r="G3886" s="13"/>
      <c r="H3886" s="13"/>
      <c r="J3886" s="13"/>
      <c r="K3886" s="21"/>
    </row>
    <row r="3887">
      <c r="D3887" s="13"/>
      <c r="E3887" s="21"/>
      <c r="G3887" s="13"/>
      <c r="H3887" s="13"/>
      <c r="J3887" s="13"/>
      <c r="K3887" s="21"/>
    </row>
    <row r="3888">
      <c r="D3888" s="13"/>
      <c r="E3888" s="21"/>
      <c r="G3888" s="13"/>
      <c r="H3888" s="13"/>
      <c r="J3888" s="13"/>
      <c r="K3888" s="21"/>
    </row>
    <row r="3889">
      <c r="D3889" s="13"/>
      <c r="E3889" s="21"/>
      <c r="G3889" s="13"/>
      <c r="H3889" s="13"/>
      <c r="J3889" s="13"/>
      <c r="K3889" s="21"/>
    </row>
    <row r="3890">
      <c r="D3890" s="13"/>
      <c r="E3890" s="21"/>
      <c r="G3890" s="13"/>
      <c r="H3890" s="13"/>
      <c r="J3890" s="13"/>
      <c r="K3890" s="21"/>
    </row>
    <row r="3891">
      <c r="D3891" s="13"/>
      <c r="E3891" s="21"/>
      <c r="G3891" s="13"/>
      <c r="H3891" s="13"/>
      <c r="J3891" s="13"/>
      <c r="K3891" s="21"/>
    </row>
    <row r="3892">
      <c r="D3892" s="13"/>
      <c r="E3892" s="21"/>
      <c r="G3892" s="13"/>
      <c r="H3892" s="13"/>
      <c r="J3892" s="13"/>
      <c r="K3892" s="21"/>
    </row>
    <row r="3893">
      <c r="D3893" s="13"/>
      <c r="E3893" s="21"/>
      <c r="G3893" s="13"/>
      <c r="H3893" s="13"/>
      <c r="J3893" s="13"/>
      <c r="K3893" s="21"/>
    </row>
    <row r="3894">
      <c r="D3894" s="13"/>
      <c r="E3894" s="21"/>
      <c r="G3894" s="13"/>
      <c r="H3894" s="13"/>
      <c r="J3894" s="13"/>
      <c r="K3894" s="21"/>
    </row>
    <row r="3895">
      <c r="D3895" s="13"/>
      <c r="E3895" s="21"/>
      <c r="G3895" s="13"/>
      <c r="H3895" s="13"/>
      <c r="J3895" s="13"/>
      <c r="K3895" s="21"/>
    </row>
    <row r="3896">
      <c r="D3896" s="13"/>
      <c r="E3896" s="21"/>
      <c r="G3896" s="13"/>
      <c r="H3896" s="13"/>
      <c r="J3896" s="13"/>
      <c r="K3896" s="21"/>
    </row>
    <row r="3897">
      <c r="D3897" s="13"/>
      <c r="E3897" s="21"/>
      <c r="G3897" s="13"/>
      <c r="H3897" s="13"/>
      <c r="J3897" s="13"/>
      <c r="K3897" s="21"/>
    </row>
    <row r="3898">
      <c r="D3898" s="13"/>
      <c r="E3898" s="21"/>
      <c r="G3898" s="13"/>
      <c r="H3898" s="13"/>
      <c r="J3898" s="13"/>
      <c r="K3898" s="21"/>
    </row>
    <row r="3899">
      <c r="D3899" s="13"/>
      <c r="E3899" s="21"/>
      <c r="G3899" s="13"/>
      <c r="H3899" s="13"/>
      <c r="J3899" s="13"/>
      <c r="K3899" s="21"/>
    </row>
    <row r="3900">
      <c r="D3900" s="13"/>
      <c r="E3900" s="21"/>
      <c r="G3900" s="13"/>
      <c r="H3900" s="13"/>
      <c r="J3900" s="13"/>
      <c r="K3900" s="21"/>
    </row>
    <row r="3901">
      <c r="D3901" s="13"/>
      <c r="E3901" s="21"/>
      <c r="G3901" s="13"/>
      <c r="H3901" s="13"/>
      <c r="J3901" s="13"/>
      <c r="K3901" s="21"/>
    </row>
    <row r="3902">
      <c r="D3902" s="13"/>
      <c r="E3902" s="21"/>
      <c r="G3902" s="13"/>
      <c r="H3902" s="13"/>
      <c r="J3902" s="13"/>
      <c r="K3902" s="21"/>
    </row>
    <row r="3903">
      <c r="D3903" s="13"/>
      <c r="E3903" s="21"/>
      <c r="G3903" s="13"/>
      <c r="H3903" s="13"/>
      <c r="J3903" s="13"/>
      <c r="K3903" s="21"/>
    </row>
    <row r="3904">
      <c r="D3904" s="13"/>
      <c r="E3904" s="21"/>
      <c r="G3904" s="13"/>
      <c r="H3904" s="13"/>
      <c r="J3904" s="13"/>
      <c r="K3904" s="21"/>
    </row>
    <row r="3905">
      <c r="D3905" s="13"/>
      <c r="E3905" s="21"/>
      <c r="G3905" s="13"/>
      <c r="H3905" s="13"/>
      <c r="J3905" s="13"/>
      <c r="K3905" s="21"/>
    </row>
    <row r="3906">
      <c r="D3906" s="13"/>
      <c r="E3906" s="21"/>
      <c r="G3906" s="13"/>
      <c r="H3906" s="13"/>
      <c r="J3906" s="13"/>
      <c r="K3906" s="21"/>
    </row>
    <row r="3907">
      <c r="D3907" s="13"/>
      <c r="E3907" s="21"/>
      <c r="G3907" s="13"/>
      <c r="H3907" s="13"/>
      <c r="J3907" s="13"/>
      <c r="K3907" s="21"/>
    </row>
    <row r="3908">
      <c r="D3908" s="13"/>
      <c r="E3908" s="21"/>
      <c r="G3908" s="13"/>
      <c r="H3908" s="13"/>
      <c r="J3908" s="13"/>
      <c r="K3908" s="21"/>
    </row>
    <row r="3909">
      <c r="D3909" s="13"/>
      <c r="E3909" s="21"/>
      <c r="G3909" s="13"/>
      <c r="H3909" s="13"/>
      <c r="J3909" s="13"/>
      <c r="K3909" s="21"/>
    </row>
    <row r="3910">
      <c r="D3910" s="13"/>
      <c r="E3910" s="21"/>
      <c r="G3910" s="13"/>
      <c r="H3910" s="13"/>
      <c r="J3910" s="13"/>
      <c r="K3910" s="21"/>
    </row>
    <row r="3911">
      <c r="D3911" s="13"/>
      <c r="E3911" s="21"/>
      <c r="G3911" s="13"/>
      <c r="H3911" s="13"/>
      <c r="J3911" s="13"/>
      <c r="K3911" s="21"/>
    </row>
    <row r="3912">
      <c r="D3912" s="13"/>
      <c r="E3912" s="21"/>
      <c r="G3912" s="13"/>
      <c r="H3912" s="13"/>
      <c r="J3912" s="13"/>
      <c r="K3912" s="21"/>
    </row>
    <row r="3913">
      <c r="D3913" s="13"/>
      <c r="E3913" s="21"/>
      <c r="G3913" s="13"/>
      <c r="H3913" s="13"/>
      <c r="J3913" s="13"/>
      <c r="K3913" s="21"/>
    </row>
    <row r="3914">
      <c r="D3914" s="13"/>
      <c r="E3914" s="21"/>
      <c r="G3914" s="13"/>
      <c r="H3914" s="13"/>
      <c r="J3914" s="13"/>
      <c r="K3914" s="21"/>
    </row>
    <row r="3915">
      <c r="D3915" s="13"/>
      <c r="E3915" s="21"/>
      <c r="G3915" s="13"/>
      <c r="H3915" s="13"/>
      <c r="J3915" s="13"/>
      <c r="K3915" s="21"/>
    </row>
    <row r="3916">
      <c r="D3916" s="13"/>
      <c r="E3916" s="21"/>
      <c r="G3916" s="13"/>
      <c r="H3916" s="13"/>
      <c r="J3916" s="13"/>
      <c r="K3916" s="21"/>
    </row>
    <row r="3917">
      <c r="D3917" s="13"/>
      <c r="E3917" s="21"/>
      <c r="G3917" s="13"/>
      <c r="H3917" s="13"/>
      <c r="J3917" s="13"/>
      <c r="K3917" s="21"/>
    </row>
    <row r="3918">
      <c r="D3918" s="13"/>
      <c r="E3918" s="21"/>
      <c r="G3918" s="13"/>
      <c r="H3918" s="13"/>
      <c r="J3918" s="13"/>
      <c r="K3918" s="21"/>
    </row>
    <row r="3919">
      <c r="D3919" s="13"/>
      <c r="E3919" s="21"/>
      <c r="G3919" s="13"/>
      <c r="H3919" s="13"/>
      <c r="J3919" s="13"/>
      <c r="K3919" s="21"/>
    </row>
    <row r="3920">
      <c r="D3920" s="13"/>
      <c r="E3920" s="21"/>
      <c r="G3920" s="13"/>
      <c r="H3920" s="13"/>
      <c r="J3920" s="13"/>
      <c r="K3920" s="21"/>
    </row>
    <row r="3921">
      <c r="D3921" s="13"/>
      <c r="E3921" s="21"/>
      <c r="G3921" s="13"/>
      <c r="H3921" s="13"/>
      <c r="J3921" s="13"/>
      <c r="K3921" s="21"/>
    </row>
    <row r="3922">
      <c r="D3922" s="13"/>
      <c r="E3922" s="21"/>
      <c r="G3922" s="13"/>
      <c r="H3922" s="13"/>
      <c r="J3922" s="13"/>
      <c r="K3922" s="21"/>
    </row>
    <row r="3923">
      <c r="D3923" s="13"/>
      <c r="E3923" s="21"/>
      <c r="G3923" s="13"/>
      <c r="H3923" s="13"/>
      <c r="J3923" s="13"/>
      <c r="K3923" s="21"/>
    </row>
    <row r="3924">
      <c r="D3924" s="13"/>
      <c r="E3924" s="21"/>
      <c r="G3924" s="13"/>
      <c r="H3924" s="13"/>
      <c r="J3924" s="13"/>
      <c r="K3924" s="21"/>
    </row>
    <row r="3925">
      <c r="D3925" s="13"/>
      <c r="E3925" s="21"/>
      <c r="G3925" s="13"/>
      <c r="H3925" s="13"/>
      <c r="J3925" s="13"/>
      <c r="K3925" s="21"/>
    </row>
    <row r="3926">
      <c r="D3926" s="13"/>
      <c r="E3926" s="21"/>
      <c r="G3926" s="13"/>
      <c r="H3926" s="13"/>
      <c r="J3926" s="13"/>
      <c r="K3926" s="21"/>
    </row>
    <row r="3927">
      <c r="D3927" s="13"/>
      <c r="E3927" s="21"/>
      <c r="G3927" s="13"/>
      <c r="H3927" s="13"/>
      <c r="J3927" s="13"/>
      <c r="K3927" s="21"/>
    </row>
    <row r="3928">
      <c r="D3928" s="13"/>
      <c r="E3928" s="21"/>
      <c r="G3928" s="13"/>
      <c r="H3928" s="13"/>
      <c r="J3928" s="13"/>
      <c r="K3928" s="21"/>
    </row>
    <row r="3929">
      <c r="D3929" s="13"/>
      <c r="E3929" s="21"/>
      <c r="G3929" s="13"/>
      <c r="H3929" s="13"/>
      <c r="J3929" s="13"/>
      <c r="K3929" s="21"/>
    </row>
    <row r="3930">
      <c r="D3930" s="13"/>
      <c r="E3930" s="21"/>
      <c r="G3930" s="13"/>
      <c r="H3930" s="13"/>
      <c r="J3930" s="13"/>
      <c r="K3930" s="21"/>
    </row>
    <row r="3931">
      <c r="D3931" s="13"/>
      <c r="E3931" s="21"/>
      <c r="G3931" s="13"/>
      <c r="H3931" s="13"/>
      <c r="J3931" s="13"/>
      <c r="K3931" s="21"/>
    </row>
    <row r="3932">
      <c r="D3932" s="13"/>
      <c r="E3932" s="21"/>
      <c r="G3932" s="13"/>
      <c r="H3932" s="13"/>
      <c r="J3932" s="13"/>
      <c r="K3932" s="21"/>
    </row>
    <row r="3933">
      <c r="D3933" s="13"/>
      <c r="E3933" s="21"/>
      <c r="G3933" s="13"/>
      <c r="H3933" s="13"/>
      <c r="J3933" s="13"/>
      <c r="K3933" s="21"/>
    </row>
    <row r="3934">
      <c r="D3934" s="13"/>
      <c r="E3934" s="21"/>
      <c r="G3934" s="13"/>
      <c r="H3934" s="13"/>
      <c r="J3934" s="13"/>
      <c r="K3934" s="21"/>
    </row>
    <row r="3935">
      <c r="D3935" s="13"/>
      <c r="E3935" s="21"/>
      <c r="G3935" s="13"/>
      <c r="H3935" s="13"/>
      <c r="J3935" s="13"/>
      <c r="K3935" s="21"/>
    </row>
    <row r="3936">
      <c r="D3936" s="13"/>
      <c r="E3936" s="21"/>
      <c r="G3936" s="13"/>
      <c r="H3936" s="13"/>
      <c r="J3936" s="13"/>
      <c r="K3936" s="21"/>
    </row>
    <row r="3937">
      <c r="D3937" s="13"/>
      <c r="E3937" s="21"/>
      <c r="G3937" s="13"/>
      <c r="H3937" s="13"/>
      <c r="J3937" s="13"/>
      <c r="K3937" s="21"/>
    </row>
    <row r="3938">
      <c r="D3938" s="13"/>
      <c r="E3938" s="21"/>
      <c r="G3938" s="13"/>
      <c r="H3938" s="13"/>
      <c r="J3938" s="13"/>
      <c r="K3938" s="21"/>
    </row>
    <row r="3939">
      <c r="D3939" s="13"/>
      <c r="E3939" s="21"/>
      <c r="G3939" s="13"/>
      <c r="H3939" s="13"/>
      <c r="J3939" s="13"/>
      <c r="K3939" s="21"/>
    </row>
    <row r="3940">
      <c r="D3940" s="13"/>
      <c r="E3940" s="21"/>
      <c r="G3940" s="13"/>
      <c r="H3940" s="13"/>
      <c r="J3940" s="13"/>
      <c r="K3940" s="21"/>
    </row>
    <row r="3941">
      <c r="D3941" s="13"/>
      <c r="E3941" s="21"/>
      <c r="G3941" s="13"/>
      <c r="H3941" s="13"/>
      <c r="J3941" s="13"/>
      <c r="K3941" s="21"/>
    </row>
    <row r="3942">
      <c r="D3942" s="13"/>
      <c r="E3942" s="21"/>
      <c r="G3942" s="13"/>
      <c r="H3942" s="13"/>
      <c r="J3942" s="13"/>
      <c r="K3942" s="21"/>
    </row>
    <row r="3943">
      <c r="D3943" s="13"/>
      <c r="E3943" s="21"/>
      <c r="G3943" s="13"/>
      <c r="H3943" s="13"/>
      <c r="J3943" s="13"/>
      <c r="K3943" s="21"/>
    </row>
    <row r="3944">
      <c r="D3944" s="13"/>
      <c r="E3944" s="21"/>
      <c r="G3944" s="13"/>
      <c r="H3944" s="13"/>
      <c r="J3944" s="13"/>
      <c r="K3944" s="21"/>
    </row>
    <row r="3945">
      <c r="D3945" s="13"/>
      <c r="E3945" s="21"/>
      <c r="G3945" s="13"/>
      <c r="H3945" s="13"/>
      <c r="J3945" s="13"/>
      <c r="K3945" s="21"/>
    </row>
    <row r="3946">
      <c r="D3946" s="13"/>
      <c r="E3946" s="21"/>
      <c r="G3946" s="13"/>
      <c r="H3946" s="13"/>
      <c r="J3946" s="13"/>
      <c r="K3946" s="21"/>
    </row>
    <row r="3947">
      <c r="D3947" s="13"/>
      <c r="E3947" s="21"/>
      <c r="G3947" s="13"/>
      <c r="H3947" s="13"/>
      <c r="J3947" s="13"/>
      <c r="K3947" s="21"/>
    </row>
    <row r="3948">
      <c r="D3948" s="13"/>
      <c r="E3948" s="21"/>
      <c r="G3948" s="13"/>
      <c r="H3948" s="13"/>
      <c r="J3948" s="13"/>
      <c r="K3948" s="21"/>
    </row>
    <row r="3949">
      <c r="D3949" s="13"/>
      <c r="E3949" s="21"/>
      <c r="G3949" s="13"/>
      <c r="H3949" s="13"/>
      <c r="J3949" s="13"/>
      <c r="K3949" s="21"/>
    </row>
    <row r="3950">
      <c r="D3950" s="13"/>
      <c r="E3950" s="21"/>
      <c r="G3950" s="13"/>
      <c r="H3950" s="13"/>
      <c r="J3950" s="13"/>
      <c r="K3950" s="21"/>
    </row>
    <row r="3951">
      <c r="D3951" s="13"/>
      <c r="E3951" s="21"/>
      <c r="G3951" s="13"/>
      <c r="H3951" s="13"/>
      <c r="J3951" s="13"/>
      <c r="K3951" s="21"/>
    </row>
    <row r="3952">
      <c r="D3952" s="13"/>
      <c r="E3952" s="21"/>
      <c r="G3952" s="13"/>
      <c r="H3952" s="13"/>
      <c r="J3952" s="13"/>
      <c r="K3952" s="21"/>
    </row>
    <row r="3953">
      <c r="D3953" s="13"/>
      <c r="E3953" s="21"/>
      <c r="G3953" s="13"/>
      <c r="H3953" s="13"/>
      <c r="J3953" s="13"/>
      <c r="K3953" s="21"/>
    </row>
    <row r="3954">
      <c r="D3954" s="13"/>
      <c r="E3954" s="21"/>
      <c r="G3954" s="13"/>
      <c r="H3954" s="13"/>
      <c r="J3954" s="13"/>
      <c r="K3954" s="21"/>
    </row>
    <row r="3955">
      <c r="D3955" s="13"/>
      <c r="E3955" s="21"/>
      <c r="G3955" s="13"/>
      <c r="H3955" s="13"/>
      <c r="J3955" s="13"/>
      <c r="K3955" s="21"/>
    </row>
    <row r="3956">
      <c r="D3956" s="13"/>
      <c r="E3956" s="21"/>
      <c r="G3956" s="13"/>
      <c r="H3956" s="13"/>
      <c r="J3956" s="13"/>
      <c r="K3956" s="21"/>
    </row>
    <row r="3957">
      <c r="D3957" s="13"/>
      <c r="E3957" s="21"/>
      <c r="G3957" s="13"/>
      <c r="H3957" s="13"/>
      <c r="J3957" s="13"/>
      <c r="K3957" s="21"/>
    </row>
    <row r="3958">
      <c r="D3958" s="13"/>
      <c r="E3958" s="21"/>
      <c r="G3958" s="13"/>
      <c r="H3958" s="13"/>
      <c r="J3958" s="13"/>
      <c r="K3958" s="21"/>
    </row>
    <row r="3959">
      <c r="D3959" s="13"/>
      <c r="E3959" s="21"/>
      <c r="G3959" s="13"/>
      <c r="H3959" s="13"/>
      <c r="J3959" s="13"/>
      <c r="K3959" s="21"/>
    </row>
    <row r="3960">
      <c r="D3960" s="13"/>
      <c r="E3960" s="21"/>
      <c r="G3960" s="13"/>
      <c r="H3960" s="13"/>
      <c r="J3960" s="13"/>
      <c r="K3960" s="21"/>
    </row>
    <row r="3961">
      <c r="D3961" s="13"/>
      <c r="E3961" s="21"/>
      <c r="G3961" s="13"/>
      <c r="H3961" s="13"/>
      <c r="J3961" s="13"/>
      <c r="K3961" s="21"/>
    </row>
    <row r="3962">
      <c r="D3962" s="13"/>
      <c r="E3962" s="21"/>
      <c r="G3962" s="13"/>
      <c r="H3962" s="13"/>
      <c r="J3962" s="13"/>
      <c r="K3962" s="21"/>
    </row>
    <row r="3963">
      <c r="D3963" s="13"/>
      <c r="E3963" s="21"/>
      <c r="G3963" s="13"/>
      <c r="H3963" s="13"/>
      <c r="J3963" s="13"/>
      <c r="K3963" s="21"/>
    </row>
    <row r="3964">
      <c r="D3964" s="13"/>
      <c r="E3964" s="21"/>
      <c r="G3964" s="13"/>
      <c r="H3964" s="13"/>
      <c r="J3964" s="13"/>
      <c r="K3964" s="21"/>
    </row>
    <row r="3965">
      <c r="D3965" s="13"/>
      <c r="E3965" s="21"/>
      <c r="G3965" s="13"/>
      <c r="H3965" s="13"/>
      <c r="J3965" s="13"/>
      <c r="K3965" s="21"/>
    </row>
    <row r="3966">
      <c r="D3966" s="13"/>
      <c r="E3966" s="21"/>
      <c r="G3966" s="13"/>
      <c r="H3966" s="13"/>
      <c r="J3966" s="13"/>
      <c r="K3966" s="21"/>
    </row>
    <row r="3967">
      <c r="D3967" s="13"/>
      <c r="E3967" s="21"/>
      <c r="G3967" s="13"/>
      <c r="H3967" s="13"/>
      <c r="J3967" s="13"/>
      <c r="K3967" s="21"/>
    </row>
    <row r="3968">
      <c r="D3968" s="13"/>
      <c r="E3968" s="21"/>
      <c r="G3968" s="13"/>
      <c r="H3968" s="13"/>
      <c r="J3968" s="13"/>
      <c r="K3968" s="21"/>
    </row>
    <row r="3969">
      <c r="D3969" s="13"/>
      <c r="E3969" s="21"/>
      <c r="G3969" s="13"/>
      <c r="H3969" s="13"/>
      <c r="J3969" s="13"/>
      <c r="K3969" s="21"/>
    </row>
    <row r="3970">
      <c r="D3970" s="13"/>
      <c r="E3970" s="21"/>
      <c r="G3970" s="13"/>
      <c r="H3970" s="13"/>
      <c r="J3970" s="13"/>
      <c r="K3970" s="21"/>
    </row>
    <row r="3971">
      <c r="D3971" s="13"/>
      <c r="E3971" s="21"/>
      <c r="G3971" s="13"/>
      <c r="H3971" s="13"/>
      <c r="J3971" s="13"/>
      <c r="K3971" s="21"/>
    </row>
    <row r="3972">
      <c r="D3972" s="13"/>
      <c r="E3972" s="21"/>
      <c r="G3972" s="13"/>
      <c r="H3972" s="13"/>
      <c r="J3972" s="13"/>
      <c r="K3972" s="21"/>
    </row>
    <row r="3973">
      <c r="D3973" s="13"/>
      <c r="E3973" s="21"/>
      <c r="G3973" s="13"/>
      <c r="H3973" s="13"/>
      <c r="J3973" s="13"/>
      <c r="K3973" s="21"/>
    </row>
    <row r="3974">
      <c r="D3974" s="13"/>
      <c r="E3974" s="21"/>
      <c r="G3974" s="13"/>
      <c r="H3974" s="13"/>
      <c r="J3974" s="13"/>
      <c r="K3974" s="21"/>
    </row>
    <row r="3975">
      <c r="D3975" s="13"/>
      <c r="E3975" s="21"/>
      <c r="G3975" s="13"/>
      <c r="H3975" s="13"/>
      <c r="J3975" s="13"/>
      <c r="K3975" s="21"/>
    </row>
    <row r="3976">
      <c r="D3976" s="13"/>
      <c r="E3976" s="21"/>
      <c r="G3976" s="13"/>
      <c r="H3976" s="13"/>
      <c r="J3976" s="13"/>
      <c r="K3976" s="21"/>
    </row>
    <row r="3977">
      <c r="D3977" s="13"/>
      <c r="E3977" s="21"/>
      <c r="G3977" s="13"/>
      <c r="H3977" s="13"/>
      <c r="J3977" s="13"/>
      <c r="K3977" s="21"/>
    </row>
    <row r="3978">
      <c r="D3978" s="13"/>
      <c r="E3978" s="21"/>
      <c r="G3978" s="13"/>
      <c r="H3978" s="13"/>
      <c r="J3978" s="13"/>
      <c r="K3978" s="21"/>
    </row>
    <row r="3979">
      <c r="D3979" s="13"/>
      <c r="E3979" s="21"/>
      <c r="G3979" s="13"/>
      <c r="H3979" s="13"/>
      <c r="J3979" s="13"/>
      <c r="K3979" s="21"/>
    </row>
    <row r="3980">
      <c r="D3980" s="13"/>
      <c r="E3980" s="21"/>
      <c r="G3980" s="13"/>
      <c r="H3980" s="13"/>
      <c r="J3980" s="13"/>
      <c r="K3980" s="21"/>
    </row>
    <row r="3981">
      <c r="D3981" s="13"/>
      <c r="E3981" s="21"/>
      <c r="G3981" s="13"/>
      <c r="H3981" s="13"/>
      <c r="J3981" s="13"/>
      <c r="K3981" s="21"/>
    </row>
    <row r="3982">
      <c r="D3982" s="13"/>
      <c r="E3982" s="21"/>
      <c r="G3982" s="13"/>
      <c r="H3982" s="13"/>
      <c r="J3982" s="13"/>
      <c r="K3982" s="21"/>
    </row>
    <row r="3983">
      <c r="D3983" s="13"/>
      <c r="E3983" s="21"/>
      <c r="G3983" s="13"/>
      <c r="H3983" s="13"/>
      <c r="J3983" s="13"/>
      <c r="K3983" s="21"/>
    </row>
    <row r="3984">
      <c r="D3984" s="13"/>
      <c r="E3984" s="21"/>
      <c r="G3984" s="13"/>
      <c r="H3984" s="13"/>
      <c r="J3984" s="13"/>
      <c r="K3984" s="21"/>
    </row>
    <row r="3985">
      <c r="D3985" s="13"/>
      <c r="E3985" s="21"/>
      <c r="G3985" s="13"/>
      <c r="H3985" s="13"/>
      <c r="J3985" s="13"/>
      <c r="K3985" s="21"/>
    </row>
    <row r="3986">
      <c r="D3986" s="13"/>
      <c r="E3986" s="21"/>
      <c r="G3986" s="13"/>
      <c r="H3986" s="13"/>
      <c r="J3986" s="13"/>
      <c r="K3986" s="21"/>
    </row>
    <row r="3987">
      <c r="D3987" s="13"/>
      <c r="E3987" s="21"/>
      <c r="G3987" s="13"/>
      <c r="H3987" s="13"/>
      <c r="J3987" s="13"/>
      <c r="K3987" s="21"/>
    </row>
    <row r="3988">
      <c r="D3988" s="13"/>
      <c r="E3988" s="21"/>
      <c r="G3988" s="13"/>
      <c r="H3988" s="13"/>
      <c r="J3988" s="13"/>
      <c r="K3988" s="21"/>
    </row>
    <row r="3989">
      <c r="D3989" s="13"/>
      <c r="E3989" s="21"/>
      <c r="G3989" s="13"/>
      <c r="H3989" s="13"/>
      <c r="J3989" s="13"/>
      <c r="K3989" s="21"/>
    </row>
    <row r="3990">
      <c r="D3990" s="13"/>
      <c r="E3990" s="21"/>
      <c r="G3990" s="13"/>
      <c r="H3990" s="13"/>
      <c r="J3990" s="13"/>
      <c r="K3990" s="21"/>
    </row>
    <row r="3991">
      <c r="D3991" s="13"/>
      <c r="E3991" s="21"/>
      <c r="G3991" s="13"/>
      <c r="H3991" s="13"/>
      <c r="J3991" s="13"/>
      <c r="K3991" s="21"/>
    </row>
    <row r="3992">
      <c r="D3992" s="13"/>
      <c r="E3992" s="21"/>
      <c r="G3992" s="13"/>
      <c r="H3992" s="13"/>
      <c r="J3992" s="13"/>
      <c r="K3992" s="21"/>
    </row>
    <row r="3993">
      <c r="D3993" s="13"/>
      <c r="E3993" s="21"/>
      <c r="G3993" s="13"/>
      <c r="H3993" s="13"/>
      <c r="J3993" s="13"/>
      <c r="K3993" s="21"/>
    </row>
    <row r="3994">
      <c r="D3994" s="13"/>
      <c r="E3994" s="21"/>
      <c r="G3994" s="13"/>
      <c r="H3994" s="13"/>
      <c r="J3994" s="13"/>
      <c r="K3994" s="21"/>
    </row>
    <row r="3995">
      <c r="D3995" s="13"/>
      <c r="E3995" s="21"/>
      <c r="G3995" s="13"/>
      <c r="H3995" s="13"/>
      <c r="J3995" s="13"/>
      <c r="K3995" s="21"/>
    </row>
    <row r="3996">
      <c r="D3996" s="13"/>
      <c r="E3996" s="21"/>
      <c r="G3996" s="13"/>
      <c r="H3996" s="13"/>
      <c r="J3996" s="13"/>
      <c r="K3996" s="21"/>
    </row>
    <row r="3997">
      <c r="D3997" s="13"/>
      <c r="E3997" s="21"/>
      <c r="G3997" s="13"/>
      <c r="H3997" s="13"/>
      <c r="J3997" s="13"/>
      <c r="K3997" s="21"/>
    </row>
    <row r="3998">
      <c r="D3998" s="13"/>
      <c r="E3998" s="21"/>
      <c r="G3998" s="13"/>
      <c r="H3998" s="13"/>
      <c r="J3998" s="13"/>
      <c r="K3998" s="21"/>
    </row>
    <row r="3999">
      <c r="D3999" s="13"/>
      <c r="E3999" s="21"/>
      <c r="G3999" s="13"/>
      <c r="H3999" s="13"/>
      <c r="J3999" s="13"/>
      <c r="K3999" s="21"/>
    </row>
    <row r="4000">
      <c r="D4000" s="13"/>
      <c r="E4000" s="21"/>
      <c r="G4000" s="13"/>
      <c r="H4000" s="13"/>
      <c r="J4000" s="13"/>
      <c r="K4000" s="21"/>
    </row>
    <row r="4001">
      <c r="D4001" s="13"/>
      <c r="E4001" s="21"/>
      <c r="G4001" s="13"/>
      <c r="H4001" s="13"/>
      <c r="J4001" s="13"/>
      <c r="K4001" s="21"/>
    </row>
    <row r="4002">
      <c r="D4002" s="13"/>
      <c r="E4002" s="21"/>
      <c r="G4002" s="13"/>
      <c r="H4002" s="13"/>
      <c r="J4002" s="13"/>
      <c r="K4002" s="21"/>
    </row>
    <row r="4003">
      <c r="D4003" s="13"/>
      <c r="E4003" s="21"/>
      <c r="G4003" s="13"/>
      <c r="H4003" s="13"/>
      <c r="J4003" s="13"/>
      <c r="K4003" s="21"/>
    </row>
    <row r="4004">
      <c r="D4004" s="13"/>
      <c r="E4004" s="21"/>
      <c r="G4004" s="13"/>
      <c r="H4004" s="13"/>
      <c r="J4004" s="13"/>
      <c r="K4004" s="21"/>
    </row>
    <row r="4005">
      <c r="D4005" s="13"/>
      <c r="E4005" s="21"/>
      <c r="G4005" s="13"/>
      <c r="H4005" s="13"/>
      <c r="J4005" s="13"/>
      <c r="K4005" s="21"/>
    </row>
    <row r="4006">
      <c r="D4006" s="13"/>
      <c r="E4006" s="21"/>
      <c r="G4006" s="13"/>
      <c r="H4006" s="13"/>
      <c r="J4006" s="13"/>
      <c r="K4006" s="21"/>
    </row>
    <row r="4007">
      <c r="D4007" s="13"/>
      <c r="E4007" s="21"/>
      <c r="G4007" s="13"/>
      <c r="H4007" s="13"/>
      <c r="J4007" s="13"/>
      <c r="K4007" s="21"/>
    </row>
    <row r="4008">
      <c r="D4008" s="13"/>
      <c r="E4008" s="21"/>
      <c r="G4008" s="13"/>
      <c r="H4008" s="13"/>
      <c r="J4008" s="13"/>
      <c r="K4008" s="21"/>
    </row>
    <row r="4009">
      <c r="D4009" s="13"/>
      <c r="E4009" s="21"/>
      <c r="G4009" s="13"/>
      <c r="H4009" s="13"/>
      <c r="J4009" s="13"/>
      <c r="K4009" s="21"/>
    </row>
    <row r="4010">
      <c r="D4010" s="13"/>
      <c r="E4010" s="21"/>
      <c r="G4010" s="13"/>
      <c r="H4010" s="13"/>
      <c r="J4010" s="13"/>
      <c r="K4010" s="21"/>
    </row>
    <row r="4011">
      <c r="D4011" s="13"/>
      <c r="E4011" s="21"/>
      <c r="G4011" s="13"/>
      <c r="H4011" s="13"/>
      <c r="J4011" s="13"/>
      <c r="K4011" s="21"/>
    </row>
    <row r="4012">
      <c r="D4012" s="13"/>
      <c r="E4012" s="21"/>
      <c r="G4012" s="13"/>
      <c r="H4012" s="13"/>
      <c r="J4012" s="13"/>
      <c r="K4012" s="21"/>
    </row>
    <row r="4013">
      <c r="D4013" s="13"/>
      <c r="E4013" s="21"/>
      <c r="G4013" s="13"/>
      <c r="H4013" s="13"/>
      <c r="J4013" s="13"/>
      <c r="K4013" s="21"/>
    </row>
    <row r="4014">
      <c r="D4014" s="13"/>
      <c r="E4014" s="21"/>
      <c r="G4014" s="13"/>
      <c r="H4014" s="13"/>
      <c r="J4014" s="13"/>
      <c r="K4014" s="21"/>
    </row>
    <row r="4015">
      <c r="D4015" s="13"/>
      <c r="E4015" s="21"/>
      <c r="G4015" s="13"/>
      <c r="H4015" s="13"/>
      <c r="J4015" s="13"/>
      <c r="K4015" s="21"/>
    </row>
    <row r="4016">
      <c r="D4016" s="13"/>
      <c r="E4016" s="21"/>
      <c r="G4016" s="13"/>
      <c r="H4016" s="13"/>
      <c r="J4016" s="13"/>
      <c r="K4016" s="21"/>
    </row>
    <row r="4017">
      <c r="D4017" s="13"/>
      <c r="E4017" s="21"/>
      <c r="G4017" s="13"/>
      <c r="H4017" s="13"/>
      <c r="J4017" s="13"/>
      <c r="K4017" s="21"/>
    </row>
    <row r="4018">
      <c r="D4018" s="13"/>
      <c r="E4018" s="21"/>
      <c r="G4018" s="13"/>
      <c r="H4018" s="13"/>
      <c r="J4018" s="13"/>
      <c r="K4018" s="21"/>
    </row>
    <row r="4019">
      <c r="D4019" s="13"/>
      <c r="E4019" s="21"/>
      <c r="G4019" s="13"/>
      <c r="H4019" s="13"/>
      <c r="J4019" s="13"/>
      <c r="K4019" s="21"/>
    </row>
    <row r="4020">
      <c r="D4020" s="13"/>
      <c r="E4020" s="21"/>
      <c r="G4020" s="13"/>
      <c r="H4020" s="13"/>
      <c r="J4020" s="13"/>
      <c r="K4020" s="21"/>
    </row>
    <row r="4021">
      <c r="D4021" s="13"/>
      <c r="E4021" s="21"/>
      <c r="G4021" s="13"/>
      <c r="H4021" s="13"/>
      <c r="J4021" s="13"/>
      <c r="K4021" s="21"/>
    </row>
    <row r="4022">
      <c r="D4022" s="13"/>
      <c r="E4022" s="21"/>
      <c r="G4022" s="13"/>
      <c r="H4022" s="13"/>
      <c r="J4022" s="13"/>
      <c r="K4022" s="21"/>
    </row>
    <row r="4023">
      <c r="D4023" s="13"/>
      <c r="E4023" s="21"/>
      <c r="G4023" s="13"/>
      <c r="H4023" s="13"/>
      <c r="J4023" s="13"/>
      <c r="K4023" s="21"/>
    </row>
    <row r="4024">
      <c r="D4024" s="13"/>
      <c r="E4024" s="21"/>
      <c r="G4024" s="13"/>
      <c r="H4024" s="13"/>
      <c r="J4024" s="13"/>
      <c r="K4024" s="21"/>
    </row>
    <row r="4025">
      <c r="D4025" s="13"/>
      <c r="E4025" s="21"/>
      <c r="G4025" s="13"/>
      <c r="H4025" s="13"/>
      <c r="J4025" s="13"/>
      <c r="K4025" s="21"/>
    </row>
    <row r="4026">
      <c r="D4026" s="13"/>
      <c r="E4026" s="21"/>
      <c r="G4026" s="13"/>
      <c r="H4026" s="13"/>
      <c r="J4026" s="13"/>
      <c r="K4026" s="21"/>
    </row>
    <row r="4027">
      <c r="D4027" s="13"/>
      <c r="E4027" s="21"/>
      <c r="G4027" s="13"/>
      <c r="H4027" s="13"/>
      <c r="J4027" s="13"/>
      <c r="K4027" s="21"/>
    </row>
    <row r="4028">
      <c r="D4028" s="13"/>
      <c r="E4028" s="21"/>
      <c r="G4028" s="13"/>
      <c r="H4028" s="13"/>
      <c r="J4028" s="13"/>
      <c r="K4028" s="21"/>
    </row>
    <row r="4029">
      <c r="D4029" s="13"/>
      <c r="E4029" s="21"/>
      <c r="G4029" s="13"/>
      <c r="H4029" s="13"/>
      <c r="J4029" s="13"/>
      <c r="K4029" s="21"/>
    </row>
    <row r="4030">
      <c r="D4030" s="13"/>
      <c r="E4030" s="21"/>
      <c r="G4030" s="13"/>
      <c r="H4030" s="13"/>
      <c r="J4030" s="13"/>
      <c r="K4030" s="21"/>
    </row>
    <row r="4031">
      <c r="D4031" s="13"/>
      <c r="E4031" s="21"/>
      <c r="G4031" s="13"/>
      <c r="H4031" s="13"/>
      <c r="J4031" s="13"/>
      <c r="K4031" s="21"/>
    </row>
    <row r="4032">
      <c r="D4032" s="13"/>
      <c r="E4032" s="21"/>
      <c r="G4032" s="13"/>
      <c r="H4032" s="13"/>
      <c r="J4032" s="13"/>
      <c r="K4032" s="21"/>
    </row>
    <row r="4033">
      <c r="D4033" s="13"/>
      <c r="E4033" s="21"/>
      <c r="G4033" s="13"/>
      <c r="H4033" s="13"/>
      <c r="J4033" s="13"/>
      <c r="K4033" s="21"/>
    </row>
    <row r="4034">
      <c r="D4034" s="13"/>
      <c r="E4034" s="21"/>
      <c r="G4034" s="13"/>
      <c r="H4034" s="13"/>
      <c r="J4034" s="13"/>
      <c r="K4034" s="21"/>
    </row>
    <row r="4035">
      <c r="D4035" s="13"/>
      <c r="E4035" s="21"/>
      <c r="G4035" s="13"/>
      <c r="H4035" s="13"/>
      <c r="J4035" s="13"/>
      <c r="K4035" s="21"/>
    </row>
    <row r="4036">
      <c r="D4036" s="13"/>
      <c r="E4036" s="21"/>
      <c r="G4036" s="13"/>
      <c r="H4036" s="13"/>
      <c r="J4036" s="13"/>
      <c r="K4036" s="21"/>
    </row>
    <row r="4037">
      <c r="D4037" s="13"/>
      <c r="E4037" s="21"/>
      <c r="G4037" s="13"/>
      <c r="H4037" s="13"/>
      <c r="J4037" s="13"/>
      <c r="K4037" s="21"/>
    </row>
    <row r="4038">
      <c r="D4038" s="13"/>
      <c r="E4038" s="21"/>
      <c r="G4038" s="13"/>
      <c r="H4038" s="13"/>
      <c r="J4038" s="13"/>
      <c r="K4038" s="21"/>
    </row>
    <row r="4039">
      <c r="D4039" s="13"/>
      <c r="E4039" s="21"/>
      <c r="G4039" s="13"/>
      <c r="H4039" s="13"/>
      <c r="J4039" s="13"/>
      <c r="K4039" s="21"/>
    </row>
    <row r="4040">
      <c r="D4040" s="13"/>
      <c r="E4040" s="21"/>
      <c r="G4040" s="13"/>
      <c r="H4040" s="13"/>
      <c r="J4040" s="13"/>
      <c r="K4040" s="21"/>
    </row>
    <row r="4041">
      <c r="D4041" s="13"/>
      <c r="E4041" s="21"/>
      <c r="G4041" s="13"/>
      <c r="H4041" s="13"/>
      <c r="J4041" s="13"/>
      <c r="K4041" s="21"/>
    </row>
    <row r="4042">
      <c r="D4042" s="13"/>
      <c r="E4042" s="21"/>
      <c r="G4042" s="13"/>
      <c r="H4042" s="13"/>
      <c r="J4042" s="13"/>
      <c r="K4042" s="21"/>
    </row>
    <row r="4043">
      <c r="D4043" s="13"/>
      <c r="E4043" s="21"/>
      <c r="G4043" s="13"/>
      <c r="H4043" s="13"/>
      <c r="J4043" s="13"/>
      <c r="K4043" s="21"/>
    </row>
    <row r="4044">
      <c r="D4044" s="13"/>
      <c r="E4044" s="21"/>
      <c r="G4044" s="13"/>
      <c r="H4044" s="13"/>
      <c r="J4044" s="13"/>
      <c r="K4044" s="21"/>
    </row>
    <row r="4045">
      <c r="D4045" s="13"/>
      <c r="E4045" s="21"/>
      <c r="G4045" s="13"/>
      <c r="H4045" s="13"/>
      <c r="J4045" s="13"/>
      <c r="K4045" s="21"/>
    </row>
    <row r="4046">
      <c r="D4046" s="13"/>
      <c r="E4046" s="21"/>
      <c r="G4046" s="13"/>
      <c r="H4046" s="13"/>
      <c r="J4046" s="13"/>
      <c r="K4046" s="21"/>
    </row>
    <row r="4047">
      <c r="D4047" s="13"/>
      <c r="E4047" s="21"/>
      <c r="G4047" s="13"/>
      <c r="H4047" s="13"/>
      <c r="J4047" s="13"/>
      <c r="K4047" s="21"/>
    </row>
    <row r="4048">
      <c r="D4048" s="13"/>
      <c r="E4048" s="21"/>
      <c r="G4048" s="13"/>
      <c r="H4048" s="13"/>
      <c r="J4048" s="13"/>
      <c r="K4048" s="21"/>
    </row>
    <row r="4049">
      <c r="D4049" s="13"/>
      <c r="E4049" s="21"/>
      <c r="G4049" s="13"/>
      <c r="H4049" s="13"/>
      <c r="J4049" s="13"/>
      <c r="K4049" s="21"/>
    </row>
    <row r="4050">
      <c r="D4050" s="13"/>
      <c r="E4050" s="21"/>
      <c r="G4050" s="13"/>
      <c r="H4050" s="13"/>
      <c r="J4050" s="13"/>
      <c r="K4050" s="21"/>
    </row>
    <row r="4051">
      <c r="D4051" s="13"/>
      <c r="E4051" s="21"/>
      <c r="G4051" s="13"/>
      <c r="H4051" s="13"/>
      <c r="J4051" s="13"/>
      <c r="K4051" s="21"/>
    </row>
    <row r="4052">
      <c r="D4052" s="13"/>
      <c r="E4052" s="21"/>
      <c r="G4052" s="13"/>
      <c r="H4052" s="13"/>
      <c r="J4052" s="13"/>
      <c r="K4052" s="21"/>
    </row>
    <row r="4053">
      <c r="D4053" s="13"/>
      <c r="E4053" s="21"/>
      <c r="G4053" s="13"/>
      <c r="H4053" s="13"/>
      <c r="J4053" s="13"/>
      <c r="K4053" s="21"/>
    </row>
    <row r="4054">
      <c r="D4054" s="13"/>
      <c r="E4054" s="21"/>
      <c r="G4054" s="13"/>
      <c r="H4054" s="13"/>
      <c r="J4054" s="13"/>
      <c r="K4054" s="21"/>
    </row>
    <row r="4055">
      <c r="D4055" s="13"/>
      <c r="E4055" s="21"/>
      <c r="G4055" s="13"/>
      <c r="H4055" s="13"/>
      <c r="J4055" s="13"/>
      <c r="K4055" s="21"/>
    </row>
    <row r="4056">
      <c r="D4056" s="13"/>
      <c r="E4056" s="21"/>
      <c r="G4056" s="13"/>
      <c r="H4056" s="13"/>
      <c r="J4056" s="13"/>
      <c r="K4056" s="21"/>
    </row>
    <row r="4057">
      <c r="D4057" s="13"/>
      <c r="E4057" s="21"/>
      <c r="G4057" s="13"/>
      <c r="H4057" s="13"/>
      <c r="J4057" s="13"/>
      <c r="K4057" s="21"/>
    </row>
    <row r="4058">
      <c r="D4058" s="13"/>
      <c r="E4058" s="21"/>
      <c r="G4058" s="13"/>
      <c r="H4058" s="13"/>
      <c r="J4058" s="13"/>
      <c r="K4058" s="21"/>
    </row>
    <row r="4059">
      <c r="D4059" s="13"/>
      <c r="E4059" s="21"/>
      <c r="G4059" s="13"/>
      <c r="H4059" s="13"/>
      <c r="J4059" s="13"/>
      <c r="K4059" s="21"/>
    </row>
    <row r="4060">
      <c r="D4060" s="13"/>
      <c r="E4060" s="21"/>
      <c r="G4060" s="13"/>
      <c r="H4060" s="13"/>
      <c r="J4060" s="13"/>
      <c r="K4060" s="21"/>
    </row>
    <row r="4061">
      <c r="D4061" s="13"/>
      <c r="E4061" s="21"/>
      <c r="G4061" s="13"/>
      <c r="H4061" s="13"/>
      <c r="J4061" s="13"/>
      <c r="K4061" s="21"/>
    </row>
    <row r="4062">
      <c r="D4062" s="13"/>
      <c r="E4062" s="21"/>
      <c r="G4062" s="13"/>
      <c r="H4062" s="13"/>
      <c r="J4062" s="13"/>
      <c r="K4062" s="21"/>
    </row>
    <row r="4063">
      <c r="D4063" s="13"/>
      <c r="E4063" s="21"/>
      <c r="G4063" s="13"/>
      <c r="H4063" s="13"/>
      <c r="J4063" s="13"/>
      <c r="K4063" s="21"/>
    </row>
    <row r="4064">
      <c r="D4064" s="13"/>
      <c r="E4064" s="21"/>
      <c r="G4064" s="13"/>
      <c r="H4064" s="13"/>
      <c r="J4064" s="13"/>
      <c r="K4064" s="21"/>
    </row>
    <row r="4065">
      <c r="D4065" s="13"/>
      <c r="E4065" s="21"/>
      <c r="G4065" s="13"/>
      <c r="H4065" s="13"/>
      <c r="J4065" s="13"/>
      <c r="K4065" s="21"/>
    </row>
    <row r="4066">
      <c r="D4066" s="13"/>
      <c r="E4066" s="21"/>
      <c r="G4066" s="13"/>
      <c r="H4066" s="13"/>
      <c r="J4066" s="13"/>
      <c r="K4066" s="21"/>
    </row>
    <row r="4067">
      <c r="D4067" s="13"/>
      <c r="E4067" s="21"/>
      <c r="G4067" s="13"/>
      <c r="H4067" s="13"/>
      <c r="J4067" s="13"/>
      <c r="K4067" s="21"/>
    </row>
    <row r="4068">
      <c r="D4068" s="13"/>
      <c r="E4068" s="21"/>
      <c r="G4068" s="13"/>
      <c r="H4068" s="13"/>
      <c r="J4068" s="13"/>
      <c r="K4068" s="21"/>
    </row>
    <row r="4069">
      <c r="D4069" s="13"/>
      <c r="E4069" s="21"/>
      <c r="G4069" s="13"/>
      <c r="H4069" s="13"/>
      <c r="J4069" s="13"/>
      <c r="K4069" s="21"/>
    </row>
    <row r="4070">
      <c r="D4070" s="13"/>
      <c r="E4070" s="21"/>
      <c r="G4070" s="13"/>
      <c r="H4070" s="13"/>
      <c r="J4070" s="13"/>
      <c r="K4070" s="21"/>
    </row>
    <row r="4071">
      <c r="D4071" s="13"/>
      <c r="E4071" s="21"/>
      <c r="G4071" s="13"/>
      <c r="H4071" s="13"/>
      <c r="J4071" s="13"/>
      <c r="K4071" s="21"/>
    </row>
    <row r="4072">
      <c r="D4072" s="13"/>
      <c r="E4072" s="21"/>
      <c r="G4072" s="13"/>
      <c r="H4072" s="13"/>
      <c r="J4072" s="13"/>
      <c r="K4072" s="21"/>
    </row>
    <row r="4073">
      <c r="D4073" s="13"/>
      <c r="E4073" s="21"/>
      <c r="G4073" s="13"/>
      <c r="H4073" s="13"/>
      <c r="J4073" s="13"/>
      <c r="K4073" s="21"/>
    </row>
    <row r="4074">
      <c r="D4074" s="13"/>
      <c r="E4074" s="21"/>
      <c r="G4074" s="13"/>
      <c r="H4074" s="13"/>
      <c r="J4074" s="13"/>
      <c r="K4074" s="21"/>
    </row>
    <row r="4075">
      <c r="D4075" s="13"/>
      <c r="E4075" s="21"/>
      <c r="G4075" s="13"/>
      <c r="H4075" s="13"/>
      <c r="J4075" s="13"/>
      <c r="K4075" s="21"/>
    </row>
    <row r="4076">
      <c r="D4076" s="13"/>
      <c r="E4076" s="21"/>
      <c r="G4076" s="13"/>
      <c r="H4076" s="13"/>
      <c r="J4076" s="13"/>
      <c r="K4076" s="21"/>
    </row>
    <row r="4077">
      <c r="D4077" s="13"/>
      <c r="E4077" s="21"/>
      <c r="G4077" s="13"/>
      <c r="H4077" s="13"/>
      <c r="J4077" s="13"/>
      <c r="K4077" s="21"/>
    </row>
    <row r="4078">
      <c r="D4078" s="13"/>
      <c r="E4078" s="21"/>
      <c r="G4078" s="13"/>
      <c r="H4078" s="13"/>
      <c r="J4078" s="13"/>
      <c r="K4078" s="21"/>
    </row>
    <row r="4079">
      <c r="D4079" s="13"/>
      <c r="E4079" s="21"/>
      <c r="G4079" s="13"/>
      <c r="H4079" s="13"/>
      <c r="J4079" s="13"/>
      <c r="K4079" s="21"/>
    </row>
    <row r="4080">
      <c r="D4080" s="13"/>
      <c r="E4080" s="21"/>
      <c r="G4080" s="13"/>
      <c r="H4080" s="13"/>
      <c r="J4080" s="13"/>
      <c r="K4080" s="21"/>
    </row>
    <row r="4081">
      <c r="D4081" s="13"/>
      <c r="E4081" s="21"/>
      <c r="G4081" s="13"/>
      <c r="H4081" s="13"/>
      <c r="J4081" s="13"/>
      <c r="K4081" s="21"/>
    </row>
    <row r="4082">
      <c r="D4082" s="13"/>
      <c r="E4082" s="21"/>
      <c r="G4082" s="13"/>
      <c r="H4082" s="13"/>
      <c r="J4082" s="13"/>
      <c r="K4082" s="21"/>
    </row>
    <row r="4083">
      <c r="D4083" s="13"/>
      <c r="E4083" s="21"/>
      <c r="G4083" s="13"/>
      <c r="H4083" s="13"/>
      <c r="J4083" s="13"/>
      <c r="K4083" s="21"/>
    </row>
    <row r="4084">
      <c r="D4084" s="13"/>
      <c r="E4084" s="21"/>
      <c r="G4084" s="13"/>
      <c r="H4084" s="13"/>
      <c r="J4084" s="13"/>
      <c r="K4084" s="21"/>
    </row>
    <row r="4085">
      <c r="D4085" s="13"/>
      <c r="E4085" s="21"/>
      <c r="G4085" s="13"/>
      <c r="H4085" s="13"/>
      <c r="J4085" s="13"/>
      <c r="K4085" s="21"/>
    </row>
    <row r="4086">
      <c r="D4086" s="13"/>
      <c r="E4086" s="21"/>
      <c r="G4086" s="13"/>
      <c r="H4086" s="13"/>
      <c r="J4086" s="13"/>
      <c r="K4086" s="21"/>
    </row>
    <row r="4087">
      <c r="D4087" s="13"/>
      <c r="E4087" s="21"/>
      <c r="G4087" s="13"/>
      <c r="H4087" s="13"/>
      <c r="J4087" s="13"/>
      <c r="K4087" s="21"/>
    </row>
    <row r="4088">
      <c r="D4088" s="13"/>
      <c r="E4088" s="21"/>
      <c r="G4088" s="13"/>
      <c r="H4088" s="13"/>
      <c r="J4088" s="13"/>
      <c r="K4088" s="21"/>
    </row>
    <row r="4089">
      <c r="D4089" s="13"/>
      <c r="E4089" s="21"/>
      <c r="G4089" s="13"/>
      <c r="H4089" s="13"/>
      <c r="J4089" s="13"/>
      <c r="K4089" s="21"/>
    </row>
    <row r="4090">
      <c r="D4090" s="13"/>
      <c r="E4090" s="21"/>
      <c r="G4090" s="13"/>
      <c r="H4090" s="13"/>
      <c r="J4090" s="13"/>
      <c r="K4090" s="21"/>
    </row>
    <row r="4091">
      <c r="D4091" s="13"/>
      <c r="E4091" s="21"/>
      <c r="G4091" s="13"/>
      <c r="H4091" s="13"/>
      <c r="J4091" s="13"/>
      <c r="K4091" s="21"/>
    </row>
    <row r="4092">
      <c r="D4092" s="13"/>
      <c r="E4092" s="21"/>
      <c r="G4092" s="13"/>
      <c r="H4092" s="13"/>
      <c r="J4092" s="13"/>
      <c r="K4092" s="21"/>
    </row>
    <row r="4093">
      <c r="D4093" s="13"/>
      <c r="E4093" s="21"/>
      <c r="G4093" s="13"/>
      <c r="H4093" s="13"/>
      <c r="J4093" s="13"/>
      <c r="K4093" s="21"/>
    </row>
    <row r="4094">
      <c r="D4094" s="13"/>
      <c r="E4094" s="21"/>
      <c r="G4094" s="13"/>
      <c r="H4094" s="13"/>
      <c r="J4094" s="13"/>
      <c r="K4094" s="21"/>
    </row>
    <row r="4095">
      <c r="D4095" s="13"/>
      <c r="E4095" s="21"/>
      <c r="G4095" s="13"/>
      <c r="H4095" s="13"/>
      <c r="J4095" s="13"/>
      <c r="K4095" s="21"/>
    </row>
    <row r="4096">
      <c r="D4096" s="13"/>
      <c r="E4096" s="21"/>
      <c r="G4096" s="13"/>
      <c r="H4096" s="13"/>
      <c r="J4096" s="13"/>
      <c r="K4096" s="21"/>
    </row>
    <row r="4097">
      <c r="D4097" s="13"/>
      <c r="E4097" s="21"/>
      <c r="G4097" s="13"/>
      <c r="H4097" s="13"/>
      <c r="J4097" s="13"/>
      <c r="K4097" s="21"/>
    </row>
    <row r="4098">
      <c r="D4098" s="13"/>
      <c r="E4098" s="21"/>
      <c r="G4098" s="13"/>
      <c r="H4098" s="13"/>
      <c r="J4098" s="13"/>
      <c r="K4098" s="21"/>
    </row>
    <row r="4099">
      <c r="D4099" s="13"/>
      <c r="E4099" s="21"/>
      <c r="G4099" s="13"/>
      <c r="H4099" s="13"/>
      <c r="J4099" s="13"/>
      <c r="K4099" s="21"/>
    </row>
    <row r="4100">
      <c r="D4100" s="13"/>
      <c r="E4100" s="21"/>
      <c r="G4100" s="13"/>
      <c r="H4100" s="13"/>
      <c r="J4100" s="13"/>
      <c r="K4100" s="21"/>
    </row>
    <row r="4101">
      <c r="D4101" s="13"/>
      <c r="E4101" s="21"/>
      <c r="G4101" s="13"/>
      <c r="H4101" s="13"/>
      <c r="J4101" s="13"/>
      <c r="K4101" s="21"/>
    </row>
    <row r="4102">
      <c r="D4102" s="13"/>
      <c r="E4102" s="21"/>
      <c r="G4102" s="13"/>
      <c r="H4102" s="13"/>
      <c r="J4102" s="13"/>
      <c r="K4102" s="21"/>
    </row>
    <row r="4103">
      <c r="D4103" s="13"/>
      <c r="E4103" s="21"/>
      <c r="G4103" s="13"/>
      <c r="H4103" s="13"/>
      <c r="J4103" s="13"/>
      <c r="K4103" s="21"/>
    </row>
    <row r="4104">
      <c r="D4104" s="13"/>
      <c r="E4104" s="21"/>
      <c r="G4104" s="13"/>
      <c r="H4104" s="13"/>
      <c r="J4104" s="13"/>
      <c r="K4104" s="21"/>
    </row>
    <row r="4105">
      <c r="D4105" s="13"/>
      <c r="E4105" s="21"/>
      <c r="G4105" s="13"/>
      <c r="H4105" s="13"/>
      <c r="J4105" s="13"/>
      <c r="K4105" s="21"/>
    </row>
    <row r="4106">
      <c r="D4106" s="13"/>
      <c r="E4106" s="21"/>
      <c r="G4106" s="13"/>
      <c r="H4106" s="13"/>
      <c r="J4106" s="13"/>
      <c r="K4106" s="21"/>
    </row>
    <row r="4107">
      <c r="D4107" s="13"/>
      <c r="E4107" s="21"/>
      <c r="G4107" s="13"/>
      <c r="H4107" s="13"/>
      <c r="J4107" s="13"/>
      <c r="K4107" s="21"/>
    </row>
    <row r="4108">
      <c r="D4108" s="13"/>
      <c r="E4108" s="21"/>
      <c r="G4108" s="13"/>
      <c r="H4108" s="13"/>
      <c r="J4108" s="13"/>
      <c r="K4108" s="21"/>
    </row>
    <row r="4109">
      <c r="D4109" s="13"/>
      <c r="E4109" s="21"/>
      <c r="G4109" s="13"/>
      <c r="H4109" s="13"/>
      <c r="J4109" s="13"/>
      <c r="K4109" s="21"/>
    </row>
    <row r="4110">
      <c r="D4110" s="13"/>
      <c r="E4110" s="21"/>
      <c r="G4110" s="13"/>
      <c r="H4110" s="13"/>
      <c r="J4110" s="13"/>
      <c r="K4110" s="21"/>
    </row>
    <row r="4111">
      <c r="D4111" s="13"/>
      <c r="E4111" s="21"/>
      <c r="G4111" s="13"/>
      <c r="H4111" s="13"/>
      <c r="J4111" s="13"/>
      <c r="K4111" s="21"/>
    </row>
    <row r="4112">
      <c r="D4112" s="13"/>
      <c r="E4112" s="21"/>
      <c r="G4112" s="13"/>
      <c r="H4112" s="13"/>
      <c r="J4112" s="13"/>
      <c r="K4112" s="21"/>
    </row>
    <row r="4113">
      <c r="D4113" s="13"/>
      <c r="E4113" s="21"/>
      <c r="G4113" s="13"/>
      <c r="H4113" s="13"/>
      <c r="J4113" s="13"/>
      <c r="K4113" s="21"/>
    </row>
    <row r="4114">
      <c r="D4114" s="13"/>
      <c r="E4114" s="21"/>
      <c r="G4114" s="13"/>
      <c r="H4114" s="13"/>
      <c r="J4114" s="13"/>
      <c r="K4114" s="21"/>
    </row>
    <row r="4115">
      <c r="D4115" s="13"/>
      <c r="E4115" s="21"/>
      <c r="G4115" s="13"/>
      <c r="H4115" s="13"/>
      <c r="J4115" s="13"/>
      <c r="K4115" s="21"/>
    </row>
    <row r="4116">
      <c r="D4116" s="13"/>
      <c r="E4116" s="21"/>
      <c r="G4116" s="13"/>
      <c r="H4116" s="13"/>
      <c r="J4116" s="13"/>
      <c r="K4116" s="21"/>
    </row>
    <row r="4117">
      <c r="D4117" s="13"/>
      <c r="E4117" s="21"/>
      <c r="G4117" s="13"/>
      <c r="H4117" s="13"/>
      <c r="J4117" s="13"/>
      <c r="K4117" s="21"/>
    </row>
    <row r="4118">
      <c r="D4118" s="13"/>
      <c r="E4118" s="21"/>
      <c r="G4118" s="13"/>
      <c r="H4118" s="13"/>
      <c r="J4118" s="13"/>
      <c r="K4118" s="21"/>
    </row>
    <row r="4119">
      <c r="D4119" s="13"/>
      <c r="E4119" s="21"/>
      <c r="G4119" s="13"/>
      <c r="H4119" s="13"/>
      <c r="J4119" s="13"/>
      <c r="K4119" s="21"/>
    </row>
    <row r="4120">
      <c r="D4120" s="13"/>
      <c r="E4120" s="21"/>
      <c r="G4120" s="13"/>
      <c r="H4120" s="13"/>
      <c r="J4120" s="13"/>
      <c r="K4120" s="21"/>
    </row>
    <row r="4121">
      <c r="D4121" s="13"/>
      <c r="E4121" s="21"/>
      <c r="G4121" s="13"/>
      <c r="H4121" s="13"/>
      <c r="J4121" s="13"/>
      <c r="K4121" s="21"/>
    </row>
    <row r="4122">
      <c r="D4122" s="13"/>
      <c r="E4122" s="21"/>
      <c r="G4122" s="13"/>
      <c r="H4122" s="13"/>
      <c r="J4122" s="13"/>
      <c r="K4122" s="21"/>
    </row>
    <row r="4123">
      <c r="D4123" s="13"/>
      <c r="E4123" s="21"/>
      <c r="G4123" s="13"/>
      <c r="H4123" s="13"/>
      <c r="J4123" s="13"/>
      <c r="K4123" s="21"/>
    </row>
    <row r="4124">
      <c r="D4124" s="13"/>
      <c r="E4124" s="21"/>
      <c r="G4124" s="13"/>
      <c r="H4124" s="13"/>
      <c r="J4124" s="13"/>
      <c r="K4124" s="21"/>
    </row>
    <row r="4125">
      <c r="D4125" s="13"/>
      <c r="E4125" s="21"/>
      <c r="G4125" s="13"/>
      <c r="H4125" s="13"/>
      <c r="J4125" s="13"/>
      <c r="K4125" s="21"/>
    </row>
    <row r="4126">
      <c r="D4126" s="13"/>
      <c r="E4126" s="21"/>
      <c r="G4126" s="13"/>
      <c r="H4126" s="13"/>
      <c r="J4126" s="13"/>
      <c r="K4126" s="21"/>
    </row>
    <row r="4127">
      <c r="D4127" s="13"/>
      <c r="E4127" s="21"/>
      <c r="G4127" s="13"/>
      <c r="H4127" s="13"/>
      <c r="J4127" s="13"/>
      <c r="K4127" s="21"/>
    </row>
    <row r="4128">
      <c r="D4128" s="13"/>
      <c r="E4128" s="21"/>
      <c r="G4128" s="13"/>
      <c r="H4128" s="13"/>
      <c r="J4128" s="13"/>
      <c r="K4128" s="21"/>
    </row>
    <row r="4129">
      <c r="D4129" s="13"/>
      <c r="E4129" s="21"/>
      <c r="G4129" s="13"/>
      <c r="H4129" s="13"/>
      <c r="J4129" s="13"/>
      <c r="K4129" s="21"/>
    </row>
    <row r="4130">
      <c r="D4130" s="13"/>
      <c r="E4130" s="21"/>
      <c r="G4130" s="13"/>
      <c r="H4130" s="13"/>
      <c r="J4130" s="13"/>
      <c r="K4130" s="21"/>
    </row>
    <row r="4131">
      <c r="D4131" s="13"/>
      <c r="E4131" s="21"/>
      <c r="G4131" s="13"/>
      <c r="H4131" s="13"/>
      <c r="J4131" s="13"/>
      <c r="K4131" s="21"/>
    </row>
    <row r="4132">
      <c r="D4132" s="13"/>
      <c r="E4132" s="21"/>
      <c r="G4132" s="13"/>
      <c r="H4132" s="13"/>
      <c r="J4132" s="13"/>
      <c r="K4132" s="21"/>
    </row>
    <row r="4133">
      <c r="D4133" s="13"/>
      <c r="E4133" s="21"/>
      <c r="G4133" s="13"/>
      <c r="H4133" s="13"/>
      <c r="J4133" s="13"/>
      <c r="K4133" s="21"/>
    </row>
    <row r="4134">
      <c r="D4134" s="13"/>
      <c r="E4134" s="21"/>
      <c r="G4134" s="13"/>
      <c r="H4134" s="13"/>
      <c r="J4134" s="13"/>
      <c r="K4134" s="21"/>
    </row>
    <row r="4135">
      <c r="D4135" s="13"/>
      <c r="E4135" s="21"/>
      <c r="G4135" s="13"/>
      <c r="H4135" s="13"/>
      <c r="J4135" s="13"/>
      <c r="K4135" s="21"/>
    </row>
    <row r="4136">
      <c r="D4136" s="13"/>
      <c r="E4136" s="21"/>
      <c r="G4136" s="13"/>
      <c r="H4136" s="13"/>
      <c r="J4136" s="13"/>
      <c r="K4136" s="21"/>
    </row>
    <row r="4137">
      <c r="D4137" s="13"/>
      <c r="E4137" s="21"/>
      <c r="G4137" s="13"/>
      <c r="H4137" s="13"/>
      <c r="J4137" s="13"/>
      <c r="K4137" s="21"/>
    </row>
    <row r="4138">
      <c r="D4138" s="13"/>
      <c r="E4138" s="21"/>
      <c r="G4138" s="13"/>
      <c r="H4138" s="13"/>
      <c r="J4138" s="13"/>
      <c r="K4138" s="21"/>
    </row>
    <row r="4139">
      <c r="D4139" s="13"/>
      <c r="E4139" s="21"/>
      <c r="G4139" s="13"/>
      <c r="H4139" s="13"/>
      <c r="J4139" s="13"/>
      <c r="K4139" s="21"/>
    </row>
    <row r="4140">
      <c r="D4140" s="13"/>
      <c r="E4140" s="21"/>
      <c r="G4140" s="13"/>
      <c r="H4140" s="13"/>
      <c r="J4140" s="13"/>
      <c r="K4140" s="21"/>
    </row>
    <row r="4141">
      <c r="D4141" s="13"/>
      <c r="E4141" s="21"/>
      <c r="G4141" s="13"/>
      <c r="H4141" s="13"/>
      <c r="J4141" s="13"/>
      <c r="K4141" s="21"/>
    </row>
    <row r="4142">
      <c r="D4142" s="13"/>
      <c r="E4142" s="21"/>
      <c r="G4142" s="13"/>
      <c r="H4142" s="13"/>
      <c r="J4142" s="13"/>
      <c r="K4142" s="21"/>
    </row>
    <row r="4143">
      <c r="D4143" s="13"/>
      <c r="E4143" s="21"/>
      <c r="G4143" s="13"/>
      <c r="H4143" s="13"/>
      <c r="J4143" s="13"/>
      <c r="K4143" s="21"/>
    </row>
    <row r="4144">
      <c r="D4144" s="13"/>
      <c r="E4144" s="21"/>
      <c r="G4144" s="13"/>
      <c r="H4144" s="13"/>
      <c r="J4144" s="13"/>
      <c r="K4144" s="21"/>
    </row>
    <row r="4145">
      <c r="D4145" s="13"/>
      <c r="E4145" s="21"/>
      <c r="G4145" s="13"/>
      <c r="H4145" s="13"/>
      <c r="J4145" s="13"/>
      <c r="K4145" s="21"/>
    </row>
    <row r="4146">
      <c r="D4146" s="13"/>
      <c r="E4146" s="21"/>
      <c r="G4146" s="13"/>
      <c r="H4146" s="13"/>
      <c r="J4146" s="13"/>
      <c r="K4146" s="21"/>
    </row>
    <row r="4147">
      <c r="D4147" s="13"/>
      <c r="E4147" s="21"/>
      <c r="G4147" s="13"/>
      <c r="H4147" s="13"/>
      <c r="J4147" s="13"/>
      <c r="K4147" s="21"/>
    </row>
    <row r="4148">
      <c r="D4148" s="13"/>
      <c r="E4148" s="21"/>
      <c r="G4148" s="13"/>
      <c r="H4148" s="13"/>
      <c r="J4148" s="13"/>
      <c r="K4148" s="21"/>
    </row>
    <row r="4149">
      <c r="D4149" s="13"/>
      <c r="E4149" s="21"/>
      <c r="G4149" s="13"/>
      <c r="H4149" s="13"/>
      <c r="J4149" s="13"/>
      <c r="K4149" s="21"/>
    </row>
    <row r="4150">
      <c r="D4150" s="13"/>
      <c r="E4150" s="21"/>
      <c r="G4150" s="13"/>
      <c r="H4150" s="13"/>
      <c r="J4150" s="13"/>
      <c r="K4150" s="21"/>
    </row>
    <row r="4151">
      <c r="D4151" s="13"/>
      <c r="E4151" s="21"/>
      <c r="G4151" s="13"/>
      <c r="H4151" s="13"/>
      <c r="J4151" s="13"/>
      <c r="K4151" s="21"/>
    </row>
    <row r="4152">
      <c r="D4152" s="13"/>
      <c r="E4152" s="21"/>
      <c r="G4152" s="13"/>
      <c r="H4152" s="13"/>
      <c r="J4152" s="13"/>
      <c r="K4152" s="21"/>
    </row>
    <row r="4153">
      <c r="D4153" s="13"/>
      <c r="E4153" s="21"/>
      <c r="G4153" s="13"/>
      <c r="H4153" s="13"/>
      <c r="J4153" s="13"/>
      <c r="K4153" s="21"/>
    </row>
    <row r="4154">
      <c r="D4154" s="13"/>
      <c r="E4154" s="21"/>
      <c r="G4154" s="13"/>
      <c r="H4154" s="13"/>
      <c r="J4154" s="13"/>
      <c r="K4154" s="21"/>
    </row>
    <row r="4155">
      <c r="D4155" s="13"/>
      <c r="E4155" s="21"/>
      <c r="G4155" s="13"/>
      <c r="H4155" s="13"/>
      <c r="J4155" s="13"/>
      <c r="K4155" s="21"/>
    </row>
    <row r="4156">
      <c r="D4156" s="13"/>
      <c r="E4156" s="21"/>
      <c r="G4156" s="13"/>
      <c r="H4156" s="13"/>
      <c r="J4156" s="13"/>
      <c r="K4156" s="21"/>
    </row>
    <row r="4157">
      <c r="D4157" s="13"/>
      <c r="E4157" s="21"/>
      <c r="G4157" s="13"/>
      <c r="H4157" s="13"/>
      <c r="J4157" s="13"/>
      <c r="K4157" s="21"/>
    </row>
    <row r="4158">
      <c r="D4158" s="13"/>
      <c r="E4158" s="21"/>
      <c r="G4158" s="13"/>
      <c r="H4158" s="13"/>
      <c r="J4158" s="13"/>
      <c r="K4158" s="21"/>
    </row>
    <row r="4159">
      <c r="D4159" s="13"/>
      <c r="E4159" s="21"/>
      <c r="G4159" s="13"/>
      <c r="H4159" s="13"/>
      <c r="J4159" s="13"/>
      <c r="K4159" s="21"/>
    </row>
    <row r="4160">
      <c r="D4160" s="13"/>
      <c r="E4160" s="21"/>
      <c r="G4160" s="13"/>
      <c r="H4160" s="13"/>
      <c r="J4160" s="13"/>
      <c r="K4160" s="21"/>
    </row>
    <row r="4161">
      <c r="D4161" s="13"/>
      <c r="E4161" s="21"/>
      <c r="G4161" s="13"/>
      <c r="H4161" s="13"/>
      <c r="J4161" s="13"/>
      <c r="K4161" s="21"/>
    </row>
    <row r="4162">
      <c r="D4162" s="13"/>
      <c r="E4162" s="21"/>
      <c r="G4162" s="13"/>
      <c r="H4162" s="13"/>
      <c r="J4162" s="13"/>
      <c r="K4162" s="21"/>
    </row>
    <row r="4163">
      <c r="D4163" s="13"/>
      <c r="E4163" s="21"/>
      <c r="G4163" s="13"/>
      <c r="H4163" s="13"/>
      <c r="J4163" s="13"/>
      <c r="K4163" s="21"/>
    </row>
    <row r="4164">
      <c r="D4164" s="13"/>
      <c r="E4164" s="21"/>
      <c r="G4164" s="13"/>
      <c r="H4164" s="13"/>
      <c r="J4164" s="13"/>
      <c r="K4164" s="21"/>
    </row>
    <row r="4165">
      <c r="D4165" s="13"/>
      <c r="E4165" s="21"/>
      <c r="G4165" s="13"/>
      <c r="H4165" s="13"/>
      <c r="J4165" s="13"/>
      <c r="K4165" s="21"/>
    </row>
    <row r="4166">
      <c r="D4166" s="13"/>
      <c r="E4166" s="21"/>
      <c r="G4166" s="13"/>
      <c r="H4166" s="13"/>
      <c r="J4166" s="13"/>
      <c r="K4166" s="21"/>
    </row>
    <row r="4167">
      <c r="D4167" s="13"/>
      <c r="E4167" s="21"/>
      <c r="G4167" s="13"/>
      <c r="H4167" s="13"/>
      <c r="J4167" s="13"/>
      <c r="K4167" s="21"/>
    </row>
    <row r="4168">
      <c r="D4168" s="13"/>
      <c r="E4168" s="21"/>
      <c r="G4168" s="13"/>
      <c r="H4168" s="13"/>
      <c r="J4168" s="13"/>
      <c r="K4168" s="21"/>
    </row>
    <row r="4169">
      <c r="D4169" s="13"/>
      <c r="E4169" s="21"/>
      <c r="G4169" s="13"/>
      <c r="H4169" s="13"/>
      <c r="J4169" s="13"/>
      <c r="K4169" s="21"/>
    </row>
    <row r="4170">
      <c r="D4170" s="13"/>
      <c r="E4170" s="21"/>
      <c r="G4170" s="13"/>
      <c r="H4170" s="13"/>
      <c r="J4170" s="13"/>
      <c r="K4170" s="21"/>
    </row>
    <row r="4171">
      <c r="D4171" s="13"/>
      <c r="E4171" s="21"/>
      <c r="G4171" s="13"/>
      <c r="H4171" s="13"/>
      <c r="J4171" s="13"/>
      <c r="K4171" s="21"/>
    </row>
    <row r="4172">
      <c r="D4172" s="13"/>
      <c r="E4172" s="21"/>
      <c r="G4172" s="13"/>
      <c r="H4172" s="13"/>
      <c r="J4172" s="13"/>
      <c r="K4172" s="21"/>
    </row>
    <row r="4173">
      <c r="D4173" s="13"/>
      <c r="E4173" s="21"/>
      <c r="G4173" s="13"/>
      <c r="H4173" s="13"/>
      <c r="J4173" s="13"/>
      <c r="K4173" s="21"/>
    </row>
    <row r="4174">
      <c r="D4174" s="13"/>
      <c r="E4174" s="21"/>
      <c r="G4174" s="13"/>
      <c r="H4174" s="13"/>
      <c r="J4174" s="13"/>
      <c r="K4174" s="21"/>
    </row>
    <row r="4175">
      <c r="D4175" s="13"/>
      <c r="E4175" s="21"/>
      <c r="G4175" s="13"/>
      <c r="H4175" s="13"/>
      <c r="J4175" s="13"/>
      <c r="K4175" s="21"/>
    </row>
    <row r="4176">
      <c r="D4176" s="13"/>
      <c r="E4176" s="21"/>
      <c r="G4176" s="13"/>
      <c r="H4176" s="13"/>
      <c r="J4176" s="13"/>
      <c r="K4176" s="21"/>
    </row>
    <row r="4177">
      <c r="D4177" s="13"/>
      <c r="E4177" s="21"/>
      <c r="G4177" s="13"/>
      <c r="H4177" s="13"/>
      <c r="J4177" s="13"/>
      <c r="K4177" s="21"/>
    </row>
    <row r="4178">
      <c r="D4178" s="13"/>
      <c r="E4178" s="21"/>
      <c r="G4178" s="13"/>
      <c r="H4178" s="13"/>
      <c r="J4178" s="13"/>
      <c r="K4178" s="21"/>
    </row>
    <row r="4179">
      <c r="D4179" s="13"/>
      <c r="E4179" s="21"/>
      <c r="G4179" s="13"/>
      <c r="H4179" s="13"/>
      <c r="J4179" s="13"/>
      <c r="K4179" s="21"/>
    </row>
    <row r="4180">
      <c r="D4180" s="13"/>
      <c r="E4180" s="21"/>
      <c r="G4180" s="13"/>
      <c r="H4180" s="13"/>
      <c r="J4180" s="13"/>
      <c r="K4180" s="21"/>
    </row>
    <row r="4181">
      <c r="D4181" s="13"/>
      <c r="E4181" s="21"/>
      <c r="G4181" s="13"/>
      <c r="H4181" s="13"/>
      <c r="J4181" s="13"/>
      <c r="K4181" s="21"/>
    </row>
    <row r="4182">
      <c r="D4182" s="13"/>
      <c r="E4182" s="21"/>
      <c r="G4182" s="13"/>
      <c r="H4182" s="13"/>
      <c r="J4182" s="13"/>
      <c r="K4182" s="21"/>
    </row>
    <row r="4183">
      <c r="D4183" s="13"/>
      <c r="E4183" s="21"/>
      <c r="G4183" s="13"/>
      <c r="H4183" s="13"/>
      <c r="J4183" s="13"/>
      <c r="K4183" s="21"/>
    </row>
    <row r="4184">
      <c r="D4184" s="13"/>
      <c r="E4184" s="21"/>
      <c r="G4184" s="13"/>
      <c r="H4184" s="13"/>
      <c r="J4184" s="13"/>
      <c r="K4184" s="21"/>
    </row>
    <row r="4185">
      <c r="D4185" s="13"/>
      <c r="E4185" s="21"/>
      <c r="G4185" s="13"/>
      <c r="H4185" s="13"/>
      <c r="J4185" s="13"/>
      <c r="K4185" s="21"/>
    </row>
    <row r="4186">
      <c r="D4186" s="13"/>
      <c r="E4186" s="21"/>
      <c r="G4186" s="13"/>
      <c r="H4186" s="13"/>
      <c r="J4186" s="13"/>
      <c r="K4186" s="21"/>
    </row>
    <row r="4187">
      <c r="D4187" s="13"/>
      <c r="E4187" s="21"/>
      <c r="G4187" s="13"/>
      <c r="H4187" s="13"/>
      <c r="J4187" s="13"/>
      <c r="K4187" s="21"/>
    </row>
    <row r="4188">
      <c r="D4188" s="13"/>
      <c r="E4188" s="21"/>
      <c r="G4188" s="13"/>
      <c r="H4188" s="13"/>
      <c r="J4188" s="13"/>
      <c r="K4188" s="21"/>
    </row>
    <row r="4189">
      <c r="D4189" s="13"/>
      <c r="E4189" s="21"/>
      <c r="G4189" s="13"/>
      <c r="H4189" s="13"/>
      <c r="J4189" s="13"/>
      <c r="K4189" s="21"/>
    </row>
    <row r="4190">
      <c r="D4190" s="13"/>
      <c r="E4190" s="21"/>
      <c r="G4190" s="13"/>
      <c r="H4190" s="13"/>
      <c r="J4190" s="13"/>
      <c r="K4190" s="21"/>
    </row>
    <row r="4191">
      <c r="D4191" s="13"/>
      <c r="E4191" s="21"/>
      <c r="G4191" s="13"/>
      <c r="H4191" s="13"/>
      <c r="J4191" s="13"/>
      <c r="K4191" s="21"/>
    </row>
    <row r="4192">
      <c r="D4192" s="13"/>
      <c r="E4192" s="21"/>
      <c r="G4192" s="13"/>
      <c r="H4192" s="13"/>
      <c r="J4192" s="13"/>
      <c r="K4192" s="21"/>
    </row>
    <row r="4193">
      <c r="D4193" s="13"/>
      <c r="E4193" s="21"/>
      <c r="G4193" s="13"/>
      <c r="H4193" s="13"/>
      <c r="J4193" s="13"/>
      <c r="K4193" s="21"/>
    </row>
    <row r="4194">
      <c r="D4194" s="13"/>
      <c r="E4194" s="21"/>
      <c r="G4194" s="13"/>
      <c r="H4194" s="13"/>
      <c r="J4194" s="13"/>
      <c r="K4194" s="21"/>
    </row>
    <row r="4195">
      <c r="D4195" s="13"/>
      <c r="E4195" s="21"/>
      <c r="G4195" s="13"/>
      <c r="H4195" s="13"/>
      <c r="J4195" s="13"/>
      <c r="K4195" s="21"/>
    </row>
    <row r="4196">
      <c r="D4196" s="13"/>
      <c r="E4196" s="21"/>
      <c r="G4196" s="13"/>
      <c r="H4196" s="13"/>
      <c r="J4196" s="13"/>
      <c r="K4196" s="21"/>
    </row>
    <row r="4197">
      <c r="D4197" s="13"/>
      <c r="E4197" s="21"/>
      <c r="G4197" s="13"/>
      <c r="H4197" s="13"/>
      <c r="J4197" s="13"/>
      <c r="K4197" s="21"/>
    </row>
    <row r="4198">
      <c r="D4198" s="13"/>
      <c r="E4198" s="21"/>
      <c r="G4198" s="13"/>
      <c r="H4198" s="13"/>
      <c r="J4198" s="13"/>
      <c r="K4198" s="21"/>
    </row>
    <row r="4199">
      <c r="D4199" s="13"/>
      <c r="E4199" s="21"/>
      <c r="G4199" s="13"/>
      <c r="H4199" s="13"/>
      <c r="J4199" s="13"/>
      <c r="K4199" s="21"/>
    </row>
    <row r="4200">
      <c r="D4200" s="13"/>
      <c r="E4200" s="21"/>
      <c r="G4200" s="13"/>
      <c r="H4200" s="13"/>
      <c r="J4200" s="13"/>
      <c r="K4200" s="21"/>
    </row>
    <row r="4201">
      <c r="D4201" s="13"/>
      <c r="E4201" s="21"/>
      <c r="G4201" s="13"/>
      <c r="H4201" s="13"/>
      <c r="J4201" s="13"/>
      <c r="K4201" s="21"/>
    </row>
    <row r="4202">
      <c r="D4202" s="13"/>
      <c r="E4202" s="21"/>
      <c r="G4202" s="13"/>
      <c r="H4202" s="13"/>
      <c r="J4202" s="13"/>
      <c r="K4202" s="21"/>
    </row>
    <row r="4203">
      <c r="D4203" s="13"/>
      <c r="E4203" s="21"/>
      <c r="G4203" s="13"/>
      <c r="H4203" s="13"/>
      <c r="J4203" s="13"/>
      <c r="K4203" s="21"/>
    </row>
    <row r="4204">
      <c r="D4204" s="13"/>
      <c r="E4204" s="21"/>
      <c r="G4204" s="13"/>
      <c r="H4204" s="13"/>
      <c r="J4204" s="13"/>
      <c r="K4204" s="21"/>
    </row>
    <row r="4205">
      <c r="D4205" s="13"/>
      <c r="E4205" s="21"/>
      <c r="G4205" s="13"/>
      <c r="H4205" s="13"/>
      <c r="J4205" s="13"/>
      <c r="K4205" s="21"/>
    </row>
    <row r="4206">
      <c r="D4206" s="13"/>
      <c r="E4206" s="21"/>
      <c r="G4206" s="13"/>
      <c r="H4206" s="13"/>
      <c r="J4206" s="13"/>
      <c r="K4206" s="21"/>
    </row>
    <row r="4207">
      <c r="D4207" s="13"/>
      <c r="E4207" s="21"/>
      <c r="G4207" s="13"/>
      <c r="H4207" s="13"/>
      <c r="J4207" s="13"/>
      <c r="K4207" s="21"/>
    </row>
    <row r="4208">
      <c r="D4208" s="13"/>
      <c r="E4208" s="21"/>
      <c r="G4208" s="13"/>
      <c r="H4208" s="13"/>
      <c r="J4208" s="13"/>
      <c r="K4208" s="21"/>
    </row>
    <row r="4209">
      <c r="D4209" s="13"/>
      <c r="E4209" s="21"/>
      <c r="G4209" s="13"/>
      <c r="H4209" s="13"/>
      <c r="J4209" s="13"/>
      <c r="K4209" s="21"/>
    </row>
    <row r="4210">
      <c r="D4210" s="13"/>
      <c r="E4210" s="21"/>
      <c r="G4210" s="13"/>
      <c r="H4210" s="13"/>
      <c r="J4210" s="13"/>
      <c r="K4210" s="21"/>
    </row>
    <row r="4211">
      <c r="D4211" s="13"/>
      <c r="E4211" s="21"/>
      <c r="G4211" s="13"/>
      <c r="H4211" s="13"/>
      <c r="J4211" s="13"/>
      <c r="K4211" s="21"/>
    </row>
    <row r="4212">
      <c r="D4212" s="13"/>
      <c r="E4212" s="21"/>
      <c r="G4212" s="13"/>
      <c r="H4212" s="13"/>
      <c r="J4212" s="13"/>
      <c r="K4212" s="21"/>
    </row>
    <row r="4213">
      <c r="D4213" s="13"/>
      <c r="E4213" s="21"/>
      <c r="G4213" s="13"/>
      <c r="H4213" s="13"/>
      <c r="J4213" s="13"/>
      <c r="K4213" s="21"/>
    </row>
    <row r="4214">
      <c r="D4214" s="13"/>
      <c r="E4214" s="21"/>
      <c r="G4214" s="13"/>
      <c r="H4214" s="13"/>
      <c r="J4214" s="13"/>
      <c r="K4214" s="21"/>
    </row>
    <row r="4215">
      <c r="D4215" s="13"/>
      <c r="E4215" s="21"/>
      <c r="G4215" s="13"/>
      <c r="H4215" s="13"/>
      <c r="J4215" s="13"/>
      <c r="K4215" s="21"/>
    </row>
    <row r="4216">
      <c r="D4216" s="13"/>
      <c r="E4216" s="21"/>
      <c r="G4216" s="13"/>
      <c r="H4216" s="13"/>
      <c r="J4216" s="13"/>
      <c r="K4216" s="21"/>
    </row>
    <row r="4217">
      <c r="D4217" s="13"/>
      <c r="E4217" s="21"/>
      <c r="G4217" s="13"/>
      <c r="H4217" s="13"/>
      <c r="J4217" s="13"/>
      <c r="K4217" s="21"/>
    </row>
    <row r="4218">
      <c r="D4218" s="13"/>
      <c r="E4218" s="21"/>
      <c r="G4218" s="13"/>
      <c r="H4218" s="13"/>
      <c r="J4218" s="13"/>
      <c r="K4218" s="21"/>
    </row>
    <row r="4219">
      <c r="D4219" s="13"/>
      <c r="E4219" s="21"/>
      <c r="G4219" s="13"/>
      <c r="H4219" s="13"/>
      <c r="J4219" s="13"/>
      <c r="K4219" s="21"/>
    </row>
    <row r="4220">
      <c r="D4220" s="13"/>
      <c r="E4220" s="21"/>
      <c r="G4220" s="13"/>
      <c r="H4220" s="13"/>
      <c r="J4220" s="13"/>
      <c r="K4220" s="21"/>
    </row>
    <row r="4221">
      <c r="D4221" s="13"/>
      <c r="E4221" s="21"/>
      <c r="G4221" s="13"/>
      <c r="H4221" s="13"/>
      <c r="J4221" s="13"/>
      <c r="K4221" s="21"/>
    </row>
    <row r="4222">
      <c r="D4222" s="13"/>
      <c r="E4222" s="21"/>
      <c r="G4222" s="13"/>
      <c r="H4222" s="13"/>
      <c r="J4222" s="13"/>
      <c r="K4222" s="21"/>
    </row>
    <row r="4223">
      <c r="D4223" s="13"/>
      <c r="E4223" s="21"/>
      <c r="G4223" s="13"/>
      <c r="H4223" s="13"/>
      <c r="J4223" s="13"/>
      <c r="K4223" s="21"/>
    </row>
    <row r="4224">
      <c r="D4224" s="13"/>
      <c r="E4224" s="21"/>
      <c r="G4224" s="13"/>
      <c r="H4224" s="13"/>
      <c r="J4224" s="13"/>
      <c r="K4224" s="21"/>
    </row>
    <row r="4225">
      <c r="D4225" s="13"/>
      <c r="E4225" s="21"/>
      <c r="G4225" s="13"/>
      <c r="H4225" s="13"/>
      <c r="J4225" s="13"/>
      <c r="K4225" s="21"/>
    </row>
    <row r="4226">
      <c r="D4226" s="13"/>
      <c r="E4226" s="21"/>
      <c r="G4226" s="13"/>
      <c r="H4226" s="13"/>
      <c r="J4226" s="13"/>
      <c r="K4226" s="21"/>
    </row>
    <row r="4227">
      <c r="D4227" s="13"/>
      <c r="E4227" s="21"/>
      <c r="G4227" s="13"/>
      <c r="H4227" s="13"/>
      <c r="J4227" s="13"/>
      <c r="K4227" s="21"/>
    </row>
    <row r="4228">
      <c r="D4228" s="13"/>
      <c r="E4228" s="21"/>
      <c r="G4228" s="13"/>
      <c r="H4228" s="13"/>
      <c r="J4228" s="13"/>
      <c r="K4228" s="21"/>
    </row>
    <row r="4229">
      <c r="D4229" s="13"/>
      <c r="E4229" s="21"/>
      <c r="G4229" s="13"/>
      <c r="H4229" s="13"/>
      <c r="J4229" s="13"/>
      <c r="K4229" s="21"/>
    </row>
    <row r="4230">
      <c r="D4230" s="13"/>
      <c r="E4230" s="21"/>
      <c r="G4230" s="13"/>
      <c r="H4230" s="13"/>
      <c r="J4230" s="13"/>
      <c r="K4230" s="21"/>
    </row>
    <row r="4231">
      <c r="D4231" s="13"/>
      <c r="E4231" s="21"/>
      <c r="G4231" s="13"/>
      <c r="H4231" s="13"/>
      <c r="J4231" s="13"/>
      <c r="K4231" s="21"/>
    </row>
    <row r="4232">
      <c r="D4232" s="13"/>
      <c r="E4232" s="21"/>
      <c r="G4232" s="13"/>
      <c r="H4232" s="13"/>
      <c r="J4232" s="13"/>
      <c r="K4232" s="21"/>
    </row>
    <row r="4233">
      <c r="D4233" s="13"/>
      <c r="E4233" s="21"/>
      <c r="G4233" s="13"/>
      <c r="H4233" s="13"/>
      <c r="J4233" s="13"/>
      <c r="K4233" s="21"/>
    </row>
    <row r="4234">
      <c r="D4234" s="13"/>
      <c r="E4234" s="21"/>
      <c r="G4234" s="13"/>
      <c r="H4234" s="13"/>
      <c r="J4234" s="13"/>
      <c r="K4234" s="21"/>
    </row>
    <row r="4235">
      <c r="D4235" s="13"/>
      <c r="E4235" s="21"/>
      <c r="G4235" s="13"/>
      <c r="H4235" s="13"/>
      <c r="J4235" s="13"/>
      <c r="K4235" s="21"/>
    </row>
    <row r="4236">
      <c r="D4236" s="13"/>
      <c r="E4236" s="21"/>
      <c r="G4236" s="13"/>
      <c r="H4236" s="13"/>
      <c r="J4236" s="13"/>
      <c r="K4236" s="21"/>
    </row>
    <row r="4237">
      <c r="D4237" s="13"/>
      <c r="E4237" s="21"/>
      <c r="G4237" s="13"/>
      <c r="H4237" s="13"/>
      <c r="J4237" s="13"/>
      <c r="K4237" s="21"/>
    </row>
    <row r="4238">
      <c r="D4238" s="13"/>
      <c r="E4238" s="21"/>
      <c r="G4238" s="13"/>
      <c r="H4238" s="13"/>
      <c r="J4238" s="13"/>
      <c r="K4238" s="21"/>
    </row>
    <row r="4239">
      <c r="D4239" s="13"/>
      <c r="E4239" s="21"/>
      <c r="G4239" s="13"/>
      <c r="H4239" s="13"/>
      <c r="J4239" s="13"/>
      <c r="K4239" s="21"/>
    </row>
    <row r="4240">
      <c r="D4240" s="13"/>
      <c r="E4240" s="21"/>
      <c r="G4240" s="13"/>
      <c r="H4240" s="13"/>
      <c r="J4240" s="13"/>
      <c r="K4240" s="21"/>
    </row>
    <row r="4241">
      <c r="D4241" s="13"/>
      <c r="E4241" s="21"/>
      <c r="G4241" s="13"/>
      <c r="H4241" s="13"/>
      <c r="J4241" s="13"/>
      <c r="K4241" s="21"/>
    </row>
    <row r="4242">
      <c r="D4242" s="13"/>
      <c r="E4242" s="21"/>
      <c r="G4242" s="13"/>
      <c r="H4242" s="13"/>
      <c r="J4242" s="13"/>
      <c r="K4242" s="21"/>
    </row>
    <row r="4243">
      <c r="D4243" s="13"/>
      <c r="E4243" s="21"/>
      <c r="G4243" s="13"/>
      <c r="H4243" s="13"/>
      <c r="J4243" s="13"/>
      <c r="K4243" s="21"/>
    </row>
    <row r="4244">
      <c r="D4244" s="13"/>
      <c r="E4244" s="21"/>
      <c r="G4244" s="13"/>
      <c r="H4244" s="13"/>
      <c r="J4244" s="13"/>
      <c r="K4244" s="21"/>
    </row>
    <row r="4245">
      <c r="D4245" s="13"/>
      <c r="E4245" s="21"/>
      <c r="G4245" s="13"/>
      <c r="H4245" s="13"/>
      <c r="J4245" s="13"/>
      <c r="K4245" s="21"/>
    </row>
    <row r="4246">
      <c r="D4246" s="13"/>
      <c r="E4246" s="21"/>
      <c r="G4246" s="13"/>
      <c r="H4246" s="13"/>
      <c r="J4246" s="13"/>
      <c r="K4246" s="21"/>
    </row>
    <row r="4247">
      <c r="D4247" s="13"/>
      <c r="E4247" s="21"/>
      <c r="G4247" s="13"/>
      <c r="H4247" s="13"/>
      <c r="J4247" s="13"/>
      <c r="K4247" s="21"/>
    </row>
    <row r="4248">
      <c r="D4248" s="13"/>
      <c r="E4248" s="21"/>
      <c r="G4248" s="13"/>
      <c r="H4248" s="13"/>
      <c r="J4248" s="13"/>
      <c r="K4248" s="21"/>
    </row>
    <row r="4249">
      <c r="D4249" s="13"/>
      <c r="E4249" s="21"/>
      <c r="G4249" s="13"/>
      <c r="H4249" s="13"/>
      <c r="J4249" s="13"/>
      <c r="K4249" s="21"/>
    </row>
    <row r="4250">
      <c r="D4250" s="13"/>
      <c r="E4250" s="21"/>
      <c r="G4250" s="13"/>
      <c r="H4250" s="13"/>
      <c r="J4250" s="13"/>
      <c r="K4250" s="21"/>
    </row>
    <row r="4251">
      <c r="D4251" s="13"/>
      <c r="E4251" s="21"/>
      <c r="G4251" s="13"/>
      <c r="H4251" s="13"/>
      <c r="J4251" s="13"/>
      <c r="K4251" s="21"/>
    </row>
    <row r="4252">
      <c r="D4252" s="13"/>
      <c r="E4252" s="21"/>
      <c r="G4252" s="13"/>
      <c r="H4252" s="13"/>
      <c r="J4252" s="13"/>
      <c r="K4252" s="21"/>
    </row>
    <row r="4253">
      <c r="D4253" s="13"/>
      <c r="E4253" s="21"/>
      <c r="G4253" s="13"/>
      <c r="H4253" s="13"/>
      <c r="J4253" s="13"/>
      <c r="K4253" s="21"/>
    </row>
    <row r="4254">
      <c r="D4254" s="13"/>
      <c r="E4254" s="21"/>
      <c r="G4254" s="13"/>
      <c r="H4254" s="13"/>
      <c r="J4254" s="13"/>
      <c r="K4254" s="21"/>
    </row>
    <row r="4255">
      <c r="D4255" s="13"/>
      <c r="E4255" s="21"/>
      <c r="G4255" s="13"/>
      <c r="H4255" s="13"/>
      <c r="J4255" s="13"/>
      <c r="K4255" s="21"/>
    </row>
    <row r="4256">
      <c r="D4256" s="13"/>
      <c r="E4256" s="21"/>
      <c r="G4256" s="13"/>
      <c r="H4256" s="13"/>
      <c r="J4256" s="13"/>
      <c r="K4256" s="21"/>
    </row>
    <row r="4257">
      <c r="D4257" s="13"/>
      <c r="E4257" s="21"/>
      <c r="G4257" s="13"/>
      <c r="H4257" s="13"/>
      <c r="J4257" s="13"/>
      <c r="K4257" s="21"/>
    </row>
    <row r="4258">
      <c r="D4258" s="13"/>
      <c r="E4258" s="21"/>
      <c r="G4258" s="13"/>
      <c r="H4258" s="13"/>
      <c r="J4258" s="13"/>
      <c r="K4258" s="21"/>
    </row>
    <row r="4259">
      <c r="D4259" s="13"/>
      <c r="E4259" s="21"/>
      <c r="G4259" s="13"/>
      <c r="H4259" s="13"/>
      <c r="J4259" s="13"/>
      <c r="K4259" s="21"/>
    </row>
    <row r="4260">
      <c r="D4260" s="13"/>
      <c r="E4260" s="21"/>
      <c r="G4260" s="13"/>
      <c r="H4260" s="13"/>
      <c r="J4260" s="13"/>
      <c r="K4260" s="21"/>
    </row>
    <row r="4261">
      <c r="D4261" s="13"/>
      <c r="E4261" s="21"/>
      <c r="G4261" s="13"/>
      <c r="H4261" s="13"/>
      <c r="J4261" s="13"/>
      <c r="K4261" s="21"/>
    </row>
    <row r="4262">
      <c r="D4262" s="13"/>
      <c r="E4262" s="21"/>
      <c r="G4262" s="13"/>
      <c r="H4262" s="13"/>
      <c r="J4262" s="13"/>
      <c r="K4262" s="21"/>
    </row>
    <row r="4263">
      <c r="D4263" s="13"/>
      <c r="E4263" s="21"/>
      <c r="G4263" s="13"/>
      <c r="H4263" s="13"/>
      <c r="J4263" s="13"/>
      <c r="K4263" s="21"/>
    </row>
    <row r="4264">
      <c r="D4264" s="13"/>
      <c r="E4264" s="21"/>
      <c r="G4264" s="13"/>
      <c r="H4264" s="13"/>
      <c r="J4264" s="13"/>
      <c r="K4264" s="21"/>
    </row>
    <row r="4265">
      <c r="D4265" s="13"/>
      <c r="E4265" s="21"/>
      <c r="G4265" s="13"/>
      <c r="H4265" s="13"/>
      <c r="J4265" s="13"/>
      <c r="K4265" s="21"/>
    </row>
    <row r="4266">
      <c r="D4266" s="13"/>
      <c r="E4266" s="21"/>
      <c r="G4266" s="13"/>
      <c r="H4266" s="13"/>
      <c r="J4266" s="13"/>
      <c r="K4266" s="21"/>
    </row>
    <row r="4267">
      <c r="D4267" s="13"/>
      <c r="E4267" s="21"/>
      <c r="G4267" s="13"/>
      <c r="H4267" s="13"/>
      <c r="J4267" s="13"/>
      <c r="K4267" s="21"/>
    </row>
    <row r="4268">
      <c r="D4268" s="13"/>
      <c r="E4268" s="21"/>
      <c r="G4268" s="13"/>
      <c r="H4268" s="13"/>
      <c r="J4268" s="13"/>
      <c r="K4268" s="21"/>
    </row>
    <row r="4269">
      <c r="D4269" s="13"/>
      <c r="E4269" s="21"/>
      <c r="G4269" s="13"/>
      <c r="H4269" s="13"/>
      <c r="J4269" s="13"/>
      <c r="K4269" s="21"/>
    </row>
    <row r="4270">
      <c r="D4270" s="13"/>
      <c r="E4270" s="21"/>
      <c r="G4270" s="13"/>
      <c r="H4270" s="13"/>
      <c r="J4270" s="13"/>
      <c r="K4270" s="21"/>
    </row>
    <row r="4271">
      <c r="D4271" s="13"/>
      <c r="E4271" s="21"/>
      <c r="G4271" s="13"/>
      <c r="H4271" s="13"/>
      <c r="J4271" s="13"/>
      <c r="K4271" s="21"/>
    </row>
    <row r="4272">
      <c r="D4272" s="13"/>
      <c r="E4272" s="21"/>
      <c r="G4272" s="13"/>
      <c r="H4272" s="13"/>
      <c r="J4272" s="13"/>
      <c r="K4272" s="21"/>
    </row>
    <row r="4273">
      <c r="D4273" s="13"/>
      <c r="E4273" s="21"/>
      <c r="G4273" s="13"/>
      <c r="H4273" s="13"/>
      <c r="J4273" s="13"/>
      <c r="K4273" s="21"/>
    </row>
    <row r="4274">
      <c r="D4274" s="13"/>
      <c r="E4274" s="21"/>
      <c r="G4274" s="13"/>
      <c r="H4274" s="13"/>
      <c r="J4274" s="13"/>
      <c r="K4274" s="21"/>
    </row>
    <row r="4275">
      <c r="D4275" s="13"/>
      <c r="E4275" s="21"/>
      <c r="G4275" s="13"/>
      <c r="H4275" s="13"/>
      <c r="J4275" s="13"/>
      <c r="K4275" s="21"/>
    </row>
    <row r="4276">
      <c r="D4276" s="13"/>
      <c r="E4276" s="21"/>
      <c r="G4276" s="13"/>
      <c r="H4276" s="13"/>
      <c r="J4276" s="13"/>
      <c r="K4276" s="21"/>
    </row>
    <row r="4277">
      <c r="D4277" s="13"/>
      <c r="E4277" s="21"/>
      <c r="G4277" s="13"/>
      <c r="H4277" s="13"/>
      <c r="J4277" s="13"/>
      <c r="K4277" s="21"/>
    </row>
    <row r="4278">
      <c r="D4278" s="13"/>
      <c r="E4278" s="21"/>
      <c r="G4278" s="13"/>
      <c r="H4278" s="13"/>
      <c r="J4278" s="13"/>
      <c r="K4278" s="21"/>
    </row>
    <row r="4279">
      <c r="D4279" s="13"/>
      <c r="E4279" s="21"/>
      <c r="G4279" s="13"/>
      <c r="H4279" s="13"/>
      <c r="J4279" s="13"/>
      <c r="K4279" s="21"/>
    </row>
    <row r="4280">
      <c r="D4280" s="13"/>
      <c r="E4280" s="21"/>
      <c r="G4280" s="13"/>
      <c r="H4280" s="13"/>
      <c r="J4280" s="13"/>
      <c r="K4280" s="21"/>
    </row>
    <row r="4281">
      <c r="D4281" s="13"/>
      <c r="E4281" s="21"/>
      <c r="G4281" s="13"/>
      <c r="H4281" s="13"/>
      <c r="J4281" s="13"/>
      <c r="K4281" s="21"/>
    </row>
    <row r="4282">
      <c r="D4282" s="13"/>
      <c r="E4282" s="21"/>
      <c r="G4282" s="13"/>
      <c r="H4282" s="13"/>
      <c r="J4282" s="13"/>
      <c r="K4282" s="21"/>
    </row>
    <row r="4283">
      <c r="D4283" s="13"/>
      <c r="E4283" s="21"/>
      <c r="G4283" s="13"/>
      <c r="H4283" s="13"/>
      <c r="J4283" s="13"/>
      <c r="K4283" s="21"/>
    </row>
    <row r="4284">
      <c r="D4284" s="13"/>
      <c r="E4284" s="21"/>
      <c r="G4284" s="13"/>
      <c r="H4284" s="13"/>
      <c r="J4284" s="13"/>
      <c r="K4284" s="21"/>
    </row>
    <row r="4285">
      <c r="D4285" s="13"/>
      <c r="E4285" s="21"/>
      <c r="G4285" s="13"/>
      <c r="H4285" s="13"/>
      <c r="J4285" s="13"/>
      <c r="K4285" s="21"/>
    </row>
    <row r="4286">
      <c r="D4286" s="13"/>
      <c r="E4286" s="21"/>
      <c r="G4286" s="13"/>
      <c r="H4286" s="13"/>
      <c r="J4286" s="13"/>
      <c r="K4286" s="21"/>
    </row>
    <row r="4287">
      <c r="D4287" s="13"/>
      <c r="E4287" s="21"/>
      <c r="G4287" s="13"/>
      <c r="H4287" s="13"/>
      <c r="J4287" s="13"/>
      <c r="K4287" s="21"/>
    </row>
    <row r="4288">
      <c r="D4288" s="13"/>
      <c r="E4288" s="21"/>
      <c r="G4288" s="13"/>
      <c r="H4288" s="13"/>
      <c r="J4288" s="13"/>
      <c r="K4288" s="21"/>
    </row>
    <row r="4289">
      <c r="D4289" s="13"/>
      <c r="E4289" s="21"/>
      <c r="G4289" s="13"/>
      <c r="H4289" s="13"/>
      <c r="J4289" s="13"/>
      <c r="K4289" s="21"/>
    </row>
    <row r="4290">
      <c r="D4290" s="13"/>
      <c r="E4290" s="21"/>
      <c r="G4290" s="13"/>
      <c r="H4290" s="13"/>
      <c r="J4290" s="13"/>
      <c r="K4290" s="21"/>
    </row>
    <row r="4291">
      <c r="D4291" s="13"/>
      <c r="E4291" s="21"/>
      <c r="G4291" s="13"/>
      <c r="H4291" s="13"/>
      <c r="J4291" s="13"/>
      <c r="K4291" s="21"/>
    </row>
    <row r="4292">
      <c r="D4292" s="13"/>
      <c r="E4292" s="21"/>
      <c r="G4292" s="13"/>
      <c r="H4292" s="13"/>
      <c r="J4292" s="13"/>
      <c r="K4292" s="21"/>
    </row>
    <row r="4293">
      <c r="D4293" s="13"/>
      <c r="E4293" s="21"/>
      <c r="G4293" s="13"/>
      <c r="H4293" s="13"/>
      <c r="J4293" s="13"/>
      <c r="K4293" s="21"/>
    </row>
    <row r="4294">
      <c r="D4294" s="13"/>
      <c r="E4294" s="21"/>
      <c r="G4294" s="13"/>
      <c r="H4294" s="13"/>
      <c r="J4294" s="13"/>
      <c r="K4294" s="21"/>
    </row>
    <row r="4295">
      <c r="D4295" s="13"/>
      <c r="E4295" s="21"/>
      <c r="G4295" s="13"/>
      <c r="H4295" s="13"/>
      <c r="J4295" s="13"/>
      <c r="K4295" s="21"/>
    </row>
    <row r="4296">
      <c r="D4296" s="13"/>
      <c r="E4296" s="21"/>
      <c r="G4296" s="13"/>
      <c r="H4296" s="13"/>
      <c r="J4296" s="13"/>
      <c r="K4296" s="21"/>
    </row>
    <row r="4297">
      <c r="D4297" s="13"/>
      <c r="E4297" s="21"/>
      <c r="G4297" s="13"/>
      <c r="H4297" s="13"/>
      <c r="J4297" s="13"/>
      <c r="K4297" s="21"/>
    </row>
    <row r="4298">
      <c r="D4298" s="13"/>
      <c r="E4298" s="21"/>
      <c r="G4298" s="13"/>
      <c r="H4298" s="13"/>
      <c r="J4298" s="13"/>
      <c r="K4298" s="21"/>
    </row>
    <row r="4299">
      <c r="D4299" s="13"/>
      <c r="E4299" s="21"/>
      <c r="G4299" s="13"/>
      <c r="H4299" s="13"/>
      <c r="J4299" s="13"/>
      <c r="K4299" s="21"/>
    </row>
    <row r="4300">
      <c r="D4300" s="13"/>
      <c r="E4300" s="21"/>
      <c r="G4300" s="13"/>
      <c r="H4300" s="13"/>
      <c r="J4300" s="13"/>
      <c r="K4300" s="21"/>
    </row>
    <row r="4301">
      <c r="D4301" s="13"/>
      <c r="E4301" s="21"/>
      <c r="G4301" s="13"/>
      <c r="H4301" s="13"/>
      <c r="J4301" s="13"/>
      <c r="K4301" s="21"/>
    </row>
    <row r="4302">
      <c r="D4302" s="13"/>
      <c r="E4302" s="21"/>
      <c r="G4302" s="13"/>
      <c r="H4302" s="13"/>
      <c r="J4302" s="13"/>
      <c r="K4302" s="21"/>
    </row>
    <row r="4303">
      <c r="D4303" s="13"/>
      <c r="E4303" s="21"/>
      <c r="G4303" s="13"/>
      <c r="H4303" s="13"/>
      <c r="J4303" s="13"/>
      <c r="K4303" s="21"/>
    </row>
    <row r="4304">
      <c r="D4304" s="13"/>
      <c r="E4304" s="21"/>
      <c r="G4304" s="13"/>
      <c r="H4304" s="13"/>
      <c r="J4304" s="13"/>
      <c r="K4304" s="21"/>
    </row>
    <row r="4305">
      <c r="D4305" s="13"/>
      <c r="E4305" s="21"/>
      <c r="G4305" s="13"/>
      <c r="H4305" s="13"/>
      <c r="J4305" s="13"/>
      <c r="K4305" s="21"/>
    </row>
    <row r="4306">
      <c r="D4306" s="13"/>
      <c r="E4306" s="21"/>
      <c r="G4306" s="13"/>
      <c r="H4306" s="13"/>
      <c r="J4306" s="13"/>
      <c r="K4306" s="21"/>
    </row>
    <row r="4307">
      <c r="D4307" s="13"/>
      <c r="E4307" s="21"/>
      <c r="G4307" s="13"/>
      <c r="H4307" s="13"/>
      <c r="J4307" s="13"/>
      <c r="K4307" s="21"/>
    </row>
    <row r="4308">
      <c r="D4308" s="13"/>
      <c r="E4308" s="21"/>
      <c r="G4308" s="13"/>
      <c r="H4308" s="13"/>
      <c r="J4308" s="13"/>
      <c r="K4308" s="21"/>
    </row>
    <row r="4309">
      <c r="D4309" s="13"/>
      <c r="E4309" s="21"/>
      <c r="G4309" s="13"/>
      <c r="H4309" s="13"/>
      <c r="J4309" s="13"/>
      <c r="K4309" s="21"/>
    </row>
    <row r="4310">
      <c r="D4310" s="13"/>
      <c r="E4310" s="21"/>
      <c r="G4310" s="13"/>
      <c r="H4310" s="13"/>
      <c r="J4310" s="13"/>
      <c r="K4310" s="21"/>
    </row>
    <row r="4311">
      <c r="D4311" s="13"/>
      <c r="E4311" s="21"/>
      <c r="G4311" s="13"/>
      <c r="H4311" s="13"/>
      <c r="J4311" s="13"/>
      <c r="K4311" s="21"/>
    </row>
    <row r="4312">
      <c r="D4312" s="13"/>
      <c r="E4312" s="21"/>
      <c r="G4312" s="13"/>
      <c r="H4312" s="13"/>
      <c r="J4312" s="13"/>
      <c r="K4312" s="21"/>
    </row>
    <row r="4313">
      <c r="D4313" s="13"/>
      <c r="E4313" s="21"/>
      <c r="G4313" s="13"/>
      <c r="H4313" s="13"/>
      <c r="J4313" s="13"/>
      <c r="K4313" s="21"/>
    </row>
    <row r="4314">
      <c r="D4314" s="13"/>
      <c r="E4314" s="21"/>
      <c r="G4314" s="13"/>
      <c r="H4314" s="13"/>
      <c r="J4314" s="13"/>
      <c r="K4314" s="21"/>
    </row>
    <row r="4315">
      <c r="D4315" s="13"/>
      <c r="E4315" s="21"/>
      <c r="G4315" s="13"/>
      <c r="H4315" s="13"/>
      <c r="J4315" s="13"/>
      <c r="K4315" s="21"/>
    </row>
    <row r="4316">
      <c r="D4316" s="13"/>
      <c r="E4316" s="21"/>
      <c r="G4316" s="13"/>
      <c r="H4316" s="13"/>
      <c r="J4316" s="13"/>
      <c r="K4316" s="21"/>
    </row>
    <row r="4317">
      <c r="D4317" s="13"/>
      <c r="E4317" s="21"/>
      <c r="G4317" s="13"/>
      <c r="H4317" s="13"/>
      <c r="J4317" s="13"/>
      <c r="K4317" s="21"/>
    </row>
    <row r="4318">
      <c r="D4318" s="13"/>
      <c r="E4318" s="21"/>
      <c r="G4318" s="13"/>
      <c r="H4318" s="13"/>
      <c r="J4318" s="13"/>
      <c r="K4318" s="21"/>
    </row>
    <row r="4319">
      <c r="D4319" s="13"/>
      <c r="E4319" s="21"/>
      <c r="G4319" s="13"/>
      <c r="H4319" s="13"/>
      <c r="J4319" s="13"/>
      <c r="K4319" s="21"/>
    </row>
    <row r="4320">
      <c r="D4320" s="13"/>
      <c r="E4320" s="21"/>
      <c r="G4320" s="13"/>
      <c r="H4320" s="13"/>
      <c r="J4320" s="13"/>
      <c r="K4320" s="21"/>
    </row>
    <row r="4321">
      <c r="D4321" s="13"/>
      <c r="E4321" s="21"/>
      <c r="G4321" s="13"/>
      <c r="H4321" s="13"/>
      <c r="J4321" s="13"/>
      <c r="K4321" s="21"/>
    </row>
    <row r="4322">
      <c r="D4322" s="13"/>
      <c r="E4322" s="21"/>
      <c r="G4322" s="13"/>
      <c r="H4322" s="13"/>
      <c r="J4322" s="13"/>
      <c r="K4322" s="21"/>
    </row>
    <row r="4323">
      <c r="D4323" s="13"/>
      <c r="E4323" s="21"/>
      <c r="G4323" s="13"/>
      <c r="H4323" s="13"/>
      <c r="J4323" s="13"/>
      <c r="K4323" s="21"/>
    </row>
    <row r="4324">
      <c r="D4324" s="13"/>
      <c r="E4324" s="21"/>
      <c r="G4324" s="13"/>
      <c r="H4324" s="13"/>
      <c r="J4324" s="13"/>
      <c r="K4324" s="21"/>
    </row>
    <row r="4325">
      <c r="D4325" s="13"/>
      <c r="E4325" s="21"/>
      <c r="G4325" s="13"/>
      <c r="H4325" s="13"/>
      <c r="J4325" s="13"/>
      <c r="K4325" s="21"/>
    </row>
    <row r="4326">
      <c r="D4326" s="13"/>
      <c r="E4326" s="21"/>
      <c r="G4326" s="13"/>
      <c r="H4326" s="13"/>
      <c r="J4326" s="13"/>
      <c r="K4326" s="21"/>
    </row>
    <row r="4327">
      <c r="D4327" s="13"/>
      <c r="E4327" s="21"/>
      <c r="G4327" s="13"/>
      <c r="H4327" s="13"/>
      <c r="J4327" s="13"/>
      <c r="K4327" s="21"/>
    </row>
    <row r="4328">
      <c r="D4328" s="13"/>
      <c r="E4328" s="21"/>
      <c r="G4328" s="13"/>
      <c r="H4328" s="13"/>
      <c r="J4328" s="13"/>
      <c r="K4328" s="21"/>
    </row>
    <row r="4329">
      <c r="D4329" s="13"/>
      <c r="E4329" s="21"/>
      <c r="G4329" s="13"/>
      <c r="H4329" s="13"/>
      <c r="J4329" s="13"/>
      <c r="K4329" s="21"/>
    </row>
    <row r="4330">
      <c r="D4330" s="13"/>
      <c r="E4330" s="21"/>
      <c r="G4330" s="13"/>
      <c r="H4330" s="13"/>
      <c r="J4330" s="13"/>
      <c r="K4330" s="21"/>
    </row>
    <row r="4331">
      <c r="D4331" s="13"/>
      <c r="E4331" s="21"/>
      <c r="G4331" s="13"/>
      <c r="H4331" s="13"/>
      <c r="J4331" s="13"/>
      <c r="K4331" s="21"/>
    </row>
    <row r="4332">
      <c r="D4332" s="13"/>
      <c r="E4332" s="21"/>
      <c r="G4332" s="13"/>
      <c r="H4332" s="13"/>
      <c r="J4332" s="13"/>
      <c r="K4332" s="21"/>
    </row>
    <row r="4333">
      <c r="D4333" s="13"/>
      <c r="E4333" s="21"/>
      <c r="G4333" s="13"/>
      <c r="H4333" s="13"/>
      <c r="J4333" s="13"/>
      <c r="K4333" s="21"/>
    </row>
    <row r="4334">
      <c r="D4334" s="13"/>
      <c r="E4334" s="21"/>
      <c r="G4334" s="13"/>
      <c r="H4334" s="13"/>
      <c r="J4334" s="13"/>
      <c r="K4334" s="21"/>
    </row>
    <row r="4335">
      <c r="D4335" s="13"/>
      <c r="E4335" s="21"/>
      <c r="G4335" s="13"/>
      <c r="H4335" s="13"/>
      <c r="J4335" s="13"/>
      <c r="K4335" s="21"/>
    </row>
    <row r="4336">
      <c r="D4336" s="13"/>
      <c r="E4336" s="21"/>
      <c r="G4336" s="13"/>
      <c r="H4336" s="13"/>
      <c r="J4336" s="13"/>
      <c r="K4336" s="21"/>
    </row>
    <row r="4337">
      <c r="D4337" s="13"/>
      <c r="E4337" s="21"/>
      <c r="G4337" s="13"/>
      <c r="H4337" s="13"/>
      <c r="J4337" s="13"/>
      <c r="K4337" s="21"/>
    </row>
    <row r="4338">
      <c r="D4338" s="13"/>
      <c r="E4338" s="21"/>
      <c r="G4338" s="13"/>
      <c r="H4338" s="13"/>
      <c r="J4338" s="13"/>
      <c r="K4338" s="21"/>
    </row>
    <row r="4339">
      <c r="D4339" s="13"/>
      <c r="E4339" s="21"/>
      <c r="G4339" s="13"/>
      <c r="H4339" s="13"/>
      <c r="J4339" s="13"/>
      <c r="K4339" s="21"/>
    </row>
    <row r="4340">
      <c r="D4340" s="13"/>
      <c r="E4340" s="21"/>
      <c r="G4340" s="13"/>
      <c r="H4340" s="13"/>
      <c r="J4340" s="13"/>
      <c r="K4340" s="21"/>
    </row>
    <row r="4341">
      <c r="D4341" s="13"/>
      <c r="E4341" s="21"/>
      <c r="G4341" s="13"/>
      <c r="H4341" s="13"/>
      <c r="J4341" s="13"/>
      <c r="K4341" s="21"/>
    </row>
    <row r="4342">
      <c r="D4342" s="13"/>
      <c r="E4342" s="21"/>
      <c r="G4342" s="13"/>
      <c r="H4342" s="13"/>
      <c r="J4342" s="13"/>
      <c r="K4342" s="21"/>
    </row>
    <row r="4343">
      <c r="D4343" s="13"/>
      <c r="E4343" s="21"/>
      <c r="G4343" s="13"/>
      <c r="H4343" s="13"/>
      <c r="J4343" s="13"/>
      <c r="K4343" s="21"/>
    </row>
    <row r="4344">
      <c r="D4344" s="13"/>
      <c r="E4344" s="21"/>
      <c r="G4344" s="13"/>
      <c r="H4344" s="13"/>
      <c r="J4344" s="13"/>
      <c r="K4344" s="21"/>
    </row>
    <row r="4345">
      <c r="D4345" s="13"/>
      <c r="E4345" s="21"/>
      <c r="G4345" s="13"/>
      <c r="H4345" s="13"/>
      <c r="J4345" s="13"/>
      <c r="K4345" s="21"/>
    </row>
    <row r="4346">
      <c r="D4346" s="13"/>
      <c r="E4346" s="21"/>
      <c r="G4346" s="13"/>
      <c r="H4346" s="13"/>
      <c r="J4346" s="13"/>
      <c r="K4346" s="21"/>
    </row>
    <row r="4347">
      <c r="D4347" s="13"/>
      <c r="E4347" s="21"/>
      <c r="G4347" s="13"/>
      <c r="H4347" s="13"/>
      <c r="J4347" s="13"/>
      <c r="K4347" s="21"/>
    </row>
    <row r="4348">
      <c r="D4348" s="13"/>
      <c r="E4348" s="21"/>
      <c r="G4348" s="13"/>
      <c r="H4348" s="13"/>
      <c r="J4348" s="13"/>
      <c r="K4348" s="21"/>
    </row>
    <row r="4349">
      <c r="D4349" s="13"/>
      <c r="E4349" s="21"/>
      <c r="G4349" s="13"/>
      <c r="H4349" s="13"/>
      <c r="J4349" s="13"/>
      <c r="K4349" s="21"/>
    </row>
    <row r="4350">
      <c r="D4350" s="13"/>
      <c r="E4350" s="21"/>
      <c r="G4350" s="13"/>
      <c r="H4350" s="13"/>
      <c r="J4350" s="13"/>
      <c r="K4350" s="21"/>
    </row>
    <row r="4351">
      <c r="D4351" s="13"/>
      <c r="E4351" s="21"/>
      <c r="G4351" s="13"/>
      <c r="H4351" s="13"/>
      <c r="J4351" s="13"/>
      <c r="K4351" s="21"/>
    </row>
    <row r="4352">
      <c r="D4352" s="13"/>
      <c r="E4352" s="21"/>
      <c r="G4352" s="13"/>
      <c r="H4352" s="13"/>
      <c r="J4352" s="13"/>
      <c r="K4352" s="21"/>
    </row>
    <row r="4353">
      <c r="D4353" s="13"/>
      <c r="E4353" s="21"/>
      <c r="G4353" s="13"/>
      <c r="H4353" s="13"/>
      <c r="J4353" s="13"/>
      <c r="K4353" s="21"/>
    </row>
    <row r="4354">
      <c r="D4354" s="13"/>
      <c r="E4354" s="21"/>
      <c r="G4354" s="13"/>
      <c r="H4354" s="13"/>
      <c r="J4354" s="13"/>
      <c r="K4354" s="21"/>
    </row>
    <row r="4355">
      <c r="D4355" s="13"/>
      <c r="E4355" s="21"/>
      <c r="G4355" s="13"/>
      <c r="H4355" s="13"/>
      <c r="J4355" s="13"/>
      <c r="K4355" s="21"/>
    </row>
    <row r="4356">
      <c r="D4356" s="13"/>
      <c r="E4356" s="21"/>
      <c r="G4356" s="13"/>
      <c r="H4356" s="13"/>
      <c r="J4356" s="13"/>
      <c r="K4356" s="21"/>
    </row>
    <row r="4357">
      <c r="D4357" s="13"/>
      <c r="E4357" s="21"/>
      <c r="G4357" s="13"/>
      <c r="H4357" s="13"/>
      <c r="J4357" s="13"/>
      <c r="K4357" s="21"/>
    </row>
    <row r="4358">
      <c r="D4358" s="13"/>
      <c r="E4358" s="21"/>
      <c r="G4358" s="13"/>
      <c r="H4358" s="13"/>
      <c r="J4358" s="13"/>
      <c r="K4358" s="21"/>
    </row>
    <row r="4359">
      <c r="D4359" s="13"/>
      <c r="E4359" s="21"/>
      <c r="G4359" s="13"/>
      <c r="H4359" s="13"/>
      <c r="J4359" s="13"/>
      <c r="K4359" s="21"/>
    </row>
    <row r="4360">
      <c r="D4360" s="13"/>
      <c r="E4360" s="21"/>
      <c r="G4360" s="13"/>
      <c r="H4360" s="13"/>
      <c r="J4360" s="13"/>
      <c r="K4360" s="21"/>
    </row>
    <row r="4361">
      <c r="D4361" s="13"/>
      <c r="E4361" s="21"/>
      <c r="G4361" s="13"/>
      <c r="H4361" s="13"/>
      <c r="J4361" s="13"/>
      <c r="K4361" s="21"/>
    </row>
    <row r="4362">
      <c r="D4362" s="13"/>
      <c r="E4362" s="21"/>
      <c r="G4362" s="13"/>
      <c r="H4362" s="13"/>
      <c r="J4362" s="13"/>
      <c r="K4362" s="21"/>
    </row>
    <row r="4363">
      <c r="D4363" s="13"/>
      <c r="E4363" s="21"/>
      <c r="G4363" s="13"/>
      <c r="H4363" s="13"/>
      <c r="J4363" s="13"/>
      <c r="K4363" s="21"/>
    </row>
    <row r="4364">
      <c r="D4364" s="13"/>
      <c r="E4364" s="21"/>
      <c r="G4364" s="13"/>
      <c r="H4364" s="13"/>
      <c r="J4364" s="13"/>
      <c r="K4364" s="21"/>
    </row>
    <row r="4365">
      <c r="D4365" s="13"/>
      <c r="E4365" s="21"/>
      <c r="G4365" s="13"/>
      <c r="H4365" s="13"/>
      <c r="J4365" s="13"/>
      <c r="K4365" s="21"/>
    </row>
    <row r="4366">
      <c r="D4366" s="13"/>
      <c r="E4366" s="21"/>
      <c r="G4366" s="13"/>
      <c r="H4366" s="13"/>
      <c r="J4366" s="13"/>
      <c r="K4366" s="21"/>
    </row>
    <row r="4367">
      <c r="D4367" s="13"/>
      <c r="E4367" s="21"/>
      <c r="G4367" s="13"/>
      <c r="H4367" s="13"/>
      <c r="J4367" s="13"/>
      <c r="K4367" s="21"/>
    </row>
    <row r="4368">
      <c r="D4368" s="13"/>
      <c r="E4368" s="21"/>
      <c r="G4368" s="13"/>
      <c r="H4368" s="13"/>
      <c r="J4368" s="13"/>
      <c r="K4368" s="21"/>
    </row>
    <row r="4369">
      <c r="D4369" s="13"/>
      <c r="E4369" s="21"/>
      <c r="G4369" s="13"/>
      <c r="H4369" s="13"/>
      <c r="J4369" s="13"/>
      <c r="K4369" s="21"/>
    </row>
    <row r="4370">
      <c r="D4370" s="13"/>
      <c r="E4370" s="21"/>
      <c r="G4370" s="13"/>
      <c r="H4370" s="13"/>
      <c r="J4370" s="13"/>
      <c r="K4370" s="21"/>
    </row>
    <row r="4371">
      <c r="D4371" s="13"/>
      <c r="E4371" s="21"/>
      <c r="G4371" s="13"/>
      <c r="H4371" s="13"/>
      <c r="J4371" s="13"/>
      <c r="K4371" s="21"/>
    </row>
    <row r="4372">
      <c r="D4372" s="13"/>
      <c r="E4372" s="21"/>
      <c r="G4372" s="13"/>
      <c r="H4372" s="13"/>
      <c r="J4372" s="13"/>
      <c r="K4372" s="21"/>
    </row>
    <row r="4373">
      <c r="D4373" s="13"/>
      <c r="E4373" s="21"/>
      <c r="G4373" s="13"/>
      <c r="H4373" s="13"/>
      <c r="J4373" s="13"/>
      <c r="K4373" s="21"/>
    </row>
    <row r="4374">
      <c r="D4374" s="13"/>
      <c r="E4374" s="21"/>
      <c r="G4374" s="13"/>
      <c r="H4374" s="13"/>
      <c r="J4374" s="13"/>
      <c r="K4374" s="21"/>
    </row>
    <row r="4375">
      <c r="D4375" s="13"/>
      <c r="E4375" s="21"/>
      <c r="G4375" s="13"/>
      <c r="H4375" s="13"/>
      <c r="J4375" s="13"/>
      <c r="K4375" s="21"/>
    </row>
    <row r="4376">
      <c r="D4376" s="13"/>
      <c r="E4376" s="21"/>
      <c r="G4376" s="13"/>
      <c r="H4376" s="13"/>
      <c r="J4376" s="13"/>
      <c r="K4376" s="21"/>
    </row>
    <row r="4377">
      <c r="D4377" s="13"/>
      <c r="E4377" s="21"/>
      <c r="G4377" s="13"/>
      <c r="H4377" s="13"/>
      <c r="J4377" s="13"/>
      <c r="K4377" s="21"/>
    </row>
    <row r="4378">
      <c r="D4378" s="13"/>
      <c r="E4378" s="21"/>
      <c r="G4378" s="13"/>
      <c r="H4378" s="13"/>
      <c r="J4378" s="13"/>
      <c r="K4378" s="21"/>
    </row>
    <row r="4379">
      <c r="D4379" s="13"/>
      <c r="E4379" s="21"/>
      <c r="G4379" s="13"/>
      <c r="H4379" s="13"/>
      <c r="J4379" s="13"/>
      <c r="K4379" s="21"/>
    </row>
    <row r="4380">
      <c r="D4380" s="13"/>
      <c r="E4380" s="21"/>
      <c r="G4380" s="13"/>
      <c r="H4380" s="13"/>
      <c r="J4380" s="13"/>
      <c r="K4380" s="21"/>
    </row>
    <row r="4381">
      <c r="D4381" s="13"/>
      <c r="E4381" s="21"/>
      <c r="G4381" s="13"/>
      <c r="H4381" s="13"/>
      <c r="J4381" s="13"/>
      <c r="K4381" s="21"/>
    </row>
    <row r="4382">
      <c r="D4382" s="13"/>
      <c r="E4382" s="21"/>
      <c r="G4382" s="13"/>
      <c r="H4382" s="13"/>
      <c r="J4382" s="13"/>
      <c r="K4382" s="21"/>
    </row>
    <row r="4383">
      <c r="D4383" s="13"/>
      <c r="E4383" s="21"/>
      <c r="G4383" s="13"/>
      <c r="H4383" s="13"/>
      <c r="J4383" s="13"/>
      <c r="K4383" s="21"/>
    </row>
    <row r="4384">
      <c r="D4384" s="13"/>
      <c r="E4384" s="21"/>
      <c r="G4384" s="13"/>
      <c r="H4384" s="13"/>
      <c r="J4384" s="13"/>
      <c r="K4384" s="21"/>
    </row>
    <row r="4385">
      <c r="D4385" s="13"/>
      <c r="E4385" s="21"/>
      <c r="G4385" s="13"/>
      <c r="H4385" s="13"/>
      <c r="J4385" s="13"/>
      <c r="K4385" s="21"/>
    </row>
    <row r="4386">
      <c r="D4386" s="13"/>
      <c r="E4386" s="21"/>
      <c r="G4386" s="13"/>
      <c r="H4386" s="13"/>
      <c r="J4386" s="13"/>
      <c r="K4386" s="21"/>
    </row>
    <row r="4387">
      <c r="D4387" s="13"/>
      <c r="E4387" s="21"/>
      <c r="G4387" s="13"/>
      <c r="H4387" s="13"/>
      <c r="J4387" s="13"/>
      <c r="K4387" s="21"/>
    </row>
    <row r="4388">
      <c r="D4388" s="13"/>
      <c r="E4388" s="21"/>
      <c r="G4388" s="13"/>
      <c r="H4388" s="13"/>
      <c r="J4388" s="13"/>
      <c r="K4388" s="21"/>
    </row>
    <row r="4389">
      <c r="D4389" s="13"/>
      <c r="E4389" s="21"/>
      <c r="G4389" s="13"/>
      <c r="H4389" s="13"/>
      <c r="J4389" s="13"/>
      <c r="K4389" s="21"/>
    </row>
    <row r="4390">
      <c r="D4390" s="13"/>
      <c r="E4390" s="21"/>
      <c r="G4390" s="13"/>
      <c r="H4390" s="13"/>
      <c r="J4390" s="13"/>
      <c r="K4390" s="21"/>
    </row>
    <row r="4391">
      <c r="D4391" s="13"/>
      <c r="E4391" s="21"/>
      <c r="G4391" s="13"/>
      <c r="H4391" s="13"/>
      <c r="J4391" s="13"/>
      <c r="K4391" s="21"/>
    </row>
    <row r="4392">
      <c r="D4392" s="13"/>
      <c r="E4392" s="21"/>
      <c r="G4392" s="13"/>
      <c r="H4392" s="13"/>
      <c r="J4392" s="13"/>
      <c r="K4392" s="21"/>
    </row>
    <row r="4393">
      <c r="D4393" s="13"/>
      <c r="E4393" s="21"/>
      <c r="G4393" s="13"/>
      <c r="H4393" s="13"/>
      <c r="J4393" s="13"/>
      <c r="K4393" s="21"/>
    </row>
    <row r="4394">
      <c r="D4394" s="13"/>
      <c r="E4394" s="21"/>
      <c r="G4394" s="13"/>
      <c r="H4394" s="13"/>
      <c r="J4394" s="13"/>
      <c r="K4394" s="21"/>
    </row>
    <row r="4395">
      <c r="D4395" s="13"/>
      <c r="E4395" s="21"/>
      <c r="G4395" s="13"/>
      <c r="H4395" s="13"/>
      <c r="J4395" s="13"/>
      <c r="K4395" s="21"/>
    </row>
    <row r="4396">
      <c r="D4396" s="13"/>
      <c r="E4396" s="21"/>
      <c r="G4396" s="13"/>
      <c r="H4396" s="13"/>
      <c r="J4396" s="13"/>
      <c r="K4396" s="21"/>
    </row>
    <row r="4397">
      <c r="D4397" s="13"/>
      <c r="E4397" s="21"/>
      <c r="G4397" s="13"/>
      <c r="H4397" s="13"/>
      <c r="J4397" s="13"/>
      <c r="K4397" s="21"/>
    </row>
    <row r="4398">
      <c r="D4398" s="13"/>
      <c r="E4398" s="21"/>
      <c r="G4398" s="13"/>
      <c r="H4398" s="13"/>
      <c r="J4398" s="13"/>
      <c r="K4398" s="21"/>
    </row>
    <row r="4399">
      <c r="D4399" s="13"/>
      <c r="E4399" s="21"/>
      <c r="G4399" s="13"/>
      <c r="H4399" s="13"/>
      <c r="J4399" s="13"/>
      <c r="K4399" s="21"/>
    </row>
    <row r="4400">
      <c r="D4400" s="13"/>
      <c r="E4400" s="21"/>
      <c r="G4400" s="13"/>
      <c r="H4400" s="13"/>
      <c r="J4400" s="13"/>
      <c r="K4400" s="21"/>
    </row>
    <row r="4401">
      <c r="D4401" s="13"/>
      <c r="E4401" s="21"/>
      <c r="G4401" s="13"/>
      <c r="H4401" s="13"/>
      <c r="J4401" s="13"/>
      <c r="K4401" s="21"/>
    </row>
    <row r="4402">
      <c r="D4402" s="13"/>
      <c r="E4402" s="21"/>
      <c r="G4402" s="13"/>
      <c r="H4402" s="13"/>
      <c r="J4402" s="13"/>
      <c r="K4402" s="21"/>
    </row>
    <row r="4403">
      <c r="D4403" s="13"/>
      <c r="E4403" s="21"/>
      <c r="G4403" s="13"/>
      <c r="H4403" s="13"/>
      <c r="J4403" s="13"/>
      <c r="K4403" s="21"/>
    </row>
    <row r="4404">
      <c r="D4404" s="13"/>
      <c r="E4404" s="21"/>
      <c r="G4404" s="13"/>
      <c r="H4404" s="13"/>
      <c r="J4404" s="13"/>
      <c r="K4404" s="21"/>
    </row>
    <row r="4405">
      <c r="D4405" s="13"/>
      <c r="E4405" s="21"/>
      <c r="G4405" s="13"/>
      <c r="H4405" s="13"/>
      <c r="J4405" s="13"/>
      <c r="K4405" s="21"/>
    </row>
    <row r="4406">
      <c r="D4406" s="13"/>
      <c r="E4406" s="21"/>
      <c r="G4406" s="13"/>
      <c r="H4406" s="13"/>
      <c r="J4406" s="13"/>
      <c r="K4406" s="21"/>
    </row>
    <row r="4407">
      <c r="D4407" s="13"/>
      <c r="E4407" s="21"/>
      <c r="G4407" s="13"/>
      <c r="H4407" s="13"/>
      <c r="J4407" s="13"/>
      <c r="K4407" s="21"/>
    </row>
    <row r="4408">
      <c r="D4408" s="13"/>
      <c r="E4408" s="21"/>
      <c r="G4408" s="13"/>
      <c r="H4408" s="13"/>
      <c r="J4408" s="13"/>
      <c r="K4408" s="21"/>
    </row>
    <row r="4409">
      <c r="D4409" s="13"/>
      <c r="E4409" s="21"/>
      <c r="G4409" s="13"/>
      <c r="H4409" s="13"/>
      <c r="J4409" s="13"/>
      <c r="K4409" s="21"/>
    </row>
    <row r="4410">
      <c r="D4410" s="13"/>
      <c r="E4410" s="21"/>
      <c r="G4410" s="13"/>
      <c r="H4410" s="13"/>
      <c r="J4410" s="13"/>
      <c r="K4410" s="21"/>
    </row>
    <row r="4411">
      <c r="D4411" s="13"/>
      <c r="E4411" s="21"/>
      <c r="G4411" s="13"/>
      <c r="H4411" s="13"/>
      <c r="J4411" s="13"/>
      <c r="K4411" s="21"/>
    </row>
    <row r="4412">
      <c r="D4412" s="13"/>
      <c r="E4412" s="21"/>
      <c r="G4412" s="13"/>
      <c r="H4412" s="13"/>
      <c r="J4412" s="13"/>
      <c r="K4412" s="21"/>
    </row>
    <row r="4413">
      <c r="D4413" s="13"/>
      <c r="E4413" s="21"/>
      <c r="G4413" s="13"/>
      <c r="H4413" s="13"/>
      <c r="J4413" s="13"/>
      <c r="K4413" s="21"/>
    </row>
    <row r="4414">
      <c r="D4414" s="13"/>
      <c r="E4414" s="21"/>
      <c r="G4414" s="13"/>
      <c r="H4414" s="13"/>
      <c r="J4414" s="13"/>
      <c r="K4414" s="21"/>
    </row>
    <row r="4415">
      <c r="D4415" s="13"/>
      <c r="E4415" s="21"/>
      <c r="G4415" s="13"/>
      <c r="H4415" s="13"/>
      <c r="J4415" s="13"/>
      <c r="K4415" s="21"/>
    </row>
    <row r="4416">
      <c r="D4416" s="13"/>
      <c r="E4416" s="21"/>
      <c r="G4416" s="13"/>
      <c r="H4416" s="13"/>
      <c r="J4416" s="13"/>
      <c r="K4416" s="21"/>
    </row>
    <row r="4417">
      <c r="D4417" s="13"/>
      <c r="E4417" s="21"/>
      <c r="G4417" s="13"/>
      <c r="H4417" s="13"/>
      <c r="J4417" s="13"/>
      <c r="K4417" s="21"/>
    </row>
    <row r="4418">
      <c r="D4418" s="13"/>
      <c r="E4418" s="21"/>
      <c r="G4418" s="13"/>
      <c r="H4418" s="13"/>
      <c r="J4418" s="13"/>
      <c r="K4418" s="21"/>
    </row>
    <row r="4419">
      <c r="D4419" s="13"/>
      <c r="E4419" s="21"/>
      <c r="G4419" s="13"/>
      <c r="H4419" s="13"/>
      <c r="J4419" s="13"/>
      <c r="K4419" s="21"/>
    </row>
    <row r="4420">
      <c r="D4420" s="13"/>
      <c r="E4420" s="21"/>
      <c r="G4420" s="13"/>
      <c r="H4420" s="13"/>
      <c r="J4420" s="13"/>
      <c r="K4420" s="21"/>
    </row>
    <row r="4421">
      <c r="D4421" s="13"/>
      <c r="E4421" s="21"/>
      <c r="G4421" s="13"/>
      <c r="H4421" s="13"/>
      <c r="J4421" s="13"/>
      <c r="K4421" s="21"/>
    </row>
    <row r="4422">
      <c r="D4422" s="13"/>
      <c r="E4422" s="21"/>
      <c r="G4422" s="13"/>
      <c r="H4422" s="13"/>
      <c r="J4422" s="13"/>
      <c r="K4422" s="21"/>
    </row>
    <row r="4423">
      <c r="D4423" s="13"/>
      <c r="E4423" s="21"/>
      <c r="G4423" s="13"/>
      <c r="H4423" s="13"/>
      <c r="J4423" s="13"/>
      <c r="K4423" s="21"/>
    </row>
    <row r="4424">
      <c r="D4424" s="13"/>
      <c r="E4424" s="21"/>
      <c r="G4424" s="13"/>
      <c r="H4424" s="13"/>
      <c r="J4424" s="13"/>
      <c r="K4424" s="21"/>
    </row>
    <row r="4425">
      <c r="D4425" s="13"/>
      <c r="E4425" s="21"/>
      <c r="G4425" s="13"/>
      <c r="H4425" s="13"/>
      <c r="J4425" s="13"/>
      <c r="K4425" s="21"/>
    </row>
    <row r="4426">
      <c r="D4426" s="13"/>
      <c r="E4426" s="21"/>
      <c r="G4426" s="13"/>
      <c r="H4426" s="13"/>
      <c r="J4426" s="13"/>
      <c r="K4426" s="21"/>
    </row>
    <row r="4427">
      <c r="D4427" s="13"/>
      <c r="E4427" s="21"/>
      <c r="G4427" s="13"/>
      <c r="H4427" s="13"/>
      <c r="J4427" s="13"/>
      <c r="K4427" s="21"/>
    </row>
    <row r="4428">
      <c r="D4428" s="13"/>
      <c r="E4428" s="21"/>
      <c r="G4428" s="13"/>
      <c r="H4428" s="13"/>
      <c r="J4428" s="13"/>
      <c r="K4428" s="21"/>
    </row>
    <row r="4429">
      <c r="D4429" s="13"/>
      <c r="E4429" s="21"/>
      <c r="G4429" s="13"/>
      <c r="H4429" s="13"/>
      <c r="J4429" s="13"/>
      <c r="K4429" s="21"/>
    </row>
    <row r="4430">
      <c r="D4430" s="13"/>
      <c r="E4430" s="21"/>
      <c r="G4430" s="13"/>
      <c r="H4430" s="13"/>
      <c r="J4430" s="13"/>
      <c r="K4430" s="21"/>
    </row>
    <row r="4431">
      <c r="D4431" s="13"/>
      <c r="E4431" s="21"/>
      <c r="G4431" s="13"/>
      <c r="H4431" s="13"/>
      <c r="J4431" s="13"/>
      <c r="K4431" s="21"/>
    </row>
    <row r="4432">
      <c r="D4432" s="13"/>
      <c r="E4432" s="21"/>
      <c r="G4432" s="13"/>
      <c r="H4432" s="13"/>
      <c r="J4432" s="13"/>
      <c r="K4432" s="21"/>
    </row>
    <row r="4433">
      <c r="D4433" s="13"/>
      <c r="E4433" s="21"/>
      <c r="G4433" s="13"/>
      <c r="H4433" s="13"/>
      <c r="J4433" s="13"/>
      <c r="K4433" s="21"/>
    </row>
    <row r="4434">
      <c r="D4434" s="13"/>
      <c r="E4434" s="21"/>
      <c r="G4434" s="13"/>
      <c r="H4434" s="13"/>
      <c r="J4434" s="13"/>
      <c r="K4434" s="21"/>
    </row>
    <row r="4435">
      <c r="D4435" s="13"/>
      <c r="E4435" s="21"/>
      <c r="G4435" s="13"/>
      <c r="H4435" s="13"/>
      <c r="J4435" s="13"/>
      <c r="K4435" s="21"/>
    </row>
    <row r="4436">
      <c r="D4436" s="13"/>
      <c r="E4436" s="21"/>
      <c r="G4436" s="13"/>
      <c r="H4436" s="13"/>
      <c r="J4436" s="13"/>
      <c r="K4436" s="21"/>
    </row>
    <row r="4437">
      <c r="D4437" s="13"/>
      <c r="E4437" s="21"/>
      <c r="G4437" s="13"/>
      <c r="H4437" s="13"/>
      <c r="J4437" s="13"/>
      <c r="K4437" s="21"/>
    </row>
    <row r="4438">
      <c r="D4438" s="13"/>
      <c r="E4438" s="21"/>
      <c r="G4438" s="13"/>
      <c r="H4438" s="13"/>
      <c r="J4438" s="13"/>
      <c r="K4438" s="21"/>
    </row>
    <row r="4439">
      <c r="D4439" s="13"/>
      <c r="E4439" s="21"/>
      <c r="G4439" s="13"/>
      <c r="H4439" s="13"/>
      <c r="J4439" s="13"/>
      <c r="K4439" s="21"/>
    </row>
    <row r="4440">
      <c r="D4440" s="13"/>
      <c r="E4440" s="21"/>
      <c r="G4440" s="13"/>
      <c r="H4440" s="13"/>
      <c r="J4440" s="13"/>
      <c r="K4440" s="21"/>
    </row>
    <row r="4441">
      <c r="D4441" s="13"/>
      <c r="E4441" s="21"/>
      <c r="G4441" s="13"/>
      <c r="H4441" s="13"/>
      <c r="J4441" s="13"/>
      <c r="K4441" s="21"/>
    </row>
    <row r="4442">
      <c r="D4442" s="13"/>
      <c r="E4442" s="21"/>
      <c r="G4442" s="13"/>
      <c r="H4442" s="13"/>
      <c r="J4442" s="13"/>
      <c r="K4442" s="21"/>
    </row>
    <row r="4443">
      <c r="D4443" s="13"/>
      <c r="E4443" s="21"/>
      <c r="G4443" s="13"/>
      <c r="H4443" s="13"/>
      <c r="J4443" s="13"/>
      <c r="K4443" s="21"/>
    </row>
    <row r="4444">
      <c r="D4444" s="13"/>
      <c r="E4444" s="21"/>
      <c r="G4444" s="13"/>
      <c r="H4444" s="13"/>
      <c r="J4444" s="13"/>
      <c r="K4444" s="21"/>
    </row>
    <row r="4445">
      <c r="D4445" s="13"/>
      <c r="E4445" s="21"/>
      <c r="G4445" s="13"/>
      <c r="H4445" s="13"/>
      <c r="J4445" s="13"/>
      <c r="K4445" s="21"/>
    </row>
    <row r="4446">
      <c r="D4446" s="13"/>
      <c r="E4446" s="21"/>
      <c r="G4446" s="13"/>
      <c r="H4446" s="13"/>
      <c r="J4446" s="13"/>
      <c r="K4446" s="21"/>
    </row>
    <row r="4447">
      <c r="D4447" s="13"/>
      <c r="E4447" s="21"/>
      <c r="G4447" s="13"/>
      <c r="H4447" s="13"/>
      <c r="J4447" s="13"/>
      <c r="K4447" s="21"/>
    </row>
    <row r="4448">
      <c r="D4448" s="13"/>
      <c r="E4448" s="21"/>
      <c r="G4448" s="13"/>
      <c r="H4448" s="13"/>
      <c r="J4448" s="13"/>
      <c r="K4448" s="21"/>
    </row>
    <row r="4449">
      <c r="D4449" s="13"/>
      <c r="E4449" s="21"/>
      <c r="G4449" s="13"/>
      <c r="H4449" s="13"/>
      <c r="J4449" s="13"/>
      <c r="K4449" s="21"/>
    </row>
    <row r="4450">
      <c r="D4450" s="13"/>
      <c r="E4450" s="21"/>
      <c r="G4450" s="13"/>
      <c r="H4450" s="13"/>
      <c r="J4450" s="13"/>
      <c r="K4450" s="21"/>
    </row>
    <row r="4451">
      <c r="D4451" s="13"/>
      <c r="E4451" s="21"/>
      <c r="G4451" s="13"/>
      <c r="H4451" s="13"/>
      <c r="J4451" s="13"/>
      <c r="K4451" s="21"/>
    </row>
    <row r="4452">
      <c r="D4452" s="13"/>
      <c r="E4452" s="21"/>
      <c r="G4452" s="13"/>
      <c r="H4452" s="13"/>
      <c r="J4452" s="13"/>
      <c r="K4452" s="21"/>
    </row>
    <row r="4453">
      <c r="D4453" s="13"/>
      <c r="E4453" s="21"/>
      <c r="G4453" s="13"/>
      <c r="H4453" s="13"/>
      <c r="J4453" s="13"/>
      <c r="K4453" s="21"/>
    </row>
    <row r="4454">
      <c r="D4454" s="13"/>
      <c r="E4454" s="21"/>
      <c r="G4454" s="13"/>
      <c r="H4454" s="13"/>
      <c r="J4454" s="13"/>
      <c r="K4454" s="21"/>
    </row>
    <row r="4455">
      <c r="D4455" s="13"/>
      <c r="E4455" s="21"/>
      <c r="G4455" s="13"/>
      <c r="H4455" s="13"/>
      <c r="J4455" s="13"/>
      <c r="K4455" s="21"/>
    </row>
    <row r="4456">
      <c r="D4456" s="13"/>
      <c r="E4456" s="21"/>
      <c r="G4456" s="13"/>
      <c r="H4456" s="13"/>
      <c r="J4456" s="13"/>
      <c r="K4456" s="21"/>
    </row>
    <row r="4457">
      <c r="D4457" s="13"/>
      <c r="E4457" s="21"/>
      <c r="G4457" s="13"/>
      <c r="H4457" s="13"/>
      <c r="J4457" s="13"/>
      <c r="K4457" s="21"/>
    </row>
    <row r="4458">
      <c r="D4458" s="13"/>
      <c r="E4458" s="21"/>
      <c r="G4458" s="13"/>
      <c r="H4458" s="13"/>
      <c r="J4458" s="13"/>
      <c r="K4458" s="21"/>
    </row>
    <row r="4459">
      <c r="D4459" s="13"/>
      <c r="E4459" s="21"/>
      <c r="G4459" s="13"/>
      <c r="H4459" s="13"/>
      <c r="J4459" s="13"/>
      <c r="K4459" s="21"/>
    </row>
    <row r="4460">
      <c r="D4460" s="13"/>
      <c r="E4460" s="21"/>
      <c r="G4460" s="13"/>
      <c r="H4460" s="13"/>
      <c r="J4460" s="13"/>
      <c r="K4460" s="21"/>
    </row>
    <row r="4461">
      <c r="D4461" s="13"/>
      <c r="E4461" s="21"/>
      <c r="G4461" s="13"/>
      <c r="H4461" s="13"/>
      <c r="J4461" s="13"/>
      <c r="K4461" s="21"/>
    </row>
    <row r="4462">
      <c r="D4462" s="13"/>
      <c r="E4462" s="21"/>
      <c r="G4462" s="13"/>
      <c r="H4462" s="13"/>
      <c r="J4462" s="13"/>
      <c r="K4462" s="21"/>
    </row>
    <row r="4463">
      <c r="D4463" s="13"/>
      <c r="E4463" s="21"/>
      <c r="G4463" s="13"/>
      <c r="H4463" s="13"/>
      <c r="J4463" s="13"/>
      <c r="K4463" s="21"/>
    </row>
    <row r="4464">
      <c r="D4464" s="13"/>
      <c r="E4464" s="21"/>
      <c r="G4464" s="13"/>
      <c r="H4464" s="13"/>
      <c r="J4464" s="13"/>
      <c r="K4464" s="21"/>
    </row>
    <row r="4465">
      <c r="D4465" s="13"/>
      <c r="E4465" s="21"/>
      <c r="G4465" s="13"/>
      <c r="H4465" s="13"/>
      <c r="J4465" s="13"/>
      <c r="K4465" s="21"/>
    </row>
    <row r="4466">
      <c r="D4466" s="13"/>
      <c r="E4466" s="21"/>
      <c r="G4466" s="13"/>
      <c r="H4466" s="13"/>
      <c r="J4466" s="13"/>
      <c r="K4466" s="21"/>
    </row>
    <row r="4467">
      <c r="D4467" s="13"/>
      <c r="E4467" s="21"/>
      <c r="G4467" s="13"/>
      <c r="H4467" s="13"/>
      <c r="J4467" s="13"/>
      <c r="K4467" s="21"/>
    </row>
    <row r="4468">
      <c r="D4468" s="13"/>
      <c r="E4468" s="21"/>
      <c r="G4468" s="13"/>
      <c r="H4468" s="13"/>
      <c r="J4468" s="13"/>
      <c r="K4468" s="21"/>
    </row>
    <row r="4469">
      <c r="D4469" s="13"/>
      <c r="E4469" s="21"/>
      <c r="G4469" s="13"/>
      <c r="H4469" s="13"/>
      <c r="J4469" s="13"/>
      <c r="K4469" s="21"/>
    </row>
    <row r="4470">
      <c r="D4470" s="13"/>
      <c r="E4470" s="21"/>
      <c r="G4470" s="13"/>
      <c r="H4470" s="13"/>
      <c r="J4470" s="13"/>
      <c r="K4470" s="21"/>
    </row>
    <row r="4471">
      <c r="D4471" s="13"/>
      <c r="E4471" s="21"/>
      <c r="G4471" s="13"/>
      <c r="H4471" s="13"/>
      <c r="J4471" s="13"/>
      <c r="K4471" s="21"/>
    </row>
    <row r="4472">
      <c r="D4472" s="13"/>
      <c r="E4472" s="21"/>
      <c r="G4472" s="13"/>
      <c r="H4472" s="13"/>
      <c r="J4472" s="13"/>
      <c r="K4472" s="21"/>
    </row>
    <row r="4473">
      <c r="D4473" s="13"/>
      <c r="E4473" s="21"/>
      <c r="G4473" s="13"/>
      <c r="H4473" s="13"/>
      <c r="J4473" s="13"/>
      <c r="K4473" s="21"/>
    </row>
    <row r="4474">
      <c r="D4474" s="13"/>
      <c r="E4474" s="21"/>
      <c r="G4474" s="13"/>
      <c r="H4474" s="13"/>
      <c r="J4474" s="13"/>
      <c r="K4474" s="21"/>
    </row>
    <row r="4475">
      <c r="D4475" s="13"/>
      <c r="E4475" s="21"/>
      <c r="G4475" s="13"/>
      <c r="H4475" s="13"/>
      <c r="J4475" s="13"/>
      <c r="K4475" s="21"/>
    </row>
    <row r="4476">
      <c r="D4476" s="13"/>
      <c r="E4476" s="21"/>
      <c r="G4476" s="13"/>
      <c r="H4476" s="13"/>
      <c r="J4476" s="13"/>
      <c r="K4476" s="21"/>
    </row>
    <row r="4477">
      <c r="D4477" s="13"/>
      <c r="E4477" s="21"/>
      <c r="G4477" s="13"/>
      <c r="H4477" s="13"/>
      <c r="J4477" s="13"/>
      <c r="K4477" s="21"/>
    </row>
    <row r="4478">
      <c r="D4478" s="13"/>
      <c r="E4478" s="21"/>
      <c r="G4478" s="13"/>
      <c r="H4478" s="13"/>
      <c r="J4478" s="13"/>
      <c r="K4478" s="21"/>
    </row>
    <row r="4479">
      <c r="D4479" s="13"/>
      <c r="E4479" s="21"/>
      <c r="G4479" s="13"/>
      <c r="H4479" s="13"/>
      <c r="J4479" s="13"/>
      <c r="K4479" s="21"/>
    </row>
    <row r="4480">
      <c r="D4480" s="13"/>
      <c r="E4480" s="21"/>
      <c r="G4480" s="13"/>
      <c r="H4480" s="13"/>
      <c r="J4480" s="13"/>
      <c r="K4480" s="21"/>
    </row>
    <row r="4481">
      <c r="D4481" s="13"/>
      <c r="E4481" s="21"/>
      <c r="G4481" s="13"/>
      <c r="H4481" s="13"/>
      <c r="J4481" s="13"/>
      <c r="K4481" s="21"/>
    </row>
    <row r="4482">
      <c r="D4482" s="13"/>
      <c r="E4482" s="21"/>
      <c r="G4482" s="13"/>
      <c r="H4482" s="13"/>
      <c r="J4482" s="13"/>
      <c r="K4482" s="21"/>
    </row>
    <row r="4483">
      <c r="D4483" s="13"/>
      <c r="E4483" s="21"/>
      <c r="G4483" s="13"/>
      <c r="H4483" s="13"/>
      <c r="J4483" s="13"/>
      <c r="K4483" s="21"/>
    </row>
    <row r="4484">
      <c r="D4484" s="13"/>
      <c r="E4484" s="21"/>
      <c r="G4484" s="13"/>
      <c r="H4484" s="13"/>
      <c r="J4484" s="13"/>
      <c r="K4484" s="21"/>
    </row>
    <row r="4485">
      <c r="D4485" s="13"/>
      <c r="E4485" s="21"/>
      <c r="G4485" s="13"/>
      <c r="H4485" s="13"/>
      <c r="J4485" s="13"/>
      <c r="K4485" s="21"/>
    </row>
    <row r="4486">
      <c r="D4486" s="13"/>
      <c r="E4486" s="21"/>
      <c r="G4486" s="13"/>
      <c r="H4486" s="13"/>
      <c r="J4486" s="13"/>
      <c r="K4486" s="21"/>
    </row>
    <row r="4487">
      <c r="D4487" s="13"/>
      <c r="E4487" s="21"/>
      <c r="G4487" s="13"/>
      <c r="H4487" s="13"/>
      <c r="J4487" s="13"/>
      <c r="K4487" s="21"/>
    </row>
    <row r="4488">
      <c r="D4488" s="13"/>
      <c r="E4488" s="21"/>
      <c r="G4488" s="13"/>
      <c r="H4488" s="13"/>
      <c r="J4488" s="13"/>
      <c r="K4488" s="21"/>
    </row>
    <row r="4489">
      <c r="D4489" s="13"/>
      <c r="E4489" s="21"/>
      <c r="G4489" s="13"/>
      <c r="H4489" s="13"/>
      <c r="J4489" s="13"/>
      <c r="K4489" s="21"/>
    </row>
    <row r="4490">
      <c r="D4490" s="13"/>
      <c r="E4490" s="21"/>
      <c r="G4490" s="13"/>
      <c r="H4490" s="13"/>
      <c r="J4490" s="13"/>
      <c r="K4490" s="21"/>
    </row>
    <row r="4491">
      <c r="D4491" s="13"/>
      <c r="E4491" s="21"/>
      <c r="G4491" s="13"/>
      <c r="H4491" s="13"/>
      <c r="J4491" s="13"/>
      <c r="K4491" s="21"/>
    </row>
    <row r="4492">
      <c r="D4492" s="13"/>
      <c r="E4492" s="21"/>
      <c r="G4492" s="13"/>
      <c r="H4492" s="13"/>
      <c r="J4492" s="13"/>
      <c r="K4492" s="21"/>
    </row>
    <row r="4493">
      <c r="D4493" s="13"/>
      <c r="E4493" s="21"/>
      <c r="G4493" s="13"/>
      <c r="H4493" s="13"/>
      <c r="J4493" s="13"/>
      <c r="K4493" s="21"/>
    </row>
    <row r="4494">
      <c r="D4494" s="13"/>
      <c r="E4494" s="21"/>
      <c r="G4494" s="13"/>
      <c r="H4494" s="13"/>
      <c r="J4494" s="13"/>
      <c r="K4494" s="21"/>
    </row>
    <row r="4495">
      <c r="D4495" s="13"/>
      <c r="E4495" s="21"/>
      <c r="G4495" s="13"/>
      <c r="H4495" s="13"/>
      <c r="J4495" s="13"/>
      <c r="K4495" s="21"/>
    </row>
    <row r="4496">
      <c r="D4496" s="13"/>
      <c r="E4496" s="21"/>
      <c r="G4496" s="13"/>
      <c r="H4496" s="13"/>
      <c r="J4496" s="13"/>
      <c r="K4496" s="21"/>
    </row>
    <row r="4497">
      <c r="D4497" s="13"/>
      <c r="E4497" s="21"/>
      <c r="G4497" s="13"/>
      <c r="H4497" s="13"/>
      <c r="J4497" s="13"/>
      <c r="K4497" s="21"/>
    </row>
    <row r="4498">
      <c r="D4498" s="13"/>
      <c r="E4498" s="21"/>
      <c r="G4498" s="13"/>
      <c r="H4498" s="13"/>
      <c r="J4498" s="13"/>
      <c r="K4498" s="21"/>
    </row>
    <row r="4499">
      <c r="D4499" s="13"/>
      <c r="E4499" s="21"/>
      <c r="G4499" s="13"/>
      <c r="H4499" s="13"/>
      <c r="J4499" s="13"/>
      <c r="K4499" s="21"/>
    </row>
    <row r="4500">
      <c r="D4500" s="13"/>
      <c r="E4500" s="21"/>
      <c r="G4500" s="13"/>
      <c r="H4500" s="13"/>
      <c r="J4500" s="13"/>
      <c r="K4500" s="21"/>
    </row>
    <row r="4501">
      <c r="D4501" s="13"/>
      <c r="E4501" s="21"/>
      <c r="G4501" s="13"/>
      <c r="H4501" s="13"/>
      <c r="J4501" s="13"/>
      <c r="K4501" s="21"/>
    </row>
    <row r="4502">
      <c r="D4502" s="13"/>
      <c r="E4502" s="21"/>
      <c r="G4502" s="13"/>
      <c r="H4502" s="13"/>
      <c r="J4502" s="13"/>
      <c r="K4502" s="21"/>
    </row>
    <row r="4503">
      <c r="D4503" s="13"/>
      <c r="E4503" s="21"/>
      <c r="G4503" s="13"/>
      <c r="H4503" s="13"/>
      <c r="J4503" s="13"/>
      <c r="K4503" s="21"/>
    </row>
    <row r="4504">
      <c r="D4504" s="13"/>
      <c r="E4504" s="21"/>
      <c r="G4504" s="13"/>
      <c r="H4504" s="13"/>
      <c r="J4504" s="13"/>
      <c r="K4504" s="21"/>
    </row>
    <row r="4505">
      <c r="D4505" s="13"/>
      <c r="E4505" s="21"/>
      <c r="G4505" s="13"/>
      <c r="H4505" s="13"/>
      <c r="J4505" s="13"/>
      <c r="K4505" s="21"/>
    </row>
    <row r="4506">
      <c r="D4506" s="13"/>
      <c r="E4506" s="21"/>
      <c r="G4506" s="13"/>
      <c r="H4506" s="13"/>
      <c r="J4506" s="13"/>
      <c r="K4506" s="21"/>
    </row>
    <row r="4507">
      <c r="D4507" s="13"/>
      <c r="E4507" s="21"/>
      <c r="G4507" s="13"/>
      <c r="H4507" s="13"/>
      <c r="J4507" s="13"/>
      <c r="K4507" s="21"/>
    </row>
    <row r="4508">
      <c r="D4508" s="13"/>
      <c r="E4508" s="21"/>
      <c r="G4508" s="13"/>
      <c r="H4508" s="13"/>
      <c r="J4508" s="13"/>
      <c r="K4508" s="21"/>
    </row>
    <row r="4509">
      <c r="D4509" s="13"/>
      <c r="E4509" s="21"/>
      <c r="G4509" s="13"/>
      <c r="H4509" s="13"/>
      <c r="J4509" s="13"/>
      <c r="K4509" s="21"/>
    </row>
    <row r="4510">
      <c r="D4510" s="13"/>
      <c r="E4510" s="21"/>
      <c r="G4510" s="13"/>
      <c r="H4510" s="13"/>
      <c r="J4510" s="13"/>
      <c r="K4510" s="21"/>
    </row>
    <row r="4511">
      <c r="D4511" s="13"/>
      <c r="E4511" s="21"/>
      <c r="G4511" s="13"/>
      <c r="H4511" s="13"/>
      <c r="J4511" s="13"/>
      <c r="K4511" s="21"/>
    </row>
    <row r="4512">
      <c r="D4512" s="13"/>
      <c r="E4512" s="21"/>
      <c r="G4512" s="13"/>
      <c r="H4512" s="13"/>
      <c r="J4512" s="13"/>
      <c r="K4512" s="21"/>
    </row>
    <row r="4513">
      <c r="D4513" s="13"/>
      <c r="E4513" s="21"/>
      <c r="G4513" s="13"/>
      <c r="H4513" s="13"/>
      <c r="J4513" s="13"/>
      <c r="K4513" s="21"/>
    </row>
    <row r="4514">
      <c r="D4514" s="13"/>
      <c r="E4514" s="21"/>
      <c r="G4514" s="13"/>
      <c r="H4514" s="13"/>
      <c r="J4514" s="13"/>
      <c r="K4514" s="21"/>
    </row>
    <row r="4515">
      <c r="D4515" s="13"/>
      <c r="E4515" s="21"/>
      <c r="G4515" s="13"/>
      <c r="H4515" s="13"/>
      <c r="J4515" s="13"/>
      <c r="K4515" s="21"/>
    </row>
    <row r="4516">
      <c r="D4516" s="13"/>
      <c r="E4516" s="21"/>
      <c r="G4516" s="13"/>
      <c r="H4516" s="13"/>
      <c r="J4516" s="13"/>
      <c r="K4516" s="21"/>
    </row>
    <row r="4517">
      <c r="D4517" s="13"/>
      <c r="E4517" s="21"/>
      <c r="G4517" s="13"/>
      <c r="H4517" s="13"/>
      <c r="J4517" s="13"/>
      <c r="K4517" s="21"/>
    </row>
    <row r="4518">
      <c r="D4518" s="13"/>
      <c r="E4518" s="21"/>
      <c r="G4518" s="13"/>
      <c r="H4518" s="13"/>
      <c r="J4518" s="13"/>
      <c r="K4518" s="21"/>
    </row>
    <row r="4519">
      <c r="D4519" s="13"/>
      <c r="E4519" s="21"/>
      <c r="G4519" s="13"/>
      <c r="H4519" s="13"/>
      <c r="J4519" s="13"/>
      <c r="K4519" s="21"/>
    </row>
    <row r="4520">
      <c r="D4520" s="13"/>
      <c r="E4520" s="21"/>
      <c r="G4520" s="13"/>
      <c r="H4520" s="13"/>
      <c r="J4520" s="13"/>
      <c r="K4520" s="21"/>
    </row>
    <row r="4521">
      <c r="D4521" s="13"/>
      <c r="E4521" s="21"/>
      <c r="G4521" s="13"/>
      <c r="H4521" s="13"/>
      <c r="J4521" s="13"/>
      <c r="K4521" s="21"/>
    </row>
    <row r="4522">
      <c r="D4522" s="13"/>
      <c r="E4522" s="21"/>
      <c r="G4522" s="13"/>
      <c r="H4522" s="13"/>
      <c r="J4522" s="13"/>
      <c r="K4522" s="21"/>
    </row>
    <row r="4523">
      <c r="D4523" s="13"/>
      <c r="E4523" s="21"/>
      <c r="G4523" s="13"/>
      <c r="H4523" s="13"/>
      <c r="J4523" s="13"/>
      <c r="K4523" s="21"/>
    </row>
    <row r="4524">
      <c r="D4524" s="13"/>
      <c r="E4524" s="21"/>
      <c r="G4524" s="13"/>
      <c r="H4524" s="13"/>
      <c r="J4524" s="13"/>
      <c r="K4524" s="21"/>
    </row>
    <row r="4525">
      <c r="D4525" s="13"/>
      <c r="E4525" s="21"/>
      <c r="G4525" s="13"/>
      <c r="H4525" s="13"/>
      <c r="J4525" s="13"/>
      <c r="K4525" s="21"/>
    </row>
    <row r="4526">
      <c r="D4526" s="13"/>
      <c r="E4526" s="21"/>
      <c r="G4526" s="13"/>
      <c r="H4526" s="13"/>
      <c r="J4526" s="13"/>
      <c r="K4526" s="21"/>
    </row>
    <row r="4527">
      <c r="D4527" s="13"/>
      <c r="E4527" s="21"/>
      <c r="G4527" s="13"/>
      <c r="H4527" s="13"/>
      <c r="J4527" s="13"/>
      <c r="K4527" s="21"/>
    </row>
    <row r="4528">
      <c r="D4528" s="13"/>
      <c r="E4528" s="21"/>
      <c r="G4528" s="13"/>
      <c r="H4528" s="13"/>
      <c r="J4528" s="13"/>
      <c r="K4528" s="21"/>
    </row>
    <row r="4529">
      <c r="D4529" s="13"/>
      <c r="E4529" s="21"/>
      <c r="G4529" s="13"/>
      <c r="H4529" s="13"/>
      <c r="J4529" s="13"/>
      <c r="K4529" s="21"/>
    </row>
    <row r="4530">
      <c r="D4530" s="13"/>
      <c r="E4530" s="21"/>
      <c r="G4530" s="13"/>
      <c r="H4530" s="13"/>
      <c r="J4530" s="13"/>
      <c r="K4530" s="21"/>
    </row>
    <row r="4531">
      <c r="D4531" s="13"/>
      <c r="E4531" s="21"/>
      <c r="G4531" s="13"/>
      <c r="H4531" s="13"/>
      <c r="J4531" s="13"/>
      <c r="K4531" s="21"/>
    </row>
    <row r="4532">
      <c r="D4532" s="13"/>
      <c r="E4532" s="21"/>
      <c r="G4532" s="13"/>
      <c r="H4532" s="13"/>
      <c r="J4532" s="13"/>
      <c r="K4532" s="21"/>
    </row>
    <row r="4533">
      <c r="D4533" s="13"/>
      <c r="E4533" s="21"/>
      <c r="G4533" s="13"/>
      <c r="H4533" s="13"/>
      <c r="J4533" s="13"/>
      <c r="K4533" s="21"/>
    </row>
    <row r="4534">
      <c r="D4534" s="13"/>
      <c r="E4534" s="21"/>
      <c r="G4534" s="13"/>
      <c r="H4534" s="13"/>
      <c r="J4534" s="13"/>
      <c r="K4534" s="21"/>
    </row>
    <row r="4535">
      <c r="D4535" s="13"/>
      <c r="E4535" s="21"/>
      <c r="G4535" s="13"/>
      <c r="H4535" s="13"/>
      <c r="J4535" s="13"/>
      <c r="K4535" s="21"/>
    </row>
    <row r="4536">
      <c r="D4536" s="13"/>
      <c r="E4536" s="21"/>
      <c r="G4536" s="13"/>
      <c r="H4536" s="13"/>
      <c r="J4536" s="13"/>
      <c r="K4536" s="21"/>
    </row>
    <row r="4537">
      <c r="D4537" s="13"/>
      <c r="E4537" s="21"/>
      <c r="G4537" s="13"/>
      <c r="H4537" s="13"/>
      <c r="J4537" s="13"/>
      <c r="K4537" s="21"/>
    </row>
    <row r="4538">
      <c r="D4538" s="13"/>
      <c r="E4538" s="21"/>
      <c r="G4538" s="13"/>
      <c r="H4538" s="13"/>
      <c r="J4538" s="13"/>
      <c r="K4538" s="21"/>
    </row>
    <row r="4539">
      <c r="D4539" s="13"/>
      <c r="E4539" s="21"/>
      <c r="G4539" s="13"/>
      <c r="H4539" s="13"/>
      <c r="J4539" s="13"/>
      <c r="K4539" s="21"/>
    </row>
    <row r="4540">
      <c r="D4540" s="13"/>
      <c r="E4540" s="21"/>
      <c r="G4540" s="13"/>
      <c r="H4540" s="13"/>
      <c r="J4540" s="13"/>
      <c r="K4540" s="21"/>
    </row>
    <row r="4541">
      <c r="D4541" s="13"/>
      <c r="E4541" s="21"/>
      <c r="G4541" s="13"/>
      <c r="H4541" s="13"/>
      <c r="J4541" s="13"/>
      <c r="K4541" s="21"/>
    </row>
    <row r="4542">
      <c r="D4542" s="13"/>
      <c r="E4542" s="21"/>
      <c r="G4542" s="13"/>
      <c r="H4542" s="13"/>
      <c r="J4542" s="13"/>
      <c r="K4542" s="21"/>
    </row>
    <row r="4543">
      <c r="D4543" s="13"/>
      <c r="E4543" s="21"/>
      <c r="G4543" s="13"/>
      <c r="H4543" s="13"/>
      <c r="J4543" s="13"/>
      <c r="K4543" s="21"/>
    </row>
    <row r="4544">
      <c r="D4544" s="13"/>
      <c r="E4544" s="21"/>
      <c r="G4544" s="13"/>
      <c r="H4544" s="13"/>
      <c r="J4544" s="13"/>
      <c r="K4544" s="21"/>
    </row>
    <row r="4545">
      <c r="D4545" s="13"/>
      <c r="E4545" s="21"/>
      <c r="G4545" s="13"/>
      <c r="H4545" s="13"/>
      <c r="J4545" s="13"/>
      <c r="K4545" s="21"/>
    </row>
    <row r="4546">
      <c r="D4546" s="13"/>
      <c r="E4546" s="21"/>
      <c r="G4546" s="13"/>
      <c r="H4546" s="13"/>
      <c r="J4546" s="13"/>
      <c r="K4546" s="21"/>
    </row>
    <row r="4547">
      <c r="D4547" s="13"/>
      <c r="E4547" s="21"/>
      <c r="G4547" s="13"/>
      <c r="H4547" s="13"/>
      <c r="J4547" s="13"/>
      <c r="K4547" s="21"/>
    </row>
    <row r="4548">
      <c r="D4548" s="13"/>
      <c r="E4548" s="21"/>
      <c r="G4548" s="13"/>
      <c r="H4548" s="13"/>
      <c r="J4548" s="13"/>
      <c r="K4548" s="21"/>
    </row>
    <row r="4549">
      <c r="D4549" s="13"/>
      <c r="E4549" s="21"/>
      <c r="G4549" s="13"/>
      <c r="H4549" s="13"/>
      <c r="J4549" s="13"/>
      <c r="K4549" s="21"/>
    </row>
    <row r="4550">
      <c r="D4550" s="13"/>
      <c r="E4550" s="21"/>
      <c r="G4550" s="13"/>
      <c r="H4550" s="13"/>
      <c r="J4550" s="13"/>
      <c r="K4550" s="21"/>
    </row>
    <row r="4551">
      <c r="D4551" s="13"/>
      <c r="E4551" s="21"/>
      <c r="G4551" s="13"/>
      <c r="H4551" s="13"/>
      <c r="J4551" s="13"/>
      <c r="K4551" s="21"/>
    </row>
    <row r="4552">
      <c r="D4552" s="13"/>
      <c r="E4552" s="21"/>
      <c r="G4552" s="13"/>
      <c r="H4552" s="13"/>
      <c r="J4552" s="13"/>
      <c r="K4552" s="21"/>
    </row>
    <row r="4553">
      <c r="D4553" s="13"/>
      <c r="E4553" s="21"/>
      <c r="G4553" s="13"/>
      <c r="H4553" s="13"/>
      <c r="J4553" s="13"/>
      <c r="K4553" s="21"/>
    </row>
    <row r="4554">
      <c r="D4554" s="13"/>
      <c r="E4554" s="21"/>
      <c r="G4554" s="13"/>
      <c r="H4554" s="13"/>
      <c r="J4554" s="13"/>
      <c r="K4554" s="21"/>
    </row>
    <row r="4555">
      <c r="D4555" s="13"/>
      <c r="E4555" s="21"/>
      <c r="G4555" s="13"/>
      <c r="H4555" s="13"/>
      <c r="J4555" s="13"/>
      <c r="K4555" s="21"/>
    </row>
    <row r="4556">
      <c r="D4556" s="13"/>
      <c r="E4556" s="21"/>
      <c r="G4556" s="13"/>
      <c r="H4556" s="13"/>
      <c r="J4556" s="13"/>
      <c r="K4556" s="21"/>
    </row>
    <row r="4557">
      <c r="D4557" s="13"/>
      <c r="E4557" s="21"/>
      <c r="G4557" s="13"/>
      <c r="H4557" s="13"/>
      <c r="J4557" s="13"/>
      <c r="K4557" s="21"/>
    </row>
    <row r="4558">
      <c r="D4558" s="13"/>
      <c r="E4558" s="21"/>
      <c r="G4558" s="13"/>
      <c r="H4558" s="13"/>
      <c r="J4558" s="13"/>
      <c r="K4558" s="21"/>
    </row>
    <row r="4559">
      <c r="D4559" s="13"/>
      <c r="E4559" s="21"/>
      <c r="G4559" s="13"/>
      <c r="H4559" s="13"/>
      <c r="J4559" s="13"/>
      <c r="K4559" s="21"/>
    </row>
    <row r="4560">
      <c r="D4560" s="13"/>
      <c r="E4560" s="21"/>
      <c r="G4560" s="13"/>
      <c r="H4560" s="13"/>
      <c r="J4560" s="13"/>
      <c r="K4560" s="21"/>
    </row>
    <row r="4561">
      <c r="D4561" s="13"/>
      <c r="E4561" s="21"/>
      <c r="G4561" s="13"/>
      <c r="H4561" s="13"/>
      <c r="J4561" s="13"/>
      <c r="K4561" s="21"/>
    </row>
    <row r="4562">
      <c r="D4562" s="13"/>
      <c r="E4562" s="21"/>
      <c r="G4562" s="13"/>
      <c r="H4562" s="13"/>
      <c r="J4562" s="13"/>
      <c r="K4562" s="21"/>
    </row>
    <row r="4563">
      <c r="D4563" s="13"/>
      <c r="E4563" s="21"/>
      <c r="G4563" s="13"/>
      <c r="H4563" s="13"/>
      <c r="J4563" s="13"/>
      <c r="K4563" s="21"/>
    </row>
    <row r="4564">
      <c r="D4564" s="13"/>
      <c r="E4564" s="21"/>
      <c r="G4564" s="13"/>
      <c r="H4564" s="13"/>
      <c r="J4564" s="13"/>
      <c r="K4564" s="21"/>
    </row>
    <row r="4565">
      <c r="D4565" s="13"/>
      <c r="E4565" s="21"/>
      <c r="G4565" s="13"/>
      <c r="H4565" s="13"/>
      <c r="J4565" s="13"/>
      <c r="K4565" s="21"/>
    </row>
    <row r="4566">
      <c r="D4566" s="13"/>
      <c r="E4566" s="21"/>
      <c r="G4566" s="13"/>
      <c r="H4566" s="13"/>
      <c r="J4566" s="13"/>
      <c r="K4566" s="21"/>
    </row>
    <row r="4567">
      <c r="D4567" s="13"/>
      <c r="E4567" s="21"/>
      <c r="G4567" s="13"/>
      <c r="H4567" s="13"/>
      <c r="J4567" s="13"/>
      <c r="K4567" s="21"/>
    </row>
    <row r="4568">
      <c r="D4568" s="13"/>
      <c r="E4568" s="21"/>
      <c r="G4568" s="13"/>
      <c r="H4568" s="13"/>
      <c r="J4568" s="13"/>
      <c r="K4568" s="21"/>
    </row>
    <row r="4569">
      <c r="D4569" s="13"/>
      <c r="E4569" s="21"/>
      <c r="G4569" s="13"/>
      <c r="H4569" s="13"/>
      <c r="J4569" s="13"/>
      <c r="K4569" s="21"/>
    </row>
    <row r="4570">
      <c r="D4570" s="13"/>
      <c r="E4570" s="21"/>
      <c r="G4570" s="13"/>
      <c r="H4570" s="13"/>
      <c r="J4570" s="13"/>
      <c r="K4570" s="21"/>
    </row>
    <row r="4571">
      <c r="D4571" s="13"/>
      <c r="E4571" s="21"/>
      <c r="G4571" s="13"/>
      <c r="H4571" s="13"/>
      <c r="J4571" s="13"/>
      <c r="K4571" s="21"/>
    </row>
    <row r="4572">
      <c r="D4572" s="13"/>
      <c r="E4572" s="21"/>
      <c r="G4572" s="13"/>
      <c r="H4572" s="13"/>
      <c r="J4572" s="13"/>
      <c r="K4572" s="21"/>
    </row>
    <row r="4573">
      <c r="D4573" s="13"/>
      <c r="E4573" s="21"/>
      <c r="G4573" s="13"/>
      <c r="H4573" s="13"/>
      <c r="J4573" s="13"/>
      <c r="K4573" s="21"/>
    </row>
    <row r="4574">
      <c r="D4574" s="13"/>
      <c r="E4574" s="21"/>
      <c r="G4574" s="13"/>
      <c r="H4574" s="13"/>
      <c r="J4574" s="13"/>
      <c r="K4574" s="21"/>
    </row>
    <row r="4575">
      <c r="D4575" s="13"/>
      <c r="E4575" s="21"/>
      <c r="G4575" s="13"/>
      <c r="H4575" s="13"/>
      <c r="J4575" s="13"/>
      <c r="K4575" s="21"/>
    </row>
    <row r="4576">
      <c r="D4576" s="13"/>
      <c r="E4576" s="21"/>
      <c r="G4576" s="13"/>
      <c r="H4576" s="13"/>
      <c r="J4576" s="13"/>
      <c r="K4576" s="21"/>
    </row>
    <row r="4577">
      <c r="D4577" s="13"/>
      <c r="E4577" s="21"/>
      <c r="G4577" s="13"/>
      <c r="H4577" s="13"/>
      <c r="J4577" s="13"/>
      <c r="K4577" s="21"/>
    </row>
    <row r="4578">
      <c r="D4578" s="13"/>
      <c r="E4578" s="21"/>
      <c r="G4578" s="13"/>
      <c r="H4578" s="13"/>
      <c r="J4578" s="13"/>
      <c r="K4578" s="21"/>
    </row>
    <row r="4579">
      <c r="D4579" s="13"/>
      <c r="E4579" s="21"/>
      <c r="G4579" s="13"/>
      <c r="H4579" s="13"/>
      <c r="J4579" s="13"/>
      <c r="K4579" s="21"/>
    </row>
    <row r="4580">
      <c r="D4580" s="13"/>
      <c r="E4580" s="21"/>
      <c r="G4580" s="13"/>
      <c r="H4580" s="13"/>
      <c r="J4580" s="13"/>
      <c r="K4580" s="21"/>
    </row>
    <row r="4581">
      <c r="D4581" s="13"/>
      <c r="E4581" s="21"/>
      <c r="G4581" s="13"/>
      <c r="H4581" s="13"/>
      <c r="J4581" s="13"/>
      <c r="K4581" s="21"/>
    </row>
    <row r="4582">
      <c r="D4582" s="13"/>
      <c r="E4582" s="21"/>
      <c r="G4582" s="13"/>
      <c r="H4582" s="13"/>
      <c r="J4582" s="13"/>
      <c r="K4582" s="21"/>
    </row>
    <row r="4583">
      <c r="D4583" s="13"/>
      <c r="E4583" s="21"/>
      <c r="G4583" s="13"/>
      <c r="H4583" s="13"/>
      <c r="J4583" s="13"/>
      <c r="K4583" s="21"/>
    </row>
    <row r="4584">
      <c r="D4584" s="13"/>
      <c r="E4584" s="21"/>
      <c r="G4584" s="13"/>
      <c r="H4584" s="13"/>
      <c r="J4584" s="13"/>
      <c r="K4584" s="21"/>
    </row>
    <row r="4585">
      <c r="D4585" s="13"/>
      <c r="E4585" s="21"/>
      <c r="G4585" s="13"/>
      <c r="H4585" s="13"/>
      <c r="J4585" s="13"/>
      <c r="K4585" s="21"/>
    </row>
    <row r="4586">
      <c r="D4586" s="13"/>
      <c r="E4586" s="21"/>
      <c r="G4586" s="13"/>
      <c r="H4586" s="13"/>
      <c r="J4586" s="13"/>
      <c r="K4586" s="21"/>
    </row>
    <row r="4587">
      <c r="D4587" s="13"/>
      <c r="E4587" s="21"/>
      <c r="G4587" s="13"/>
      <c r="H4587" s="13"/>
      <c r="J4587" s="13"/>
      <c r="K4587" s="21"/>
    </row>
    <row r="4588">
      <c r="D4588" s="13"/>
      <c r="E4588" s="21"/>
      <c r="G4588" s="13"/>
      <c r="H4588" s="13"/>
      <c r="J4588" s="13"/>
      <c r="K4588" s="21"/>
    </row>
    <row r="4589">
      <c r="D4589" s="13"/>
      <c r="E4589" s="21"/>
      <c r="G4589" s="13"/>
      <c r="H4589" s="13"/>
      <c r="J4589" s="13"/>
      <c r="K4589" s="21"/>
    </row>
    <row r="4590">
      <c r="D4590" s="13"/>
      <c r="E4590" s="21"/>
      <c r="G4590" s="13"/>
      <c r="H4590" s="13"/>
      <c r="J4590" s="13"/>
      <c r="K4590" s="21"/>
    </row>
    <row r="4591">
      <c r="D4591" s="13"/>
      <c r="E4591" s="21"/>
      <c r="G4591" s="13"/>
      <c r="H4591" s="13"/>
      <c r="J4591" s="13"/>
      <c r="K4591" s="21"/>
    </row>
    <row r="4592">
      <c r="D4592" s="13"/>
      <c r="E4592" s="21"/>
      <c r="G4592" s="13"/>
      <c r="H4592" s="13"/>
      <c r="J4592" s="13"/>
      <c r="K4592" s="21"/>
    </row>
    <row r="4593">
      <c r="D4593" s="13"/>
      <c r="E4593" s="21"/>
      <c r="G4593" s="13"/>
      <c r="H4593" s="13"/>
      <c r="J4593" s="13"/>
      <c r="K4593" s="21"/>
    </row>
    <row r="4594">
      <c r="D4594" s="13"/>
      <c r="E4594" s="21"/>
      <c r="G4594" s="13"/>
      <c r="H4594" s="13"/>
      <c r="J4594" s="13"/>
      <c r="K4594" s="21"/>
    </row>
    <row r="4595">
      <c r="D4595" s="13"/>
      <c r="E4595" s="21"/>
      <c r="G4595" s="13"/>
      <c r="H4595" s="13"/>
      <c r="J4595" s="13"/>
      <c r="K4595" s="21"/>
    </row>
    <row r="4596">
      <c r="D4596" s="13"/>
      <c r="E4596" s="21"/>
      <c r="G4596" s="13"/>
      <c r="H4596" s="13"/>
      <c r="J4596" s="13"/>
      <c r="K4596" s="21"/>
    </row>
    <row r="4597">
      <c r="D4597" s="13"/>
      <c r="E4597" s="21"/>
      <c r="G4597" s="13"/>
      <c r="H4597" s="13"/>
      <c r="J4597" s="13"/>
      <c r="K4597" s="21"/>
    </row>
    <row r="4598">
      <c r="D4598" s="13"/>
      <c r="E4598" s="21"/>
      <c r="G4598" s="13"/>
      <c r="H4598" s="13"/>
      <c r="J4598" s="13"/>
      <c r="K4598" s="21"/>
    </row>
    <row r="4599">
      <c r="D4599" s="13"/>
      <c r="E4599" s="21"/>
      <c r="G4599" s="13"/>
      <c r="H4599" s="13"/>
      <c r="J4599" s="13"/>
      <c r="K4599" s="21"/>
    </row>
    <row r="4600">
      <c r="D4600" s="13"/>
      <c r="E4600" s="21"/>
      <c r="G4600" s="13"/>
      <c r="H4600" s="13"/>
      <c r="J4600" s="13"/>
      <c r="K4600" s="21"/>
    </row>
    <row r="4601">
      <c r="D4601" s="13"/>
      <c r="E4601" s="21"/>
      <c r="G4601" s="13"/>
      <c r="H4601" s="13"/>
      <c r="J4601" s="13"/>
      <c r="K4601" s="21"/>
    </row>
    <row r="4602">
      <c r="D4602" s="13"/>
      <c r="E4602" s="21"/>
      <c r="G4602" s="13"/>
      <c r="H4602" s="13"/>
      <c r="J4602" s="13"/>
      <c r="K4602" s="21"/>
    </row>
    <row r="4603">
      <c r="D4603" s="13"/>
      <c r="E4603" s="21"/>
      <c r="G4603" s="13"/>
      <c r="H4603" s="13"/>
      <c r="J4603" s="13"/>
      <c r="K4603" s="21"/>
    </row>
    <row r="4604">
      <c r="D4604" s="13"/>
      <c r="E4604" s="21"/>
      <c r="G4604" s="13"/>
      <c r="H4604" s="13"/>
      <c r="J4604" s="13"/>
      <c r="K4604" s="21"/>
    </row>
    <row r="4605">
      <c r="D4605" s="13"/>
      <c r="E4605" s="21"/>
      <c r="G4605" s="13"/>
      <c r="H4605" s="13"/>
      <c r="J4605" s="13"/>
      <c r="K4605" s="21"/>
    </row>
    <row r="4606">
      <c r="D4606" s="13"/>
      <c r="E4606" s="21"/>
      <c r="G4606" s="13"/>
      <c r="H4606" s="13"/>
      <c r="J4606" s="13"/>
      <c r="K4606" s="21"/>
    </row>
    <row r="4607">
      <c r="D4607" s="13"/>
      <c r="E4607" s="21"/>
      <c r="G4607" s="13"/>
      <c r="H4607" s="13"/>
      <c r="J4607" s="13"/>
      <c r="K4607" s="21"/>
    </row>
    <row r="4608">
      <c r="D4608" s="13"/>
      <c r="E4608" s="21"/>
      <c r="G4608" s="13"/>
      <c r="H4608" s="13"/>
      <c r="J4608" s="13"/>
      <c r="K4608" s="21"/>
    </row>
    <row r="4609">
      <c r="D4609" s="13"/>
      <c r="E4609" s="21"/>
      <c r="G4609" s="13"/>
      <c r="H4609" s="13"/>
      <c r="J4609" s="13"/>
      <c r="K4609" s="21"/>
    </row>
    <row r="4610">
      <c r="D4610" s="13"/>
      <c r="E4610" s="21"/>
      <c r="G4610" s="13"/>
      <c r="H4610" s="13"/>
      <c r="J4610" s="13"/>
      <c r="K4610" s="21"/>
    </row>
    <row r="4611">
      <c r="D4611" s="13"/>
      <c r="E4611" s="21"/>
      <c r="G4611" s="13"/>
      <c r="H4611" s="13"/>
      <c r="J4611" s="13"/>
      <c r="K4611" s="21"/>
    </row>
    <row r="4612">
      <c r="D4612" s="13"/>
      <c r="E4612" s="21"/>
      <c r="G4612" s="13"/>
      <c r="H4612" s="13"/>
      <c r="J4612" s="13"/>
      <c r="K4612" s="21"/>
    </row>
    <row r="4613">
      <c r="D4613" s="13"/>
      <c r="E4613" s="21"/>
      <c r="G4613" s="13"/>
      <c r="H4613" s="13"/>
      <c r="J4613" s="13"/>
      <c r="K4613" s="21"/>
    </row>
    <row r="4614">
      <c r="D4614" s="13"/>
      <c r="E4614" s="21"/>
      <c r="G4614" s="13"/>
      <c r="H4614" s="13"/>
      <c r="J4614" s="13"/>
      <c r="K4614" s="21"/>
    </row>
    <row r="4615">
      <c r="D4615" s="13"/>
      <c r="E4615" s="21"/>
      <c r="G4615" s="13"/>
      <c r="H4615" s="13"/>
      <c r="J4615" s="13"/>
      <c r="K4615" s="21"/>
    </row>
    <row r="4616">
      <c r="D4616" s="13"/>
      <c r="E4616" s="21"/>
      <c r="G4616" s="13"/>
      <c r="H4616" s="13"/>
      <c r="J4616" s="13"/>
      <c r="K4616" s="21"/>
    </row>
    <row r="4617">
      <c r="D4617" s="13"/>
      <c r="E4617" s="21"/>
      <c r="G4617" s="13"/>
      <c r="H4617" s="13"/>
      <c r="J4617" s="13"/>
      <c r="K4617" s="21"/>
    </row>
    <row r="4618">
      <c r="D4618" s="13"/>
      <c r="E4618" s="21"/>
      <c r="G4618" s="13"/>
      <c r="H4618" s="13"/>
      <c r="J4618" s="13"/>
      <c r="K4618" s="21"/>
    </row>
    <row r="4619">
      <c r="D4619" s="13"/>
      <c r="E4619" s="21"/>
      <c r="G4619" s="13"/>
      <c r="H4619" s="13"/>
      <c r="J4619" s="13"/>
      <c r="K4619" s="21"/>
    </row>
    <row r="4620">
      <c r="D4620" s="13"/>
      <c r="E4620" s="21"/>
      <c r="G4620" s="13"/>
      <c r="H4620" s="13"/>
      <c r="J4620" s="13"/>
      <c r="K4620" s="21"/>
    </row>
    <row r="4621">
      <c r="D4621" s="13"/>
      <c r="E4621" s="21"/>
      <c r="G4621" s="13"/>
      <c r="H4621" s="13"/>
      <c r="J4621" s="13"/>
      <c r="K4621" s="21"/>
    </row>
    <row r="4622">
      <c r="D4622" s="13"/>
      <c r="E4622" s="21"/>
      <c r="G4622" s="13"/>
      <c r="H4622" s="13"/>
      <c r="J4622" s="13"/>
      <c r="K4622" s="21"/>
    </row>
    <row r="4623">
      <c r="D4623" s="13"/>
      <c r="E4623" s="21"/>
      <c r="G4623" s="13"/>
      <c r="H4623" s="13"/>
      <c r="J4623" s="13"/>
      <c r="K4623" s="21"/>
    </row>
    <row r="4624">
      <c r="D4624" s="13"/>
      <c r="E4624" s="21"/>
      <c r="G4624" s="13"/>
      <c r="H4624" s="13"/>
      <c r="J4624" s="13"/>
      <c r="K4624" s="21"/>
    </row>
    <row r="4625">
      <c r="D4625" s="13"/>
      <c r="E4625" s="21"/>
      <c r="G4625" s="13"/>
      <c r="H4625" s="13"/>
      <c r="J4625" s="13"/>
      <c r="K4625" s="21"/>
    </row>
    <row r="4626">
      <c r="D4626" s="13"/>
      <c r="E4626" s="21"/>
      <c r="G4626" s="13"/>
      <c r="H4626" s="13"/>
      <c r="J4626" s="13"/>
      <c r="K4626" s="21"/>
    </row>
    <row r="4627">
      <c r="D4627" s="13"/>
      <c r="E4627" s="21"/>
      <c r="G4627" s="13"/>
      <c r="H4627" s="13"/>
      <c r="J4627" s="13"/>
      <c r="K4627" s="21"/>
    </row>
    <row r="4628">
      <c r="D4628" s="13"/>
      <c r="E4628" s="21"/>
      <c r="G4628" s="13"/>
      <c r="H4628" s="13"/>
      <c r="J4628" s="13"/>
      <c r="K4628" s="21"/>
    </row>
    <row r="4629">
      <c r="D4629" s="13"/>
      <c r="E4629" s="21"/>
      <c r="G4629" s="13"/>
      <c r="H4629" s="13"/>
      <c r="J4629" s="13"/>
      <c r="K4629" s="21"/>
    </row>
    <row r="4630">
      <c r="D4630" s="13"/>
      <c r="E4630" s="21"/>
      <c r="G4630" s="13"/>
      <c r="H4630" s="13"/>
      <c r="J4630" s="13"/>
      <c r="K4630" s="21"/>
    </row>
    <row r="4631">
      <c r="D4631" s="13"/>
      <c r="E4631" s="21"/>
      <c r="G4631" s="13"/>
      <c r="H4631" s="13"/>
      <c r="J4631" s="13"/>
      <c r="K4631" s="21"/>
    </row>
    <row r="4632">
      <c r="D4632" s="13"/>
      <c r="E4632" s="21"/>
      <c r="G4632" s="13"/>
      <c r="H4632" s="13"/>
      <c r="J4632" s="13"/>
      <c r="K4632" s="21"/>
    </row>
    <row r="4633">
      <c r="D4633" s="13"/>
      <c r="E4633" s="21"/>
      <c r="G4633" s="13"/>
      <c r="H4633" s="13"/>
      <c r="J4633" s="13"/>
      <c r="K4633" s="21"/>
    </row>
    <row r="4634">
      <c r="D4634" s="13"/>
      <c r="E4634" s="21"/>
      <c r="G4634" s="13"/>
      <c r="H4634" s="13"/>
      <c r="J4634" s="13"/>
      <c r="K4634" s="21"/>
    </row>
    <row r="4635">
      <c r="D4635" s="13"/>
      <c r="E4635" s="21"/>
      <c r="G4635" s="13"/>
      <c r="H4635" s="13"/>
      <c r="J4635" s="13"/>
      <c r="K4635" s="21"/>
    </row>
    <row r="4636">
      <c r="D4636" s="13"/>
      <c r="E4636" s="21"/>
      <c r="G4636" s="13"/>
      <c r="H4636" s="13"/>
      <c r="J4636" s="13"/>
      <c r="K4636" s="21"/>
    </row>
    <row r="4637">
      <c r="D4637" s="13"/>
      <c r="E4637" s="21"/>
      <c r="G4637" s="13"/>
      <c r="H4637" s="13"/>
      <c r="J4637" s="13"/>
      <c r="K4637" s="21"/>
    </row>
    <row r="4638">
      <c r="D4638" s="13"/>
      <c r="E4638" s="21"/>
      <c r="G4638" s="13"/>
      <c r="H4638" s="13"/>
      <c r="J4638" s="13"/>
      <c r="K4638" s="21"/>
    </row>
    <row r="4639">
      <c r="D4639" s="13"/>
      <c r="E4639" s="21"/>
      <c r="G4639" s="13"/>
      <c r="H4639" s="13"/>
      <c r="J4639" s="13"/>
      <c r="K4639" s="21"/>
    </row>
    <row r="4640">
      <c r="D4640" s="13"/>
      <c r="E4640" s="21"/>
      <c r="G4640" s="13"/>
      <c r="H4640" s="13"/>
      <c r="J4640" s="13"/>
      <c r="K4640" s="21"/>
    </row>
    <row r="4641">
      <c r="D4641" s="13"/>
      <c r="E4641" s="21"/>
      <c r="G4641" s="13"/>
      <c r="H4641" s="13"/>
      <c r="J4641" s="13"/>
      <c r="K4641" s="21"/>
    </row>
    <row r="4642">
      <c r="D4642" s="13"/>
      <c r="E4642" s="21"/>
      <c r="G4642" s="13"/>
      <c r="H4642" s="13"/>
      <c r="J4642" s="13"/>
      <c r="K4642" s="21"/>
    </row>
    <row r="4643">
      <c r="D4643" s="13"/>
      <c r="E4643" s="21"/>
      <c r="G4643" s="13"/>
      <c r="H4643" s="13"/>
      <c r="J4643" s="13"/>
      <c r="K4643" s="21"/>
    </row>
    <row r="4644">
      <c r="D4644" s="13"/>
      <c r="E4644" s="21"/>
      <c r="G4644" s="13"/>
      <c r="H4644" s="13"/>
      <c r="J4644" s="13"/>
      <c r="K4644" s="21"/>
    </row>
    <row r="4645">
      <c r="D4645" s="13"/>
      <c r="E4645" s="21"/>
      <c r="G4645" s="13"/>
      <c r="H4645" s="13"/>
      <c r="J4645" s="13"/>
      <c r="K4645" s="21"/>
    </row>
    <row r="4646">
      <c r="D4646" s="13"/>
      <c r="E4646" s="21"/>
      <c r="G4646" s="13"/>
      <c r="H4646" s="13"/>
      <c r="J4646" s="13"/>
      <c r="K4646" s="21"/>
    </row>
    <row r="4647">
      <c r="D4647" s="13"/>
      <c r="E4647" s="21"/>
      <c r="G4647" s="13"/>
      <c r="H4647" s="13"/>
      <c r="J4647" s="13"/>
      <c r="K4647" s="21"/>
    </row>
    <row r="4648">
      <c r="D4648" s="13"/>
      <c r="E4648" s="21"/>
      <c r="G4648" s="13"/>
      <c r="H4648" s="13"/>
      <c r="J4648" s="13"/>
      <c r="K4648" s="21"/>
    </row>
    <row r="4649">
      <c r="D4649" s="13"/>
      <c r="E4649" s="21"/>
      <c r="G4649" s="13"/>
      <c r="H4649" s="13"/>
      <c r="J4649" s="13"/>
      <c r="K4649" s="21"/>
    </row>
    <row r="4650">
      <c r="D4650" s="13"/>
      <c r="E4650" s="21"/>
      <c r="G4650" s="13"/>
      <c r="H4650" s="13"/>
      <c r="J4650" s="13"/>
      <c r="K4650" s="21"/>
    </row>
    <row r="4651">
      <c r="D4651" s="13"/>
      <c r="E4651" s="21"/>
      <c r="G4651" s="13"/>
      <c r="H4651" s="13"/>
      <c r="J4651" s="13"/>
      <c r="K4651" s="21"/>
    </row>
    <row r="4652">
      <c r="D4652" s="13"/>
      <c r="E4652" s="21"/>
      <c r="G4652" s="13"/>
      <c r="H4652" s="13"/>
      <c r="J4652" s="13"/>
      <c r="K4652" s="21"/>
    </row>
    <row r="4653">
      <c r="D4653" s="13"/>
      <c r="E4653" s="21"/>
      <c r="G4653" s="13"/>
      <c r="H4653" s="13"/>
      <c r="J4653" s="13"/>
      <c r="K4653" s="21"/>
    </row>
    <row r="4654">
      <c r="D4654" s="13"/>
      <c r="E4654" s="21"/>
      <c r="G4654" s="13"/>
      <c r="H4654" s="13"/>
      <c r="J4654" s="13"/>
      <c r="K4654" s="21"/>
    </row>
    <row r="4655">
      <c r="D4655" s="13"/>
      <c r="E4655" s="21"/>
      <c r="G4655" s="13"/>
      <c r="H4655" s="13"/>
      <c r="J4655" s="13"/>
      <c r="K4655" s="21"/>
    </row>
    <row r="4656">
      <c r="D4656" s="13"/>
      <c r="E4656" s="21"/>
      <c r="G4656" s="13"/>
      <c r="H4656" s="13"/>
      <c r="J4656" s="13"/>
      <c r="K4656" s="21"/>
    </row>
    <row r="4657">
      <c r="D4657" s="13"/>
      <c r="E4657" s="21"/>
      <c r="G4657" s="13"/>
      <c r="H4657" s="13"/>
      <c r="J4657" s="13"/>
      <c r="K4657" s="21"/>
    </row>
    <row r="4658">
      <c r="D4658" s="13"/>
      <c r="E4658" s="21"/>
      <c r="G4658" s="13"/>
      <c r="H4658" s="13"/>
      <c r="J4658" s="13"/>
      <c r="K4658" s="21"/>
    </row>
    <row r="4659">
      <c r="D4659" s="13"/>
      <c r="E4659" s="21"/>
      <c r="G4659" s="13"/>
      <c r="H4659" s="13"/>
      <c r="J4659" s="13"/>
      <c r="K4659" s="21"/>
    </row>
    <row r="4660">
      <c r="D4660" s="13"/>
      <c r="E4660" s="21"/>
      <c r="G4660" s="13"/>
      <c r="H4660" s="13"/>
      <c r="J4660" s="13"/>
      <c r="K4660" s="21"/>
    </row>
    <row r="4661">
      <c r="D4661" s="13"/>
      <c r="E4661" s="21"/>
      <c r="G4661" s="13"/>
      <c r="H4661" s="13"/>
      <c r="J4661" s="13"/>
      <c r="K4661" s="21"/>
    </row>
    <row r="4662">
      <c r="D4662" s="13"/>
      <c r="E4662" s="21"/>
      <c r="G4662" s="13"/>
      <c r="H4662" s="13"/>
      <c r="J4662" s="13"/>
      <c r="K4662" s="21"/>
    </row>
    <row r="4663">
      <c r="D4663" s="13"/>
      <c r="E4663" s="21"/>
      <c r="G4663" s="13"/>
      <c r="H4663" s="13"/>
      <c r="J4663" s="13"/>
      <c r="K4663" s="21"/>
    </row>
    <row r="4664">
      <c r="D4664" s="13"/>
      <c r="E4664" s="21"/>
      <c r="G4664" s="13"/>
      <c r="H4664" s="13"/>
      <c r="J4664" s="13"/>
      <c r="K4664" s="21"/>
    </row>
    <row r="4665">
      <c r="D4665" s="13"/>
      <c r="E4665" s="21"/>
      <c r="G4665" s="13"/>
      <c r="H4665" s="13"/>
      <c r="J4665" s="13"/>
      <c r="K4665" s="21"/>
    </row>
    <row r="4666">
      <c r="D4666" s="13"/>
      <c r="E4666" s="21"/>
      <c r="G4666" s="13"/>
      <c r="H4666" s="13"/>
      <c r="J4666" s="13"/>
      <c r="K4666" s="21"/>
    </row>
    <row r="4667">
      <c r="D4667" s="13"/>
      <c r="E4667" s="21"/>
      <c r="G4667" s="13"/>
      <c r="H4667" s="13"/>
      <c r="J4667" s="13"/>
      <c r="K4667" s="21"/>
    </row>
    <row r="4668">
      <c r="D4668" s="13"/>
      <c r="E4668" s="21"/>
      <c r="G4668" s="13"/>
      <c r="H4668" s="13"/>
      <c r="J4668" s="13"/>
      <c r="K4668" s="21"/>
    </row>
    <row r="4669">
      <c r="D4669" s="13"/>
      <c r="E4669" s="21"/>
      <c r="G4669" s="13"/>
      <c r="H4669" s="13"/>
      <c r="J4669" s="13"/>
      <c r="K4669" s="21"/>
    </row>
    <row r="4670">
      <c r="D4670" s="13"/>
      <c r="E4670" s="21"/>
      <c r="G4670" s="13"/>
      <c r="H4670" s="13"/>
      <c r="J4670" s="13"/>
      <c r="K4670" s="21"/>
    </row>
    <row r="4671">
      <c r="D4671" s="13"/>
      <c r="E4671" s="21"/>
      <c r="G4671" s="13"/>
      <c r="H4671" s="13"/>
      <c r="J4671" s="13"/>
      <c r="K4671" s="21"/>
    </row>
    <row r="4672">
      <c r="D4672" s="13"/>
      <c r="E4672" s="21"/>
      <c r="G4672" s="13"/>
      <c r="H4672" s="13"/>
      <c r="J4672" s="13"/>
      <c r="K4672" s="21"/>
    </row>
    <row r="4673">
      <c r="D4673" s="13"/>
      <c r="E4673" s="21"/>
      <c r="G4673" s="13"/>
      <c r="H4673" s="13"/>
      <c r="J4673" s="13"/>
      <c r="K4673" s="21"/>
    </row>
    <row r="4674">
      <c r="D4674" s="13"/>
      <c r="E4674" s="21"/>
      <c r="G4674" s="13"/>
      <c r="H4674" s="13"/>
      <c r="J4674" s="13"/>
      <c r="K4674" s="21"/>
    </row>
    <row r="4675">
      <c r="D4675" s="13"/>
      <c r="E4675" s="21"/>
      <c r="G4675" s="13"/>
      <c r="H4675" s="13"/>
      <c r="J4675" s="13"/>
      <c r="K4675" s="21"/>
    </row>
    <row r="4676">
      <c r="D4676" s="13"/>
      <c r="E4676" s="21"/>
      <c r="G4676" s="13"/>
      <c r="H4676" s="13"/>
      <c r="J4676" s="13"/>
      <c r="K4676" s="21"/>
    </row>
    <row r="4677">
      <c r="D4677" s="13"/>
      <c r="E4677" s="21"/>
      <c r="G4677" s="13"/>
      <c r="H4677" s="13"/>
      <c r="J4677" s="13"/>
      <c r="K4677" s="21"/>
    </row>
    <row r="4678">
      <c r="D4678" s="13"/>
      <c r="E4678" s="21"/>
      <c r="G4678" s="13"/>
      <c r="H4678" s="13"/>
      <c r="J4678" s="13"/>
      <c r="K4678" s="21"/>
    </row>
    <row r="4679">
      <c r="D4679" s="13"/>
      <c r="E4679" s="21"/>
      <c r="G4679" s="13"/>
      <c r="H4679" s="13"/>
      <c r="J4679" s="13"/>
      <c r="K4679" s="21"/>
    </row>
    <row r="4680">
      <c r="D4680" s="13"/>
      <c r="E4680" s="21"/>
      <c r="G4680" s="13"/>
      <c r="H4680" s="13"/>
      <c r="J4680" s="13"/>
      <c r="K4680" s="21"/>
    </row>
    <row r="4681">
      <c r="D4681" s="13"/>
      <c r="E4681" s="21"/>
      <c r="G4681" s="13"/>
      <c r="H4681" s="13"/>
      <c r="J4681" s="13"/>
      <c r="K4681" s="21"/>
    </row>
    <row r="4682">
      <c r="D4682" s="13"/>
      <c r="E4682" s="21"/>
      <c r="G4682" s="13"/>
      <c r="H4682" s="13"/>
      <c r="J4682" s="13"/>
      <c r="K4682" s="21"/>
    </row>
    <row r="4683">
      <c r="D4683" s="13"/>
      <c r="E4683" s="21"/>
      <c r="G4683" s="13"/>
      <c r="H4683" s="13"/>
      <c r="J4683" s="13"/>
      <c r="K4683" s="21"/>
    </row>
    <row r="4684">
      <c r="D4684" s="13"/>
      <c r="E4684" s="21"/>
      <c r="G4684" s="13"/>
      <c r="H4684" s="13"/>
      <c r="J4684" s="13"/>
      <c r="K4684" s="21"/>
    </row>
    <row r="4685">
      <c r="D4685" s="13"/>
      <c r="E4685" s="21"/>
      <c r="G4685" s="13"/>
      <c r="H4685" s="13"/>
      <c r="J4685" s="13"/>
      <c r="K4685" s="21"/>
    </row>
    <row r="4686">
      <c r="D4686" s="13"/>
      <c r="E4686" s="21"/>
      <c r="G4686" s="13"/>
      <c r="H4686" s="13"/>
      <c r="J4686" s="13"/>
      <c r="K4686" s="21"/>
    </row>
    <row r="4687">
      <c r="D4687" s="13"/>
      <c r="E4687" s="21"/>
      <c r="G4687" s="13"/>
      <c r="H4687" s="13"/>
      <c r="J4687" s="13"/>
      <c r="K4687" s="21"/>
    </row>
    <row r="4688">
      <c r="D4688" s="13"/>
      <c r="E4688" s="21"/>
      <c r="G4688" s="13"/>
      <c r="H4688" s="13"/>
      <c r="J4688" s="13"/>
      <c r="K4688" s="21"/>
    </row>
    <row r="4689">
      <c r="D4689" s="13"/>
      <c r="E4689" s="21"/>
      <c r="G4689" s="13"/>
      <c r="H4689" s="13"/>
      <c r="J4689" s="13"/>
      <c r="K4689" s="21"/>
    </row>
    <row r="4690">
      <c r="D4690" s="13"/>
      <c r="E4690" s="21"/>
      <c r="G4690" s="13"/>
      <c r="H4690" s="13"/>
      <c r="J4690" s="13"/>
      <c r="K4690" s="21"/>
    </row>
    <row r="4691">
      <c r="D4691" s="13"/>
      <c r="E4691" s="21"/>
      <c r="G4691" s="13"/>
      <c r="H4691" s="13"/>
      <c r="J4691" s="13"/>
      <c r="K4691" s="21"/>
    </row>
    <row r="4692">
      <c r="D4692" s="13"/>
      <c r="E4692" s="21"/>
      <c r="G4692" s="13"/>
      <c r="H4692" s="13"/>
      <c r="J4692" s="13"/>
      <c r="K4692" s="21"/>
    </row>
    <row r="4693">
      <c r="D4693" s="13"/>
      <c r="E4693" s="21"/>
      <c r="G4693" s="13"/>
      <c r="H4693" s="13"/>
      <c r="J4693" s="13"/>
      <c r="K4693" s="21"/>
    </row>
    <row r="4694">
      <c r="D4694" s="13"/>
      <c r="E4694" s="21"/>
      <c r="G4694" s="13"/>
      <c r="H4694" s="13"/>
      <c r="J4694" s="13"/>
      <c r="K4694" s="21"/>
    </row>
    <row r="4695">
      <c r="D4695" s="13"/>
      <c r="E4695" s="21"/>
      <c r="G4695" s="13"/>
      <c r="H4695" s="13"/>
      <c r="J4695" s="13"/>
      <c r="K4695" s="21"/>
    </row>
    <row r="4696">
      <c r="D4696" s="13"/>
      <c r="E4696" s="21"/>
      <c r="G4696" s="13"/>
      <c r="H4696" s="13"/>
      <c r="J4696" s="13"/>
      <c r="K4696" s="21"/>
    </row>
    <row r="4697">
      <c r="D4697" s="13"/>
      <c r="E4697" s="21"/>
      <c r="G4697" s="13"/>
      <c r="H4697" s="13"/>
      <c r="J4697" s="13"/>
      <c r="K4697" s="21"/>
    </row>
    <row r="4698">
      <c r="D4698" s="13"/>
      <c r="E4698" s="21"/>
      <c r="G4698" s="13"/>
      <c r="H4698" s="13"/>
      <c r="J4698" s="13"/>
      <c r="K4698" s="21"/>
    </row>
    <row r="4699">
      <c r="D4699" s="13"/>
      <c r="E4699" s="21"/>
      <c r="G4699" s="13"/>
      <c r="H4699" s="13"/>
      <c r="J4699" s="13"/>
      <c r="K4699" s="21"/>
    </row>
    <row r="4700">
      <c r="D4700" s="13"/>
      <c r="E4700" s="21"/>
      <c r="G4700" s="13"/>
      <c r="H4700" s="13"/>
      <c r="J4700" s="13"/>
      <c r="K4700" s="21"/>
    </row>
    <row r="4701">
      <c r="D4701" s="13"/>
      <c r="E4701" s="21"/>
      <c r="G4701" s="13"/>
      <c r="H4701" s="13"/>
      <c r="J4701" s="13"/>
      <c r="K4701" s="21"/>
    </row>
    <row r="4702">
      <c r="D4702" s="13"/>
      <c r="E4702" s="21"/>
      <c r="G4702" s="13"/>
      <c r="H4702" s="13"/>
      <c r="J4702" s="13"/>
      <c r="K4702" s="21"/>
    </row>
    <row r="4703">
      <c r="D4703" s="13"/>
      <c r="E4703" s="21"/>
      <c r="G4703" s="13"/>
      <c r="H4703" s="13"/>
      <c r="J4703" s="13"/>
      <c r="K4703" s="21"/>
    </row>
    <row r="4704">
      <c r="D4704" s="13"/>
      <c r="E4704" s="21"/>
      <c r="G4704" s="13"/>
      <c r="H4704" s="13"/>
      <c r="J4704" s="13"/>
      <c r="K4704" s="21"/>
    </row>
    <row r="4705">
      <c r="D4705" s="13"/>
      <c r="E4705" s="21"/>
      <c r="G4705" s="13"/>
      <c r="H4705" s="13"/>
      <c r="J4705" s="13"/>
      <c r="K4705" s="21"/>
    </row>
    <row r="4706">
      <c r="D4706" s="13"/>
      <c r="E4706" s="21"/>
      <c r="G4706" s="13"/>
      <c r="H4706" s="13"/>
      <c r="J4706" s="13"/>
      <c r="K4706" s="21"/>
    </row>
    <row r="4707">
      <c r="D4707" s="13"/>
      <c r="E4707" s="21"/>
      <c r="G4707" s="13"/>
      <c r="H4707" s="13"/>
      <c r="J4707" s="13"/>
      <c r="K4707" s="21"/>
    </row>
    <row r="4708">
      <c r="D4708" s="13"/>
      <c r="E4708" s="21"/>
      <c r="G4708" s="13"/>
      <c r="H4708" s="13"/>
      <c r="J4708" s="13"/>
      <c r="K4708" s="21"/>
    </row>
    <row r="4709">
      <c r="D4709" s="13"/>
      <c r="E4709" s="21"/>
      <c r="G4709" s="13"/>
      <c r="H4709" s="13"/>
      <c r="J4709" s="13"/>
      <c r="K4709" s="21"/>
    </row>
    <row r="4710">
      <c r="D4710" s="13"/>
      <c r="E4710" s="21"/>
      <c r="G4710" s="13"/>
      <c r="H4710" s="13"/>
      <c r="J4710" s="13"/>
      <c r="K4710" s="21"/>
    </row>
    <row r="4711">
      <c r="D4711" s="13"/>
      <c r="E4711" s="21"/>
      <c r="G4711" s="13"/>
      <c r="H4711" s="13"/>
      <c r="J4711" s="13"/>
      <c r="K4711" s="21"/>
    </row>
    <row r="4712">
      <c r="D4712" s="13"/>
      <c r="E4712" s="21"/>
      <c r="G4712" s="13"/>
      <c r="H4712" s="13"/>
      <c r="J4712" s="13"/>
      <c r="K4712" s="21"/>
    </row>
    <row r="4713">
      <c r="D4713" s="13"/>
      <c r="E4713" s="21"/>
      <c r="G4713" s="13"/>
      <c r="H4713" s="13"/>
      <c r="J4713" s="13"/>
      <c r="K4713" s="21"/>
    </row>
    <row r="4714">
      <c r="D4714" s="13"/>
      <c r="E4714" s="21"/>
      <c r="G4714" s="13"/>
      <c r="H4714" s="13"/>
      <c r="J4714" s="13"/>
      <c r="K4714" s="21"/>
    </row>
    <row r="4715">
      <c r="D4715" s="13"/>
      <c r="E4715" s="21"/>
      <c r="G4715" s="13"/>
      <c r="H4715" s="13"/>
      <c r="J4715" s="13"/>
      <c r="K4715" s="21"/>
    </row>
    <row r="4716">
      <c r="D4716" s="13"/>
      <c r="E4716" s="21"/>
      <c r="G4716" s="13"/>
      <c r="H4716" s="13"/>
      <c r="J4716" s="13"/>
      <c r="K4716" s="21"/>
    </row>
    <row r="4717">
      <c r="D4717" s="13"/>
      <c r="E4717" s="21"/>
      <c r="G4717" s="13"/>
      <c r="H4717" s="13"/>
      <c r="J4717" s="13"/>
      <c r="K4717" s="21"/>
    </row>
    <row r="4718">
      <c r="D4718" s="13"/>
      <c r="E4718" s="21"/>
      <c r="G4718" s="13"/>
      <c r="H4718" s="13"/>
      <c r="J4718" s="13"/>
      <c r="K4718" s="21"/>
    </row>
    <row r="4719">
      <c r="D4719" s="13"/>
      <c r="E4719" s="21"/>
      <c r="G4719" s="13"/>
      <c r="H4719" s="13"/>
      <c r="J4719" s="13"/>
      <c r="K4719" s="21"/>
    </row>
    <row r="4720">
      <c r="D4720" s="13"/>
      <c r="E4720" s="21"/>
      <c r="G4720" s="13"/>
      <c r="H4720" s="13"/>
      <c r="J4720" s="13"/>
      <c r="K4720" s="21"/>
    </row>
    <row r="4721">
      <c r="D4721" s="13"/>
      <c r="E4721" s="21"/>
      <c r="G4721" s="13"/>
      <c r="H4721" s="13"/>
      <c r="J4721" s="13"/>
      <c r="K4721" s="21"/>
    </row>
    <row r="4722">
      <c r="D4722" s="13"/>
      <c r="E4722" s="21"/>
      <c r="G4722" s="13"/>
      <c r="H4722" s="13"/>
      <c r="J4722" s="13"/>
      <c r="K4722" s="21"/>
    </row>
    <row r="4723">
      <c r="D4723" s="13"/>
      <c r="E4723" s="21"/>
      <c r="G4723" s="13"/>
      <c r="H4723" s="13"/>
      <c r="J4723" s="13"/>
      <c r="K4723" s="21"/>
    </row>
    <row r="4724">
      <c r="D4724" s="13"/>
      <c r="E4724" s="21"/>
      <c r="G4724" s="13"/>
      <c r="H4724" s="13"/>
      <c r="J4724" s="13"/>
      <c r="K4724" s="21"/>
    </row>
    <row r="4725">
      <c r="D4725" s="13"/>
      <c r="E4725" s="21"/>
      <c r="G4725" s="13"/>
      <c r="H4725" s="13"/>
      <c r="J4725" s="13"/>
      <c r="K4725" s="21"/>
    </row>
    <row r="4726">
      <c r="D4726" s="13"/>
      <c r="E4726" s="21"/>
      <c r="G4726" s="13"/>
      <c r="H4726" s="13"/>
      <c r="J4726" s="13"/>
      <c r="K4726" s="21"/>
    </row>
    <row r="4727">
      <c r="D4727" s="13"/>
      <c r="E4727" s="21"/>
      <c r="G4727" s="13"/>
      <c r="H4727" s="13"/>
      <c r="J4727" s="13"/>
      <c r="K4727" s="21"/>
    </row>
    <row r="4728">
      <c r="D4728" s="13"/>
      <c r="E4728" s="21"/>
      <c r="G4728" s="13"/>
      <c r="H4728" s="13"/>
      <c r="J4728" s="13"/>
      <c r="K4728" s="21"/>
    </row>
    <row r="4729">
      <c r="D4729" s="13"/>
      <c r="E4729" s="21"/>
      <c r="G4729" s="13"/>
      <c r="H4729" s="13"/>
      <c r="J4729" s="13"/>
      <c r="K4729" s="21"/>
    </row>
    <row r="4730">
      <c r="D4730" s="13"/>
      <c r="E4730" s="21"/>
      <c r="G4730" s="13"/>
      <c r="H4730" s="13"/>
      <c r="J4730" s="13"/>
      <c r="K4730" s="21"/>
    </row>
    <row r="4731">
      <c r="D4731" s="13"/>
      <c r="E4731" s="21"/>
      <c r="G4731" s="13"/>
      <c r="H4731" s="13"/>
      <c r="J4731" s="13"/>
      <c r="K4731" s="21"/>
    </row>
    <row r="4732">
      <c r="D4732" s="13"/>
      <c r="E4732" s="21"/>
      <c r="G4732" s="13"/>
      <c r="H4732" s="13"/>
      <c r="J4732" s="13"/>
      <c r="K4732" s="21"/>
    </row>
    <row r="4733">
      <c r="D4733" s="13"/>
      <c r="E4733" s="21"/>
      <c r="G4733" s="13"/>
      <c r="H4733" s="13"/>
      <c r="J4733" s="13"/>
      <c r="K4733" s="21"/>
    </row>
    <row r="4734">
      <c r="D4734" s="13"/>
      <c r="E4734" s="21"/>
      <c r="G4734" s="13"/>
      <c r="H4734" s="13"/>
      <c r="J4734" s="13"/>
      <c r="K4734" s="21"/>
    </row>
    <row r="4735">
      <c r="D4735" s="13"/>
      <c r="E4735" s="21"/>
      <c r="G4735" s="13"/>
      <c r="H4735" s="13"/>
      <c r="J4735" s="13"/>
      <c r="K4735" s="21"/>
    </row>
    <row r="4736">
      <c r="D4736" s="13"/>
      <c r="E4736" s="21"/>
      <c r="G4736" s="13"/>
      <c r="H4736" s="13"/>
      <c r="J4736" s="13"/>
      <c r="K4736" s="21"/>
    </row>
    <row r="4737">
      <c r="D4737" s="13"/>
      <c r="E4737" s="21"/>
      <c r="G4737" s="13"/>
      <c r="H4737" s="13"/>
      <c r="J4737" s="13"/>
      <c r="K4737" s="21"/>
    </row>
    <row r="4738">
      <c r="D4738" s="13"/>
      <c r="E4738" s="21"/>
      <c r="G4738" s="13"/>
      <c r="H4738" s="13"/>
      <c r="J4738" s="13"/>
      <c r="K4738" s="21"/>
    </row>
    <row r="4739">
      <c r="D4739" s="13"/>
      <c r="E4739" s="21"/>
      <c r="G4739" s="13"/>
      <c r="H4739" s="13"/>
      <c r="J4739" s="13"/>
      <c r="K4739" s="21"/>
    </row>
    <row r="4740">
      <c r="D4740" s="13"/>
      <c r="E4740" s="21"/>
      <c r="G4740" s="13"/>
      <c r="H4740" s="13"/>
      <c r="J4740" s="13"/>
      <c r="K4740" s="21"/>
    </row>
    <row r="4741">
      <c r="D4741" s="13"/>
      <c r="E4741" s="21"/>
      <c r="G4741" s="13"/>
      <c r="H4741" s="13"/>
      <c r="J4741" s="13"/>
      <c r="K4741" s="21"/>
    </row>
    <row r="4742">
      <c r="D4742" s="13"/>
      <c r="E4742" s="21"/>
      <c r="G4742" s="13"/>
      <c r="H4742" s="13"/>
      <c r="J4742" s="13"/>
      <c r="K4742" s="21"/>
    </row>
    <row r="4743">
      <c r="D4743" s="13"/>
      <c r="E4743" s="21"/>
      <c r="G4743" s="13"/>
      <c r="H4743" s="13"/>
      <c r="J4743" s="13"/>
      <c r="K4743" s="21"/>
    </row>
    <row r="4744">
      <c r="D4744" s="13"/>
      <c r="E4744" s="21"/>
      <c r="G4744" s="13"/>
      <c r="H4744" s="13"/>
      <c r="J4744" s="13"/>
      <c r="K4744" s="21"/>
    </row>
    <row r="4745">
      <c r="D4745" s="13"/>
      <c r="E4745" s="21"/>
      <c r="G4745" s="13"/>
      <c r="H4745" s="13"/>
      <c r="J4745" s="13"/>
      <c r="K4745" s="21"/>
    </row>
    <row r="4746">
      <c r="D4746" s="13"/>
      <c r="E4746" s="21"/>
      <c r="G4746" s="13"/>
      <c r="H4746" s="13"/>
      <c r="J4746" s="13"/>
      <c r="K4746" s="21"/>
    </row>
    <row r="4747">
      <c r="D4747" s="13"/>
      <c r="E4747" s="21"/>
      <c r="G4747" s="13"/>
      <c r="H4747" s="13"/>
      <c r="J4747" s="13"/>
      <c r="K4747" s="21"/>
    </row>
    <row r="4748">
      <c r="D4748" s="13"/>
      <c r="E4748" s="21"/>
      <c r="G4748" s="13"/>
      <c r="H4748" s="13"/>
      <c r="J4748" s="13"/>
      <c r="K4748" s="21"/>
    </row>
    <row r="4749">
      <c r="D4749" s="13"/>
      <c r="E4749" s="21"/>
      <c r="G4749" s="13"/>
      <c r="H4749" s="13"/>
      <c r="J4749" s="13"/>
      <c r="K4749" s="21"/>
    </row>
    <row r="4750">
      <c r="D4750" s="13"/>
      <c r="E4750" s="21"/>
      <c r="G4750" s="13"/>
      <c r="H4750" s="13"/>
      <c r="J4750" s="13"/>
      <c r="K4750" s="21"/>
    </row>
    <row r="4751">
      <c r="D4751" s="13"/>
      <c r="E4751" s="21"/>
      <c r="G4751" s="13"/>
      <c r="H4751" s="13"/>
      <c r="J4751" s="13"/>
      <c r="K4751" s="21"/>
    </row>
    <row r="4752">
      <c r="D4752" s="13"/>
      <c r="E4752" s="21"/>
      <c r="G4752" s="13"/>
      <c r="H4752" s="13"/>
      <c r="J4752" s="13"/>
      <c r="K4752" s="21"/>
    </row>
    <row r="4753">
      <c r="D4753" s="13"/>
      <c r="E4753" s="21"/>
      <c r="G4753" s="13"/>
      <c r="H4753" s="13"/>
      <c r="J4753" s="13"/>
      <c r="K4753" s="21"/>
    </row>
    <row r="4754">
      <c r="D4754" s="13"/>
      <c r="E4754" s="21"/>
      <c r="G4754" s="13"/>
      <c r="H4754" s="13"/>
      <c r="J4754" s="13"/>
      <c r="K4754" s="21"/>
    </row>
    <row r="4755">
      <c r="D4755" s="13"/>
      <c r="E4755" s="21"/>
      <c r="G4755" s="13"/>
      <c r="H4755" s="13"/>
      <c r="J4755" s="13"/>
      <c r="K4755" s="21"/>
    </row>
    <row r="4756">
      <c r="D4756" s="13"/>
      <c r="E4756" s="21"/>
      <c r="G4756" s="13"/>
      <c r="H4756" s="13"/>
      <c r="J4756" s="13"/>
      <c r="K4756" s="21"/>
    </row>
    <row r="4757">
      <c r="D4757" s="13"/>
      <c r="E4757" s="21"/>
      <c r="G4757" s="13"/>
      <c r="H4757" s="13"/>
      <c r="J4757" s="13"/>
      <c r="K4757" s="21"/>
    </row>
    <row r="4758">
      <c r="D4758" s="13"/>
      <c r="E4758" s="21"/>
      <c r="G4758" s="13"/>
      <c r="H4758" s="13"/>
      <c r="J4758" s="13"/>
      <c r="K4758" s="21"/>
    </row>
    <row r="4759">
      <c r="D4759" s="13"/>
      <c r="E4759" s="21"/>
      <c r="G4759" s="13"/>
      <c r="H4759" s="13"/>
      <c r="J4759" s="13"/>
      <c r="K4759" s="21"/>
    </row>
    <row r="4760">
      <c r="D4760" s="13"/>
      <c r="E4760" s="21"/>
      <c r="G4760" s="13"/>
      <c r="H4760" s="13"/>
      <c r="J4760" s="13"/>
      <c r="K4760" s="21"/>
    </row>
    <row r="4761">
      <c r="D4761" s="13"/>
      <c r="E4761" s="21"/>
      <c r="G4761" s="13"/>
      <c r="H4761" s="13"/>
      <c r="J4761" s="13"/>
      <c r="K4761" s="21"/>
    </row>
    <row r="4762">
      <c r="D4762" s="13"/>
      <c r="E4762" s="21"/>
      <c r="G4762" s="13"/>
      <c r="H4762" s="13"/>
      <c r="J4762" s="13"/>
      <c r="K4762" s="21"/>
    </row>
    <row r="4763">
      <c r="D4763" s="13"/>
      <c r="E4763" s="21"/>
      <c r="G4763" s="13"/>
      <c r="H4763" s="13"/>
      <c r="J4763" s="13"/>
      <c r="K4763" s="21"/>
    </row>
    <row r="4764">
      <c r="D4764" s="13"/>
      <c r="E4764" s="21"/>
      <c r="G4764" s="13"/>
      <c r="H4764" s="13"/>
      <c r="J4764" s="13"/>
      <c r="K4764" s="21"/>
    </row>
    <row r="4765">
      <c r="D4765" s="13"/>
      <c r="E4765" s="21"/>
      <c r="G4765" s="13"/>
      <c r="H4765" s="13"/>
      <c r="J4765" s="13"/>
      <c r="K4765" s="21"/>
    </row>
    <row r="4766">
      <c r="D4766" s="13"/>
      <c r="E4766" s="21"/>
      <c r="G4766" s="13"/>
      <c r="H4766" s="13"/>
      <c r="J4766" s="13"/>
      <c r="K4766" s="21"/>
    </row>
    <row r="4767">
      <c r="D4767" s="13"/>
      <c r="E4767" s="21"/>
      <c r="G4767" s="13"/>
      <c r="H4767" s="13"/>
      <c r="J4767" s="13"/>
      <c r="K4767" s="21"/>
    </row>
    <row r="4768">
      <c r="D4768" s="13"/>
      <c r="E4768" s="21"/>
      <c r="G4768" s="13"/>
      <c r="H4768" s="13"/>
      <c r="J4768" s="13"/>
      <c r="K4768" s="21"/>
    </row>
    <row r="4769">
      <c r="D4769" s="13"/>
      <c r="E4769" s="21"/>
      <c r="G4769" s="13"/>
      <c r="H4769" s="13"/>
      <c r="J4769" s="13"/>
      <c r="K4769" s="21"/>
    </row>
    <row r="4770">
      <c r="D4770" s="13"/>
      <c r="E4770" s="21"/>
      <c r="G4770" s="13"/>
      <c r="H4770" s="13"/>
      <c r="J4770" s="13"/>
      <c r="K4770" s="21"/>
    </row>
    <row r="4771">
      <c r="D4771" s="13"/>
      <c r="E4771" s="21"/>
      <c r="G4771" s="13"/>
      <c r="H4771" s="13"/>
      <c r="J4771" s="13"/>
      <c r="K4771" s="21"/>
    </row>
    <row r="4772">
      <c r="D4772" s="13"/>
      <c r="E4772" s="21"/>
      <c r="G4772" s="13"/>
      <c r="H4772" s="13"/>
      <c r="J4772" s="13"/>
      <c r="K4772" s="21"/>
    </row>
    <row r="4773">
      <c r="D4773" s="13"/>
      <c r="E4773" s="21"/>
      <c r="G4773" s="13"/>
      <c r="H4773" s="13"/>
      <c r="J4773" s="13"/>
      <c r="K4773" s="21"/>
    </row>
    <row r="4774">
      <c r="D4774" s="13"/>
      <c r="E4774" s="21"/>
      <c r="G4774" s="13"/>
      <c r="H4774" s="13"/>
      <c r="J4774" s="13"/>
      <c r="K4774" s="21"/>
    </row>
    <row r="4775">
      <c r="D4775" s="13"/>
      <c r="E4775" s="21"/>
      <c r="G4775" s="13"/>
      <c r="H4775" s="13"/>
      <c r="J4775" s="13"/>
      <c r="K4775" s="21"/>
    </row>
    <row r="4776">
      <c r="D4776" s="13"/>
      <c r="E4776" s="21"/>
      <c r="G4776" s="13"/>
      <c r="H4776" s="13"/>
      <c r="J4776" s="13"/>
      <c r="K4776" s="21"/>
    </row>
    <row r="4777">
      <c r="D4777" s="13"/>
      <c r="E4777" s="21"/>
      <c r="G4777" s="13"/>
      <c r="H4777" s="13"/>
      <c r="J4777" s="13"/>
      <c r="K4777" s="21"/>
    </row>
    <row r="4778">
      <c r="D4778" s="13"/>
      <c r="E4778" s="21"/>
      <c r="G4778" s="13"/>
      <c r="H4778" s="13"/>
      <c r="J4778" s="13"/>
      <c r="K4778" s="21"/>
    </row>
    <row r="4779">
      <c r="D4779" s="13"/>
      <c r="E4779" s="21"/>
      <c r="G4779" s="13"/>
      <c r="H4779" s="13"/>
      <c r="J4779" s="13"/>
      <c r="K4779" s="21"/>
    </row>
    <row r="4780">
      <c r="D4780" s="13"/>
      <c r="E4780" s="21"/>
      <c r="G4780" s="13"/>
      <c r="H4780" s="13"/>
      <c r="J4780" s="13"/>
      <c r="K4780" s="21"/>
    </row>
    <row r="4781">
      <c r="D4781" s="13"/>
      <c r="E4781" s="21"/>
      <c r="G4781" s="13"/>
      <c r="H4781" s="13"/>
      <c r="J4781" s="13"/>
      <c r="K4781" s="21"/>
    </row>
    <row r="4782">
      <c r="D4782" s="13"/>
      <c r="E4782" s="21"/>
      <c r="G4782" s="13"/>
      <c r="H4782" s="13"/>
      <c r="J4782" s="13"/>
      <c r="K4782" s="21"/>
    </row>
    <row r="4783">
      <c r="D4783" s="13"/>
      <c r="E4783" s="21"/>
      <c r="G4783" s="13"/>
      <c r="H4783" s="13"/>
      <c r="J4783" s="13"/>
      <c r="K4783" s="21"/>
    </row>
    <row r="4784">
      <c r="D4784" s="13"/>
      <c r="E4784" s="21"/>
      <c r="G4784" s="13"/>
      <c r="H4784" s="13"/>
      <c r="J4784" s="13"/>
      <c r="K4784" s="21"/>
    </row>
    <row r="4785">
      <c r="D4785" s="13"/>
      <c r="E4785" s="21"/>
      <c r="G4785" s="13"/>
      <c r="H4785" s="13"/>
      <c r="J4785" s="13"/>
      <c r="K4785" s="21"/>
    </row>
    <row r="4786">
      <c r="D4786" s="13"/>
      <c r="E4786" s="21"/>
      <c r="G4786" s="13"/>
      <c r="H4786" s="13"/>
      <c r="J4786" s="13"/>
      <c r="K4786" s="21"/>
    </row>
    <row r="4787">
      <c r="D4787" s="13"/>
      <c r="E4787" s="21"/>
      <c r="G4787" s="13"/>
      <c r="H4787" s="13"/>
      <c r="J4787" s="13"/>
      <c r="K4787" s="21"/>
    </row>
    <row r="4788">
      <c r="D4788" s="13"/>
      <c r="E4788" s="21"/>
      <c r="G4788" s="13"/>
      <c r="H4788" s="13"/>
      <c r="J4788" s="13"/>
      <c r="K4788" s="21"/>
    </row>
    <row r="4789">
      <c r="D4789" s="13"/>
      <c r="E4789" s="21"/>
      <c r="G4789" s="13"/>
      <c r="H4789" s="13"/>
      <c r="J4789" s="13"/>
      <c r="K4789" s="21"/>
    </row>
    <row r="4790">
      <c r="D4790" s="13"/>
      <c r="E4790" s="21"/>
      <c r="G4790" s="13"/>
      <c r="H4790" s="13"/>
      <c r="J4790" s="13"/>
      <c r="K4790" s="21"/>
    </row>
    <row r="4791">
      <c r="D4791" s="13"/>
      <c r="E4791" s="21"/>
      <c r="G4791" s="13"/>
      <c r="H4791" s="13"/>
      <c r="J4791" s="13"/>
      <c r="K4791" s="21"/>
    </row>
    <row r="4792">
      <c r="D4792" s="13"/>
      <c r="E4792" s="21"/>
      <c r="G4792" s="13"/>
      <c r="H4792" s="13"/>
      <c r="J4792" s="13"/>
      <c r="K4792" s="21"/>
    </row>
    <row r="4793">
      <c r="D4793" s="13"/>
      <c r="E4793" s="21"/>
      <c r="G4793" s="13"/>
      <c r="H4793" s="13"/>
      <c r="J4793" s="13"/>
      <c r="K4793" s="21"/>
    </row>
    <row r="4794">
      <c r="D4794" s="13"/>
      <c r="E4794" s="21"/>
      <c r="G4794" s="13"/>
      <c r="H4794" s="13"/>
      <c r="J4794" s="13"/>
      <c r="K4794" s="21"/>
    </row>
    <row r="4795">
      <c r="D4795" s="13"/>
      <c r="E4795" s="21"/>
      <c r="G4795" s="13"/>
      <c r="H4795" s="13"/>
      <c r="J4795" s="13"/>
      <c r="K4795" s="21"/>
    </row>
    <row r="4796">
      <c r="D4796" s="13"/>
      <c r="E4796" s="21"/>
      <c r="G4796" s="13"/>
      <c r="H4796" s="13"/>
      <c r="J4796" s="13"/>
      <c r="K4796" s="21"/>
    </row>
    <row r="4797">
      <c r="D4797" s="13"/>
      <c r="E4797" s="21"/>
      <c r="G4797" s="13"/>
      <c r="H4797" s="13"/>
      <c r="J4797" s="13"/>
      <c r="K4797" s="21"/>
    </row>
    <row r="4798">
      <c r="D4798" s="13"/>
      <c r="E4798" s="21"/>
      <c r="G4798" s="13"/>
      <c r="H4798" s="13"/>
      <c r="J4798" s="13"/>
      <c r="K4798" s="21"/>
    </row>
    <row r="4799">
      <c r="D4799" s="13"/>
      <c r="E4799" s="21"/>
      <c r="G4799" s="13"/>
      <c r="H4799" s="13"/>
      <c r="J4799" s="13"/>
      <c r="K4799" s="21"/>
    </row>
    <row r="4800">
      <c r="D4800" s="13"/>
      <c r="E4800" s="21"/>
      <c r="G4800" s="13"/>
      <c r="H4800" s="13"/>
      <c r="J4800" s="13"/>
      <c r="K4800" s="21"/>
    </row>
    <row r="4801">
      <c r="D4801" s="13"/>
      <c r="E4801" s="21"/>
      <c r="G4801" s="13"/>
      <c r="H4801" s="13"/>
      <c r="J4801" s="13"/>
      <c r="K4801" s="21"/>
    </row>
    <row r="4802">
      <c r="D4802" s="13"/>
      <c r="E4802" s="21"/>
      <c r="G4802" s="13"/>
      <c r="H4802" s="13"/>
      <c r="J4802" s="13"/>
      <c r="K4802" s="21"/>
    </row>
    <row r="4803">
      <c r="D4803" s="13"/>
      <c r="E4803" s="21"/>
      <c r="G4803" s="13"/>
      <c r="H4803" s="13"/>
      <c r="J4803" s="13"/>
      <c r="K4803" s="21"/>
    </row>
    <row r="4804">
      <c r="D4804" s="13"/>
      <c r="E4804" s="21"/>
      <c r="G4804" s="13"/>
      <c r="H4804" s="13"/>
      <c r="J4804" s="13"/>
      <c r="K4804" s="21"/>
    </row>
    <row r="4805">
      <c r="D4805" s="13"/>
      <c r="E4805" s="21"/>
      <c r="G4805" s="13"/>
      <c r="H4805" s="13"/>
      <c r="J4805" s="13"/>
      <c r="K4805" s="21"/>
    </row>
    <row r="4806">
      <c r="D4806" s="13"/>
      <c r="E4806" s="21"/>
      <c r="G4806" s="13"/>
      <c r="H4806" s="13"/>
      <c r="J4806" s="13"/>
      <c r="K4806" s="21"/>
    </row>
    <row r="4807">
      <c r="D4807" s="13"/>
      <c r="E4807" s="21"/>
      <c r="G4807" s="13"/>
      <c r="H4807" s="13"/>
      <c r="J4807" s="13"/>
      <c r="K4807" s="21"/>
    </row>
    <row r="4808">
      <c r="D4808" s="13"/>
      <c r="E4808" s="21"/>
      <c r="G4808" s="13"/>
      <c r="H4808" s="13"/>
      <c r="J4808" s="13"/>
      <c r="K4808" s="21"/>
    </row>
    <row r="4809">
      <c r="D4809" s="13"/>
      <c r="E4809" s="21"/>
      <c r="G4809" s="13"/>
      <c r="H4809" s="13"/>
      <c r="J4809" s="13"/>
      <c r="K4809" s="21"/>
    </row>
    <row r="4810">
      <c r="D4810" s="13"/>
      <c r="E4810" s="21"/>
      <c r="G4810" s="13"/>
      <c r="H4810" s="13"/>
      <c r="J4810" s="13"/>
      <c r="K4810" s="21"/>
    </row>
    <row r="4811">
      <c r="D4811" s="13"/>
      <c r="E4811" s="21"/>
      <c r="G4811" s="13"/>
      <c r="H4811" s="13"/>
      <c r="J4811" s="13"/>
      <c r="K4811" s="21"/>
    </row>
    <row r="4812">
      <c r="D4812" s="13"/>
      <c r="E4812" s="21"/>
      <c r="G4812" s="13"/>
      <c r="H4812" s="13"/>
      <c r="J4812" s="13"/>
      <c r="K4812" s="21"/>
    </row>
    <row r="4813">
      <c r="D4813" s="13"/>
      <c r="E4813" s="21"/>
      <c r="G4813" s="13"/>
      <c r="H4813" s="13"/>
      <c r="J4813" s="13"/>
      <c r="K4813" s="21"/>
    </row>
    <row r="4814">
      <c r="D4814" s="13"/>
      <c r="E4814" s="21"/>
      <c r="G4814" s="13"/>
      <c r="H4814" s="13"/>
      <c r="J4814" s="13"/>
      <c r="K4814" s="21"/>
    </row>
    <row r="4815">
      <c r="D4815" s="13"/>
      <c r="E4815" s="21"/>
      <c r="G4815" s="13"/>
      <c r="H4815" s="13"/>
      <c r="J4815" s="13"/>
      <c r="K4815" s="21"/>
    </row>
    <row r="4816">
      <c r="D4816" s="13"/>
      <c r="E4816" s="21"/>
      <c r="G4816" s="13"/>
      <c r="H4816" s="13"/>
      <c r="J4816" s="13"/>
      <c r="K4816" s="21"/>
    </row>
    <row r="4817">
      <c r="D4817" s="13"/>
      <c r="E4817" s="21"/>
      <c r="G4817" s="13"/>
      <c r="H4817" s="13"/>
      <c r="J4817" s="13"/>
      <c r="K4817" s="21"/>
    </row>
    <row r="4818">
      <c r="D4818" s="13"/>
      <c r="E4818" s="21"/>
      <c r="G4818" s="13"/>
      <c r="H4818" s="13"/>
      <c r="J4818" s="13"/>
      <c r="K4818" s="21"/>
    </row>
    <row r="4819">
      <c r="D4819" s="13"/>
      <c r="E4819" s="21"/>
      <c r="G4819" s="13"/>
      <c r="H4819" s="13"/>
      <c r="J4819" s="13"/>
      <c r="K4819" s="21"/>
    </row>
    <row r="4820">
      <c r="D4820" s="13"/>
      <c r="E4820" s="21"/>
      <c r="G4820" s="13"/>
      <c r="H4820" s="13"/>
      <c r="J4820" s="13"/>
      <c r="K4820" s="21"/>
    </row>
    <row r="4821">
      <c r="D4821" s="13"/>
      <c r="E4821" s="21"/>
      <c r="G4821" s="13"/>
      <c r="H4821" s="13"/>
      <c r="J4821" s="13"/>
      <c r="K4821" s="21"/>
    </row>
    <row r="4822">
      <c r="D4822" s="13"/>
      <c r="E4822" s="21"/>
      <c r="G4822" s="13"/>
      <c r="H4822" s="13"/>
      <c r="J4822" s="13"/>
      <c r="K4822" s="21"/>
    </row>
    <row r="4823">
      <c r="D4823" s="13"/>
      <c r="E4823" s="21"/>
      <c r="G4823" s="13"/>
      <c r="H4823" s="13"/>
      <c r="J4823" s="13"/>
      <c r="K4823" s="21"/>
    </row>
    <row r="4824">
      <c r="D4824" s="13"/>
      <c r="E4824" s="21"/>
      <c r="G4824" s="13"/>
      <c r="H4824" s="13"/>
      <c r="J4824" s="13"/>
      <c r="K4824" s="21"/>
    </row>
    <row r="4825">
      <c r="D4825" s="13"/>
      <c r="E4825" s="21"/>
      <c r="G4825" s="13"/>
      <c r="H4825" s="13"/>
      <c r="J4825" s="13"/>
      <c r="K4825" s="21"/>
    </row>
    <row r="4826">
      <c r="D4826" s="13"/>
      <c r="E4826" s="21"/>
      <c r="G4826" s="13"/>
      <c r="H4826" s="13"/>
      <c r="J4826" s="13"/>
      <c r="K4826" s="21"/>
    </row>
    <row r="4827">
      <c r="D4827" s="13"/>
      <c r="E4827" s="21"/>
      <c r="G4827" s="13"/>
      <c r="H4827" s="13"/>
      <c r="J4827" s="13"/>
      <c r="K4827" s="21"/>
    </row>
    <row r="4828">
      <c r="D4828" s="13"/>
      <c r="E4828" s="21"/>
      <c r="G4828" s="13"/>
      <c r="H4828" s="13"/>
      <c r="J4828" s="13"/>
      <c r="K4828" s="21"/>
    </row>
    <row r="4829">
      <c r="D4829" s="13"/>
      <c r="E4829" s="21"/>
      <c r="G4829" s="13"/>
      <c r="H4829" s="13"/>
      <c r="J4829" s="13"/>
      <c r="K4829" s="21"/>
    </row>
    <row r="4830">
      <c r="D4830" s="13"/>
      <c r="E4830" s="21"/>
      <c r="G4830" s="13"/>
      <c r="H4830" s="13"/>
      <c r="J4830" s="13"/>
      <c r="K4830" s="21"/>
    </row>
    <row r="4831">
      <c r="D4831" s="13"/>
      <c r="E4831" s="21"/>
      <c r="G4831" s="13"/>
      <c r="H4831" s="13"/>
      <c r="J4831" s="13"/>
      <c r="K4831" s="21"/>
    </row>
    <row r="4832">
      <c r="D4832" s="13"/>
      <c r="E4832" s="21"/>
      <c r="G4832" s="13"/>
      <c r="H4832" s="13"/>
      <c r="J4832" s="13"/>
      <c r="K4832" s="21"/>
    </row>
    <row r="4833">
      <c r="D4833" s="13"/>
      <c r="E4833" s="21"/>
      <c r="G4833" s="13"/>
      <c r="H4833" s="13"/>
      <c r="J4833" s="13"/>
      <c r="K4833" s="21"/>
    </row>
    <row r="4834">
      <c r="D4834" s="13"/>
      <c r="E4834" s="21"/>
      <c r="G4834" s="13"/>
      <c r="H4834" s="13"/>
      <c r="J4834" s="13"/>
      <c r="K4834" s="21"/>
    </row>
    <row r="4835">
      <c r="D4835" s="13"/>
      <c r="E4835" s="21"/>
      <c r="G4835" s="13"/>
      <c r="H4835" s="13"/>
      <c r="J4835" s="13"/>
      <c r="K4835" s="21"/>
    </row>
    <row r="4836">
      <c r="D4836" s="13"/>
      <c r="E4836" s="21"/>
      <c r="G4836" s="13"/>
      <c r="H4836" s="13"/>
      <c r="J4836" s="13"/>
      <c r="K4836" s="21"/>
    </row>
    <row r="4837">
      <c r="D4837" s="13"/>
      <c r="E4837" s="21"/>
      <c r="G4837" s="13"/>
      <c r="H4837" s="13"/>
      <c r="J4837" s="13"/>
      <c r="K4837" s="21"/>
    </row>
    <row r="4838">
      <c r="D4838" s="13"/>
      <c r="E4838" s="21"/>
      <c r="G4838" s="13"/>
      <c r="H4838" s="13"/>
      <c r="J4838" s="13"/>
      <c r="K4838" s="21"/>
    </row>
    <row r="4839">
      <c r="D4839" s="13"/>
      <c r="E4839" s="21"/>
      <c r="G4839" s="13"/>
      <c r="H4839" s="13"/>
      <c r="J4839" s="13"/>
      <c r="K4839" s="21"/>
    </row>
    <row r="4840">
      <c r="D4840" s="13"/>
      <c r="E4840" s="21"/>
      <c r="G4840" s="13"/>
      <c r="H4840" s="13"/>
      <c r="J4840" s="13"/>
      <c r="K4840" s="21"/>
    </row>
    <row r="4841">
      <c r="D4841" s="13"/>
      <c r="E4841" s="21"/>
      <c r="G4841" s="13"/>
      <c r="H4841" s="13"/>
      <c r="J4841" s="13"/>
      <c r="K4841" s="21"/>
    </row>
    <row r="4842">
      <c r="D4842" s="13"/>
      <c r="E4842" s="21"/>
      <c r="G4842" s="13"/>
      <c r="H4842" s="13"/>
      <c r="J4842" s="13"/>
      <c r="K4842" s="21"/>
    </row>
    <row r="4843">
      <c r="D4843" s="13"/>
      <c r="E4843" s="21"/>
      <c r="G4843" s="13"/>
      <c r="H4843" s="13"/>
      <c r="J4843" s="13"/>
      <c r="K4843" s="21"/>
    </row>
    <row r="4844">
      <c r="D4844" s="13"/>
      <c r="E4844" s="21"/>
      <c r="G4844" s="13"/>
      <c r="H4844" s="13"/>
      <c r="J4844" s="13"/>
      <c r="K4844" s="21"/>
    </row>
    <row r="4845">
      <c r="D4845" s="13"/>
      <c r="E4845" s="21"/>
      <c r="G4845" s="13"/>
      <c r="H4845" s="13"/>
      <c r="J4845" s="13"/>
      <c r="K4845" s="21"/>
    </row>
    <row r="4846">
      <c r="D4846" s="13"/>
      <c r="E4846" s="21"/>
      <c r="G4846" s="13"/>
      <c r="H4846" s="13"/>
      <c r="J4846" s="13"/>
      <c r="K4846" s="21"/>
    </row>
    <row r="4847">
      <c r="D4847" s="13"/>
      <c r="E4847" s="21"/>
      <c r="G4847" s="13"/>
      <c r="H4847" s="13"/>
      <c r="J4847" s="13"/>
      <c r="K4847" s="21"/>
    </row>
    <row r="4848">
      <c r="D4848" s="13"/>
      <c r="E4848" s="21"/>
      <c r="G4848" s="13"/>
      <c r="H4848" s="13"/>
      <c r="J4848" s="13"/>
      <c r="K4848" s="21"/>
    </row>
    <row r="4849">
      <c r="D4849" s="13"/>
      <c r="E4849" s="21"/>
      <c r="G4849" s="13"/>
      <c r="H4849" s="13"/>
      <c r="J4849" s="13"/>
      <c r="K4849" s="21"/>
    </row>
    <row r="4850">
      <c r="D4850" s="13"/>
      <c r="E4850" s="21"/>
      <c r="G4850" s="13"/>
      <c r="H4850" s="13"/>
      <c r="J4850" s="13"/>
      <c r="K4850" s="21"/>
    </row>
    <row r="4851">
      <c r="D4851" s="13"/>
      <c r="E4851" s="21"/>
      <c r="G4851" s="13"/>
      <c r="H4851" s="13"/>
      <c r="J4851" s="13"/>
      <c r="K4851" s="21"/>
    </row>
    <row r="4852">
      <c r="D4852" s="13"/>
      <c r="E4852" s="21"/>
      <c r="G4852" s="13"/>
      <c r="H4852" s="13"/>
      <c r="J4852" s="13"/>
      <c r="K4852" s="21"/>
    </row>
    <row r="4853">
      <c r="D4853" s="13"/>
      <c r="E4853" s="21"/>
      <c r="G4853" s="13"/>
      <c r="H4853" s="13"/>
      <c r="J4853" s="13"/>
      <c r="K4853" s="21"/>
    </row>
    <row r="4854">
      <c r="D4854" s="13"/>
      <c r="E4854" s="21"/>
      <c r="G4854" s="13"/>
      <c r="H4854" s="13"/>
      <c r="J4854" s="13"/>
      <c r="K4854" s="21"/>
    </row>
    <row r="4855">
      <c r="D4855" s="13"/>
      <c r="E4855" s="21"/>
      <c r="G4855" s="13"/>
      <c r="H4855" s="13"/>
      <c r="J4855" s="13"/>
      <c r="K4855" s="21"/>
    </row>
    <row r="4856">
      <c r="D4856" s="13"/>
      <c r="E4856" s="21"/>
      <c r="G4856" s="13"/>
      <c r="H4856" s="13"/>
      <c r="J4856" s="13"/>
      <c r="K4856" s="21"/>
    </row>
    <row r="4857">
      <c r="D4857" s="13"/>
      <c r="E4857" s="21"/>
      <c r="G4857" s="13"/>
      <c r="H4857" s="13"/>
      <c r="J4857" s="13"/>
      <c r="K4857" s="21"/>
    </row>
    <row r="4858">
      <c r="D4858" s="13"/>
      <c r="E4858" s="21"/>
      <c r="G4858" s="13"/>
      <c r="H4858" s="13"/>
      <c r="J4858" s="13"/>
      <c r="K4858" s="21"/>
    </row>
    <row r="4859">
      <c r="D4859" s="13"/>
      <c r="E4859" s="21"/>
      <c r="G4859" s="13"/>
      <c r="H4859" s="13"/>
      <c r="J4859" s="13"/>
      <c r="K4859" s="21"/>
    </row>
    <row r="4860">
      <c r="D4860" s="13"/>
      <c r="E4860" s="21"/>
      <c r="G4860" s="13"/>
      <c r="H4860" s="13"/>
      <c r="J4860" s="13"/>
      <c r="K4860" s="21"/>
    </row>
    <row r="4861">
      <c r="D4861" s="13"/>
      <c r="E4861" s="21"/>
      <c r="G4861" s="13"/>
      <c r="H4861" s="13"/>
      <c r="J4861" s="13"/>
      <c r="K4861" s="21"/>
    </row>
    <row r="4862">
      <c r="D4862" s="13"/>
      <c r="E4862" s="21"/>
      <c r="G4862" s="13"/>
      <c r="H4862" s="13"/>
      <c r="J4862" s="13"/>
      <c r="K4862" s="21"/>
    </row>
    <row r="4863">
      <c r="D4863" s="13"/>
      <c r="E4863" s="21"/>
      <c r="G4863" s="13"/>
      <c r="H4863" s="13"/>
      <c r="J4863" s="13"/>
      <c r="K4863" s="21"/>
    </row>
    <row r="4864">
      <c r="D4864" s="13"/>
      <c r="E4864" s="21"/>
      <c r="G4864" s="13"/>
      <c r="H4864" s="13"/>
      <c r="J4864" s="13"/>
      <c r="K4864" s="21"/>
    </row>
    <row r="4865">
      <c r="D4865" s="13"/>
      <c r="E4865" s="21"/>
      <c r="G4865" s="13"/>
      <c r="H4865" s="13"/>
      <c r="J4865" s="13"/>
      <c r="K4865" s="21"/>
    </row>
    <row r="4866">
      <c r="D4866" s="13"/>
      <c r="E4866" s="21"/>
      <c r="G4866" s="13"/>
      <c r="H4866" s="13"/>
      <c r="J4866" s="13"/>
      <c r="K4866" s="21"/>
    </row>
    <row r="4867">
      <c r="D4867" s="13"/>
      <c r="E4867" s="21"/>
      <c r="G4867" s="13"/>
      <c r="H4867" s="13"/>
      <c r="J4867" s="13"/>
      <c r="K4867" s="21"/>
    </row>
    <row r="4868">
      <c r="D4868" s="13"/>
      <c r="E4868" s="21"/>
      <c r="G4868" s="13"/>
      <c r="H4868" s="13"/>
      <c r="J4868" s="13"/>
      <c r="K4868" s="21"/>
    </row>
    <row r="4869">
      <c r="D4869" s="13"/>
      <c r="E4869" s="21"/>
      <c r="G4869" s="13"/>
      <c r="H4869" s="13"/>
      <c r="J4869" s="13"/>
      <c r="K4869" s="21"/>
    </row>
    <row r="4870">
      <c r="D4870" s="13"/>
      <c r="E4870" s="21"/>
      <c r="G4870" s="13"/>
      <c r="H4870" s="13"/>
      <c r="J4870" s="13"/>
      <c r="K4870" s="21"/>
    </row>
    <row r="4871">
      <c r="D4871" s="13"/>
      <c r="E4871" s="21"/>
      <c r="G4871" s="13"/>
      <c r="H4871" s="13"/>
      <c r="J4871" s="13"/>
      <c r="K4871" s="21"/>
    </row>
    <row r="4872">
      <c r="D4872" s="13"/>
      <c r="E4872" s="21"/>
      <c r="G4872" s="13"/>
      <c r="H4872" s="13"/>
      <c r="J4872" s="13"/>
      <c r="K4872" s="21"/>
    </row>
    <row r="4873">
      <c r="D4873" s="13"/>
      <c r="E4873" s="21"/>
      <c r="G4873" s="13"/>
      <c r="H4873" s="13"/>
      <c r="J4873" s="13"/>
      <c r="K4873" s="21"/>
    </row>
    <row r="4874">
      <c r="D4874" s="13"/>
      <c r="E4874" s="21"/>
      <c r="G4874" s="13"/>
      <c r="H4874" s="13"/>
      <c r="J4874" s="13"/>
      <c r="K4874" s="21"/>
    </row>
    <row r="4875">
      <c r="D4875" s="13"/>
      <c r="E4875" s="21"/>
      <c r="G4875" s="13"/>
      <c r="H4875" s="13"/>
      <c r="J4875" s="13"/>
      <c r="K4875" s="21"/>
    </row>
    <row r="4876">
      <c r="D4876" s="13"/>
      <c r="E4876" s="21"/>
      <c r="G4876" s="13"/>
      <c r="H4876" s="13"/>
      <c r="J4876" s="13"/>
      <c r="K4876" s="21"/>
    </row>
    <row r="4877">
      <c r="D4877" s="13"/>
      <c r="E4877" s="21"/>
      <c r="G4877" s="13"/>
      <c r="H4877" s="13"/>
      <c r="J4877" s="13"/>
      <c r="K4877" s="21"/>
    </row>
    <row r="4878">
      <c r="D4878" s="13"/>
      <c r="E4878" s="21"/>
      <c r="G4878" s="13"/>
      <c r="H4878" s="13"/>
      <c r="J4878" s="13"/>
      <c r="K4878" s="21"/>
    </row>
    <row r="4879">
      <c r="D4879" s="13"/>
      <c r="E4879" s="21"/>
      <c r="G4879" s="13"/>
      <c r="H4879" s="13"/>
      <c r="J4879" s="13"/>
      <c r="K4879" s="21"/>
    </row>
    <row r="4880">
      <c r="D4880" s="13"/>
      <c r="E4880" s="21"/>
      <c r="G4880" s="13"/>
      <c r="H4880" s="13"/>
      <c r="J4880" s="13"/>
      <c r="K4880" s="21"/>
    </row>
    <row r="4881">
      <c r="D4881" s="13"/>
      <c r="E4881" s="21"/>
      <c r="G4881" s="13"/>
      <c r="H4881" s="13"/>
      <c r="J4881" s="13"/>
      <c r="K4881" s="21"/>
    </row>
    <row r="4882">
      <c r="D4882" s="13"/>
      <c r="E4882" s="21"/>
      <c r="G4882" s="13"/>
      <c r="H4882" s="13"/>
      <c r="J4882" s="13"/>
      <c r="K4882" s="21"/>
    </row>
    <row r="4883">
      <c r="D4883" s="13"/>
      <c r="E4883" s="21"/>
      <c r="G4883" s="13"/>
      <c r="H4883" s="13"/>
      <c r="J4883" s="13"/>
      <c r="K4883" s="21"/>
    </row>
    <row r="4884">
      <c r="D4884" s="13"/>
      <c r="E4884" s="21"/>
      <c r="G4884" s="13"/>
      <c r="H4884" s="13"/>
      <c r="J4884" s="13"/>
      <c r="K4884" s="21"/>
    </row>
    <row r="4885">
      <c r="D4885" s="13"/>
      <c r="E4885" s="21"/>
      <c r="G4885" s="13"/>
      <c r="H4885" s="13"/>
      <c r="J4885" s="13"/>
      <c r="K4885" s="21"/>
    </row>
    <row r="4886">
      <c r="D4886" s="13"/>
      <c r="E4886" s="21"/>
      <c r="G4886" s="13"/>
      <c r="H4886" s="13"/>
      <c r="J4886" s="13"/>
      <c r="K4886" s="21"/>
    </row>
    <row r="4887">
      <c r="D4887" s="13"/>
      <c r="E4887" s="21"/>
      <c r="G4887" s="13"/>
      <c r="H4887" s="13"/>
      <c r="J4887" s="13"/>
      <c r="K4887" s="21"/>
    </row>
    <row r="4888">
      <c r="D4888" s="13"/>
      <c r="E4888" s="21"/>
      <c r="G4888" s="13"/>
      <c r="H4888" s="13"/>
      <c r="J4888" s="13"/>
      <c r="K4888" s="21"/>
    </row>
    <row r="4889">
      <c r="D4889" s="13"/>
      <c r="E4889" s="21"/>
      <c r="G4889" s="13"/>
      <c r="H4889" s="13"/>
      <c r="J4889" s="13"/>
      <c r="K4889" s="21"/>
    </row>
    <row r="4890">
      <c r="D4890" s="13"/>
      <c r="E4890" s="21"/>
      <c r="G4890" s="13"/>
      <c r="H4890" s="13"/>
      <c r="J4890" s="13"/>
      <c r="K4890" s="21"/>
    </row>
    <row r="4891">
      <c r="D4891" s="13"/>
      <c r="E4891" s="21"/>
      <c r="G4891" s="13"/>
      <c r="H4891" s="13"/>
      <c r="J4891" s="13"/>
      <c r="K4891" s="21"/>
    </row>
    <row r="4892">
      <c r="D4892" s="13"/>
      <c r="E4892" s="21"/>
      <c r="G4892" s="13"/>
      <c r="H4892" s="13"/>
      <c r="J4892" s="13"/>
      <c r="K4892" s="21"/>
    </row>
    <row r="4893">
      <c r="D4893" s="13"/>
      <c r="E4893" s="21"/>
      <c r="G4893" s="13"/>
      <c r="H4893" s="13"/>
      <c r="J4893" s="13"/>
      <c r="K4893" s="21"/>
    </row>
    <row r="4894">
      <c r="D4894" s="13"/>
      <c r="E4894" s="21"/>
      <c r="G4894" s="13"/>
      <c r="H4894" s="13"/>
      <c r="J4894" s="13"/>
      <c r="K4894" s="21"/>
    </row>
    <row r="4895">
      <c r="D4895" s="13"/>
      <c r="E4895" s="21"/>
      <c r="G4895" s="13"/>
      <c r="H4895" s="13"/>
      <c r="J4895" s="13"/>
      <c r="K4895" s="21"/>
    </row>
    <row r="4896">
      <c r="D4896" s="13"/>
      <c r="E4896" s="21"/>
      <c r="G4896" s="13"/>
      <c r="H4896" s="13"/>
      <c r="J4896" s="13"/>
      <c r="K4896" s="21"/>
    </row>
    <row r="4897">
      <c r="D4897" s="13"/>
      <c r="E4897" s="21"/>
      <c r="G4897" s="13"/>
      <c r="H4897" s="13"/>
      <c r="J4897" s="13"/>
      <c r="K4897" s="21"/>
    </row>
    <row r="4898">
      <c r="D4898" s="13"/>
      <c r="E4898" s="21"/>
      <c r="G4898" s="13"/>
      <c r="H4898" s="13"/>
      <c r="J4898" s="13"/>
      <c r="K4898" s="21"/>
    </row>
    <row r="4899">
      <c r="D4899" s="13"/>
      <c r="E4899" s="21"/>
      <c r="G4899" s="13"/>
      <c r="H4899" s="13"/>
      <c r="J4899" s="13"/>
      <c r="K4899" s="21"/>
    </row>
    <row r="4900">
      <c r="D4900" s="13"/>
      <c r="E4900" s="21"/>
      <c r="G4900" s="13"/>
      <c r="H4900" s="13"/>
      <c r="J4900" s="13"/>
      <c r="K4900" s="21"/>
    </row>
    <row r="4901">
      <c r="D4901" s="13"/>
      <c r="E4901" s="21"/>
      <c r="G4901" s="13"/>
      <c r="H4901" s="13"/>
      <c r="J4901" s="13"/>
      <c r="K4901" s="21"/>
    </row>
    <row r="4902">
      <c r="D4902" s="13"/>
      <c r="E4902" s="21"/>
      <c r="G4902" s="13"/>
      <c r="H4902" s="13"/>
      <c r="J4902" s="13"/>
      <c r="K4902" s="21"/>
    </row>
    <row r="4903">
      <c r="D4903" s="13"/>
      <c r="E4903" s="21"/>
      <c r="G4903" s="13"/>
      <c r="H4903" s="13"/>
      <c r="J4903" s="13"/>
      <c r="K4903" s="21"/>
    </row>
    <row r="4904">
      <c r="D4904" s="13"/>
      <c r="E4904" s="21"/>
      <c r="G4904" s="13"/>
      <c r="H4904" s="13"/>
      <c r="J4904" s="13"/>
      <c r="K4904" s="21"/>
    </row>
    <row r="4905">
      <c r="D4905" s="13"/>
      <c r="E4905" s="21"/>
      <c r="G4905" s="13"/>
      <c r="H4905" s="13"/>
      <c r="J4905" s="13"/>
      <c r="K4905" s="21"/>
    </row>
    <row r="4906">
      <c r="D4906" s="13"/>
      <c r="E4906" s="21"/>
      <c r="G4906" s="13"/>
      <c r="H4906" s="13"/>
      <c r="J4906" s="13"/>
      <c r="K4906" s="21"/>
    </row>
    <row r="4907">
      <c r="D4907" s="13"/>
      <c r="E4907" s="21"/>
      <c r="G4907" s="13"/>
      <c r="H4907" s="13"/>
      <c r="J4907" s="13"/>
      <c r="K4907" s="21"/>
    </row>
    <row r="4908">
      <c r="D4908" s="13"/>
      <c r="E4908" s="21"/>
      <c r="G4908" s="13"/>
      <c r="H4908" s="13"/>
      <c r="J4908" s="13"/>
      <c r="K4908" s="21"/>
    </row>
    <row r="4909">
      <c r="D4909" s="13"/>
      <c r="E4909" s="21"/>
      <c r="G4909" s="13"/>
      <c r="H4909" s="13"/>
      <c r="J4909" s="13"/>
      <c r="K4909" s="21"/>
    </row>
    <row r="4910">
      <c r="D4910" s="13"/>
      <c r="E4910" s="21"/>
      <c r="G4910" s="13"/>
      <c r="H4910" s="13"/>
      <c r="J4910" s="13"/>
      <c r="K4910" s="21"/>
    </row>
    <row r="4911">
      <c r="D4911" s="13"/>
      <c r="E4911" s="21"/>
      <c r="G4911" s="13"/>
      <c r="H4911" s="13"/>
      <c r="J4911" s="13"/>
      <c r="K4911" s="21"/>
    </row>
    <row r="4912">
      <c r="D4912" s="13"/>
      <c r="E4912" s="21"/>
      <c r="G4912" s="13"/>
      <c r="H4912" s="13"/>
      <c r="J4912" s="13"/>
      <c r="K4912" s="21"/>
    </row>
    <row r="4913">
      <c r="D4913" s="13"/>
      <c r="E4913" s="21"/>
      <c r="G4913" s="13"/>
      <c r="H4913" s="13"/>
      <c r="J4913" s="13"/>
      <c r="K4913" s="21"/>
    </row>
    <row r="4914">
      <c r="D4914" s="13"/>
      <c r="E4914" s="21"/>
      <c r="G4914" s="13"/>
      <c r="H4914" s="13"/>
      <c r="J4914" s="13"/>
      <c r="K4914" s="21"/>
    </row>
    <row r="4915">
      <c r="D4915" s="13"/>
      <c r="E4915" s="21"/>
      <c r="G4915" s="13"/>
      <c r="H4915" s="13"/>
      <c r="J4915" s="13"/>
      <c r="K4915" s="21"/>
    </row>
    <row r="4916">
      <c r="D4916" s="13"/>
      <c r="E4916" s="21"/>
      <c r="G4916" s="13"/>
      <c r="H4916" s="13"/>
      <c r="J4916" s="13"/>
      <c r="K4916" s="21"/>
    </row>
    <row r="4917">
      <c r="D4917" s="13"/>
      <c r="E4917" s="21"/>
      <c r="G4917" s="13"/>
      <c r="H4917" s="13"/>
      <c r="J4917" s="13"/>
      <c r="K4917" s="21"/>
    </row>
    <row r="4918">
      <c r="D4918" s="13"/>
      <c r="E4918" s="21"/>
      <c r="G4918" s="13"/>
      <c r="H4918" s="13"/>
      <c r="J4918" s="13"/>
      <c r="K4918" s="21"/>
    </row>
    <row r="4919">
      <c r="D4919" s="13"/>
      <c r="E4919" s="21"/>
      <c r="G4919" s="13"/>
      <c r="H4919" s="13"/>
      <c r="J4919" s="13"/>
      <c r="K4919" s="21"/>
    </row>
    <row r="4920">
      <c r="D4920" s="13"/>
      <c r="E4920" s="21"/>
      <c r="G4920" s="13"/>
      <c r="H4920" s="13"/>
      <c r="J4920" s="13"/>
      <c r="K4920" s="21"/>
    </row>
    <row r="4921">
      <c r="D4921" s="13"/>
      <c r="E4921" s="21"/>
      <c r="G4921" s="13"/>
      <c r="H4921" s="13"/>
      <c r="J4921" s="13"/>
      <c r="K4921" s="21"/>
    </row>
    <row r="4922">
      <c r="D4922" s="13"/>
      <c r="E4922" s="21"/>
      <c r="G4922" s="13"/>
      <c r="H4922" s="13"/>
      <c r="J4922" s="13"/>
      <c r="K4922" s="21"/>
    </row>
    <row r="4923">
      <c r="D4923" s="13"/>
      <c r="E4923" s="21"/>
      <c r="G4923" s="13"/>
      <c r="H4923" s="13"/>
      <c r="J4923" s="13"/>
      <c r="K4923" s="21"/>
    </row>
    <row r="4924">
      <c r="D4924" s="13"/>
      <c r="E4924" s="21"/>
      <c r="G4924" s="13"/>
      <c r="H4924" s="13"/>
      <c r="J4924" s="13"/>
      <c r="K4924" s="21"/>
    </row>
    <row r="4925">
      <c r="D4925" s="13"/>
      <c r="E4925" s="21"/>
      <c r="G4925" s="13"/>
      <c r="H4925" s="13"/>
      <c r="J4925" s="13"/>
      <c r="K4925" s="21"/>
    </row>
    <row r="4926">
      <c r="D4926" s="13"/>
      <c r="E4926" s="21"/>
      <c r="G4926" s="13"/>
      <c r="H4926" s="13"/>
      <c r="J4926" s="13"/>
      <c r="K4926" s="21"/>
    </row>
    <row r="4927">
      <c r="D4927" s="13"/>
      <c r="E4927" s="21"/>
      <c r="G4927" s="13"/>
      <c r="H4927" s="13"/>
      <c r="J4927" s="13"/>
      <c r="K4927" s="21"/>
    </row>
    <row r="4928">
      <c r="D4928" s="13"/>
      <c r="E4928" s="21"/>
      <c r="G4928" s="13"/>
      <c r="H4928" s="13"/>
      <c r="J4928" s="13"/>
      <c r="K4928" s="21"/>
    </row>
    <row r="4929">
      <c r="D4929" s="13"/>
      <c r="E4929" s="21"/>
      <c r="G4929" s="13"/>
      <c r="H4929" s="13"/>
      <c r="J4929" s="13"/>
      <c r="K4929" s="21"/>
    </row>
    <row r="4930">
      <c r="D4930" s="13"/>
      <c r="E4930" s="21"/>
      <c r="G4930" s="13"/>
      <c r="H4930" s="13"/>
      <c r="J4930" s="13"/>
      <c r="K4930" s="21"/>
    </row>
    <row r="4931">
      <c r="D4931" s="13"/>
      <c r="E4931" s="21"/>
      <c r="G4931" s="13"/>
      <c r="H4931" s="13"/>
      <c r="J4931" s="13"/>
      <c r="K4931" s="21"/>
    </row>
    <row r="4932">
      <c r="D4932" s="13"/>
      <c r="E4932" s="21"/>
      <c r="G4932" s="13"/>
      <c r="H4932" s="13"/>
      <c r="J4932" s="13"/>
      <c r="K4932" s="21"/>
    </row>
    <row r="4933">
      <c r="D4933" s="13"/>
      <c r="E4933" s="21"/>
      <c r="G4933" s="13"/>
      <c r="H4933" s="13"/>
      <c r="J4933" s="13"/>
      <c r="K4933" s="21"/>
    </row>
    <row r="4934">
      <c r="D4934" s="13"/>
      <c r="E4934" s="21"/>
      <c r="G4934" s="13"/>
      <c r="H4934" s="13"/>
      <c r="J4934" s="13"/>
      <c r="K4934" s="21"/>
    </row>
    <row r="4935">
      <c r="D4935" s="13"/>
      <c r="E4935" s="21"/>
      <c r="G4935" s="13"/>
      <c r="H4935" s="13"/>
      <c r="J4935" s="13"/>
      <c r="K4935" s="21"/>
    </row>
    <row r="4936">
      <c r="D4936" s="13"/>
      <c r="E4936" s="21"/>
      <c r="G4936" s="13"/>
      <c r="H4936" s="13"/>
      <c r="J4936" s="13"/>
      <c r="K4936" s="21"/>
    </row>
    <row r="4937">
      <c r="D4937" s="13"/>
      <c r="E4937" s="21"/>
      <c r="G4937" s="13"/>
      <c r="H4937" s="13"/>
      <c r="J4937" s="13"/>
      <c r="K4937" s="21"/>
    </row>
    <row r="4938">
      <c r="D4938" s="13"/>
      <c r="E4938" s="21"/>
      <c r="G4938" s="13"/>
      <c r="H4938" s="13"/>
      <c r="J4938" s="13"/>
      <c r="K4938" s="21"/>
    </row>
    <row r="4939">
      <c r="D4939" s="13"/>
      <c r="E4939" s="21"/>
      <c r="G4939" s="13"/>
      <c r="H4939" s="13"/>
      <c r="J4939" s="13"/>
      <c r="K4939" s="21"/>
    </row>
    <row r="4940">
      <c r="D4940" s="13"/>
      <c r="E4940" s="21"/>
      <c r="G4940" s="13"/>
      <c r="H4940" s="13"/>
      <c r="J4940" s="13"/>
      <c r="K4940" s="21"/>
    </row>
    <row r="4941">
      <c r="D4941" s="13"/>
      <c r="E4941" s="21"/>
      <c r="G4941" s="13"/>
      <c r="H4941" s="13"/>
      <c r="J4941" s="13"/>
      <c r="K4941" s="21"/>
    </row>
    <row r="4942">
      <c r="D4942" s="13"/>
      <c r="E4942" s="21"/>
      <c r="G4942" s="13"/>
      <c r="H4942" s="13"/>
      <c r="J4942" s="13"/>
      <c r="K4942" s="21"/>
    </row>
    <row r="4943">
      <c r="D4943" s="13"/>
      <c r="E4943" s="21"/>
      <c r="G4943" s="13"/>
      <c r="H4943" s="13"/>
      <c r="J4943" s="13"/>
      <c r="K4943" s="21"/>
    </row>
    <row r="4944">
      <c r="D4944" s="13"/>
      <c r="E4944" s="21"/>
      <c r="G4944" s="13"/>
      <c r="H4944" s="13"/>
      <c r="J4944" s="13"/>
      <c r="K4944" s="21"/>
    </row>
    <row r="4945">
      <c r="D4945" s="13"/>
      <c r="E4945" s="21"/>
      <c r="G4945" s="13"/>
      <c r="H4945" s="13"/>
      <c r="J4945" s="13"/>
      <c r="K4945" s="21"/>
    </row>
    <row r="4946">
      <c r="D4946" s="13"/>
      <c r="E4946" s="21"/>
      <c r="G4946" s="13"/>
      <c r="H4946" s="13"/>
      <c r="J4946" s="13"/>
      <c r="K4946" s="21"/>
    </row>
    <row r="4947">
      <c r="D4947" s="13"/>
      <c r="E4947" s="21"/>
      <c r="G4947" s="13"/>
      <c r="H4947" s="13"/>
      <c r="J4947" s="13"/>
      <c r="K4947" s="21"/>
    </row>
    <row r="4948">
      <c r="D4948" s="13"/>
      <c r="E4948" s="21"/>
      <c r="G4948" s="13"/>
      <c r="H4948" s="13"/>
      <c r="J4948" s="13"/>
      <c r="K4948" s="21"/>
    </row>
    <row r="4949">
      <c r="D4949" s="13"/>
      <c r="E4949" s="21"/>
      <c r="G4949" s="13"/>
      <c r="H4949" s="13"/>
      <c r="J4949" s="13"/>
      <c r="K4949" s="21"/>
    </row>
    <row r="4950">
      <c r="D4950" s="13"/>
      <c r="E4950" s="21"/>
      <c r="G4950" s="13"/>
      <c r="H4950" s="13"/>
      <c r="J4950" s="13"/>
      <c r="K4950" s="21"/>
    </row>
    <row r="4951">
      <c r="D4951" s="13"/>
      <c r="E4951" s="21"/>
      <c r="G4951" s="13"/>
      <c r="H4951" s="13"/>
      <c r="J4951" s="13"/>
      <c r="K4951" s="21"/>
    </row>
    <row r="4952">
      <c r="D4952" s="13"/>
      <c r="E4952" s="21"/>
      <c r="G4952" s="13"/>
      <c r="H4952" s="13"/>
      <c r="J4952" s="13"/>
      <c r="K4952" s="21"/>
    </row>
    <row r="4953">
      <c r="D4953" s="13"/>
      <c r="E4953" s="21"/>
      <c r="G4953" s="13"/>
      <c r="H4953" s="13"/>
      <c r="J4953" s="13"/>
      <c r="K4953" s="21"/>
    </row>
    <row r="4954">
      <c r="D4954" s="13"/>
      <c r="E4954" s="21"/>
      <c r="G4954" s="13"/>
      <c r="H4954" s="13"/>
      <c r="J4954" s="13"/>
      <c r="K4954" s="21"/>
    </row>
    <row r="4955">
      <c r="D4955" s="13"/>
      <c r="E4955" s="21"/>
      <c r="G4955" s="13"/>
      <c r="H4955" s="13"/>
      <c r="J4955" s="13"/>
      <c r="K4955" s="21"/>
    </row>
    <row r="4956">
      <c r="D4956" s="13"/>
      <c r="E4956" s="21"/>
      <c r="G4956" s="13"/>
      <c r="H4956" s="13"/>
      <c r="J4956" s="13"/>
      <c r="K4956" s="21"/>
    </row>
    <row r="4957">
      <c r="D4957" s="13"/>
      <c r="E4957" s="21"/>
      <c r="G4957" s="13"/>
      <c r="H4957" s="13"/>
      <c r="J4957" s="13"/>
      <c r="K4957" s="21"/>
    </row>
    <row r="4958">
      <c r="D4958" s="13"/>
      <c r="E4958" s="21"/>
      <c r="G4958" s="13"/>
      <c r="H4958" s="13"/>
      <c r="J4958" s="13"/>
      <c r="K4958" s="21"/>
    </row>
    <row r="4959">
      <c r="D4959" s="13"/>
      <c r="E4959" s="21"/>
      <c r="G4959" s="13"/>
      <c r="H4959" s="13"/>
      <c r="J4959" s="13"/>
      <c r="K4959" s="21"/>
    </row>
    <row r="4960">
      <c r="D4960" s="13"/>
      <c r="E4960" s="21"/>
      <c r="G4960" s="13"/>
      <c r="H4960" s="13"/>
      <c r="J4960" s="13"/>
      <c r="K4960" s="21"/>
    </row>
    <row r="4961">
      <c r="D4961" s="13"/>
      <c r="E4961" s="21"/>
      <c r="G4961" s="13"/>
      <c r="H4961" s="13"/>
      <c r="J4961" s="13"/>
      <c r="K4961" s="21"/>
    </row>
    <row r="4962">
      <c r="D4962" s="13"/>
      <c r="E4962" s="21"/>
      <c r="G4962" s="13"/>
      <c r="H4962" s="13"/>
      <c r="J4962" s="13"/>
      <c r="K4962" s="21"/>
    </row>
    <row r="4963">
      <c r="D4963" s="13"/>
      <c r="E4963" s="21"/>
      <c r="G4963" s="13"/>
      <c r="H4963" s="13"/>
      <c r="J4963" s="13"/>
      <c r="K4963" s="21"/>
    </row>
    <row r="4964">
      <c r="D4964" s="13"/>
      <c r="E4964" s="21"/>
      <c r="G4964" s="13"/>
      <c r="H4964" s="13"/>
      <c r="J4964" s="13"/>
      <c r="K4964" s="21"/>
    </row>
    <row r="4965">
      <c r="D4965" s="13"/>
      <c r="E4965" s="21"/>
      <c r="G4965" s="13"/>
      <c r="H4965" s="13"/>
      <c r="J4965" s="13"/>
      <c r="K4965" s="21"/>
    </row>
    <row r="4966">
      <c r="D4966" s="13"/>
      <c r="E4966" s="21"/>
      <c r="G4966" s="13"/>
      <c r="H4966" s="13"/>
      <c r="J4966" s="13"/>
      <c r="K4966" s="21"/>
    </row>
    <row r="4967">
      <c r="D4967" s="13"/>
      <c r="E4967" s="21"/>
      <c r="G4967" s="13"/>
      <c r="H4967" s="13"/>
      <c r="J4967" s="13"/>
      <c r="K4967" s="21"/>
    </row>
    <row r="4968">
      <c r="D4968" s="13"/>
      <c r="E4968" s="21"/>
      <c r="G4968" s="13"/>
      <c r="H4968" s="13"/>
      <c r="J4968" s="13"/>
      <c r="K4968" s="21"/>
    </row>
    <row r="4969">
      <c r="D4969" s="13"/>
      <c r="E4969" s="21"/>
      <c r="G4969" s="13"/>
      <c r="H4969" s="13"/>
      <c r="J4969" s="13"/>
      <c r="K4969" s="21"/>
    </row>
    <row r="4970">
      <c r="D4970" s="13"/>
      <c r="E4970" s="21"/>
      <c r="G4970" s="13"/>
      <c r="H4970" s="13"/>
      <c r="J4970" s="13"/>
      <c r="K4970" s="21"/>
    </row>
    <row r="4971">
      <c r="D4971" s="13"/>
      <c r="E4971" s="21"/>
      <c r="G4971" s="13"/>
      <c r="H4971" s="13"/>
      <c r="J4971" s="13"/>
      <c r="K4971" s="21"/>
    </row>
    <row r="4972">
      <c r="D4972" s="13"/>
      <c r="E4972" s="21"/>
      <c r="G4972" s="13"/>
      <c r="H4972" s="13"/>
      <c r="J4972" s="13"/>
      <c r="K4972" s="21"/>
    </row>
    <row r="4973">
      <c r="D4973" s="13"/>
      <c r="E4973" s="21"/>
      <c r="G4973" s="13"/>
      <c r="H4973" s="13"/>
      <c r="J4973" s="13"/>
      <c r="K4973" s="21"/>
    </row>
    <row r="4974">
      <c r="D4974" s="13"/>
      <c r="E4974" s="21"/>
      <c r="G4974" s="13"/>
      <c r="H4974" s="13"/>
      <c r="J4974" s="13"/>
      <c r="K4974" s="21"/>
    </row>
    <row r="4975">
      <c r="D4975" s="13"/>
      <c r="E4975" s="21"/>
      <c r="G4975" s="13"/>
      <c r="H4975" s="13"/>
      <c r="J4975" s="13"/>
      <c r="K4975" s="21"/>
    </row>
    <row r="4976">
      <c r="D4976" s="13"/>
      <c r="E4976" s="21"/>
      <c r="G4976" s="13"/>
      <c r="H4976" s="13"/>
      <c r="J4976" s="13"/>
      <c r="K4976" s="21"/>
    </row>
    <row r="4977">
      <c r="D4977" s="13"/>
      <c r="E4977" s="21"/>
      <c r="G4977" s="13"/>
      <c r="H4977" s="13"/>
      <c r="J4977" s="13"/>
      <c r="K4977" s="21"/>
    </row>
    <row r="4978">
      <c r="D4978" s="13"/>
      <c r="E4978" s="21"/>
      <c r="G4978" s="13"/>
      <c r="H4978" s="13"/>
      <c r="J4978" s="13"/>
      <c r="K4978" s="21"/>
    </row>
    <row r="4979">
      <c r="D4979" s="13"/>
      <c r="E4979" s="21"/>
      <c r="G4979" s="13"/>
      <c r="H4979" s="13"/>
      <c r="J4979" s="13"/>
      <c r="K4979" s="21"/>
    </row>
    <row r="4980">
      <c r="D4980" s="13"/>
      <c r="E4980" s="21"/>
      <c r="G4980" s="13"/>
      <c r="H4980" s="13"/>
      <c r="J4980" s="13"/>
      <c r="K4980" s="21"/>
    </row>
    <row r="4981">
      <c r="D4981" s="13"/>
      <c r="E4981" s="21"/>
      <c r="G4981" s="13"/>
      <c r="H4981" s="13"/>
      <c r="J4981" s="13"/>
      <c r="K4981" s="21"/>
    </row>
    <row r="4982">
      <c r="D4982" s="13"/>
      <c r="E4982" s="21"/>
      <c r="G4982" s="13"/>
      <c r="H4982" s="13"/>
      <c r="J4982" s="13"/>
      <c r="K4982" s="21"/>
    </row>
    <row r="4983">
      <c r="D4983" s="13"/>
      <c r="E4983" s="21"/>
      <c r="G4983" s="13"/>
      <c r="H4983" s="13"/>
      <c r="J4983" s="13"/>
      <c r="K4983" s="21"/>
    </row>
    <row r="4984">
      <c r="D4984" s="13"/>
      <c r="E4984" s="21"/>
      <c r="G4984" s="13"/>
      <c r="H4984" s="13"/>
      <c r="J4984" s="13"/>
      <c r="K4984" s="21"/>
    </row>
    <row r="4985">
      <c r="D4985" s="13"/>
      <c r="E4985" s="21"/>
      <c r="G4985" s="13"/>
      <c r="H4985" s="13"/>
      <c r="J4985" s="13"/>
      <c r="K4985" s="21"/>
    </row>
    <row r="4986">
      <c r="D4986" s="13"/>
      <c r="E4986" s="21"/>
      <c r="G4986" s="13"/>
      <c r="H4986" s="13"/>
      <c r="J4986" s="13"/>
      <c r="K4986" s="21"/>
    </row>
    <row r="4987">
      <c r="D4987" s="13"/>
      <c r="E4987" s="21"/>
      <c r="G4987" s="13"/>
      <c r="H4987" s="13"/>
      <c r="J4987" s="13"/>
      <c r="K4987" s="21"/>
    </row>
    <row r="4988">
      <c r="D4988" s="13"/>
      <c r="E4988" s="21"/>
      <c r="G4988" s="13"/>
      <c r="H4988" s="13"/>
      <c r="J4988" s="13"/>
      <c r="K4988" s="21"/>
    </row>
    <row r="4989">
      <c r="D4989" s="13"/>
      <c r="E4989" s="21"/>
      <c r="G4989" s="13"/>
      <c r="H4989" s="13"/>
      <c r="J4989" s="13"/>
      <c r="K4989" s="21"/>
    </row>
    <row r="4990">
      <c r="D4990" s="13"/>
      <c r="E4990" s="21"/>
      <c r="G4990" s="13"/>
      <c r="H4990" s="13"/>
      <c r="J4990" s="13"/>
      <c r="K4990" s="21"/>
    </row>
    <row r="4991">
      <c r="D4991" s="13"/>
      <c r="E4991" s="21"/>
      <c r="G4991" s="13"/>
      <c r="H4991" s="13"/>
      <c r="J4991" s="13"/>
      <c r="K4991" s="21"/>
    </row>
    <row r="4992">
      <c r="D4992" s="13"/>
      <c r="E4992" s="21"/>
      <c r="G4992" s="13"/>
      <c r="H4992" s="13"/>
      <c r="J4992" s="13"/>
      <c r="K4992" s="21"/>
    </row>
    <row r="4993">
      <c r="D4993" s="13"/>
      <c r="E4993" s="21"/>
      <c r="G4993" s="13"/>
      <c r="H4993" s="13"/>
      <c r="J4993" s="13"/>
      <c r="K4993" s="21"/>
    </row>
    <row r="4994">
      <c r="D4994" s="13"/>
      <c r="E4994" s="21"/>
      <c r="G4994" s="13"/>
      <c r="H4994" s="13"/>
      <c r="J4994" s="13"/>
      <c r="K4994" s="21"/>
    </row>
    <row r="4995">
      <c r="D4995" s="13"/>
      <c r="E4995" s="21"/>
      <c r="G4995" s="13"/>
      <c r="H4995" s="13"/>
      <c r="J4995" s="13"/>
      <c r="K4995" s="21"/>
    </row>
    <row r="4996">
      <c r="D4996" s="13"/>
      <c r="E4996" s="21"/>
      <c r="G4996" s="13"/>
      <c r="H4996" s="13"/>
      <c r="J4996" s="13"/>
      <c r="K4996" s="21"/>
    </row>
    <row r="4997">
      <c r="D4997" s="13"/>
      <c r="E4997" s="21"/>
      <c r="G4997" s="13"/>
      <c r="H4997" s="13"/>
      <c r="J4997" s="13"/>
      <c r="K4997" s="21"/>
    </row>
    <row r="4998">
      <c r="D4998" s="13"/>
      <c r="E4998" s="21"/>
      <c r="G4998" s="13"/>
      <c r="H4998" s="13"/>
      <c r="J4998" s="13"/>
      <c r="K4998" s="21"/>
    </row>
    <row r="4999">
      <c r="D4999" s="13"/>
      <c r="E4999" s="21"/>
      <c r="G4999" s="13"/>
      <c r="H4999" s="13"/>
      <c r="J4999" s="13"/>
      <c r="K4999" s="21"/>
    </row>
    <row r="5000">
      <c r="D5000" s="13"/>
      <c r="E5000" s="21"/>
      <c r="G5000" s="13"/>
      <c r="H5000" s="13"/>
      <c r="J5000" s="13"/>
      <c r="K5000" s="21"/>
    </row>
    <row r="5001">
      <c r="D5001" s="13"/>
      <c r="E5001" s="21"/>
      <c r="G5001" s="13"/>
      <c r="H5001" s="13"/>
      <c r="J5001" s="13"/>
      <c r="K5001" s="21"/>
    </row>
    <row r="5002">
      <c r="D5002" s="13"/>
      <c r="E5002" s="21"/>
      <c r="G5002" s="13"/>
      <c r="H5002" s="13"/>
      <c r="J5002" s="13"/>
      <c r="K5002" s="21"/>
    </row>
    <row r="5003">
      <c r="D5003" s="13"/>
      <c r="E5003" s="21"/>
      <c r="G5003" s="13"/>
      <c r="H5003" s="13"/>
      <c r="J5003" s="13"/>
      <c r="K5003" s="21"/>
    </row>
    <row r="5004">
      <c r="D5004" s="13"/>
      <c r="E5004" s="21"/>
      <c r="G5004" s="13"/>
      <c r="H5004" s="13"/>
      <c r="J5004" s="13"/>
      <c r="K5004" s="21"/>
    </row>
    <row r="5005">
      <c r="D5005" s="13"/>
      <c r="E5005" s="21"/>
      <c r="G5005" s="13"/>
      <c r="H5005" s="13"/>
      <c r="J5005" s="13"/>
      <c r="K5005" s="21"/>
    </row>
    <row r="5006">
      <c r="D5006" s="13"/>
      <c r="E5006" s="21"/>
      <c r="G5006" s="13"/>
      <c r="H5006" s="13"/>
      <c r="J5006" s="13"/>
      <c r="K5006" s="21"/>
    </row>
    <row r="5007">
      <c r="D5007" s="13"/>
      <c r="E5007" s="21"/>
      <c r="G5007" s="13"/>
      <c r="H5007" s="13"/>
      <c r="J5007" s="13"/>
      <c r="K5007" s="21"/>
    </row>
    <row r="5008">
      <c r="D5008" s="13"/>
      <c r="E5008" s="21"/>
      <c r="G5008" s="13"/>
      <c r="H5008" s="13"/>
      <c r="J5008" s="13"/>
      <c r="K5008" s="21"/>
    </row>
    <row r="5009">
      <c r="D5009" s="13"/>
      <c r="E5009" s="21"/>
      <c r="G5009" s="13"/>
      <c r="H5009" s="13"/>
      <c r="J5009" s="13"/>
      <c r="K5009" s="21"/>
    </row>
    <row r="5010">
      <c r="D5010" s="13"/>
      <c r="E5010" s="21"/>
      <c r="G5010" s="13"/>
      <c r="H5010" s="13"/>
      <c r="J5010" s="13"/>
      <c r="K5010" s="21"/>
    </row>
    <row r="5011">
      <c r="D5011" s="13"/>
      <c r="E5011" s="21"/>
      <c r="G5011" s="13"/>
      <c r="H5011" s="13"/>
      <c r="J5011" s="13"/>
      <c r="K5011" s="21"/>
    </row>
    <row r="5012">
      <c r="D5012" s="13"/>
      <c r="E5012" s="21"/>
      <c r="G5012" s="13"/>
      <c r="H5012" s="13"/>
      <c r="J5012" s="13"/>
      <c r="K5012" s="21"/>
    </row>
    <row r="5013">
      <c r="D5013" s="13"/>
      <c r="E5013" s="21"/>
      <c r="G5013" s="13"/>
      <c r="H5013" s="13"/>
      <c r="J5013" s="13"/>
      <c r="K5013" s="21"/>
    </row>
    <row r="5014">
      <c r="D5014" s="13"/>
      <c r="E5014" s="21"/>
      <c r="G5014" s="13"/>
      <c r="H5014" s="13"/>
      <c r="J5014" s="13"/>
      <c r="K5014" s="21"/>
    </row>
    <row r="5015">
      <c r="D5015" s="13"/>
      <c r="E5015" s="21"/>
      <c r="G5015" s="13"/>
      <c r="H5015" s="13"/>
      <c r="J5015" s="13"/>
      <c r="K5015" s="21"/>
    </row>
    <row r="5016">
      <c r="D5016" s="13"/>
      <c r="E5016" s="21"/>
      <c r="G5016" s="13"/>
      <c r="H5016" s="13"/>
      <c r="J5016" s="13"/>
      <c r="K5016" s="21"/>
    </row>
    <row r="5017">
      <c r="D5017" s="13"/>
      <c r="E5017" s="21"/>
      <c r="G5017" s="13"/>
      <c r="H5017" s="13"/>
      <c r="J5017" s="13"/>
      <c r="K5017" s="21"/>
    </row>
    <row r="5018">
      <c r="D5018" s="13"/>
      <c r="E5018" s="21"/>
      <c r="G5018" s="13"/>
      <c r="H5018" s="13"/>
      <c r="J5018" s="13"/>
      <c r="K5018" s="21"/>
    </row>
    <row r="5019">
      <c r="D5019" s="13"/>
      <c r="E5019" s="21"/>
      <c r="G5019" s="13"/>
      <c r="H5019" s="13"/>
      <c r="J5019" s="13"/>
      <c r="K5019" s="21"/>
    </row>
    <row r="5020">
      <c r="D5020" s="13"/>
      <c r="E5020" s="21"/>
      <c r="G5020" s="13"/>
      <c r="H5020" s="13"/>
      <c r="J5020" s="13"/>
      <c r="K5020" s="21"/>
    </row>
    <row r="5021">
      <c r="D5021" s="13"/>
      <c r="E5021" s="21"/>
      <c r="G5021" s="13"/>
      <c r="H5021" s="13"/>
      <c r="J5021" s="13"/>
      <c r="K5021" s="21"/>
    </row>
    <row r="5022">
      <c r="D5022" s="13"/>
      <c r="E5022" s="21"/>
      <c r="G5022" s="13"/>
      <c r="H5022" s="13"/>
      <c r="J5022" s="13"/>
      <c r="K5022" s="21"/>
    </row>
    <row r="5023">
      <c r="D5023" s="13"/>
      <c r="E5023" s="21"/>
      <c r="G5023" s="13"/>
      <c r="H5023" s="13"/>
      <c r="J5023" s="13"/>
      <c r="K5023" s="21"/>
    </row>
    <row r="5024">
      <c r="D5024" s="13"/>
      <c r="E5024" s="21"/>
      <c r="G5024" s="13"/>
      <c r="H5024" s="13"/>
      <c r="J5024" s="13"/>
      <c r="K5024" s="21"/>
    </row>
    <row r="5025">
      <c r="D5025" s="13"/>
      <c r="E5025" s="21"/>
      <c r="G5025" s="13"/>
      <c r="H5025" s="13"/>
      <c r="J5025" s="13"/>
      <c r="K5025" s="21"/>
    </row>
    <row r="5026">
      <c r="D5026" s="13"/>
      <c r="E5026" s="21"/>
      <c r="G5026" s="13"/>
      <c r="H5026" s="13"/>
      <c r="J5026" s="13"/>
      <c r="K5026" s="21"/>
    </row>
    <row r="5027">
      <c r="D5027" s="13"/>
      <c r="E5027" s="21"/>
      <c r="G5027" s="13"/>
      <c r="H5027" s="13"/>
      <c r="J5027" s="13"/>
      <c r="K5027" s="21"/>
    </row>
    <row r="5028">
      <c r="D5028" s="13"/>
      <c r="E5028" s="21"/>
      <c r="G5028" s="13"/>
      <c r="H5028" s="13"/>
      <c r="J5028" s="13"/>
      <c r="K5028" s="21"/>
    </row>
    <row r="5029">
      <c r="D5029" s="13"/>
      <c r="E5029" s="21"/>
      <c r="G5029" s="13"/>
      <c r="H5029" s="13"/>
      <c r="J5029" s="13"/>
      <c r="K5029" s="21"/>
    </row>
    <row r="5030">
      <c r="D5030" s="13"/>
      <c r="E5030" s="21"/>
      <c r="G5030" s="13"/>
      <c r="H5030" s="13"/>
      <c r="J5030" s="13"/>
      <c r="K5030" s="21"/>
    </row>
    <row r="5031">
      <c r="D5031" s="13"/>
      <c r="E5031" s="21"/>
      <c r="G5031" s="13"/>
      <c r="H5031" s="13"/>
      <c r="J5031" s="13"/>
      <c r="K5031" s="21"/>
    </row>
    <row r="5032">
      <c r="D5032" s="13"/>
      <c r="E5032" s="21"/>
      <c r="G5032" s="13"/>
      <c r="H5032" s="13"/>
      <c r="J5032" s="13"/>
      <c r="K5032" s="21"/>
    </row>
    <row r="5033">
      <c r="D5033" s="13"/>
      <c r="E5033" s="21"/>
      <c r="G5033" s="13"/>
      <c r="H5033" s="13"/>
      <c r="J5033" s="13"/>
      <c r="K5033" s="21"/>
    </row>
    <row r="5034">
      <c r="D5034" s="13"/>
      <c r="E5034" s="21"/>
      <c r="G5034" s="13"/>
      <c r="H5034" s="13"/>
      <c r="J5034" s="13"/>
      <c r="K5034" s="21"/>
    </row>
    <row r="5035">
      <c r="D5035" s="13"/>
      <c r="E5035" s="21"/>
      <c r="G5035" s="13"/>
      <c r="H5035" s="13"/>
      <c r="J5035" s="13"/>
      <c r="K5035" s="21"/>
    </row>
    <row r="5036">
      <c r="D5036" s="13"/>
      <c r="E5036" s="21"/>
      <c r="G5036" s="13"/>
      <c r="H5036" s="13"/>
      <c r="J5036" s="13"/>
      <c r="K5036" s="21"/>
    </row>
    <row r="5037">
      <c r="D5037" s="13"/>
      <c r="E5037" s="21"/>
      <c r="G5037" s="13"/>
      <c r="H5037" s="13"/>
      <c r="J5037" s="13"/>
      <c r="K5037" s="21"/>
    </row>
    <row r="5038">
      <c r="D5038" s="13"/>
      <c r="E5038" s="21"/>
      <c r="G5038" s="13"/>
      <c r="H5038" s="13"/>
      <c r="J5038" s="13"/>
      <c r="K5038" s="21"/>
    </row>
    <row r="5039">
      <c r="D5039" s="13"/>
      <c r="E5039" s="21"/>
      <c r="G5039" s="13"/>
      <c r="H5039" s="13"/>
      <c r="J5039" s="13"/>
      <c r="K5039" s="21"/>
    </row>
    <row r="5040">
      <c r="D5040" s="13"/>
      <c r="E5040" s="21"/>
      <c r="G5040" s="13"/>
      <c r="H5040" s="13"/>
      <c r="J5040" s="13"/>
      <c r="K5040" s="21"/>
    </row>
    <row r="5041">
      <c r="D5041" s="13"/>
      <c r="E5041" s="21"/>
      <c r="G5041" s="13"/>
      <c r="H5041" s="13"/>
      <c r="J5041" s="13"/>
      <c r="K5041" s="21"/>
    </row>
    <row r="5042">
      <c r="D5042" s="13"/>
      <c r="E5042" s="21"/>
      <c r="G5042" s="13"/>
      <c r="H5042" s="13"/>
      <c r="J5042" s="13"/>
      <c r="K5042" s="21"/>
    </row>
    <row r="5043">
      <c r="D5043" s="13"/>
      <c r="E5043" s="21"/>
      <c r="G5043" s="13"/>
      <c r="H5043" s="13"/>
      <c r="J5043" s="13"/>
      <c r="K5043" s="21"/>
    </row>
    <row r="5044">
      <c r="D5044" s="13"/>
      <c r="E5044" s="21"/>
      <c r="G5044" s="13"/>
      <c r="H5044" s="13"/>
      <c r="J5044" s="13"/>
      <c r="K5044" s="21"/>
    </row>
    <row r="5045">
      <c r="D5045" s="13"/>
      <c r="E5045" s="21"/>
      <c r="G5045" s="13"/>
      <c r="H5045" s="13"/>
      <c r="J5045" s="13"/>
      <c r="K5045" s="21"/>
    </row>
    <row r="5046">
      <c r="D5046" s="13"/>
      <c r="E5046" s="21"/>
      <c r="G5046" s="13"/>
      <c r="H5046" s="13"/>
      <c r="J5046" s="13"/>
      <c r="K5046" s="21"/>
    </row>
    <row r="5047">
      <c r="D5047" s="13"/>
      <c r="E5047" s="21"/>
      <c r="G5047" s="13"/>
      <c r="H5047" s="13"/>
      <c r="J5047" s="13"/>
      <c r="K5047" s="21"/>
    </row>
    <row r="5048">
      <c r="D5048" s="13"/>
      <c r="E5048" s="21"/>
      <c r="G5048" s="13"/>
      <c r="H5048" s="13"/>
      <c r="J5048" s="13"/>
      <c r="K5048" s="21"/>
    </row>
    <row r="5049">
      <c r="D5049" s="13"/>
      <c r="E5049" s="21"/>
      <c r="G5049" s="13"/>
      <c r="H5049" s="13"/>
      <c r="J5049" s="13"/>
      <c r="K5049" s="21"/>
    </row>
    <row r="5050">
      <c r="D5050" s="13"/>
      <c r="E5050" s="21"/>
      <c r="G5050" s="13"/>
      <c r="H5050" s="13"/>
      <c r="J5050" s="13"/>
      <c r="K5050" s="21"/>
    </row>
    <row r="5051">
      <c r="D5051" s="13"/>
      <c r="E5051" s="21"/>
      <c r="G5051" s="13"/>
      <c r="H5051" s="13"/>
      <c r="J5051" s="13"/>
      <c r="K5051" s="21"/>
    </row>
    <row r="5052">
      <c r="D5052" s="13"/>
      <c r="E5052" s="21"/>
      <c r="G5052" s="13"/>
      <c r="H5052" s="13"/>
      <c r="J5052" s="13"/>
      <c r="K5052" s="21"/>
    </row>
    <row r="5053">
      <c r="D5053" s="13"/>
      <c r="E5053" s="21"/>
      <c r="G5053" s="13"/>
      <c r="H5053" s="13"/>
      <c r="J5053" s="13"/>
      <c r="K5053" s="21"/>
    </row>
    <row r="5054">
      <c r="D5054" s="13"/>
      <c r="E5054" s="21"/>
      <c r="G5054" s="13"/>
      <c r="H5054" s="13"/>
      <c r="J5054" s="13"/>
      <c r="K5054" s="21"/>
    </row>
    <row r="5055">
      <c r="D5055" s="13"/>
      <c r="E5055" s="21"/>
      <c r="G5055" s="13"/>
      <c r="H5055" s="13"/>
      <c r="J5055" s="13"/>
      <c r="K5055" s="21"/>
    </row>
    <row r="5056">
      <c r="D5056" s="13"/>
      <c r="E5056" s="21"/>
      <c r="G5056" s="13"/>
      <c r="H5056" s="13"/>
      <c r="J5056" s="13"/>
      <c r="K5056" s="21"/>
    </row>
    <row r="5057">
      <c r="D5057" s="13"/>
      <c r="E5057" s="21"/>
      <c r="G5057" s="13"/>
      <c r="H5057" s="13"/>
      <c r="J5057" s="13"/>
      <c r="K5057" s="21"/>
    </row>
    <row r="5058">
      <c r="D5058" s="13"/>
      <c r="E5058" s="21"/>
      <c r="G5058" s="13"/>
      <c r="H5058" s="13"/>
      <c r="J5058" s="13"/>
      <c r="K5058" s="21"/>
    </row>
    <row r="5059">
      <c r="D5059" s="13"/>
      <c r="E5059" s="21"/>
      <c r="G5059" s="13"/>
      <c r="H5059" s="13"/>
      <c r="J5059" s="13"/>
      <c r="K5059" s="21"/>
    </row>
    <row r="5060">
      <c r="D5060" s="13"/>
      <c r="E5060" s="21"/>
      <c r="G5060" s="13"/>
      <c r="H5060" s="13"/>
      <c r="J5060" s="13"/>
      <c r="K5060" s="21"/>
    </row>
    <row r="5061">
      <c r="D5061" s="13"/>
      <c r="E5061" s="21"/>
      <c r="G5061" s="13"/>
      <c r="H5061" s="13"/>
      <c r="J5061" s="13"/>
      <c r="K5061" s="21"/>
    </row>
    <row r="5062">
      <c r="D5062" s="13"/>
      <c r="E5062" s="21"/>
      <c r="G5062" s="13"/>
      <c r="H5062" s="13"/>
      <c r="J5062" s="13"/>
      <c r="K5062" s="21"/>
    </row>
    <row r="5063">
      <c r="D5063" s="13"/>
      <c r="E5063" s="21"/>
      <c r="G5063" s="13"/>
      <c r="H5063" s="13"/>
      <c r="J5063" s="13"/>
      <c r="K5063" s="21"/>
    </row>
    <row r="5064">
      <c r="D5064" s="13"/>
      <c r="E5064" s="21"/>
      <c r="G5064" s="13"/>
      <c r="H5064" s="13"/>
      <c r="J5064" s="13"/>
      <c r="K5064" s="21"/>
    </row>
    <row r="5065">
      <c r="D5065" s="13"/>
      <c r="E5065" s="21"/>
      <c r="G5065" s="13"/>
      <c r="H5065" s="13"/>
      <c r="J5065" s="13"/>
      <c r="K5065" s="21"/>
    </row>
    <row r="5066">
      <c r="D5066" s="13"/>
      <c r="E5066" s="21"/>
      <c r="G5066" s="13"/>
      <c r="H5066" s="13"/>
      <c r="J5066" s="13"/>
      <c r="K5066" s="21"/>
    </row>
    <row r="5067">
      <c r="D5067" s="13"/>
      <c r="E5067" s="21"/>
      <c r="G5067" s="13"/>
      <c r="H5067" s="13"/>
      <c r="J5067" s="13"/>
      <c r="K5067" s="21"/>
    </row>
    <row r="5068">
      <c r="D5068" s="13"/>
      <c r="E5068" s="21"/>
      <c r="G5068" s="13"/>
      <c r="H5068" s="13"/>
      <c r="J5068" s="13"/>
      <c r="K5068" s="21"/>
    </row>
    <row r="5069">
      <c r="D5069" s="13"/>
      <c r="E5069" s="21"/>
      <c r="G5069" s="13"/>
      <c r="H5069" s="13"/>
      <c r="J5069" s="13"/>
      <c r="K5069" s="21"/>
    </row>
    <row r="5070">
      <c r="D5070" s="13"/>
      <c r="E5070" s="21"/>
      <c r="G5070" s="13"/>
      <c r="H5070" s="13"/>
      <c r="J5070" s="13"/>
      <c r="K5070" s="21"/>
    </row>
    <row r="5071">
      <c r="D5071" s="13"/>
      <c r="E5071" s="21"/>
      <c r="G5071" s="13"/>
      <c r="H5071" s="13"/>
      <c r="J5071" s="13"/>
      <c r="K5071" s="21"/>
    </row>
    <row r="5072">
      <c r="D5072" s="13"/>
      <c r="E5072" s="21"/>
      <c r="G5072" s="13"/>
      <c r="H5072" s="13"/>
      <c r="J5072" s="13"/>
      <c r="K5072" s="21"/>
    </row>
    <row r="5073">
      <c r="D5073" s="13"/>
      <c r="E5073" s="21"/>
      <c r="G5073" s="13"/>
      <c r="H5073" s="13"/>
      <c r="J5073" s="13"/>
      <c r="K5073" s="21"/>
    </row>
    <row r="5074">
      <c r="D5074" s="13"/>
      <c r="E5074" s="21"/>
      <c r="G5074" s="13"/>
      <c r="H5074" s="13"/>
      <c r="J5074" s="13"/>
      <c r="K5074" s="21"/>
    </row>
    <row r="5075">
      <c r="D5075" s="13"/>
      <c r="E5075" s="21"/>
      <c r="G5075" s="13"/>
      <c r="H5075" s="13"/>
      <c r="J5075" s="13"/>
      <c r="K5075" s="21"/>
    </row>
    <row r="5076">
      <c r="D5076" s="13"/>
      <c r="E5076" s="21"/>
      <c r="G5076" s="13"/>
      <c r="H5076" s="13"/>
      <c r="J5076" s="13"/>
      <c r="K5076" s="21"/>
    </row>
    <row r="5077">
      <c r="D5077" s="13"/>
      <c r="E5077" s="21"/>
      <c r="G5077" s="13"/>
      <c r="H5077" s="13"/>
      <c r="J5077" s="13"/>
      <c r="K5077" s="21"/>
    </row>
    <row r="5078">
      <c r="D5078" s="13"/>
      <c r="E5078" s="21"/>
      <c r="G5078" s="13"/>
      <c r="H5078" s="13"/>
      <c r="J5078" s="13"/>
      <c r="K5078" s="21"/>
    </row>
    <row r="5079">
      <c r="D5079" s="13"/>
      <c r="E5079" s="21"/>
      <c r="G5079" s="13"/>
      <c r="H5079" s="13"/>
      <c r="J5079" s="13"/>
      <c r="K5079" s="21"/>
    </row>
    <row r="5080">
      <c r="D5080" s="13"/>
      <c r="E5080" s="21"/>
      <c r="G5080" s="13"/>
      <c r="H5080" s="13"/>
      <c r="J5080" s="13"/>
      <c r="K5080" s="21"/>
    </row>
    <row r="5081">
      <c r="D5081" s="13"/>
      <c r="E5081" s="21"/>
      <c r="G5081" s="13"/>
      <c r="H5081" s="13"/>
      <c r="J5081" s="13"/>
      <c r="K5081" s="21"/>
    </row>
    <row r="5082">
      <c r="D5082" s="13"/>
      <c r="E5082" s="21"/>
      <c r="G5082" s="13"/>
      <c r="H5082" s="13"/>
      <c r="J5082" s="13"/>
      <c r="K5082" s="21"/>
    </row>
    <row r="5083">
      <c r="D5083" s="13"/>
      <c r="E5083" s="21"/>
      <c r="G5083" s="13"/>
      <c r="H5083" s="13"/>
      <c r="J5083" s="13"/>
      <c r="K5083" s="21"/>
    </row>
    <row r="5084">
      <c r="D5084" s="13"/>
      <c r="E5084" s="21"/>
      <c r="G5084" s="13"/>
      <c r="H5084" s="13"/>
      <c r="J5084" s="13"/>
      <c r="K5084" s="21"/>
    </row>
    <row r="5085">
      <c r="D5085" s="13"/>
      <c r="E5085" s="21"/>
      <c r="G5085" s="13"/>
      <c r="H5085" s="13"/>
      <c r="J5085" s="13"/>
      <c r="K5085" s="21"/>
    </row>
    <row r="5086">
      <c r="D5086" s="13"/>
      <c r="E5086" s="21"/>
      <c r="G5086" s="13"/>
      <c r="H5086" s="13"/>
      <c r="J5086" s="13"/>
      <c r="K5086" s="21"/>
    </row>
    <row r="5087">
      <c r="D5087" s="13"/>
      <c r="E5087" s="21"/>
      <c r="G5087" s="13"/>
      <c r="H5087" s="13"/>
      <c r="J5087" s="13"/>
      <c r="K5087" s="21"/>
    </row>
    <row r="5088">
      <c r="D5088" s="13"/>
      <c r="E5088" s="21"/>
      <c r="G5088" s="13"/>
      <c r="H5088" s="13"/>
      <c r="J5088" s="13"/>
      <c r="K5088" s="21"/>
    </row>
    <row r="5089">
      <c r="D5089" s="13"/>
      <c r="E5089" s="21"/>
      <c r="G5089" s="13"/>
      <c r="H5089" s="13"/>
      <c r="J5089" s="13"/>
      <c r="K5089" s="21"/>
    </row>
    <row r="5090">
      <c r="D5090" s="13"/>
      <c r="E5090" s="21"/>
      <c r="G5090" s="13"/>
      <c r="H5090" s="13"/>
      <c r="J5090" s="13"/>
      <c r="K5090" s="21"/>
    </row>
    <row r="5091">
      <c r="D5091" s="13"/>
      <c r="E5091" s="21"/>
      <c r="G5091" s="13"/>
      <c r="H5091" s="13"/>
      <c r="J5091" s="13"/>
      <c r="K5091" s="21"/>
    </row>
    <row r="5092">
      <c r="D5092" s="13"/>
      <c r="E5092" s="21"/>
      <c r="G5092" s="13"/>
      <c r="H5092" s="13"/>
      <c r="J5092" s="13"/>
      <c r="K5092" s="21"/>
    </row>
    <row r="5093">
      <c r="D5093" s="13"/>
      <c r="E5093" s="21"/>
      <c r="G5093" s="13"/>
      <c r="H5093" s="13"/>
      <c r="J5093" s="13"/>
      <c r="K5093" s="21"/>
    </row>
    <row r="5094">
      <c r="D5094" s="13"/>
      <c r="E5094" s="21"/>
      <c r="G5094" s="13"/>
      <c r="H5094" s="13"/>
      <c r="J5094" s="13"/>
      <c r="K5094" s="21"/>
    </row>
    <row r="5095">
      <c r="D5095" s="13"/>
      <c r="E5095" s="21"/>
      <c r="G5095" s="13"/>
      <c r="H5095" s="13"/>
      <c r="J5095" s="13"/>
      <c r="K5095" s="21"/>
    </row>
    <row r="5096">
      <c r="D5096" s="13"/>
      <c r="E5096" s="21"/>
      <c r="G5096" s="13"/>
      <c r="H5096" s="13"/>
      <c r="J5096" s="13"/>
      <c r="K5096" s="21"/>
    </row>
    <row r="5097">
      <c r="D5097" s="13"/>
      <c r="E5097" s="21"/>
      <c r="G5097" s="13"/>
      <c r="H5097" s="13"/>
      <c r="J5097" s="13"/>
      <c r="K5097" s="21"/>
    </row>
    <row r="5098">
      <c r="D5098" s="13"/>
      <c r="E5098" s="21"/>
      <c r="G5098" s="13"/>
      <c r="H5098" s="13"/>
      <c r="J5098" s="13"/>
      <c r="K5098" s="21"/>
    </row>
    <row r="5099">
      <c r="D5099" s="13"/>
      <c r="E5099" s="21"/>
      <c r="G5099" s="13"/>
      <c r="H5099" s="13"/>
      <c r="J5099" s="13"/>
      <c r="K5099" s="21"/>
    </row>
    <row r="5100">
      <c r="D5100" s="13"/>
      <c r="E5100" s="21"/>
      <c r="G5100" s="13"/>
      <c r="H5100" s="13"/>
      <c r="J5100" s="13"/>
      <c r="K5100" s="21"/>
    </row>
    <row r="5101">
      <c r="D5101" s="13"/>
      <c r="E5101" s="21"/>
      <c r="G5101" s="13"/>
      <c r="H5101" s="13"/>
      <c r="J5101" s="13"/>
      <c r="K5101" s="21"/>
    </row>
    <row r="5102">
      <c r="D5102" s="13"/>
      <c r="E5102" s="21"/>
      <c r="G5102" s="13"/>
      <c r="H5102" s="13"/>
      <c r="J5102" s="13"/>
      <c r="K5102" s="21"/>
    </row>
    <row r="5103">
      <c r="D5103" s="13"/>
      <c r="E5103" s="21"/>
      <c r="G5103" s="13"/>
      <c r="H5103" s="13"/>
      <c r="J5103" s="13"/>
      <c r="K5103" s="21"/>
    </row>
    <row r="5104">
      <c r="D5104" s="13"/>
      <c r="E5104" s="21"/>
      <c r="G5104" s="13"/>
      <c r="H5104" s="13"/>
      <c r="J5104" s="13"/>
      <c r="K5104" s="21"/>
    </row>
    <row r="5105">
      <c r="D5105" s="13"/>
      <c r="E5105" s="21"/>
      <c r="G5105" s="13"/>
      <c r="H5105" s="13"/>
      <c r="J5105" s="13"/>
      <c r="K5105" s="21"/>
    </row>
    <row r="5106">
      <c r="D5106" s="13"/>
      <c r="E5106" s="21"/>
      <c r="G5106" s="13"/>
      <c r="H5106" s="13"/>
      <c r="J5106" s="13"/>
      <c r="K5106" s="21"/>
    </row>
    <row r="5107">
      <c r="D5107" s="13"/>
      <c r="E5107" s="21"/>
      <c r="G5107" s="13"/>
      <c r="H5107" s="13"/>
      <c r="J5107" s="13"/>
      <c r="K5107" s="21"/>
    </row>
    <row r="5108">
      <c r="D5108" s="13"/>
      <c r="E5108" s="21"/>
      <c r="G5108" s="13"/>
      <c r="H5108" s="13"/>
      <c r="J5108" s="13"/>
      <c r="K5108" s="21"/>
    </row>
    <row r="5109">
      <c r="D5109" s="13"/>
      <c r="E5109" s="21"/>
      <c r="G5109" s="13"/>
      <c r="H5109" s="13"/>
      <c r="J5109" s="13"/>
      <c r="K5109" s="21"/>
    </row>
    <row r="5110">
      <c r="D5110" s="13"/>
      <c r="E5110" s="21"/>
      <c r="G5110" s="13"/>
      <c r="H5110" s="13"/>
      <c r="J5110" s="13"/>
      <c r="K5110" s="21"/>
    </row>
    <row r="5111">
      <c r="D5111" s="13"/>
      <c r="E5111" s="21"/>
      <c r="G5111" s="13"/>
      <c r="H5111" s="13"/>
      <c r="J5111" s="13"/>
      <c r="K5111" s="21"/>
    </row>
    <row r="5112">
      <c r="D5112" s="13"/>
      <c r="E5112" s="21"/>
      <c r="G5112" s="13"/>
      <c r="H5112" s="13"/>
      <c r="J5112" s="13"/>
      <c r="K5112" s="21"/>
    </row>
    <row r="5113">
      <c r="D5113" s="13"/>
      <c r="E5113" s="21"/>
      <c r="G5113" s="13"/>
      <c r="H5113" s="13"/>
      <c r="J5113" s="13"/>
      <c r="K5113" s="21"/>
    </row>
    <row r="5114">
      <c r="D5114" s="13"/>
      <c r="E5114" s="21"/>
      <c r="G5114" s="13"/>
      <c r="H5114" s="13"/>
      <c r="J5114" s="13"/>
      <c r="K5114" s="21"/>
    </row>
    <row r="5115">
      <c r="D5115" s="13"/>
      <c r="E5115" s="21"/>
      <c r="G5115" s="13"/>
      <c r="H5115" s="13"/>
      <c r="J5115" s="13"/>
      <c r="K5115" s="21"/>
    </row>
    <row r="5116">
      <c r="D5116" s="13"/>
      <c r="E5116" s="21"/>
      <c r="G5116" s="13"/>
      <c r="H5116" s="13"/>
      <c r="J5116" s="13"/>
      <c r="K5116" s="21"/>
    </row>
    <row r="5117">
      <c r="D5117" s="13"/>
      <c r="E5117" s="21"/>
      <c r="G5117" s="13"/>
      <c r="H5117" s="13"/>
      <c r="J5117" s="13"/>
      <c r="K5117" s="21"/>
    </row>
    <row r="5118">
      <c r="D5118" s="13"/>
      <c r="E5118" s="21"/>
      <c r="G5118" s="13"/>
      <c r="H5118" s="13"/>
      <c r="J5118" s="13"/>
      <c r="K5118" s="21"/>
    </row>
    <row r="5119">
      <c r="D5119" s="13"/>
      <c r="E5119" s="21"/>
      <c r="G5119" s="13"/>
      <c r="H5119" s="13"/>
      <c r="J5119" s="13"/>
      <c r="K5119" s="21"/>
    </row>
    <row r="5120">
      <c r="D5120" s="13"/>
      <c r="E5120" s="21"/>
      <c r="G5120" s="13"/>
      <c r="H5120" s="13"/>
      <c r="J5120" s="13"/>
      <c r="K5120" s="21"/>
    </row>
    <row r="5121">
      <c r="D5121" s="13"/>
      <c r="E5121" s="21"/>
      <c r="G5121" s="13"/>
      <c r="H5121" s="13"/>
      <c r="J5121" s="13"/>
      <c r="K5121" s="21"/>
    </row>
    <row r="5122">
      <c r="D5122" s="13"/>
      <c r="E5122" s="21"/>
      <c r="G5122" s="13"/>
      <c r="H5122" s="13"/>
      <c r="J5122" s="13"/>
      <c r="K5122" s="21"/>
    </row>
    <row r="5123">
      <c r="D5123" s="13"/>
      <c r="E5123" s="21"/>
      <c r="G5123" s="13"/>
      <c r="H5123" s="13"/>
      <c r="J5123" s="13"/>
      <c r="K5123" s="21"/>
    </row>
    <row r="5124">
      <c r="D5124" s="13"/>
      <c r="E5124" s="21"/>
      <c r="G5124" s="13"/>
      <c r="H5124" s="13"/>
      <c r="J5124" s="13"/>
      <c r="K5124" s="21"/>
    </row>
    <row r="5125">
      <c r="D5125" s="13"/>
      <c r="E5125" s="21"/>
      <c r="G5125" s="13"/>
      <c r="H5125" s="13"/>
      <c r="J5125" s="13"/>
      <c r="K5125" s="21"/>
    </row>
    <row r="5126">
      <c r="D5126" s="13"/>
      <c r="E5126" s="21"/>
      <c r="G5126" s="13"/>
      <c r="H5126" s="13"/>
      <c r="J5126" s="13"/>
      <c r="K5126" s="21"/>
    </row>
    <row r="5127">
      <c r="D5127" s="13"/>
      <c r="E5127" s="21"/>
      <c r="G5127" s="13"/>
      <c r="H5127" s="13"/>
      <c r="J5127" s="13"/>
      <c r="K5127" s="21"/>
    </row>
    <row r="5128">
      <c r="D5128" s="13"/>
      <c r="E5128" s="21"/>
      <c r="G5128" s="13"/>
      <c r="H5128" s="13"/>
      <c r="J5128" s="13"/>
      <c r="K5128" s="21"/>
    </row>
    <row r="5129">
      <c r="D5129" s="13"/>
      <c r="E5129" s="21"/>
      <c r="G5129" s="13"/>
      <c r="H5129" s="13"/>
      <c r="J5129" s="13"/>
      <c r="K5129" s="21"/>
    </row>
    <row r="5130">
      <c r="D5130" s="13"/>
      <c r="E5130" s="21"/>
      <c r="G5130" s="13"/>
      <c r="H5130" s="13"/>
      <c r="J5130" s="13"/>
      <c r="K5130" s="21"/>
    </row>
    <row r="5131">
      <c r="D5131" s="13"/>
      <c r="E5131" s="21"/>
      <c r="G5131" s="13"/>
      <c r="H5131" s="13"/>
      <c r="J5131" s="13"/>
      <c r="K5131" s="21"/>
    </row>
    <row r="5132">
      <c r="D5132" s="13"/>
      <c r="E5132" s="21"/>
      <c r="G5132" s="13"/>
      <c r="H5132" s="13"/>
      <c r="J5132" s="13"/>
      <c r="K5132" s="21"/>
    </row>
    <row r="5133">
      <c r="D5133" s="13"/>
      <c r="E5133" s="21"/>
      <c r="G5133" s="13"/>
      <c r="H5133" s="13"/>
      <c r="J5133" s="13"/>
      <c r="K5133" s="21"/>
    </row>
    <row r="5134">
      <c r="D5134" s="13"/>
      <c r="E5134" s="21"/>
      <c r="G5134" s="13"/>
      <c r="H5134" s="13"/>
      <c r="J5134" s="13"/>
      <c r="K5134" s="21"/>
    </row>
    <row r="5135">
      <c r="D5135" s="13"/>
      <c r="E5135" s="21"/>
      <c r="G5135" s="13"/>
      <c r="H5135" s="13"/>
      <c r="J5135" s="13"/>
      <c r="K5135" s="21"/>
    </row>
    <row r="5136">
      <c r="D5136" s="13"/>
      <c r="E5136" s="21"/>
      <c r="G5136" s="13"/>
      <c r="H5136" s="13"/>
      <c r="J5136" s="13"/>
      <c r="K5136" s="21"/>
    </row>
    <row r="5137">
      <c r="D5137" s="13"/>
      <c r="E5137" s="21"/>
      <c r="G5137" s="13"/>
      <c r="H5137" s="13"/>
      <c r="J5137" s="13"/>
      <c r="K5137" s="21"/>
    </row>
    <row r="5138">
      <c r="D5138" s="13"/>
      <c r="E5138" s="21"/>
      <c r="G5138" s="13"/>
      <c r="H5138" s="13"/>
      <c r="J5138" s="13"/>
      <c r="K5138" s="21"/>
    </row>
    <row r="5139">
      <c r="D5139" s="13"/>
      <c r="E5139" s="21"/>
      <c r="G5139" s="13"/>
      <c r="H5139" s="13"/>
      <c r="J5139" s="13"/>
      <c r="K5139" s="21"/>
    </row>
    <row r="5140">
      <c r="D5140" s="13"/>
      <c r="E5140" s="21"/>
      <c r="G5140" s="13"/>
      <c r="H5140" s="13"/>
      <c r="J5140" s="13"/>
      <c r="K5140" s="21"/>
    </row>
    <row r="5141">
      <c r="D5141" s="13"/>
      <c r="E5141" s="21"/>
      <c r="G5141" s="13"/>
      <c r="H5141" s="13"/>
      <c r="J5141" s="13"/>
      <c r="K5141" s="21"/>
    </row>
    <row r="5142">
      <c r="D5142" s="13"/>
      <c r="E5142" s="21"/>
      <c r="G5142" s="13"/>
      <c r="H5142" s="13"/>
      <c r="J5142" s="13"/>
      <c r="K5142" s="21"/>
    </row>
    <row r="5143">
      <c r="D5143" s="13"/>
      <c r="E5143" s="21"/>
      <c r="G5143" s="13"/>
      <c r="H5143" s="13"/>
      <c r="J5143" s="13"/>
      <c r="K5143" s="21"/>
    </row>
    <row r="5144">
      <c r="D5144" s="13"/>
      <c r="E5144" s="21"/>
      <c r="G5144" s="13"/>
      <c r="H5144" s="13"/>
      <c r="J5144" s="13"/>
      <c r="K5144" s="21"/>
    </row>
    <row r="5145">
      <c r="D5145" s="13"/>
      <c r="E5145" s="21"/>
      <c r="G5145" s="13"/>
      <c r="H5145" s="13"/>
      <c r="J5145" s="13"/>
      <c r="K5145" s="21"/>
    </row>
    <row r="5146">
      <c r="D5146" s="13"/>
      <c r="E5146" s="21"/>
      <c r="G5146" s="13"/>
      <c r="H5146" s="13"/>
      <c r="J5146" s="13"/>
      <c r="K5146" s="21"/>
    </row>
    <row r="5147">
      <c r="D5147" s="13"/>
      <c r="E5147" s="21"/>
      <c r="G5147" s="13"/>
      <c r="H5147" s="13"/>
      <c r="J5147" s="13"/>
      <c r="K5147" s="21"/>
    </row>
    <row r="5148">
      <c r="D5148" s="13"/>
      <c r="E5148" s="21"/>
      <c r="G5148" s="13"/>
      <c r="H5148" s="13"/>
      <c r="J5148" s="13"/>
      <c r="K5148" s="21"/>
    </row>
    <row r="5149">
      <c r="D5149" s="13"/>
      <c r="E5149" s="21"/>
      <c r="G5149" s="13"/>
      <c r="H5149" s="13"/>
      <c r="J5149" s="13"/>
      <c r="K5149" s="21"/>
    </row>
    <row r="5150">
      <c r="D5150" s="13"/>
      <c r="E5150" s="21"/>
      <c r="G5150" s="13"/>
      <c r="H5150" s="13"/>
      <c r="J5150" s="13"/>
      <c r="K5150" s="21"/>
    </row>
    <row r="5151">
      <c r="D5151" s="13"/>
      <c r="E5151" s="21"/>
      <c r="G5151" s="13"/>
      <c r="H5151" s="13"/>
      <c r="J5151" s="13"/>
      <c r="K5151" s="21"/>
    </row>
    <row r="5152">
      <c r="D5152" s="13"/>
      <c r="E5152" s="21"/>
      <c r="G5152" s="13"/>
      <c r="H5152" s="13"/>
      <c r="J5152" s="13"/>
      <c r="K5152" s="21"/>
    </row>
    <row r="5153">
      <c r="D5153" s="13"/>
      <c r="E5153" s="21"/>
      <c r="G5153" s="13"/>
      <c r="H5153" s="13"/>
      <c r="J5153" s="13"/>
      <c r="K5153" s="21"/>
    </row>
    <row r="5154">
      <c r="D5154" s="13"/>
      <c r="E5154" s="21"/>
      <c r="G5154" s="13"/>
      <c r="H5154" s="13"/>
      <c r="J5154" s="13"/>
      <c r="K5154" s="21"/>
    </row>
    <row r="5155">
      <c r="D5155" s="13"/>
      <c r="E5155" s="21"/>
      <c r="G5155" s="13"/>
      <c r="H5155" s="13"/>
      <c r="J5155" s="13"/>
      <c r="K5155" s="21"/>
    </row>
    <row r="5156">
      <c r="D5156" s="13"/>
      <c r="E5156" s="21"/>
      <c r="G5156" s="13"/>
      <c r="H5156" s="13"/>
      <c r="J5156" s="13"/>
      <c r="K5156" s="21"/>
    </row>
    <row r="5157">
      <c r="D5157" s="13"/>
      <c r="E5157" s="21"/>
      <c r="G5157" s="13"/>
      <c r="H5157" s="13"/>
      <c r="J5157" s="13"/>
      <c r="K5157" s="21"/>
    </row>
    <row r="5158">
      <c r="D5158" s="13"/>
      <c r="E5158" s="21"/>
      <c r="G5158" s="13"/>
      <c r="H5158" s="13"/>
      <c r="J5158" s="13"/>
      <c r="K5158" s="21"/>
    </row>
    <row r="5159">
      <c r="D5159" s="13"/>
      <c r="E5159" s="21"/>
      <c r="G5159" s="13"/>
      <c r="H5159" s="13"/>
      <c r="J5159" s="13"/>
      <c r="K5159" s="21"/>
    </row>
    <row r="5160">
      <c r="D5160" s="13"/>
      <c r="E5160" s="21"/>
      <c r="G5160" s="13"/>
      <c r="H5160" s="13"/>
      <c r="J5160" s="13"/>
      <c r="K5160" s="21"/>
    </row>
    <row r="5161">
      <c r="D5161" s="13"/>
      <c r="E5161" s="21"/>
      <c r="G5161" s="13"/>
      <c r="H5161" s="13"/>
      <c r="J5161" s="13"/>
      <c r="K5161" s="21"/>
    </row>
    <row r="5162">
      <c r="D5162" s="13"/>
      <c r="E5162" s="21"/>
      <c r="G5162" s="13"/>
      <c r="H5162" s="13"/>
      <c r="J5162" s="13"/>
      <c r="K5162" s="21"/>
    </row>
    <row r="5163">
      <c r="D5163" s="13"/>
      <c r="E5163" s="21"/>
      <c r="G5163" s="13"/>
      <c r="H5163" s="13"/>
      <c r="J5163" s="13"/>
      <c r="K5163" s="21"/>
    </row>
    <row r="5164">
      <c r="D5164" s="13"/>
      <c r="E5164" s="21"/>
      <c r="G5164" s="13"/>
      <c r="H5164" s="13"/>
      <c r="J5164" s="13"/>
      <c r="K5164" s="21"/>
    </row>
    <row r="5165">
      <c r="D5165" s="13"/>
      <c r="E5165" s="21"/>
      <c r="G5165" s="13"/>
      <c r="H5165" s="13"/>
      <c r="J5165" s="13"/>
      <c r="K5165" s="21"/>
    </row>
    <row r="5166">
      <c r="D5166" s="13"/>
      <c r="E5166" s="21"/>
      <c r="G5166" s="13"/>
      <c r="H5166" s="13"/>
      <c r="J5166" s="13"/>
      <c r="K5166" s="21"/>
    </row>
    <row r="5167">
      <c r="D5167" s="13"/>
      <c r="E5167" s="21"/>
      <c r="G5167" s="13"/>
      <c r="H5167" s="13"/>
      <c r="J5167" s="13"/>
      <c r="K5167" s="21"/>
    </row>
    <row r="5168">
      <c r="D5168" s="13"/>
      <c r="E5168" s="21"/>
      <c r="G5168" s="13"/>
      <c r="H5168" s="13"/>
      <c r="J5168" s="13"/>
      <c r="K5168" s="21"/>
    </row>
    <row r="5169">
      <c r="D5169" s="13"/>
      <c r="E5169" s="21"/>
      <c r="G5169" s="13"/>
      <c r="H5169" s="13"/>
      <c r="J5169" s="13"/>
      <c r="K5169" s="21"/>
    </row>
    <row r="5170">
      <c r="D5170" s="13"/>
      <c r="E5170" s="21"/>
      <c r="G5170" s="13"/>
      <c r="H5170" s="13"/>
      <c r="J5170" s="13"/>
      <c r="K5170" s="21"/>
    </row>
    <row r="5171">
      <c r="D5171" s="13"/>
      <c r="E5171" s="21"/>
      <c r="G5171" s="13"/>
      <c r="H5171" s="13"/>
      <c r="J5171" s="13"/>
      <c r="K5171" s="21"/>
    </row>
    <row r="5172">
      <c r="D5172" s="13"/>
      <c r="E5172" s="21"/>
      <c r="G5172" s="13"/>
      <c r="H5172" s="13"/>
      <c r="J5172" s="13"/>
      <c r="K5172" s="21"/>
    </row>
    <row r="5173">
      <c r="D5173" s="13"/>
      <c r="E5173" s="21"/>
      <c r="G5173" s="13"/>
      <c r="H5173" s="13"/>
      <c r="J5173" s="13"/>
      <c r="K5173" s="21"/>
    </row>
    <row r="5174">
      <c r="D5174" s="13"/>
      <c r="E5174" s="21"/>
      <c r="G5174" s="13"/>
      <c r="H5174" s="13"/>
      <c r="J5174" s="13"/>
      <c r="K5174" s="21"/>
    </row>
    <row r="5175">
      <c r="D5175" s="13"/>
      <c r="E5175" s="21"/>
      <c r="G5175" s="13"/>
      <c r="H5175" s="13"/>
      <c r="J5175" s="13"/>
      <c r="K5175" s="21"/>
    </row>
    <row r="5176">
      <c r="D5176" s="13"/>
      <c r="E5176" s="21"/>
      <c r="G5176" s="13"/>
      <c r="H5176" s="13"/>
      <c r="J5176" s="13"/>
      <c r="K5176" s="21"/>
    </row>
    <row r="5177">
      <c r="D5177" s="13"/>
      <c r="E5177" s="21"/>
      <c r="G5177" s="13"/>
      <c r="H5177" s="13"/>
      <c r="J5177" s="13"/>
      <c r="K5177" s="21"/>
    </row>
    <row r="5178">
      <c r="D5178" s="13"/>
      <c r="E5178" s="21"/>
      <c r="G5178" s="13"/>
      <c r="H5178" s="13"/>
      <c r="J5178" s="13"/>
      <c r="K5178" s="21"/>
    </row>
    <row r="5179">
      <c r="D5179" s="13"/>
      <c r="E5179" s="21"/>
      <c r="G5179" s="13"/>
      <c r="H5179" s="13"/>
      <c r="J5179" s="13"/>
      <c r="K5179" s="21"/>
    </row>
    <row r="5180">
      <c r="D5180" s="13"/>
      <c r="E5180" s="21"/>
      <c r="G5180" s="13"/>
      <c r="H5180" s="13"/>
      <c r="J5180" s="13"/>
      <c r="K5180" s="21"/>
    </row>
    <row r="5181">
      <c r="D5181" s="13"/>
      <c r="E5181" s="21"/>
      <c r="G5181" s="13"/>
      <c r="H5181" s="13"/>
      <c r="J5181" s="13"/>
      <c r="K5181" s="21"/>
    </row>
    <row r="5182">
      <c r="D5182" s="13"/>
      <c r="E5182" s="21"/>
      <c r="G5182" s="13"/>
      <c r="H5182" s="13"/>
      <c r="J5182" s="13"/>
      <c r="K5182" s="21"/>
    </row>
    <row r="5183">
      <c r="D5183" s="13"/>
      <c r="E5183" s="21"/>
      <c r="G5183" s="13"/>
      <c r="H5183" s="13"/>
      <c r="J5183" s="13"/>
      <c r="K5183" s="21"/>
    </row>
    <row r="5184">
      <c r="D5184" s="13"/>
      <c r="E5184" s="21"/>
      <c r="G5184" s="13"/>
      <c r="H5184" s="13"/>
      <c r="J5184" s="13"/>
      <c r="K5184" s="21"/>
    </row>
    <row r="5185">
      <c r="D5185" s="13"/>
      <c r="E5185" s="21"/>
      <c r="G5185" s="13"/>
      <c r="H5185" s="13"/>
      <c r="J5185" s="13"/>
      <c r="K5185" s="21"/>
    </row>
    <row r="5186">
      <c r="D5186" s="13"/>
      <c r="E5186" s="21"/>
      <c r="G5186" s="13"/>
      <c r="H5186" s="13"/>
      <c r="J5186" s="13"/>
      <c r="K5186" s="21"/>
    </row>
    <row r="5187">
      <c r="D5187" s="13"/>
      <c r="E5187" s="21"/>
      <c r="G5187" s="13"/>
      <c r="H5187" s="13"/>
      <c r="J5187" s="13"/>
      <c r="K5187" s="21"/>
    </row>
    <row r="5188">
      <c r="D5188" s="13"/>
      <c r="E5188" s="21"/>
      <c r="G5188" s="13"/>
      <c r="H5188" s="13"/>
      <c r="J5188" s="13"/>
      <c r="K5188" s="21"/>
    </row>
    <row r="5189">
      <c r="D5189" s="13"/>
      <c r="E5189" s="21"/>
      <c r="G5189" s="13"/>
      <c r="H5189" s="13"/>
      <c r="J5189" s="13"/>
      <c r="K5189" s="21"/>
    </row>
    <row r="5190">
      <c r="D5190" s="13"/>
      <c r="E5190" s="21"/>
      <c r="G5190" s="13"/>
      <c r="H5190" s="13"/>
      <c r="J5190" s="13"/>
      <c r="K5190" s="21"/>
    </row>
    <row r="5191">
      <c r="D5191" s="13"/>
      <c r="E5191" s="21"/>
      <c r="G5191" s="13"/>
      <c r="H5191" s="13"/>
      <c r="J5191" s="13"/>
      <c r="K5191" s="21"/>
    </row>
    <row r="5192">
      <c r="D5192" s="13"/>
      <c r="E5192" s="21"/>
      <c r="G5192" s="13"/>
      <c r="H5192" s="13"/>
      <c r="J5192" s="13"/>
      <c r="K5192" s="21"/>
    </row>
    <row r="5193">
      <c r="D5193" s="13"/>
      <c r="E5193" s="21"/>
      <c r="G5193" s="13"/>
      <c r="H5193" s="13"/>
      <c r="J5193" s="13"/>
      <c r="K5193" s="21"/>
    </row>
    <row r="5194">
      <c r="D5194" s="13"/>
      <c r="E5194" s="21"/>
      <c r="G5194" s="13"/>
      <c r="H5194" s="13"/>
      <c r="J5194" s="13"/>
      <c r="K5194" s="21"/>
    </row>
    <row r="5195">
      <c r="D5195" s="13"/>
      <c r="E5195" s="21"/>
      <c r="G5195" s="13"/>
      <c r="H5195" s="13"/>
      <c r="J5195" s="13"/>
      <c r="K5195" s="21"/>
    </row>
    <row r="5196">
      <c r="D5196" s="13"/>
      <c r="E5196" s="21"/>
      <c r="G5196" s="13"/>
      <c r="H5196" s="13"/>
      <c r="J5196" s="13"/>
      <c r="K5196" s="21"/>
    </row>
    <row r="5197">
      <c r="D5197" s="13"/>
      <c r="E5197" s="21"/>
      <c r="G5197" s="13"/>
      <c r="H5197" s="13"/>
      <c r="J5197" s="13"/>
      <c r="K5197" s="21"/>
    </row>
    <row r="5198">
      <c r="D5198" s="13"/>
      <c r="E5198" s="21"/>
      <c r="G5198" s="13"/>
      <c r="H5198" s="13"/>
      <c r="J5198" s="13"/>
      <c r="K5198" s="21"/>
    </row>
    <row r="5199">
      <c r="D5199" s="13"/>
      <c r="E5199" s="21"/>
      <c r="G5199" s="13"/>
      <c r="H5199" s="13"/>
      <c r="J5199" s="13"/>
      <c r="K5199" s="21"/>
    </row>
    <row r="5200">
      <c r="D5200" s="13"/>
      <c r="E5200" s="21"/>
      <c r="G5200" s="13"/>
      <c r="H5200" s="13"/>
      <c r="J5200" s="13"/>
      <c r="K5200" s="21"/>
    </row>
    <row r="5201">
      <c r="D5201" s="13"/>
      <c r="E5201" s="21"/>
      <c r="G5201" s="13"/>
      <c r="H5201" s="13"/>
      <c r="J5201" s="13"/>
      <c r="K5201" s="21"/>
    </row>
    <row r="5202">
      <c r="D5202" s="13"/>
      <c r="E5202" s="21"/>
      <c r="G5202" s="13"/>
      <c r="H5202" s="13"/>
      <c r="J5202" s="13"/>
      <c r="K5202" s="21"/>
    </row>
    <row r="5203">
      <c r="D5203" s="13"/>
      <c r="E5203" s="21"/>
      <c r="G5203" s="13"/>
      <c r="H5203" s="13"/>
      <c r="J5203" s="13"/>
      <c r="K5203" s="21"/>
    </row>
    <row r="5204">
      <c r="D5204" s="13"/>
      <c r="E5204" s="21"/>
      <c r="G5204" s="13"/>
      <c r="H5204" s="13"/>
      <c r="J5204" s="13"/>
      <c r="K5204" s="21"/>
    </row>
    <row r="5205">
      <c r="D5205" s="13"/>
      <c r="E5205" s="21"/>
      <c r="G5205" s="13"/>
      <c r="H5205" s="13"/>
      <c r="J5205" s="13"/>
      <c r="K5205" s="21"/>
    </row>
    <row r="5206">
      <c r="D5206" s="13"/>
      <c r="E5206" s="21"/>
      <c r="G5206" s="13"/>
      <c r="H5206" s="13"/>
      <c r="J5206" s="13"/>
      <c r="K5206" s="21"/>
    </row>
    <row r="5207">
      <c r="D5207" s="13"/>
      <c r="E5207" s="21"/>
      <c r="G5207" s="13"/>
      <c r="H5207" s="13"/>
      <c r="J5207" s="13"/>
      <c r="K5207" s="21"/>
    </row>
    <row r="5208">
      <c r="D5208" s="13"/>
      <c r="E5208" s="21"/>
      <c r="G5208" s="13"/>
      <c r="H5208" s="13"/>
      <c r="J5208" s="13"/>
      <c r="K5208" s="21"/>
    </row>
    <row r="5209">
      <c r="D5209" s="13"/>
      <c r="E5209" s="21"/>
      <c r="G5209" s="13"/>
      <c r="H5209" s="13"/>
      <c r="J5209" s="13"/>
      <c r="K5209" s="21"/>
    </row>
    <row r="5210">
      <c r="D5210" s="13"/>
      <c r="E5210" s="21"/>
      <c r="G5210" s="13"/>
      <c r="H5210" s="13"/>
      <c r="J5210" s="13"/>
      <c r="K5210" s="21"/>
    </row>
    <row r="5211">
      <c r="D5211" s="13"/>
      <c r="E5211" s="21"/>
      <c r="G5211" s="13"/>
      <c r="H5211" s="13"/>
      <c r="J5211" s="13"/>
      <c r="K5211" s="21"/>
    </row>
    <row r="5212">
      <c r="D5212" s="13"/>
      <c r="E5212" s="21"/>
      <c r="G5212" s="13"/>
      <c r="H5212" s="13"/>
      <c r="J5212" s="13"/>
      <c r="K5212" s="21"/>
    </row>
    <row r="5213">
      <c r="D5213" s="13"/>
      <c r="E5213" s="21"/>
      <c r="G5213" s="13"/>
      <c r="H5213" s="13"/>
      <c r="J5213" s="13"/>
      <c r="K5213" s="21"/>
    </row>
    <row r="5214">
      <c r="D5214" s="13"/>
      <c r="E5214" s="21"/>
      <c r="G5214" s="13"/>
      <c r="H5214" s="13"/>
      <c r="J5214" s="13"/>
      <c r="K5214" s="21"/>
    </row>
    <row r="5215">
      <c r="D5215" s="13"/>
      <c r="E5215" s="21"/>
      <c r="G5215" s="13"/>
      <c r="H5215" s="13"/>
      <c r="J5215" s="13"/>
      <c r="K5215" s="21"/>
    </row>
    <row r="5216">
      <c r="D5216" s="13"/>
      <c r="E5216" s="21"/>
      <c r="G5216" s="13"/>
      <c r="H5216" s="13"/>
      <c r="J5216" s="13"/>
      <c r="K5216" s="21"/>
    </row>
    <row r="5217">
      <c r="D5217" s="13"/>
      <c r="E5217" s="21"/>
      <c r="G5217" s="13"/>
      <c r="H5217" s="13"/>
      <c r="J5217" s="13"/>
      <c r="K5217" s="21"/>
    </row>
    <row r="5218">
      <c r="D5218" s="13"/>
      <c r="E5218" s="21"/>
      <c r="G5218" s="13"/>
      <c r="H5218" s="13"/>
      <c r="J5218" s="13"/>
      <c r="K5218" s="21"/>
    </row>
    <row r="5219">
      <c r="D5219" s="13"/>
      <c r="E5219" s="21"/>
      <c r="G5219" s="13"/>
      <c r="H5219" s="13"/>
      <c r="J5219" s="13"/>
      <c r="K5219" s="21"/>
    </row>
    <row r="5220">
      <c r="D5220" s="13"/>
      <c r="E5220" s="21"/>
      <c r="G5220" s="13"/>
      <c r="H5220" s="13"/>
      <c r="J5220" s="13"/>
      <c r="K5220" s="21"/>
    </row>
    <row r="5221">
      <c r="D5221" s="13"/>
      <c r="E5221" s="21"/>
      <c r="G5221" s="13"/>
      <c r="H5221" s="13"/>
      <c r="J5221" s="13"/>
      <c r="K5221" s="21"/>
    </row>
    <row r="5222">
      <c r="D5222" s="13"/>
      <c r="E5222" s="21"/>
      <c r="G5222" s="13"/>
      <c r="H5222" s="13"/>
      <c r="J5222" s="13"/>
      <c r="K5222" s="21"/>
    </row>
    <row r="5223">
      <c r="D5223" s="13"/>
      <c r="E5223" s="21"/>
      <c r="G5223" s="13"/>
      <c r="H5223" s="13"/>
      <c r="J5223" s="13"/>
      <c r="K5223" s="21"/>
    </row>
    <row r="5224">
      <c r="D5224" s="13"/>
      <c r="E5224" s="21"/>
      <c r="G5224" s="13"/>
      <c r="H5224" s="13"/>
      <c r="J5224" s="13"/>
      <c r="K5224" s="21"/>
    </row>
    <row r="5225">
      <c r="D5225" s="13"/>
      <c r="E5225" s="21"/>
      <c r="G5225" s="13"/>
      <c r="H5225" s="13"/>
      <c r="J5225" s="13"/>
      <c r="K5225" s="21"/>
    </row>
    <row r="5226">
      <c r="D5226" s="13"/>
      <c r="E5226" s="21"/>
      <c r="G5226" s="13"/>
      <c r="H5226" s="13"/>
      <c r="J5226" s="13"/>
      <c r="K5226" s="21"/>
    </row>
    <row r="5227">
      <c r="D5227" s="13"/>
      <c r="E5227" s="21"/>
      <c r="G5227" s="13"/>
      <c r="H5227" s="13"/>
      <c r="J5227" s="13"/>
      <c r="K5227" s="21"/>
    </row>
    <row r="5228">
      <c r="D5228" s="13"/>
      <c r="E5228" s="21"/>
      <c r="G5228" s="13"/>
      <c r="H5228" s="13"/>
      <c r="J5228" s="13"/>
      <c r="K5228" s="21"/>
    </row>
    <row r="5229">
      <c r="D5229" s="13"/>
      <c r="E5229" s="21"/>
      <c r="G5229" s="13"/>
      <c r="H5229" s="13"/>
      <c r="J5229" s="13"/>
      <c r="K5229" s="21"/>
    </row>
    <row r="5230">
      <c r="D5230" s="13"/>
      <c r="E5230" s="21"/>
      <c r="G5230" s="13"/>
      <c r="H5230" s="13"/>
      <c r="J5230" s="13"/>
      <c r="K5230" s="21"/>
    </row>
    <row r="5231">
      <c r="D5231" s="13"/>
      <c r="E5231" s="21"/>
      <c r="G5231" s="13"/>
      <c r="H5231" s="13"/>
      <c r="J5231" s="13"/>
      <c r="K5231" s="21"/>
    </row>
    <row r="5232">
      <c r="D5232" s="13"/>
      <c r="E5232" s="21"/>
      <c r="G5232" s="13"/>
      <c r="H5232" s="13"/>
      <c r="J5232" s="13"/>
      <c r="K5232" s="21"/>
    </row>
    <row r="5233">
      <c r="D5233" s="13"/>
      <c r="E5233" s="21"/>
      <c r="G5233" s="13"/>
      <c r="H5233" s="13"/>
      <c r="J5233" s="13"/>
      <c r="K5233" s="21"/>
    </row>
    <row r="5234">
      <c r="D5234" s="13"/>
      <c r="E5234" s="21"/>
      <c r="G5234" s="13"/>
      <c r="H5234" s="13"/>
      <c r="J5234" s="13"/>
      <c r="K5234" s="21"/>
    </row>
    <row r="5235">
      <c r="D5235" s="13"/>
      <c r="E5235" s="21"/>
      <c r="G5235" s="13"/>
      <c r="H5235" s="13"/>
      <c r="J5235" s="13"/>
      <c r="K5235" s="21"/>
    </row>
    <row r="5236">
      <c r="D5236" s="13"/>
      <c r="E5236" s="21"/>
      <c r="G5236" s="13"/>
      <c r="H5236" s="13"/>
      <c r="J5236" s="13"/>
      <c r="K5236" s="21"/>
    </row>
    <row r="5237">
      <c r="D5237" s="13"/>
      <c r="E5237" s="21"/>
      <c r="G5237" s="13"/>
      <c r="H5237" s="13"/>
      <c r="J5237" s="13"/>
      <c r="K5237" s="21"/>
    </row>
    <row r="5238">
      <c r="D5238" s="13"/>
      <c r="E5238" s="21"/>
      <c r="G5238" s="13"/>
      <c r="H5238" s="13"/>
      <c r="J5238" s="13"/>
      <c r="K5238" s="21"/>
    </row>
    <row r="5239">
      <c r="D5239" s="13"/>
      <c r="E5239" s="21"/>
      <c r="G5239" s="13"/>
      <c r="H5239" s="13"/>
      <c r="J5239" s="13"/>
      <c r="K5239" s="21"/>
    </row>
    <row r="5240">
      <c r="D5240" s="13"/>
      <c r="E5240" s="21"/>
      <c r="G5240" s="13"/>
      <c r="H5240" s="13"/>
      <c r="J5240" s="13"/>
      <c r="K5240" s="21"/>
    </row>
    <row r="5241">
      <c r="D5241" s="13"/>
      <c r="E5241" s="21"/>
      <c r="G5241" s="13"/>
      <c r="H5241" s="13"/>
      <c r="J5241" s="13"/>
      <c r="K5241" s="21"/>
    </row>
    <row r="5242">
      <c r="D5242" s="13"/>
      <c r="E5242" s="21"/>
      <c r="G5242" s="13"/>
      <c r="H5242" s="13"/>
      <c r="J5242" s="13"/>
      <c r="K5242" s="21"/>
    </row>
    <row r="5243">
      <c r="D5243" s="13"/>
      <c r="E5243" s="21"/>
      <c r="G5243" s="13"/>
      <c r="H5243" s="13"/>
      <c r="J5243" s="13"/>
      <c r="K5243" s="21"/>
    </row>
    <row r="5244">
      <c r="D5244" s="13"/>
      <c r="E5244" s="21"/>
      <c r="G5244" s="13"/>
      <c r="H5244" s="13"/>
      <c r="J5244" s="13"/>
      <c r="K5244" s="21"/>
    </row>
    <row r="5245">
      <c r="D5245" s="13"/>
      <c r="E5245" s="21"/>
      <c r="G5245" s="13"/>
      <c r="H5245" s="13"/>
      <c r="J5245" s="13"/>
      <c r="K5245" s="21"/>
    </row>
    <row r="5246">
      <c r="D5246" s="13"/>
      <c r="E5246" s="21"/>
      <c r="G5246" s="13"/>
      <c r="H5246" s="13"/>
      <c r="J5246" s="13"/>
      <c r="K5246" s="21"/>
    </row>
    <row r="5247">
      <c r="D5247" s="13"/>
      <c r="E5247" s="21"/>
      <c r="G5247" s="13"/>
      <c r="H5247" s="13"/>
      <c r="J5247" s="13"/>
      <c r="K5247" s="21"/>
    </row>
    <row r="5248">
      <c r="D5248" s="13"/>
      <c r="E5248" s="21"/>
      <c r="G5248" s="13"/>
      <c r="H5248" s="13"/>
      <c r="J5248" s="13"/>
      <c r="K5248" s="21"/>
    </row>
    <row r="5249">
      <c r="D5249" s="13"/>
      <c r="E5249" s="21"/>
      <c r="G5249" s="13"/>
      <c r="H5249" s="13"/>
      <c r="J5249" s="13"/>
      <c r="K5249" s="21"/>
    </row>
    <row r="5250">
      <c r="D5250" s="13"/>
      <c r="E5250" s="21"/>
      <c r="G5250" s="13"/>
      <c r="H5250" s="13"/>
      <c r="J5250" s="13"/>
      <c r="K5250" s="21"/>
    </row>
    <row r="5251">
      <c r="D5251" s="13"/>
      <c r="E5251" s="21"/>
      <c r="G5251" s="13"/>
      <c r="H5251" s="13"/>
      <c r="J5251" s="13"/>
      <c r="K5251" s="21"/>
    </row>
    <row r="5252">
      <c r="D5252" s="13"/>
      <c r="E5252" s="21"/>
      <c r="G5252" s="13"/>
      <c r="H5252" s="13"/>
      <c r="J5252" s="13"/>
      <c r="K5252" s="21"/>
    </row>
    <row r="5253">
      <c r="D5253" s="13"/>
      <c r="E5253" s="21"/>
      <c r="G5253" s="13"/>
      <c r="H5253" s="13"/>
      <c r="J5253" s="13"/>
      <c r="K5253" s="21"/>
    </row>
    <row r="5254">
      <c r="D5254" s="13"/>
      <c r="E5254" s="21"/>
      <c r="G5254" s="13"/>
      <c r="H5254" s="13"/>
      <c r="J5254" s="13"/>
      <c r="K5254" s="21"/>
    </row>
    <row r="5255">
      <c r="D5255" s="13"/>
      <c r="E5255" s="21"/>
      <c r="G5255" s="13"/>
      <c r="H5255" s="13"/>
      <c r="J5255" s="13"/>
      <c r="K5255" s="21"/>
    </row>
    <row r="5256">
      <c r="D5256" s="13"/>
      <c r="E5256" s="21"/>
      <c r="G5256" s="13"/>
      <c r="H5256" s="13"/>
      <c r="J5256" s="13"/>
      <c r="K5256" s="21"/>
    </row>
    <row r="5257">
      <c r="D5257" s="13"/>
      <c r="E5257" s="21"/>
      <c r="G5257" s="13"/>
      <c r="H5257" s="13"/>
      <c r="J5257" s="13"/>
      <c r="K5257" s="21"/>
    </row>
    <row r="5258">
      <c r="D5258" s="13"/>
      <c r="E5258" s="21"/>
      <c r="G5258" s="13"/>
      <c r="H5258" s="13"/>
      <c r="J5258" s="13"/>
      <c r="K5258" s="21"/>
    </row>
    <row r="5259">
      <c r="D5259" s="13"/>
      <c r="E5259" s="21"/>
      <c r="G5259" s="13"/>
      <c r="H5259" s="13"/>
      <c r="J5259" s="13"/>
      <c r="K5259" s="21"/>
    </row>
    <row r="5260">
      <c r="D5260" s="13"/>
      <c r="E5260" s="21"/>
      <c r="G5260" s="13"/>
      <c r="H5260" s="13"/>
      <c r="J5260" s="13"/>
      <c r="K5260" s="21"/>
    </row>
    <row r="5261">
      <c r="D5261" s="13"/>
      <c r="E5261" s="21"/>
      <c r="G5261" s="13"/>
      <c r="H5261" s="13"/>
      <c r="J5261" s="13"/>
      <c r="K5261" s="21"/>
    </row>
    <row r="5262">
      <c r="D5262" s="13"/>
      <c r="E5262" s="21"/>
      <c r="G5262" s="13"/>
      <c r="H5262" s="13"/>
      <c r="J5262" s="13"/>
      <c r="K5262" s="21"/>
    </row>
    <row r="5263">
      <c r="D5263" s="13"/>
      <c r="E5263" s="21"/>
      <c r="G5263" s="13"/>
      <c r="H5263" s="13"/>
      <c r="J5263" s="13"/>
      <c r="K5263" s="21"/>
    </row>
    <row r="5264">
      <c r="D5264" s="13"/>
      <c r="E5264" s="21"/>
      <c r="G5264" s="13"/>
      <c r="H5264" s="13"/>
      <c r="J5264" s="13"/>
      <c r="K5264" s="21"/>
    </row>
    <row r="5265">
      <c r="D5265" s="13"/>
      <c r="E5265" s="21"/>
      <c r="G5265" s="13"/>
      <c r="H5265" s="13"/>
      <c r="J5265" s="13"/>
      <c r="K5265" s="21"/>
    </row>
    <row r="5266">
      <c r="D5266" s="13"/>
      <c r="E5266" s="21"/>
      <c r="G5266" s="13"/>
      <c r="H5266" s="13"/>
      <c r="J5266" s="13"/>
      <c r="K5266" s="21"/>
    </row>
    <row r="5267">
      <c r="D5267" s="13"/>
      <c r="E5267" s="21"/>
      <c r="G5267" s="13"/>
      <c r="H5267" s="13"/>
      <c r="J5267" s="13"/>
      <c r="K5267" s="21"/>
    </row>
    <row r="5268">
      <c r="D5268" s="13"/>
      <c r="E5268" s="21"/>
      <c r="G5268" s="13"/>
      <c r="H5268" s="13"/>
      <c r="J5268" s="13"/>
      <c r="K5268" s="21"/>
    </row>
    <row r="5269">
      <c r="D5269" s="13"/>
      <c r="E5269" s="21"/>
      <c r="G5269" s="13"/>
      <c r="H5269" s="13"/>
      <c r="J5269" s="13"/>
      <c r="K5269" s="21"/>
    </row>
    <row r="5270">
      <c r="D5270" s="13"/>
      <c r="E5270" s="21"/>
      <c r="G5270" s="13"/>
      <c r="H5270" s="13"/>
      <c r="J5270" s="13"/>
      <c r="K5270" s="21"/>
    </row>
    <row r="5271">
      <c r="D5271" s="13"/>
      <c r="E5271" s="21"/>
      <c r="G5271" s="13"/>
      <c r="H5271" s="13"/>
      <c r="J5271" s="13"/>
      <c r="K5271" s="21"/>
    </row>
    <row r="5272">
      <c r="D5272" s="13"/>
      <c r="E5272" s="21"/>
      <c r="G5272" s="13"/>
      <c r="H5272" s="13"/>
      <c r="J5272" s="13"/>
      <c r="K5272" s="21"/>
    </row>
    <row r="5273">
      <c r="D5273" s="13"/>
      <c r="E5273" s="21"/>
      <c r="G5273" s="13"/>
      <c r="H5273" s="13"/>
      <c r="J5273" s="13"/>
      <c r="K5273" s="21"/>
    </row>
    <row r="5274">
      <c r="D5274" s="13"/>
      <c r="E5274" s="21"/>
      <c r="G5274" s="13"/>
      <c r="H5274" s="13"/>
      <c r="J5274" s="13"/>
      <c r="K5274" s="21"/>
    </row>
    <row r="5275">
      <c r="D5275" s="13"/>
      <c r="E5275" s="21"/>
      <c r="G5275" s="13"/>
      <c r="H5275" s="13"/>
      <c r="J5275" s="13"/>
      <c r="K5275" s="21"/>
    </row>
    <row r="5276">
      <c r="D5276" s="13"/>
      <c r="E5276" s="21"/>
      <c r="G5276" s="13"/>
      <c r="H5276" s="13"/>
      <c r="J5276" s="13"/>
      <c r="K5276" s="21"/>
    </row>
    <row r="5277">
      <c r="D5277" s="13"/>
      <c r="E5277" s="21"/>
      <c r="G5277" s="13"/>
      <c r="H5277" s="13"/>
      <c r="J5277" s="13"/>
      <c r="K5277" s="21"/>
    </row>
    <row r="5278">
      <c r="D5278" s="13"/>
      <c r="E5278" s="21"/>
      <c r="G5278" s="13"/>
      <c r="H5278" s="13"/>
      <c r="J5278" s="13"/>
      <c r="K5278" s="21"/>
    </row>
    <row r="5279">
      <c r="D5279" s="13"/>
      <c r="E5279" s="21"/>
      <c r="G5279" s="13"/>
      <c r="H5279" s="13"/>
      <c r="J5279" s="13"/>
      <c r="K5279" s="21"/>
    </row>
    <row r="5280">
      <c r="D5280" s="13"/>
      <c r="E5280" s="21"/>
      <c r="G5280" s="13"/>
      <c r="H5280" s="13"/>
      <c r="J5280" s="13"/>
      <c r="K5280" s="21"/>
    </row>
    <row r="5281">
      <c r="D5281" s="13"/>
      <c r="E5281" s="21"/>
      <c r="G5281" s="13"/>
      <c r="H5281" s="13"/>
      <c r="J5281" s="13"/>
      <c r="K5281" s="21"/>
    </row>
    <row r="5282">
      <c r="D5282" s="13"/>
      <c r="E5282" s="21"/>
      <c r="G5282" s="13"/>
      <c r="H5282" s="13"/>
      <c r="J5282" s="13"/>
      <c r="K5282" s="21"/>
    </row>
    <row r="5283">
      <c r="D5283" s="13"/>
      <c r="E5283" s="21"/>
      <c r="G5283" s="13"/>
      <c r="H5283" s="13"/>
      <c r="J5283" s="13"/>
      <c r="K5283" s="21"/>
    </row>
    <row r="5284">
      <c r="D5284" s="13"/>
      <c r="E5284" s="21"/>
      <c r="G5284" s="13"/>
      <c r="H5284" s="13"/>
      <c r="J5284" s="13"/>
      <c r="K5284" s="21"/>
    </row>
    <row r="5285">
      <c r="D5285" s="13"/>
      <c r="E5285" s="21"/>
      <c r="G5285" s="13"/>
      <c r="H5285" s="13"/>
      <c r="J5285" s="13"/>
      <c r="K5285" s="21"/>
    </row>
    <row r="5286">
      <c r="D5286" s="13"/>
      <c r="E5286" s="21"/>
      <c r="G5286" s="13"/>
      <c r="H5286" s="13"/>
      <c r="J5286" s="13"/>
      <c r="K5286" s="21"/>
    </row>
    <row r="5287">
      <c r="D5287" s="13"/>
      <c r="E5287" s="21"/>
      <c r="G5287" s="13"/>
      <c r="H5287" s="13"/>
      <c r="J5287" s="13"/>
      <c r="K5287" s="21"/>
    </row>
    <row r="5288">
      <c r="D5288" s="13"/>
      <c r="E5288" s="21"/>
      <c r="G5288" s="13"/>
      <c r="H5288" s="13"/>
      <c r="J5288" s="13"/>
      <c r="K5288" s="21"/>
    </row>
    <row r="5289">
      <c r="D5289" s="13"/>
      <c r="E5289" s="21"/>
      <c r="G5289" s="13"/>
      <c r="H5289" s="13"/>
      <c r="J5289" s="13"/>
      <c r="K5289" s="21"/>
    </row>
    <row r="5290">
      <c r="D5290" s="13"/>
      <c r="E5290" s="21"/>
      <c r="G5290" s="13"/>
      <c r="H5290" s="13"/>
      <c r="J5290" s="13"/>
      <c r="K5290" s="21"/>
    </row>
    <row r="5291">
      <c r="D5291" s="13"/>
      <c r="E5291" s="21"/>
      <c r="G5291" s="13"/>
      <c r="H5291" s="13"/>
      <c r="J5291" s="13"/>
      <c r="K5291" s="21"/>
    </row>
    <row r="5292">
      <c r="D5292" s="13"/>
      <c r="E5292" s="21"/>
      <c r="G5292" s="13"/>
      <c r="H5292" s="13"/>
      <c r="J5292" s="13"/>
      <c r="K5292" s="21"/>
    </row>
    <row r="5293">
      <c r="D5293" s="13"/>
      <c r="E5293" s="21"/>
      <c r="G5293" s="13"/>
      <c r="H5293" s="13"/>
      <c r="J5293" s="13"/>
      <c r="K5293" s="21"/>
    </row>
    <row r="5294">
      <c r="D5294" s="13"/>
      <c r="E5294" s="21"/>
      <c r="G5294" s="13"/>
      <c r="H5294" s="13"/>
      <c r="J5294" s="13"/>
      <c r="K5294" s="21"/>
    </row>
    <row r="5295">
      <c r="D5295" s="13"/>
      <c r="E5295" s="21"/>
      <c r="G5295" s="13"/>
      <c r="H5295" s="13"/>
      <c r="J5295" s="13"/>
      <c r="K5295" s="21"/>
    </row>
    <row r="5296">
      <c r="D5296" s="13"/>
      <c r="E5296" s="21"/>
      <c r="G5296" s="13"/>
      <c r="H5296" s="13"/>
      <c r="J5296" s="13"/>
      <c r="K5296" s="21"/>
    </row>
    <row r="5297">
      <c r="D5297" s="13"/>
      <c r="E5297" s="21"/>
      <c r="G5297" s="13"/>
      <c r="H5297" s="13"/>
      <c r="J5297" s="13"/>
      <c r="K5297" s="21"/>
    </row>
    <row r="5298">
      <c r="D5298" s="13"/>
      <c r="E5298" s="21"/>
      <c r="G5298" s="13"/>
      <c r="H5298" s="13"/>
      <c r="J5298" s="13"/>
      <c r="K5298" s="21"/>
    </row>
    <row r="5299">
      <c r="D5299" s="13"/>
      <c r="E5299" s="21"/>
      <c r="G5299" s="13"/>
      <c r="H5299" s="13"/>
      <c r="J5299" s="13"/>
      <c r="K5299" s="21"/>
    </row>
    <row r="5300">
      <c r="D5300" s="13"/>
      <c r="E5300" s="21"/>
      <c r="G5300" s="13"/>
      <c r="H5300" s="13"/>
      <c r="J5300" s="13"/>
      <c r="K5300" s="21"/>
    </row>
    <row r="5301">
      <c r="D5301" s="13"/>
      <c r="E5301" s="21"/>
      <c r="G5301" s="13"/>
      <c r="H5301" s="13"/>
      <c r="J5301" s="13"/>
      <c r="K5301" s="21"/>
    </row>
    <row r="5302">
      <c r="D5302" s="13"/>
      <c r="E5302" s="21"/>
      <c r="G5302" s="13"/>
      <c r="H5302" s="13"/>
      <c r="J5302" s="13"/>
      <c r="K5302" s="21"/>
    </row>
    <row r="5303">
      <c r="D5303" s="13"/>
      <c r="E5303" s="21"/>
      <c r="G5303" s="13"/>
      <c r="H5303" s="13"/>
      <c r="J5303" s="13"/>
      <c r="K5303" s="21"/>
    </row>
    <row r="5304">
      <c r="D5304" s="13"/>
      <c r="E5304" s="21"/>
      <c r="G5304" s="13"/>
      <c r="H5304" s="13"/>
      <c r="J5304" s="13"/>
      <c r="K5304" s="21"/>
    </row>
    <row r="5305">
      <c r="D5305" s="13"/>
      <c r="E5305" s="21"/>
      <c r="G5305" s="13"/>
      <c r="H5305" s="13"/>
      <c r="J5305" s="13"/>
      <c r="K5305" s="21"/>
    </row>
    <row r="5306">
      <c r="D5306" s="13"/>
      <c r="E5306" s="21"/>
      <c r="G5306" s="13"/>
      <c r="H5306" s="13"/>
      <c r="J5306" s="13"/>
      <c r="K5306" s="21"/>
    </row>
    <row r="5307">
      <c r="D5307" s="13"/>
      <c r="E5307" s="21"/>
      <c r="G5307" s="13"/>
      <c r="H5307" s="13"/>
      <c r="J5307" s="13"/>
      <c r="K5307" s="21"/>
    </row>
    <row r="5308">
      <c r="D5308" s="13"/>
      <c r="E5308" s="21"/>
      <c r="G5308" s="13"/>
      <c r="H5308" s="13"/>
      <c r="J5308" s="13"/>
      <c r="K5308" s="21"/>
    </row>
    <row r="5309">
      <c r="D5309" s="13"/>
      <c r="E5309" s="21"/>
      <c r="G5309" s="13"/>
      <c r="H5309" s="13"/>
      <c r="J5309" s="13"/>
      <c r="K5309" s="21"/>
    </row>
    <row r="5310">
      <c r="D5310" s="13"/>
      <c r="E5310" s="21"/>
      <c r="G5310" s="13"/>
      <c r="H5310" s="13"/>
      <c r="J5310" s="13"/>
      <c r="K5310" s="21"/>
    </row>
    <row r="5311">
      <c r="D5311" s="13"/>
      <c r="E5311" s="21"/>
      <c r="G5311" s="13"/>
      <c r="H5311" s="13"/>
      <c r="J5311" s="13"/>
      <c r="K5311" s="21"/>
    </row>
    <row r="5312">
      <c r="D5312" s="13"/>
      <c r="E5312" s="21"/>
      <c r="G5312" s="13"/>
      <c r="H5312" s="13"/>
      <c r="J5312" s="13"/>
      <c r="K5312" s="21"/>
    </row>
    <row r="5313">
      <c r="D5313" s="13"/>
      <c r="E5313" s="21"/>
      <c r="G5313" s="13"/>
      <c r="H5313" s="13"/>
      <c r="J5313" s="13"/>
      <c r="K5313" s="21"/>
    </row>
    <row r="5314">
      <c r="D5314" s="13"/>
      <c r="E5314" s="21"/>
      <c r="G5314" s="13"/>
      <c r="H5314" s="13"/>
      <c r="J5314" s="13"/>
      <c r="K5314" s="21"/>
    </row>
    <row r="5315">
      <c r="D5315" s="13"/>
      <c r="E5315" s="21"/>
      <c r="G5315" s="13"/>
      <c r="H5315" s="13"/>
      <c r="J5315" s="13"/>
      <c r="K5315" s="21"/>
    </row>
    <row r="5316">
      <c r="D5316" s="13"/>
      <c r="E5316" s="21"/>
      <c r="G5316" s="13"/>
      <c r="H5316" s="13"/>
      <c r="J5316" s="13"/>
      <c r="K5316" s="21"/>
    </row>
    <row r="5317">
      <c r="D5317" s="13"/>
      <c r="E5317" s="21"/>
      <c r="G5317" s="13"/>
      <c r="H5317" s="13"/>
      <c r="J5317" s="13"/>
      <c r="K5317" s="21"/>
    </row>
    <row r="5318">
      <c r="D5318" s="13"/>
      <c r="E5318" s="21"/>
      <c r="G5318" s="13"/>
      <c r="H5318" s="13"/>
      <c r="J5318" s="13"/>
      <c r="K5318" s="21"/>
    </row>
    <row r="5319">
      <c r="D5319" s="13"/>
      <c r="E5319" s="21"/>
      <c r="G5319" s="13"/>
      <c r="H5319" s="13"/>
      <c r="J5319" s="13"/>
      <c r="K5319" s="21"/>
    </row>
    <row r="5320">
      <c r="D5320" s="13"/>
      <c r="E5320" s="21"/>
      <c r="G5320" s="13"/>
      <c r="H5320" s="13"/>
      <c r="J5320" s="13"/>
      <c r="K5320" s="21"/>
    </row>
    <row r="5321">
      <c r="D5321" s="13"/>
      <c r="E5321" s="21"/>
      <c r="G5321" s="13"/>
      <c r="H5321" s="13"/>
      <c r="J5321" s="13"/>
      <c r="K5321" s="21"/>
    </row>
    <row r="5322">
      <c r="D5322" s="13"/>
      <c r="E5322" s="21"/>
      <c r="G5322" s="13"/>
      <c r="H5322" s="13"/>
      <c r="J5322" s="13"/>
      <c r="K5322" s="21"/>
    </row>
    <row r="5323">
      <c r="D5323" s="13"/>
      <c r="E5323" s="21"/>
      <c r="G5323" s="13"/>
      <c r="H5323" s="13"/>
      <c r="J5323" s="13"/>
      <c r="K5323" s="21"/>
    </row>
    <row r="5324">
      <c r="D5324" s="13"/>
      <c r="E5324" s="21"/>
      <c r="G5324" s="13"/>
      <c r="H5324" s="13"/>
      <c r="J5324" s="13"/>
      <c r="K5324" s="21"/>
    </row>
    <row r="5325">
      <c r="D5325" s="13"/>
      <c r="E5325" s="21"/>
      <c r="G5325" s="13"/>
      <c r="H5325" s="13"/>
      <c r="J5325" s="13"/>
      <c r="K5325" s="21"/>
    </row>
    <row r="5326">
      <c r="D5326" s="13"/>
      <c r="E5326" s="21"/>
      <c r="G5326" s="13"/>
      <c r="H5326" s="13"/>
      <c r="J5326" s="13"/>
      <c r="K5326" s="21"/>
    </row>
    <row r="5327">
      <c r="D5327" s="13"/>
      <c r="E5327" s="21"/>
      <c r="G5327" s="13"/>
      <c r="H5327" s="13"/>
      <c r="J5327" s="13"/>
      <c r="K5327" s="21"/>
    </row>
    <row r="5328">
      <c r="D5328" s="13"/>
      <c r="E5328" s="21"/>
      <c r="G5328" s="13"/>
      <c r="H5328" s="13"/>
      <c r="J5328" s="13"/>
      <c r="K5328" s="21"/>
    </row>
    <row r="5329">
      <c r="D5329" s="13"/>
      <c r="E5329" s="21"/>
      <c r="G5329" s="13"/>
      <c r="H5329" s="13"/>
      <c r="J5329" s="13"/>
      <c r="K5329" s="21"/>
    </row>
    <row r="5330">
      <c r="D5330" s="13"/>
      <c r="E5330" s="21"/>
      <c r="G5330" s="13"/>
      <c r="H5330" s="13"/>
      <c r="J5330" s="13"/>
      <c r="K5330" s="21"/>
    </row>
    <row r="5331">
      <c r="D5331" s="13"/>
      <c r="E5331" s="21"/>
      <c r="G5331" s="13"/>
      <c r="H5331" s="13"/>
      <c r="J5331" s="13"/>
      <c r="K5331" s="21"/>
    </row>
    <row r="5332">
      <c r="D5332" s="13"/>
      <c r="E5332" s="21"/>
      <c r="G5332" s="13"/>
      <c r="H5332" s="13"/>
      <c r="J5332" s="13"/>
      <c r="K5332" s="21"/>
    </row>
    <row r="5333">
      <c r="D5333" s="13"/>
      <c r="E5333" s="21"/>
      <c r="G5333" s="13"/>
      <c r="H5333" s="13"/>
      <c r="J5333" s="13"/>
      <c r="K5333" s="21"/>
    </row>
    <row r="5334">
      <c r="D5334" s="13"/>
      <c r="E5334" s="21"/>
      <c r="G5334" s="13"/>
      <c r="H5334" s="13"/>
      <c r="J5334" s="13"/>
      <c r="K5334" s="21"/>
    </row>
    <row r="5335">
      <c r="D5335" s="13"/>
      <c r="E5335" s="21"/>
      <c r="G5335" s="13"/>
      <c r="H5335" s="13"/>
      <c r="J5335" s="13"/>
      <c r="K5335" s="21"/>
    </row>
    <row r="5336">
      <c r="D5336" s="13"/>
      <c r="E5336" s="21"/>
      <c r="G5336" s="13"/>
      <c r="H5336" s="13"/>
      <c r="J5336" s="13"/>
      <c r="K5336" s="21"/>
    </row>
    <row r="5337">
      <c r="D5337" s="13"/>
      <c r="E5337" s="21"/>
      <c r="G5337" s="13"/>
      <c r="H5337" s="13"/>
      <c r="J5337" s="13"/>
      <c r="K5337" s="21"/>
    </row>
    <row r="5338">
      <c r="D5338" s="13"/>
      <c r="E5338" s="21"/>
      <c r="G5338" s="13"/>
      <c r="H5338" s="13"/>
      <c r="J5338" s="13"/>
      <c r="K5338" s="21"/>
    </row>
    <row r="5339">
      <c r="D5339" s="13"/>
      <c r="E5339" s="21"/>
      <c r="G5339" s="13"/>
      <c r="H5339" s="13"/>
      <c r="J5339" s="13"/>
      <c r="K5339" s="21"/>
    </row>
    <row r="5340">
      <c r="D5340" s="13"/>
      <c r="E5340" s="21"/>
      <c r="G5340" s="13"/>
      <c r="H5340" s="13"/>
      <c r="J5340" s="13"/>
      <c r="K5340" s="21"/>
    </row>
    <row r="5341">
      <c r="D5341" s="13"/>
      <c r="E5341" s="21"/>
      <c r="G5341" s="13"/>
      <c r="H5341" s="13"/>
      <c r="J5341" s="13"/>
      <c r="K5341" s="21"/>
    </row>
    <row r="5342">
      <c r="D5342" s="13"/>
      <c r="E5342" s="21"/>
      <c r="G5342" s="13"/>
      <c r="H5342" s="13"/>
      <c r="J5342" s="13"/>
      <c r="K5342" s="21"/>
    </row>
    <row r="5343">
      <c r="D5343" s="13"/>
      <c r="E5343" s="21"/>
      <c r="G5343" s="13"/>
      <c r="H5343" s="13"/>
      <c r="J5343" s="13"/>
      <c r="K5343" s="21"/>
    </row>
    <row r="5344">
      <c r="D5344" s="13"/>
      <c r="E5344" s="21"/>
      <c r="G5344" s="13"/>
      <c r="H5344" s="13"/>
      <c r="J5344" s="13"/>
      <c r="K5344" s="21"/>
    </row>
    <row r="5345">
      <c r="D5345" s="13"/>
      <c r="E5345" s="21"/>
      <c r="G5345" s="13"/>
      <c r="H5345" s="13"/>
      <c r="J5345" s="13"/>
      <c r="K5345" s="21"/>
    </row>
    <row r="5346">
      <c r="D5346" s="13"/>
      <c r="E5346" s="21"/>
      <c r="G5346" s="13"/>
      <c r="H5346" s="13"/>
      <c r="J5346" s="13"/>
      <c r="K5346" s="21"/>
    </row>
    <row r="5347">
      <c r="D5347" s="13"/>
      <c r="E5347" s="21"/>
      <c r="G5347" s="13"/>
      <c r="H5347" s="13"/>
      <c r="J5347" s="13"/>
      <c r="K5347" s="21"/>
    </row>
    <row r="5348">
      <c r="D5348" s="13"/>
      <c r="E5348" s="21"/>
      <c r="G5348" s="13"/>
      <c r="H5348" s="13"/>
      <c r="J5348" s="13"/>
      <c r="K5348" s="21"/>
    </row>
    <row r="5349">
      <c r="D5349" s="13"/>
      <c r="E5349" s="21"/>
      <c r="G5349" s="13"/>
      <c r="H5349" s="13"/>
      <c r="J5349" s="13"/>
      <c r="K5349" s="21"/>
    </row>
    <row r="5350">
      <c r="D5350" s="13"/>
      <c r="E5350" s="21"/>
      <c r="G5350" s="13"/>
      <c r="H5350" s="13"/>
      <c r="J5350" s="13"/>
      <c r="K5350" s="21"/>
    </row>
    <row r="5351">
      <c r="D5351" s="13"/>
      <c r="E5351" s="21"/>
      <c r="G5351" s="13"/>
      <c r="H5351" s="13"/>
      <c r="J5351" s="13"/>
      <c r="K5351" s="21"/>
    </row>
    <row r="5352">
      <c r="D5352" s="13"/>
      <c r="E5352" s="21"/>
      <c r="G5352" s="13"/>
      <c r="H5352" s="13"/>
      <c r="J5352" s="13"/>
      <c r="K5352" s="21"/>
    </row>
    <row r="5353">
      <c r="D5353" s="13"/>
      <c r="E5353" s="21"/>
      <c r="G5353" s="13"/>
      <c r="H5353" s="13"/>
      <c r="J5353" s="13"/>
      <c r="K5353" s="21"/>
    </row>
    <row r="5354">
      <c r="D5354" s="13"/>
      <c r="E5354" s="21"/>
      <c r="G5354" s="13"/>
      <c r="H5354" s="13"/>
      <c r="J5354" s="13"/>
      <c r="K5354" s="21"/>
    </row>
    <row r="5355">
      <c r="D5355" s="13"/>
      <c r="E5355" s="21"/>
      <c r="G5355" s="13"/>
      <c r="H5355" s="13"/>
      <c r="J5355" s="13"/>
      <c r="K5355" s="21"/>
    </row>
    <row r="5356">
      <c r="D5356" s="13"/>
      <c r="E5356" s="21"/>
      <c r="G5356" s="13"/>
      <c r="H5356" s="13"/>
      <c r="J5356" s="13"/>
      <c r="K5356" s="21"/>
    </row>
    <row r="5357">
      <c r="D5357" s="13"/>
      <c r="E5357" s="21"/>
      <c r="G5357" s="13"/>
      <c r="H5357" s="13"/>
      <c r="J5357" s="13"/>
      <c r="K5357" s="21"/>
    </row>
    <row r="5358">
      <c r="D5358" s="13"/>
      <c r="E5358" s="21"/>
      <c r="G5358" s="13"/>
      <c r="H5358" s="13"/>
      <c r="J5358" s="13"/>
      <c r="K5358" s="21"/>
    </row>
    <row r="5359">
      <c r="D5359" s="13"/>
      <c r="E5359" s="21"/>
      <c r="G5359" s="13"/>
      <c r="H5359" s="13"/>
      <c r="J5359" s="13"/>
      <c r="K5359" s="21"/>
    </row>
    <row r="5360">
      <c r="D5360" s="13"/>
      <c r="E5360" s="21"/>
      <c r="G5360" s="13"/>
      <c r="H5360" s="13"/>
      <c r="J5360" s="13"/>
      <c r="K5360" s="21"/>
    </row>
    <row r="5361">
      <c r="D5361" s="13"/>
      <c r="E5361" s="21"/>
      <c r="G5361" s="13"/>
      <c r="H5361" s="13"/>
      <c r="J5361" s="13"/>
      <c r="K5361" s="21"/>
    </row>
    <row r="5362">
      <c r="D5362" s="13"/>
      <c r="E5362" s="21"/>
      <c r="G5362" s="13"/>
      <c r="H5362" s="13"/>
      <c r="J5362" s="13"/>
      <c r="K5362" s="21"/>
    </row>
    <row r="5363">
      <c r="D5363" s="13"/>
      <c r="E5363" s="21"/>
      <c r="G5363" s="13"/>
      <c r="H5363" s="13"/>
      <c r="J5363" s="13"/>
      <c r="K5363" s="21"/>
    </row>
    <row r="5364">
      <c r="D5364" s="13"/>
      <c r="E5364" s="21"/>
      <c r="G5364" s="13"/>
      <c r="H5364" s="13"/>
      <c r="J5364" s="13"/>
      <c r="K5364" s="21"/>
    </row>
    <row r="5365">
      <c r="D5365" s="13"/>
      <c r="E5365" s="21"/>
      <c r="G5365" s="13"/>
      <c r="H5365" s="13"/>
      <c r="J5365" s="13"/>
      <c r="K5365" s="21"/>
    </row>
    <row r="5366">
      <c r="D5366" s="13"/>
      <c r="E5366" s="21"/>
      <c r="G5366" s="13"/>
      <c r="H5366" s="13"/>
      <c r="J5366" s="13"/>
      <c r="K5366" s="21"/>
    </row>
    <row r="5367">
      <c r="D5367" s="13"/>
      <c r="E5367" s="21"/>
      <c r="G5367" s="13"/>
      <c r="H5367" s="13"/>
      <c r="J5367" s="13"/>
      <c r="K5367" s="21"/>
    </row>
    <row r="5368">
      <c r="D5368" s="13"/>
      <c r="E5368" s="21"/>
      <c r="G5368" s="13"/>
      <c r="H5368" s="13"/>
      <c r="J5368" s="13"/>
      <c r="K5368" s="21"/>
    </row>
    <row r="5369">
      <c r="D5369" s="13"/>
      <c r="E5369" s="21"/>
      <c r="G5369" s="13"/>
      <c r="H5369" s="13"/>
      <c r="J5369" s="13"/>
      <c r="K5369" s="21"/>
    </row>
    <row r="5370">
      <c r="D5370" s="13"/>
      <c r="E5370" s="21"/>
      <c r="G5370" s="13"/>
      <c r="H5370" s="13"/>
      <c r="J5370" s="13"/>
      <c r="K5370" s="21"/>
    </row>
    <row r="5371">
      <c r="D5371" s="13"/>
      <c r="E5371" s="21"/>
      <c r="G5371" s="13"/>
      <c r="H5371" s="13"/>
      <c r="J5371" s="13"/>
      <c r="K5371" s="21"/>
    </row>
    <row r="5372">
      <c r="D5372" s="13"/>
      <c r="E5372" s="21"/>
      <c r="G5372" s="13"/>
      <c r="H5372" s="13"/>
      <c r="J5372" s="13"/>
      <c r="K5372" s="21"/>
    </row>
    <row r="5373">
      <c r="D5373" s="13"/>
      <c r="E5373" s="21"/>
      <c r="G5373" s="13"/>
      <c r="H5373" s="13"/>
      <c r="J5373" s="13"/>
      <c r="K5373" s="21"/>
    </row>
    <row r="5374">
      <c r="D5374" s="13"/>
      <c r="E5374" s="21"/>
      <c r="G5374" s="13"/>
      <c r="H5374" s="13"/>
      <c r="J5374" s="13"/>
      <c r="K5374" s="21"/>
    </row>
    <row r="5375">
      <c r="D5375" s="13"/>
      <c r="E5375" s="21"/>
      <c r="G5375" s="13"/>
      <c r="H5375" s="13"/>
      <c r="J5375" s="13"/>
      <c r="K5375" s="21"/>
    </row>
    <row r="5376">
      <c r="D5376" s="13"/>
      <c r="E5376" s="21"/>
      <c r="G5376" s="13"/>
      <c r="H5376" s="13"/>
      <c r="J5376" s="13"/>
      <c r="K5376" s="21"/>
    </row>
    <row r="5377">
      <c r="D5377" s="13"/>
      <c r="E5377" s="21"/>
      <c r="G5377" s="13"/>
      <c r="H5377" s="13"/>
      <c r="J5377" s="13"/>
      <c r="K5377" s="21"/>
    </row>
    <row r="5378">
      <c r="D5378" s="13"/>
      <c r="E5378" s="21"/>
      <c r="G5378" s="13"/>
      <c r="H5378" s="13"/>
      <c r="J5378" s="13"/>
      <c r="K5378" s="21"/>
    </row>
    <row r="5379">
      <c r="D5379" s="13"/>
      <c r="E5379" s="21"/>
      <c r="G5379" s="13"/>
      <c r="H5379" s="13"/>
      <c r="J5379" s="13"/>
      <c r="K5379" s="21"/>
    </row>
    <row r="5380">
      <c r="D5380" s="13"/>
      <c r="E5380" s="21"/>
      <c r="G5380" s="13"/>
      <c r="H5380" s="13"/>
      <c r="J5380" s="13"/>
      <c r="K5380" s="21"/>
    </row>
    <row r="5381">
      <c r="D5381" s="13"/>
      <c r="E5381" s="21"/>
      <c r="G5381" s="13"/>
      <c r="H5381" s="13"/>
      <c r="J5381" s="13"/>
      <c r="K5381" s="21"/>
    </row>
    <row r="5382">
      <c r="D5382" s="13"/>
      <c r="E5382" s="21"/>
      <c r="G5382" s="13"/>
      <c r="H5382" s="13"/>
      <c r="J5382" s="13"/>
      <c r="K5382" s="21"/>
    </row>
    <row r="5383">
      <c r="D5383" s="13"/>
      <c r="E5383" s="21"/>
      <c r="G5383" s="13"/>
      <c r="H5383" s="13"/>
      <c r="J5383" s="13"/>
      <c r="K5383" s="21"/>
    </row>
    <row r="5384">
      <c r="D5384" s="13"/>
      <c r="E5384" s="21"/>
      <c r="G5384" s="13"/>
      <c r="H5384" s="13"/>
      <c r="J5384" s="13"/>
      <c r="K5384" s="21"/>
    </row>
    <row r="5385">
      <c r="D5385" s="13"/>
      <c r="E5385" s="21"/>
      <c r="G5385" s="13"/>
      <c r="H5385" s="13"/>
      <c r="J5385" s="13"/>
      <c r="K5385" s="21"/>
    </row>
    <row r="5386">
      <c r="D5386" s="13"/>
      <c r="E5386" s="21"/>
      <c r="G5386" s="13"/>
      <c r="H5386" s="13"/>
      <c r="J5386" s="13"/>
      <c r="K5386" s="21"/>
    </row>
    <row r="5387">
      <c r="D5387" s="13"/>
      <c r="E5387" s="21"/>
      <c r="G5387" s="13"/>
      <c r="H5387" s="13"/>
      <c r="J5387" s="13"/>
      <c r="K5387" s="21"/>
    </row>
    <row r="5388">
      <c r="D5388" s="13"/>
      <c r="E5388" s="21"/>
      <c r="G5388" s="13"/>
      <c r="H5388" s="13"/>
      <c r="J5388" s="13"/>
      <c r="K5388" s="21"/>
    </row>
    <row r="5389">
      <c r="D5389" s="13"/>
      <c r="E5389" s="21"/>
      <c r="G5389" s="13"/>
      <c r="H5389" s="13"/>
      <c r="J5389" s="13"/>
      <c r="K5389" s="21"/>
    </row>
    <row r="5390">
      <c r="D5390" s="13"/>
      <c r="E5390" s="21"/>
      <c r="G5390" s="13"/>
      <c r="H5390" s="13"/>
      <c r="J5390" s="13"/>
      <c r="K5390" s="21"/>
    </row>
    <row r="5391">
      <c r="D5391" s="13"/>
      <c r="E5391" s="21"/>
      <c r="G5391" s="13"/>
      <c r="H5391" s="13"/>
      <c r="J5391" s="13"/>
      <c r="K5391" s="21"/>
    </row>
    <row r="5392">
      <c r="D5392" s="13"/>
      <c r="E5392" s="21"/>
      <c r="G5392" s="13"/>
      <c r="H5392" s="13"/>
      <c r="J5392" s="13"/>
      <c r="K5392" s="21"/>
    </row>
    <row r="5393">
      <c r="D5393" s="13"/>
      <c r="E5393" s="21"/>
      <c r="G5393" s="13"/>
      <c r="H5393" s="13"/>
      <c r="J5393" s="13"/>
      <c r="K5393" s="21"/>
    </row>
    <row r="5394">
      <c r="D5394" s="13"/>
      <c r="E5394" s="21"/>
      <c r="G5394" s="13"/>
      <c r="H5394" s="13"/>
      <c r="J5394" s="13"/>
      <c r="K5394" s="21"/>
    </row>
    <row r="5395">
      <c r="D5395" s="13"/>
      <c r="E5395" s="21"/>
      <c r="G5395" s="13"/>
      <c r="H5395" s="13"/>
      <c r="J5395" s="13"/>
      <c r="K5395" s="21"/>
    </row>
    <row r="5396">
      <c r="D5396" s="13"/>
      <c r="E5396" s="21"/>
      <c r="G5396" s="13"/>
      <c r="H5396" s="13"/>
      <c r="J5396" s="13"/>
      <c r="K5396" s="21"/>
    </row>
    <row r="5397">
      <c r="D5397" s="13"/>
      <c r="E5397" s="21"/>
      <c r="G5397" s="13"/>
      <c r="H5397" s="13"/>
      <c r="J5397" s="13"/>
      <c r="K5397" s="21"/>
    </row>
    <row r="5398">
      <c r="D5398" s="13"/>
      <c r="E5398" s="21"/>
      <c r="G5398" s="13"/>
      <c r="H5398" s="13"/>
      <c r="J5398" s="13"/>
      <c r="K5398" s="21"/>
    </row>
    <row r="5399">
      <c r="D5399" s="13"/>
      <c r="E5399" s="21"/>
      <c r="G5399" s="13"/>
      <c r="H5399" s="13"/>
      <c r="J5399" s="13"/>
      <c r="K5399" s="21"/>
    </row>
    <row r="5400">
      <c r="D5400" s="13"/>
      <c r="E5400" s="21"/>
      <c r="G5400" s="13"/>
      <c r="H5400" s="13"/>
      <c r="J5400" s="13"/>
      <c r="K5400" s="21"/>
    </row>
    <row r="5401">
      <c r="D5401" s="13"/>
      <c r="E5401" s="21"/>
      <c r="G5401" s="13"/>
      <c r="H5401" s="13"/>
      <c r="J5401" s="13"/>
      <c r="K5401" s="21"/>
    </row>
    <row r="5402">
      <c r="D5402" s="13"/>
      <c r="E5402" s="21"/>
      <c r="G5402" s="13"/>
      <c r="H5402" s="13"/>
      <c r="J5402" s="13"/>
      <c r="K5402" s="21"/>
    </row>
    <row r="5403">
      <c r="D5403" s="13"/>
      <c r="E5403" s="21"/>
      <c r="G5403" s="13"/>
      <c r="H5403" s="13"/>
      <c r="J5403" s="13"/>
      <c r="K5403" s="21"/>
    </row>
    <row r="5404">
      <c r="D5404" s="13"/>
      <c r="E5404" s="21"/>
      <c r="G5404" s="13"/>
      <c r="H5404" s="13"/>
      <c r="J5404" s="13"/>
      <c r="K5404" s="21"/>
    </row>
    <row r="5405">
      <c r="D5405" s="13"/>
      <c r="E5405" s="21"/>
      <c r="G5405" s="13"/>
      <c r="H5405" s="13"/>
      <c r="J5405" s="13"/>
      <c r="K5405" s="21"/>
    </row>
    <row r="5406">
      <c r="D5406" s="13"/>
      <c r="E5406" s="21"/>
      <c r="G5406" s="13"/>
      <c r="H5406" s="13"/>
      <c r="J5406" s="13"/>
      <c r="K5406" s="21"/>
    </row>
    <row r="5407">
      <c r="D5407" s="13"/>
      <c r="E5407" s="21"/>
      <c r="G5407" s="13"/>
      <c r="H5407" s="13"/>
      <c r="J5407" s="13"/>
      <c r="K5407" s="21"/>
    </row>
    <row r="5408">
      <c r="D5408" s="13"/>
      <c r="E5408" s="21"/>
      <c r="G5408" s="13"/>
      <c r="H5408" s="13"/>
      <c r="J5408" s="13"/>
      <c r="K5408" s="21"/>
    </row>
    <row r="5409">
      <c r="D5409" s="13"/>
      <c r="E5409" s="21"/>
      <c r="G5409" s="13"/>
      <c r="H5409" s="13"/>
      <c r="J5409" s="13"/>
      <c r="K5409" s="21"/>
    </row>
    <row r="5410">
      <c r="D5410" s="13"/>
      <c r="E5410" s="21"/>
      <c r="G5410" s="13"/>
      <c r="H5410" s="13"/>
      <c r="J5410" s="13"/>
      <c r="K5410" s="21"/>
    </row>
    <row r="5411">
      <c r="D5411" s="13"/>
      <c r="E5411" s="21"/>
      <c r="G5411" s="13"/>
      <c r="H5411" s="13"/>
      <c r="J5411" s="13"/>
      <c r="K5411" s="21"/>
    </row>
    <row r="5412">
      <c r="D5412" s="13"/>
      <c r="E5412" s="21"/>
      <c r="G5412" s="13"/>
      <c r="H5412" s="13"/>
      <c r="J5412" s="13"/>
      <c r="K5412" s="21"/>
    </row>
    <row r="5413">
      <c r="D5413" s="13"/>
      <c r="E5413" s="21"/>
      <c r="G5413" s="13"/>
      <c r="H5413" s="13"/>
      <c r="J5413" s="13"/>
      <c r="K5413" s="21"/>
    </row>
    <row r="5414">
      <c r="D5414" s="13"/>
      <c r="E5414" s="21"/>
      <c r="G5414" s="13"/>
      <c r="H5414" s="13"/>
      <c r="J5414" s="13"/>
      <c r="K5414" s="21"/>
    </row>
    <row r="5415">
      <c r="D5415" s="13"/>
      <c r="E5415" s="21"/>
      <c r="G5415" s="13"/>
      <c r="H5415" s="13"/>
      <c r="J5415" s="13"/>
      <c r="K5415" s="21"/>
    </row>
    <row r="5416">
      <c r="D5416" s="13"/>
      <c r="E5416" s="21"/>
      <c r="G5416" s="13"/>
      <c r="H5416" s="13"/>
      <c r="J5416" s="13"/>
      <c r="K5416" s="21"/>
    </row>
    <row r="5417">
      <c r="D5417" s="13"/>
      <c r="E5417" s="21"/>
      <c r="G5417" s="13"/>
      <c r="H5417" s="13"/>
      <c r="J5417" s="13"/>
      <c r="K5417" s="21"/>
    </row>
    <row r="5418">
      <c r="D5418" s="13"/>
      <c r="E5418" s="21"/>
      <c r="G5418" s="13"/>
      <c r="H5418" s="13"/>
      <c r="J5418" s="13"/>
      <c r="K5418" s="21"/>
    </row>
    <row r="5419">
      <c r="D5419" s="13"/>
      <c r="E5419" s="21"/>
      <c r="G5419" s="13"/>
      <c r="H5419" s="13"/>
      <c r="J5419" s="13"/>
      <c r="K5419" s="21"/>
    </row>
    <row r="5420">
      <c r="D5420" s="13"/>
      <c r="E5420" s="21"/>
      <c r="G5420" s="13"/>
      <c r="H5420" s="13"/>
      <c r="J5420" s="13"/>
      <c r="K5420" s="21"/>
    </row>
    <row r="5421">
      <c r="D5421" s="13"/>
      <c r="E5421" s="21"/>
      <c r="G5421" s="13"/>
      <c r="H5421" s="13"/>
      <c r="J5421" s="13"/>
      <c r="K5421" s="21"/>
    </row>
    <row r="5422">
      <c r="D5422" s="13"/>
      <c r="E5422" s="21"/>
      <c r="G5422" s="13"/>
      <c r="H5422" s="13"/>
      <c r="J5422" s="13"/>
      <c r="K5422" s="21"/>
    </row>
    <row r="5423">
      <c r="D5423" s="13"/>
      <c r="E5423" s="21"/>
      <c r="G5423" s="13"/>
      <c r="H5423" s="13"/>
      <c r="J5423" s="13"/>
      <c r="K5423" s="21"/>
    </row>
    <row r="5424">
      <c r="D5424" s="13"/>
      <c r="E5424" s="21"/>
      <c r="G5424" s="13"/>
      <c r="H5424" s="13"/>
      <c r="J5424" s="13"/>
      <c r="K5424" s="21"/>
    </row>
    <row r="5425">
      <c r="D5425" s="13"/>
      <c r="E5425" s="21"/>
      <c r="G5425" s="13"/>
      <c r="H5425" s="13"/>
      <c r="J5425" s="13"/>
      <c r="K5425" s="21"/>
    </row>
    <row r="5426">
      <c r="D5426" s="13"/>
      <c r="E5426" s="21"/>
      <c r="G5426" s="13"/>
      <c r="H5426" s="13"/>
      <c r="J5426" s="13"/>
      <c r="K5426" s="21"/>
    </row>
    <row r="5427">
      <c r="D5427" s="13"/>
      <c r="E5427" s="21"/>
      <c r="G5427" s="13"/>
      <c r="H5427" s="13"/>
      <c r="J5427" s="13"/>
      <c r="K5427" s="21"/>
    </row>
    <row r="5428">
      <c r="D5428" s="13"/>
      <c r="E5428" s="21"/>
      <c r="G5428" s="13"/>
      <c r="H5428" s="13"/>
      <c r="J5428" s="13"/>
      <c r="K5428" s="21"/>
    </row>
    <row r="5429">
      <c r="D5429" s="13"/>
      <c r="E5429" s="21"/>
      <c r="G5429" s="13"/>
      <c r="H5429" s="13"/>
      <c r="J5429" s="13"/>
      <c r="K5429" s="21"/>
    </row>
    <row r="5430">
      <c r="D5430" s="13"/>
      <c r="E5430" s="21"/>
      <c r="G5430" s="13"/>
      <c r="H5430" s="13"/>
      <c r="J5430" s="13"/>
      <c r="K5430" s="21"/>
    </row>
    <row r="5431">
      <c r="D5431" s="13"/>
      <c r="E5431" s="21"/>
      <c r="G5431" s="13"/>
      <c r="H5431" s="13"/>
      <c r="J5431" s="13"/>
      <c r="K5431" s="21"/>
    </row>
    <row r="5432">
      <c r="D5432" s="13"/>
      <c r="E5432" s="21"/>
      <c r="G5432" s="13"/>
      <c r="H5432" s="13"/>
      <c r="J5432" s="13"/>
      <c r="K5432" s="21"/>
    </row>
    <row r="5433">
      <c r="D5433" s="13"/>
      <c r="E5433" s="21"/>
      <c r="G5433" s="13"/>
      <c r="H5433" s="13"/>
      <c r="J5433" s="13"/>
      <c r="K5433" s="21"/>
    </row>
    <row r="5434">
      <c r="D5434" s="13"/>
      <c r="E5434" s="21"/>
      <c r="G5434" s="13"/>
      <c r="H5434" s="13"/>
      <c r="J5434" s="13"/>
      <c r="K5434" s="21"/>
    </row>
    <row r="5435">
      <c r="D5435" s="13"/>
      <c r="E5435" s="21"/>
      <c r="G5435" s="13"/>
      <c r="H5435" s="13"/>
      <c r="J5435" s="13"/>
      <c r="K5435" s="21"/>
    </row>
    <row r="5436">
      <c r="D5436" s="13"/>
      <c r="E5436" s="21"/>
      <c r="G5436" s="13"/>
      <c r="H5436" s="13"/>
      <c r="J5436" s="13"/>
      <c r="K5436" s="21"/>
    </row>
    <row r="5437">
      <c r="D5437" s="13"/>
      <c r="E5437" s="21"/>
      <c r="G5437" s="13"/>
      <c r="H5437" s="13"/>
      <c r="J5437" s="13"/>
      <c r="K5437" s="21"/>
    </row>
    <row r="5438">
      <c r="D5438" s="13"/>
      <c r="E5438" s="21"/>
      <c r="G5438" s="13"/>
      <c r="H5438" s="13"/>
      <c r="J5438" s="13"/>
      <c r="K5438" s="21"/>
    </row>
    <row r="5439">
      <c r="D5439" s="13"/>
      <c r="E5439" s="21"/>
      <c r="G5439" s="13"/>
      <c r="H5439" s="13"/>
      <c r="J5439" s="13"/>
      <c r="K5439" s="21"/>
    </row>
    <row r="5440">
      <c r="D5440" s="13"/>
      <c r="E5440" s="21"/>
      <c r="G5440" s="13"/>
      <c r="H5440" s="13"/>
      <c r="J5440" s="13"/>
      <c r="K5440" s="21"/>
    </row>
    <row r="5441">
      <c r="D5441" s="13"/>
      <c r="E5441" s="21"/>
      <c r="G5441" s="13"/>
      <c r="H5441" s="13"/>
      <c r="J5441" s="13"/>
      <c r="K5441" s="21"/>
    </row>
    <row r="5442">
      <c r="D5442" s="13"/>
      <c r="E5442" s="21"/>
      <c r="G5442" s="13"/>
      <c r="H5442" s="13"/>
      <c r="J5442" s="13"/>
      <c r="K5442" s="21"/>
    </row>
    <row r="5443">
      <c r="D5443" s="13"/>
      <c r="E5443" s="21"/>
      <c r="G5443" s="13"/>
      <c r="H5443" s="13"/>
      <c r="J5443" s="13"/>
      <c r="K5443" s="21"/>
    </row>
    <row r="5444">
      <c r="D5444" s="13"/>
      <c r="E5444" s="21"/>
      <c r="G5444" s="13"/>
      <c r="H5444" s="13"/>
      <c r="J5444" s="13"/>
      <c r="K5444" s="21"/>
    </row>
    <row r="5445">
      <c r="D5445" s="13"/>
      <c r="E5445" s="21"/>
      <c r="G5445" s="13"/>
      <c r="H5445" s="13"/>
      <c r="J5445" s="13"/>
      <c r="K5445" s="21"/>
    </row>
    <row r="5446">
      <c r="D5446" s="13"/>
      <c r="E5446" s="21"/>
      <c r="G5446" s="13"/>
      <c r="H5446" s="13"/>
      <c r="J5446" s="13"/>
      <c r="K5446" s="21"/>
    </row>
    <row r="5447">
      <c r="D5447" s="13"/>
      <c r="E5447" s="21"/>
      <c r="G5447" s="13"/>
      <c r="H5447" s="13"/>
      <c r="J5447" s="13"/>
      <c r="K5447" s="21"/>
    </row>
    <row r="5448">
      <c r="D5448" s="13"/>
      <c r="E5448" s="21"/>
      <c r="G5448" s="13"/>
      <c r="H5448" s="13"/>
      <c r="J5448" s="13"/>
      <c r="K5448" s="21"/>
    </row>
    <row r="5449">
      <c r="D5449" s="13"/>
      <c r="E5449" s="21"/>
      <c r="G5449" s="13"/>
      <c r="H5449" s="13"/>
      <c r="J5449" s="13"/>
      <c r="K5449" s="21"/>
    </row>
    <row r="5450">
      <c r="D5450" s="13"/>
      <c r="E5450" s="21"/>
      <c r="G5450" s="13"/>
      <c r="H5450" s="13"/>
      <c r="J5450" s="13"/>
      <c r="K5450" s="21"/>
    </row>
    <row r="5451">
      <c r="D5451" s="13"/>
      <c r="E5451" s="21"/>
      <c r="G5451" s="13"/>
      <c r="H5451" s="13"/>
      <c r="J5451" s="13"/>
      <c r="K5451" s="21"/>
    </row>
    <row r="5452">
      <c r="D5452" s="13"/>
      <c r="E5452" s="21"/>
      <c r="G5452" s="13"/>
      <c r="H5452" s="13"/>
      <c r="J5452" s="13"/>
      <c r="K5452" s="21"/>
    </row>
    <row r="5453">
      <c r="D5453" s="13"/>
      <c r="E5453" s="21"/>
      <c r="G5453" s="13"/>
      <c r="H5453" s="13"/>
      <c r="J5453" s="13"/>
      <c r="K5453" s="21"/>
    </row>
    <row r="5454">
      <c r="D5454" s="13"/>
      <c r="E5454" s="21"/>
      <c r="G5454" s="13"/>
      <c r="H5454" s="13"/>
      <c r="J5454" s="13"/>
      <c r="K5454" s="21"/>
    </row>
    <row r="5455">
      <c r="D5455" s="13"/>
      <c r="E5455" s="21"/>
      <c r="G5455" s="13"/>
      <c r="H5455" s="13"/>
      <c r="J5455" s="13"/>
      <c r="K5455" s="21"/>
    </row>
    <row r="5456">
      <c r="D5456" s="13"/>
      <c r="E5456" s="21"/>
      <c r="G5456" s="13"/>
      <c r="H5456" s="13"/>
      <c r="J5456" s="13"/>
      <c r="K5456" s="21"/>
    </row>
    <row r="5457">
      <c r="D5457" s="13"/>
      <c r="E5457" s="21"/>
      <c r="G5457" s="13"/>
      <c r="H5457" s="13"/>
      <c r="J5457" s="13"/>
      <c r="K5457" s="21"/>
    </row>
    <row r="5458">
      <c r="D5458" s="13"/>
      <c r="E5458" s="21"/>
      <c r="G5458" s="13"/>
      <c r="H5458" s="13"/>
      <c r="J5458" s="13"/>
      <c r="K5458" s="21"/>
    </row>
    <row r="5459">
      <c r="D5459" s="13"/>
      <c r="E5459" s="21"/>
      <c r="G5459" s="13"/>
      <c r="H5459" s="13"/>
      <c r="J5459" s="13"/>
      <c r="K5459" s="21"/>
    </row>
    <row r="5460">
      <c r="D5460" s="13"/>
      <c r="E5460" s="21"/>
      <c r="G5460" s="13"/>
      <c r="H5460" s="13"/>
      <c r="J5460" s="13"/>
      <c r="K5460" s="21"/>
    </row>
    <row r="5461">
      <c r="D5461" s="13"/>
      <c r="E5461" s="21"/>
      <c r="G5461" s="13"/>
      <c r="H5461" s="13"/>
      <c r="J5461" s="13"/>
      <c r="K5461" s="21"/>
    </row>
    <row r="5462">
      <c r="D5462" s="13"/>
      <c r="E5462" s="21"/>
      <c r="G5462" s="13"/>
      <c r="H5462" s="13"/>
      <c r="J5462" s="13"/>
      <c r="K5462" s="21"/>
    </row>
    <row r="5463">
      <c r="D5463" s="13"/>
      <c r="E5463" s="21"/>
      <c r="G5463" s="13"/>
      <c r="H5463" s="13"/>
      <c r="J5463" s="13"/>
      <c r="K5463" s="21"/>
    </row>
    <row r="5464">
      <c r="D5464" s="13"/>
      <c r="E5464" s="21"/>
      <c r="G5464" s="13"/>
      <c r="H5464" s="13"/>
      <c r="J5464" s="13"/>
      <c r="K5464" s="21"/>
    </row>
    <row r="5465">
      <c r="D5465" s="13"/>
      <c r="E5465" s="21"/>
      <c r="G5465" s="13"/>
      <c r="H5465" s="13"/>
      <c r="J5465" s="13"/>
      <c r="K5465" s="21"/>
    </row>
    <row r="5466">
      <c r="D5466" s="13"/>
      <c r="E5466" s="21"/>
      <c r="G5466" s="13"/>
      <c r="H5466" s="13"/>
      <c r="J5466" s="13"/>
      <c r="K5466" s="21"/>
    </row>
    <row r="5467">
      <c r="D5467" s="13"/>
      <c r="E5467" s="21"/>
      <c r="G5467" s="13"/>
      <c r="H5467" s="13"/>
      <c r="J5467" s="13"/>
      <c r="K5467" s="21"/>
    </row>
    <row r="5468">
      <c r="D5468" s="13"/>
      <c r="E5468" s="21"/>
      <c r="G5468" s="13"/>
      <c r="H5468" s="13"/>
      <c r="J5468" s="13"/>
      <c r="K5468" s="21"/>
    </row>
    <row r="5469">
      <c r="D5469" s="13"/>
      <c r="E5469" s="21"/>
      <c r="G5469" s="13"/>
      <c r="H5469" s="13"/>
      <c r="J5469" s="13"/>
      <c r="K5469" s="21"/>
    </row>
    <row r="5470">
      <c r="D5470" s="13"/>
      <c r="E5470" s="21"/>
      <c r="G5470" s="13"/>
      <c r="H5470" s="13"/>
      <c r="J5470" s="13"/>
      <c r="K5470" s="21"/>
    </row>
    <row r="5471">
      <c r="D5471" s="13"/>
      <c r="E5471" s="21"/>
      <c r="G5471" s="13"/>
      <c r="H5471" s="13"/>
      <c r="J5471" s="13"/>
      <c r="K5471" s="21"/>
    </row>
    <row r="5472">
      <c r="D5472" s="13"/>
      <c r="E5472" s="21"/>
      <c r="G5472" s="13"/>
      <c r="H5472" s="13"/>
      <c r="J5472" s="13"/>
      <c r="K5472" s="21"/>
    </row>
    <row r="5473">
      <c r="D5473" s="13"/>
      <c r="E5473" s="21"/>
      <c r="G5473" s="13"/>
      <c r="H5473" s="13"/>
      <c r="J5473" s="13"/>
      <c r="K5473" s="21"/>
    </row>
    <row r="5474">
      <c r="D5474" s="13"/>
      <c r="E5474" s="21"/>
      <c r="G5474" s="13"/>
      <c r="H5474" s="13"/>
      <c r="J5474" s="13"/>
      <c r="K5474" s="21"/>
    </row>
    <row r="5475">
      <c r="D5475" s="13"/>
      <c r="E5475" s="21"/>
      <c r="G5475" s="13"/>
      <c r="H5475" s="13"/>
      <c r="J5475" s="13"/>
      <c r="K5475" s="21"/>
    </row>
    <row r="5476">
      <c r="D5476" s="13"/>
      <c r="E5476" s="21"/>
      <c r="G5476" s="13"/>
      <c r="H5476" s="13"/>
      <c r="J5476" s="13"/>
      <c r="K5476" s="21"/>
    </row>
    <row r="5477">
      <c r="D5477" s="13"/>
      <c r="E5477" s="21"/>
      <c r="G5477" s="13"/>
      <c r="H5477" s="13"/>
      <c r="J5477" s="13"/>
      <c r="K5477" s="21"/>
    </row>
    <row r="5478">
      <c r="D5478" s="13"/>
      <c r="E5478" s="21"/>
      <c r="G5478" s="13"/>
      <c r="H5478" s="13"/>
      <c r="J5478" s="13"/>
      <c r="K5478" s="21"/>
    </row>
    <row r="5479">
      <c r="D5479" s="13"/>
      <c r="E5479" s="21"/>
      <c r="G5479" s="13"/>
      <c r="H5479" s="13"/>
      <c r="J5479" s="13"/>
      <c r="K5479" s="21"/>
    </row>
    <row r="5480">
      <c r="D5480" s="13"/>
      <c r="E5480" s="21"/>
      <c r="G5480" s="13"/>
      <c r="H5480" s="13"/>
      <c r="J5480" s="13"/>
      <c r="K5480" s="21"/>
    </row>
    <row r="5481">
      <c r="D5481" s="13"/>
      <c r="E5481" s="21"/>
      <c r="G5481" s="13"/>
      <c r="H5481" s="13"/>
      <c r="J5481" s="13"/>
      <c r="K5481" s="21"/>
    </row>
    <row r="5482">
      <c r="D5482" s="13"/>
      <c r="E5482" s="21"/>
      <c r="G5482" s="13"/>
      <c r="H5482" s="13"/>
      <c r="J5482" s="13"/>
      <c r="K5482" s="21"/>
    </row>
    <row r="5483">
      <c r="D5483" s="13"/>
      <c r="E5483" s="21"/>
      <c r="G5483" s="13"/>
      <c r="H5483" s="13"/>
      <c r="J5483" s="13"/>
      <c r="K5483" s="21"/>
    </row>
    <row r="5484">
      <c r="D5484" s="13"/>
      <c r="E5484" s="21"/>
      <c r="G5484" s="13"/>
      <c r="H5484" s="13"/>
      <c r="J5484" s="13"/>
      <c r="K5484" s="21"/>
    </row>
    <row r="5485">
      <c r="D5485" s="13"/>
      <c r="E5485" s="21"/>
      <c r="G5485" s="13"/>
      <c r="H5485" s="13"/>
      <c r="J5485" s="13"/>
      <c r="K5485" s="21"/>
    </row>
    <row r="5486">
      <c r="D5486" s="13"/>
      <c r="E5486" s="21"/>
      <c r="G5486" s="13"/>
      <c r="H5486" s="13"/>
      <c r="J5486" s="13"/>
      <c r="K5486" s="21"/>
    </row>
    <row r="5487">
      <c r="D5487" s="13"/>
      <c r="E5487" s="21"/>
      <c r="G5487" s="13"/>
      <c r="H5487" s="13"/>
      <c r="J5487" s="13"/>
      <c r="K5487" s="21"/>
    </row>
    <row r="5488">
      <c r="D5488" s="13"/>
      <c r="E5488" s="21"/>
      <c r="G5488" s="13"/>
      <c r="H5488" s="13"/>
      <c r="J5488" s="13"/>
      <c r="K5488" s="21"/>
    </row>
    <row r="5489">
      <c r="D5489" s="13"/>
      <c r="E5489" s="21"/>
      <c r="G5489" s="13"/>
      <c r="H5489" s="13"/>
      <c r="J5489" s="13"/>
      <c r="K5489" s="21"/>
    </row>
    <row r="5490">
      <c r="D5490" s="13"/>
      <c r="E5490" s="21"/>
      <c r="G5490" s="13"/>
      <c r="H5490" s="13"/>
      <c r="J5490" s="13"/>
      <c r="K5490" s="21"/>
    </row>
    <row r="5491">
      <c r="D5491" s="13"/>
      <c r="E5491" s="21"/>
      <c r="G5491" s="13"/>
      <c r="H5491" s="13"/>
      <c r="J5491" s="13"/>
      <c r="K5491" s="21"/>
    </row>
    <row r="5492">
      <c r="D5492" s="13"/>
      <c r="E5492" s="21"/>
      <c r="G5492" s="13"/>
      <c r="H5492" s="13"/>
      <c r="J5492" s="13"/>
      <c r="K5492" s="21"/>
    </row>
    <row r="5493">
      <c r="D5493" s="13"/>
      <c r="E5493" s="21"/>
      <c r="G5493" s="13"/>
      <c r="H5493" s="13"/>
      <c r="J5493" s="13"/>
      <c r="K5493" s="21"/>
    </row>
    <row r="5494">
      <c r="D5494" s="13"/>
      <c r="E5494" s="21"/>
      <c r="G5494" s="13"/>
      <c r="H5494" s="13"/>
      <c r="J5494" s="13"/>
      <c r="K5494" s="21"/>
    </row>
    <row r="5495">
      <c r="D5495" s="13"/>
      <c r="E5495" s="21"/>
      <c r="G5495" s="13"/>
      <c r="H5495" s="13"/>
      <c r="J5495" s="13"/>
      <c r="K5495" s="21"/>
    </row>
    <row r="5496">
      <c r="D5496" s="13"/>
      <c r="E5496" s="21"/>
      <c r="G5496" s="13"/>
      <c r="H5496" s="13"/>
      <c r="J5496" s="13"/>
      <c r="K5496" s="21"/>
    </row>
    <row r="5497">
      <c r="D5497" s="13"/>
      <c r="E5497" s="21"/>
      <c r="G5497" s="13"/>
      <c r="H5497" s="13"/>
      <c r="J5497" s="13"/>
      <c r="K5497" s="21"/>
    </row>
    <row r="5498">
      <c r="D5498" s="13"/>
      <c r="E5498" s="21"/>
      <c r="G5498" s="13"/>
      <c r="H5498" s="13"/>
      <c r="J5498" s="13"/>
      <c r="K5498" s="21"/>
    </row>
    <row r="5499">
      <c r="D5499" s="13"/>
      <c r="E5499" s="21"/>
      <c r="G5499" s="13"/>
      <c r="H5499" s="13"/>
      <c r="J5499" s="13"/>
      <c r="K5499" s="21"/>
    </row>
    <row r="5500">
      <c r="D5500" s="13"/>
      <c r="E5500" s="21"/>
      <c r="G5500" s="13"/>
      <c r="H5500" s="13"/>
      <c r="J5500" s="13"/>
      <c r="K5500" s="21"/>
    </row>
    <row r="5501">
      <c r="D5501" s="13"/>
      <c r="E5501" s="21"/>
      <c r="G5501" s="13"/>
      <c r="H5501" s="13"/>
      <c r="J5501" s="13"/>
      <c r="K5501" s="21"/>
    </row>
    <row r="5502">
      <c r="D5502" s="13"/>
      <c r="E5502" s="21"/>
      <c r="G5502" s="13"/>
      <c r="H5502" s="13"/>
      <c r="J5502" s="13"/>
      <c r="K5502" s="21"/>
    </row>
    <row r="5503">
      <c r="D5503" s="13"/>
      <c r="E5503" s="21"/>
      <c r="G5503" s="13"/>
      <c r="H5503" s="13"/>
      <c r="J5503" s="13"/>
      <c r="K5503" s="21"/>
    </row>
    <row r="5504">
      <c r="D5504" s="13"/>
      <c r="E5504" s="21"/>
      <c r="G5504" s="13"/>
      <c r="H5504" s="13"/>
      <c r="J5504" s="13"/>
      <c r="K5504" s="21"/>
    </row>
    <row r="5505">
      <c r="D5505" s="13"/>
      <c r="E5505" s="21"/>
      <c r="G5505" s="13"/>
      <c r="H5505" s="13"/>
      <c r="J5505" s="13"/>
      <c r="K5505" s="21"/>
    </row>
    <row r="5506">
      <c r="D5506" s="13"/>
      <c r="E5506" s="21"/>
      <c r="G5506" s="13"/>
      <c r="H5506" s="13"/>
      <c r="J5506" s="13"/>
      <c r="K5506" s="21"/>
    </row>
    <row r="5507">
      <c r="D5507" s="13"/>
      <c r="E5507" s="21"/>
      <c r="G5507" s="13"/>
      <c r="H5507" s="13"/>
      <c r="J5507" s="13"/>
      <c r="K5507" s="21"/>
    </row>
    <row r="5508">
      <c r="D5508" s="13"/>
      <c r="E5508" s="21"/>
      <c r="G5508" s="13"/>
      <c r="H5508" s="13"/>
      <c r="J5508" s="13"/>
      <c r="K5508" s="21"/>
    </row>
    <row r="5509">
      <c r="D5509" s="13"/>
      <c r="E5509" s="21"/>
      <c r="G5509" s="13"/>
      <c r="H5509" s="13"/>
      <c r="J5509" s="13"/>
      <c r="K5509" s="21"/>
    </row>
    <row r="5510">
      <c r="D5510" s="13"/>
      <c r="E5510" s="21"/>
      <c r="G5510" s="13"/>
      <c r="H5510" s="13"/>
      <c r="J5510" s="13"/>
      <c r="K5510" s="21"/>
    </row>
    <row r="5511">
      <c r="D5511" s="13"/>
      <c r="E5511" s="21"/>
      <c r="G5511" s="13"/>
      <c r="H5511" s="13"/>
      <c r="J5511" s="13"/>
      <c r="K5511" s="21"/>
    </row>
    <row r="5512">
      <c r="D5512" s="13"/>
      <c r="E5512" s="21"/>
      <c r="G5512" s="13"/>
      <c r="H5512" s="13"/>
      <c r="J5512" s="13"/>
      <c r="K5512" s="21"/>
    </row>
    <row r="5513">
      <c r="D5513" s="13"/>
      <c r="E5513" s="21"/>
      <c r="G5513" s="13"/>
      <c r="H5513" s="13"/>
      <c r="J5513" s="13"/>
      <c r="K5513" s="21"/>
    </row>
    <row r="5514">
      <c r="D5514" s="13"/>
      <c r="E5514" s="21"/>
      <c r="G5514" s="13"/>
      <c r="H5514" s="13"/>
      <c r="J5514" s="13"/>
      <c r="K5514" s="21"/>
    </row>
    <row r="5515">
      <c r="D5515" s="13"/>
      <c r="E5515" s="21"/>
      <c r="G5515" s="13"/>
      <c r="H5515" s="13"/>
      <c r="J5515" s="13"/>
      <c r="K5515" s="21"/>
    </row>
    <row r="5516">
      <c r="D5516" s="13"/>
      <c r="E5516" s="21"/>
      <c r="G5516" s="13"/>
      <c r="H5516" s="13"/>
      <c r="J5516" s="13"/>
      <c r="K5516" s="21"/>
    </row>
    <row r="5517">
      <c r="D5517" s="13"/>
      <c r="E5517" s="21"/>
      <c r="G5517" s="13"/>
      <c r="H5517" s="13"/>
      <c r="J5517" s="13"/>
      <c r="K5517" s="21"/>
    </row>
    <row r="5518">
      <c r="D5518" s="13"/>
      <c r="E5518" s="21"/>
      <c r="G5518" s="13"/>
      <c r="H5518" s="13"/>
      <c r="J5518" s="13"/>
      <c r="K5518" s="21"/>
    </row>
    <row r="5519">
      <c r="D5519" s="13"/>
      <c r="E5519" s="21"/>
      <c r="G5519" s="13"/>
      <c r="H5519" s="13"/>
      <c r="J5519" s="13"/>
      <c r="K5519" s="21"/>
    </row>
    <row r="5520">
      <c r="D5520" s="13"/>
      <c r="E5520" s="21"/>
      <c r="G5520" s="13"/>
      <c r="H5520" s="13"/>
      <c r="J5520" s="13"/>
      <c r="K5520" s="21"/>
    </row>
    <row r="5521">
      <c r="D5521" s="13"/>
      <c r="E5521" s="21"/>
      <c r="G5521" s="13"/>
      <c r="H5521" s="13"/>
      <c r="J5521" s="13"/>
      <c r="K5521" s="21"/>
    </row>
    <row r="5522">
      <c r="D5522" s="13"/>
      <c r="E5522" s="21"/>
      <c r="G5522" s="13"/>
      <c r="H5522" s="13"/>
      <c r="J5522" s="13"/>
      <c r="K5522" s="21"/>
    </row>
    <row r="5523">
      <c r="D5523" s="13"/>
      <c r="E5523" s="21"/>
      <c r="G5523" s="13"/>
      <c r="H5523" s="13"/>
      <c r="J5523" s="13"/>
      <c r="K5523" s="21"/>
    </row>
    <row r="5524">
      <c r="D5524" s="13"/>
      <c r="E5524" s="21"/>
      <c r="G5524" s="13"/>
      <c r="H5524" s="13"/>
      <c r="J5524" s="13"/>
      <c r="K5524" s="21"/>
    </row>
    <row r="5525">
      <c r="D5525" s="13"/>
      <c r="E5525" s="21"/>
      <c r="G5525" s="13"/>
      <c r="H5525" s="13"/>
      <c r="J5525" s="13"/>
      <c r="K5525" s="21"/>
    </row>
    <row r="5526">
      <c r="D5526" s="13"/>
      <c r="E5526" s="21"/>
      <c r="G5526" s="13"/>
      <c r="H5526" s="13"/>
      <c r="J5526" s="13"/>
      <c r="K5526" s="21"/>
    </row>
    <row r="5527">
      <c r="D5527" s="13"/>
      <c r="E5527" s="21"/>
      <c r="G5527" s="13"/>
      <c r="H5527" s="13"/>
      <c r="J5527" s="13"/>
      <c r="K5527" s="21"/>
    </row>
    <row r="5528">
      <c r="D5528" s="13"/>
      <c r="E5528" s="21"/>
      <c r="G5528" s="13"/>
      <c r="H5528" s="13"/>
      <c r="J5528" s="13"/>
      <c r="K5528" s="21"/>
    </row>
    <row r="5529">
      <c r="D5529" s="13"/>
      <c r="E5529" s="21"/>
      <c r="G5529" s="13"/>
      <c r="H5529" s="13"/>
      <c r="J5529" s="13"/>
      <c r="K5529" s="21"/>
    </row>
    <row r="5530">
      <c r="D5530" s="13"/>
      <c r="E5530" s="21"/>
      <c r="G5530" s="13"/>
      <c r="H5530" s="13"/>
      <c r="J5530" s="13"/>
      <c r="K5530" s="21"/>
    </row>
    <row r="5531">
      <c r="D5531" s="13"/>
      <c r="E5531" s="21"/>
      <c r="G5531" s="13"/>
      <c r="H5531" s="13"/>
      <c r="J5531" s="13"/>
      <c r="K5531" s="21"/>
    </row>
    <row r="5532">
      <c r="D5532" s="13"/>
      <c r="E5532" s="21"/>
      <c r="G5532" s="13"/>
      <c r="H5532" s="13"/>
      <c r="J5532" s="13"/>
      <c r="K5532" s="21"/>
    </row>
    <row r="5533">
      <c r="D5533" s="13"/>
      <c r="E5533" s="21"/>
      <c r="G5533" s="13"/>
      <c r="H5533" s="13"/>
      <c r="J5533" s="13"/>
      <c r="K5533" s="21"/>
    </row>
    <row r="5534">
      <c r="D5534" s="13"/>
      <c r="E5534" s="21"/>
      <c r="G5534" s="13"/>
      <c r="H5534" s="13"/>
      <c r="J5534" s="13"/>
      <c r="K5534" s="21"/>
    </row>
    <row r="5535">
      <c r="D5535" s="13"/>
      <c r="E5535" s="21"/>
      <c r="G5535" s="13"/>
      <c r="H5535" s="13"/>
      <c r="J5535" s="13"/>
      <c r="K5535" s="21"/>
    </row>
    <row r="5536">
      <c r="D5536" s="13"/>
      <c r="E5536" s="21"/>
      <c r="G5536" s="13"/>
      <c r="H5536" s="13"/>
      <c r="J5536" s="13"/>
      <c r="K5536" s="21"/>
    </row>
    <row r="5537">
      <c r="D5537" s="13"/>
      <c r="E5537" s="21"/>
      <c r="G5537" s="13"/>
      <c r="H5537" s="13"/>
      <c r="J5537" s="13"/>
      <c r="K5537" s="21"/>
    </row>
    <row r="5538">
      <c r="D5538" s="13"/>
      <c r="E5538" s="21"/>
      <c r="G5538" s="13"/>
      <c r="H5538" s="13"/>
      <c r="J5538" s="13"/>
      <c r="K5538" s="21"/>
    </row>
    <row r="5539">
      <c r="D5539" s="13"/>
      <c r="E5539" s="21"/>
      <c r="G5539" s="13"/>
      <c r="H5539" s="13"/>
      <c r="J5539" s="13"/>
      <c r="K5539" s="21"/>
    </row>
    <row r="5540">
      <c r="D5540" s="13"/>
      <c r="E5540" s="21"/>
      <c r="G5540" s="13"/>
      <c r="H5540" s="13"/>
      <c r="J5540" s="13"/>
      <c r="K5540" s="21"/>
    </row>
    <row r="5541">
      <c r="D5541" s="13"/>
      <c r="E5541" s="21"/>
      <c r="G5541" s="13"/>
      <c r="H5541" s="13"/>
      <c r="J5541" s="13"/>
      <c r="K5541" s="21"/>
    </row>
    <row r="5542">
      <c r="D5542" s="13"/>
      <c r="E5542" s="21"/>
      <c r="G5542" s="13"/>
      <c r="H5542" s="13"/>
      <c r="J5542" s="13"/>
      <c r="K5542" s="21"/>
    </row>
    <row r="5543">
      <c r="D5543" s="13"/>
      <c r="E5543" s="21"/>
      <c r="G5543" s="13"/>
      <c r="H5543" s="13"/>
      <c r="J5543" s="13"/>
      <c r="K5543" s="21"/>
    </row>
    <row r="5544">
      <c r="D5544" s="13"/>
      <c r="E5544" s="21"/>
      <c r="G5544" s="13"/>
      <c r="H5544" s="13"/>
      <c r="J5544" s="13"/>
      <c r="K5544" s="21"/>
    </row>
    <row r="5545">
      <c r="D5545" s="13"/>
      <c r="E5545" s="21"/>
      <c r="G5545" s="13"/>
      <c r="H5545" s="13"/>
      <c r="J5545" s="13"/>
      <c r="K5545" s="21"/>
    </row>
    <row r="5546">
      <c r="D5546" s="13"/>
      <c r="E5546" s="21"/>
      <c r="G5546" s="13"/>
      <c r="H5546" s="13"/>
      <c r="J5546" s="13"/>
      <c r="K5546" s="21"/>
    </row>
    <row r="5547">
      <c r="D5547" s="13"/>
      <c r="E5547" s="21"/>
      <c r="G5547" s="13"/>
      <c r="H5547" s="13"/>
      <c r="J5547" s="13"/>
      <c r="K5547" s="21"/>
    </row>
    <row r="5548">
      <c r="D5548" s="13"/>
      <c r="E5548" s="21"/>
      <c r="G5548" s="13"/>
      <c r="H5548" s="13"/>
      <c r="J5548" s="13"/>
      <c r="K5548" s="21"/>
    </row>
    <row r="5549">
      <c r="D5549" s="13"/>
      <c r="E5549" s="21"/>
      <c r="G5549" s="13"/>
      <c r="H5549" s="13"/>
      <c r="J5549" s="13"/>
      <c r="K5549" s="21"/>
    </row>
    <row r="5550">
      <c r="D5550" s="13"/>
      <c r="E5550" s="21"/>
      <c r="G5550" s="13"/>
      <c r="H5550" s="13"/>
      <c r="J5550" s="13"/>
      <c r="K5550" s="21"/>
    </row>
    <row r="5551">
      <c r="D5551" s="13"/>
      <c r="E5551" s="21"/>
      <c r="G5551" s="13"/>
      <c r="H5551" s="13"/>
      <c r="J5551" s="13"/>
      <c r="K5551" s="21"/>
    </row>
    <row r="5552">
      <c r="D5552" s="13"/>
      <c r="E5552" s="21"/>
      <c r="G5552" s="13"/>
      <c r="H5552" s="13"/>
      <c r="J5552" s="13"/>
      <c r="K5552" s="21"/>
    </row>
    <row r="5553">
      <c r="D5553" s="13"/>
      <c r="E5553" s="21"/>
      <c r="G5553" s="13"/>
      <c r="H5553" s="13"/>
      <c r="J5553" s="13"/>
      <c r="K5553" s="21"/>
    </row>
    <row r="5554">
      <c r="D5554" s="13"/>
      <c r="E5554" s="21"/>
      <c r="G5554" s="13"/>
      <c r="H5554" s="13"/>
      <c r="J5554" s="13"/>
      <c r="K5554" s="21"/>
    </row>
    <row r="5555">
      <c r="D5555" s="13"/>
      <c r="E5555" s="21"/>
      <c r="G5555" s="13"/>
      <c r="H5555" s="13"/>
      <c r="J5555" s="13"/>
      <c r="K5555" s="21"/>
    </row>
    <row r="5556">
      <c r="D5556" s="13"/>
      <c r="E5556" s="21"/>
      <c r="G5556" s="13"/>
      <c r="H5556" s="13"/>
      <c r="J5556" s="13"/>
      <c r="K5556" s="21"/>
    </row>
    <row r="5557">
      <c r="D5557" s="13"/>
      <c r="E5557" s="21"/>
      <c r="G5557" s="13"/>
      <c r="H5557" s="13"/>
      <c r="J5557" s="13"/>
      <c r="K5557" s="21"/>
    </row>
    <row r="5558">
      <c r="D5558" s="13"/>
      <c r="E5558" s="21"/>
      <c r="G5558" s="13"/>
      <c r="H5558" s="13"/>
      <c r="J5558" s="13"/>
      <c r="K5558" s="21"/>
    </row>
    <row r="5559">
      <c r="D5559" s="13"/>
      <c r="E5559" s="21"/>
      <c r="G5559" s="13"/>
      <c r="H5559" s="13"/>
      <c r="J5559" s="13"/>
      <c r="K5559" s="21"/>
    </row>
    <row r="5560">
      <c r="D5560" s="13"/>
      <c r="E5560" s="21"/>
      <c r="G5560" s="13"/>
      <c r="H5560" s="13"/>
      <c r="J5560" s="13"/>
      <c r="K5560" s="21"/>
    </row>
    <row r="5561">
      <c r="D5561" s="13"/>
      <c r="E5561" s="21"/>
      <c r="G5561" s="13"/>
      <c r="H5561" s="13"/>
      <c r="J5561" s="13"/>
      <c r="K5561" s="21"/>
    </row>
    <row r="5562">
      <c r="D5562" s="13"/>
      <c r="E5562" s="21"/>
      <c r="G5562" s="13"/>
      <c r="H5562" s="13"/>
      <c r="J5562" s="13"/>
      <c r="K5562" s="21"/>
    </row>
    <row r="5563">
      <c r="D5563" s="13"/>
      <c r="E5563" s="21"/>
      <c r="G5563" s="13"/>
      <c r="H5563" s="13"/>
      <c r="J5563" s="13"/>
      <c r="K5563" s="21"/>
    </row>
    <row r="5564">
      <c r="D5564" s="13"/>
      <c r="E5564" s="21"/>
      <c r="G5564" s="13"/>
      <c r="H5564" s="13"/>
      <c r="J5564" s="13"/>
      <c r="K5564" s="21"/>
    </row>
    <row r="5565">
      <c r="D5565" s="13"/>
      <c r="E5565" s="21"/>
      <c r="G5565" s="13"/>
      <c r="H5565" s="13"/>
      <c r="J5565" s="13"/>
      <c r="K5565" s="21"/>
    </row>
    <row r="5566">
      <c r="D5566" s="13"/>
      <c r="E5566" s="21"/>
      <c r="G5566" s="13"/>
      <c r="H5566" s="13"/>
      <c r="J5566" s="13"/>
      <c r="K5566" s="21"/>
    </row>
    <row r="5567">
      <c r="D5567" s="13"/>
      <c r="E5567" s="21"/>
      <c r="G5567" s="13"/>
      <c r="H5567" s="13"/>
      <c r="J5567" s="13"/>
      <c r="K5567" s="21"/>
    </row>
    <row r="5568">
      <c r="D5568" s="13"/>
      <c r="E5568" s="21"/>
      <c r="G5568" s="13"/>
      <c r="H5568" s="13"/>
      <c r="J5568" s="13"/>
      <c r="K5568" s="21"/>
    </row>
    <row r="5569">
      <c r="D5569" s="13"/>
      <c r="E5569" s="21"/>
      <c r="G5569" s="13"/>
      <c r="H5569" s="13"/>
      <c r="J5569" s="13"/>
      <c r="K5569" s="21"/>
    </row>
    <row r="5570">
      <c r="D5570" s="13"/>
      <c r="E5570" s="21"/>
      <c r="G5570" s="13"/>
      <c r="H5570" s="13"/>
      <c r="J5570" s="13"/>
      <c r="K5570" s="21"/>
    </row>
    <row r="5571">
      <c r="D5571" s="13"/>
      <c r="E5571" s="21"/>
      <c r="G5571" s="13"/>
      <c r="H5571" s="13"/>
      <c r="J5571" s="13"/>
      <c r="K5571" s="21"/>
    </row>
    <row r="5572">
      <c r="D5572" s="13"/>
      <c r="E5572" s="21"/>
      <c r="G5572" s="13"/>
      <c r="H5572" s="13"/>
      <c r="J5572" s="13"/>
      <c r="K5572" s="21"/>
    </row>
    <row r="5573">
      <c r="D5573" s="13"/>
      <c r="E5573" s="21"/>
      <c r="G5573" s="13"/>
      <c r="H5573" s="13"/>
      <c r="J5573" s="13"/>
      <c r="K5573" s="21"/>
    </row>
    <row r="5574">
      <c r="D5574" s="13"/>
      <c r="E5574" s="21"/>
      <c r="G5574" s="13"/>
      <c r="H5574" s="13"/>
      <c r="J5574" s="13"/>
      <c r="K5574" s="21"/>
    </row>
    <row r="5575">
      <c r="D5575" s="13"/>
      <c r="E5575" s="21"/>
      <c r="G5575" s="13"/>
      <c r="H5575" s="13"/>
      <c r="J5575" s="13"/>
      <c r="K5575" s="21"/>
    </row>
    <row r="5576">
      <c r="D5576" s="13"/>
      <c r="E5576" s="21"/>
      <c r="G5576" s="13"/>
      <c r="H5576" s="13"/>
      <c r="J5576" s="13"/>
      <c r="K5576" s="21"/>
    </row>
    <row r="5577">
      <c r="D5577" s="13"/>
      <c r="E5577" s="21"/>
      <c r="G5577" s="13"/>
      <c r="H5577" s="13"/>
      <c r="J5577" s="13"/>
      <c r="K5577" s="21"/>
    </row>
    <row r="5578">
      <c r="D5578" s="13"/>
      <c r="E5578" s="21"/>
      <c r="G5578" s="13"/>
      <c r="H5578" s="13"/>
      <c r="J5578" s="13"/>
      <c r="K5578" s="21"/>
    </row>
    <row r="5579">
      <c r="D5579" s="13"/>
      <c r="E5579" s="21"/>
      <c r="G5579" s="13"/>
      <c r="H5579" s="13"/>
      <c r="J5579" s="13"/>
      <c r="K5579" s="21"/>
    </row>
    <row r="5580">
      <c r="D5580" s="13"/>
      <c r="E5580" s="21"/>
      <c r="G5580" s="13"/>
      <c r="H5580" s="13"/>
      <c r="J5580" s="13"/>
      <c r="K5580" s="21"/>
    </row>
    <row r="5581">
      <c r="D5581" s="13"/>
      <c r="E5581" s="21"/>
      <c r="G5581" s="13"/>
      <c r="H5581" s="13"/>
      <c r="J5581" s="13"/>
      <c r="K5581" s="21"/>
    </row>
    <row r="5582">
      <c r="D5582" s="13"/>
      <c r="E5582" s="21"/>
      <c r="G5582" s="13"/>
      <c r="H5582" s="13"/>
      <c r="J5582" s="13"/>
      <c r="K5582" s="21"/>
    </row>
    <row r="5583">
      <c r="D5583" s="13"/>
      <c r="E5583" s="21"/>
      <c r="G5583" s="13"/>
      <c r="H5583" s="13"/>
      <c r="J5583" s="13"/>
      <c r="K5583" s="21"/>
    </row>
    <row r="5584">
      <c r="D5584" s="13"/>
      <c r="E5584" s="21"/>
      <c r="G5584" s="13"/>
      <c r="H5584" s="13"/>
      <c r="J5584" s="13"/>
      <c r="K5584" s="21"/>
    </row>
    <row r="5585">
      <c r="D5585" s="13"/>
      <c r="E5585" s="21"/>
      <c r="G5585" s="13"/>
      <c r="H5585" s="13"/>
      <c r="J5585" s="13"/>
      <c r="K5585" s="21"/>
    </row>
    <row r="5586">
      <c r="D5586" s="13"/>
      <c r="E5586" s="21"/>
      <c r="G5586" s="13"/>
      <c r="H5586" s="13"/>
      <c r="J5586" s="13"/>
      <c r="K5586" s="21"/>
    </row>
    <row r="5587">
      <c r="D5587" s="13"/>
      <c r="E5587" s="21"/>
      <c r="G5587" s="13"/>
      <c r="H5587" s="13"/>
      <c r="J5587" s="13"/>
      <c r="K5587" s="21"/>
    </row>
    <row r="5588">
      <c r="D5588" s="13"/>
      <c r="E5588" s="21"/>
      <c r="G5588" s="13"/>
      <c r="H5588" s="13"/>
      <c r="J5588" s="13"/>
      <c r="K5588" s="21"/>
    </row>
    <row r="5589">
      <c r="D5589" s="13"/>
      <c r="E5589" s="21"/>
      <c r="G5589" s="13"/>
      <c r="H5589" s="13"/>
      <c r="J5589" s="13"/>
      <c r="K5589" s="21"/>
    </row>
    <row r="5590">
      <c r="D5590" s="13"/>
      <c r="E5590" s="21"/>
      <c r="G5590" s="13"/>
      <c r="H5590" s="13"/>
      <c r="J5590" s="13"/>
      <c r="K5590" s="21"/>
    </row>
    <row r="5591">
      <c r="D5591" s="13"/>
      <c r="E5591" s="21"/>
      <c r="G5591" s="13"/>
      <c r="H5591" s="13"/>
      <c r="J5591" s="13"/>
      <c r="K5591" s="21"/>
    </row>
    <row r="5592">
      <c r="D5592" s="13"/>
      <c r="E5592" s="21"/>
      <c r="G5592" s="13"/>
      <c r="H5592" s="13"/>
      <c r="J5592" s="13"/>
      <c r="K5592" s="21"/>
    </row>
    <row r="5593">
      <c r="D5593" s="13"/>
      <c r="E5593" s="21"/>
      <c r="G5593" s="13"/>
      <c r="H5593" s="13"/>
      <c r="J5593" s="13"/>
      <c r="K5593" s="21"/>
    </row>
    <row r="5594">
      <c r="D5594" s="13"/>
      <c r="E5594" s="21"/>
      <c r="G5594" s="13"/>
      <c r="H5594" s="13"/>
      <c r="J5594" s="13"/>
      <c r="K5594" s="21"/>
    </row>
    <row r="5595">
      <c r="D5595" s="13"/>
      <c r="E5595" s="21"/>
      <c r="G5595" s="13"/>
      <c r="H5595" s="13"/>
      <c r="J5595" s="13"/>
      <c r="K5595" s="21"/>
    </row>
    <row r="5596">
      <c r="D5596" s="13"/>
      <c r="E5596" s="21"/>
      <c r="G5596" s="13"/>
      <c r="H5596" s="13"/>
      <c r="J5596" s="13"/>
      <c r="K5596" s="21"/>
    </row>
    <row r="5597">
      <c r="D5597" s="13"/>
      <c r="E5597" s="21"/>
      <c r="G5597" s="13"/>
      <c r="H5597" s="13"/>
      <c r="J5597" s="13"/>
      <c r="K5597" s="21"/>
    </row>
    <row r="5598">
      <c r="D5598" s="13"/>
      <c r="E5598" s="21"/>
      <c r="G5598" s="13"/>
      <c r="H5598" s="13"/>
      <c r="J5598" s="13"/>
      <c r="K5598" s="21"/>
    </row>
    <row r="5599">
      <c r="D5599" s="13"/>
      <c r="E5599" s="21"/>
      <c r="G5599" s="13"/>
      <c r="H5599" s="13"/>
      <c r="J5599" s="13"/>
      <c r="K5599" s="21"/>
    </row>
    <row r="5600">
      <c r="D5600" s="13"/>
      <c r="E5600" s="21"/>
      <c r="G5600" s="13"/>
      <c r="H5600" s="13"/>
      <c r="J5600" s="13"/>
      <c r="K5600" s="21"/>
    </row>
    <row r="5601">
      <c r="D5601" s="13"/>
      <c r="E5601" s="21"/>
      <c r="G5601" s="13"/>
      <c r="H5601" s="13"/>
      <c r="J5601" s="13"/>
      <c r="K5601" s="21"/>
    </row>
    <row r="5602">
      <c r="D5602" s="13"/>
      <c r="E5602" s="21"/>
      <c r="G5602" s="13"/>
      <c r="H5602" s="13"/>
      <c r="J5602" s="13"/>
      <c r="K5602" s="21"/>
    </row>
    <row r="5603">
      <c r="D5603" s="13"/>
      <c r="E5603" s="21"/>
      <c r="G5603" s="13"/>
      <c r="H5603" s="13"/>
      <c r="J5603" s="13"/>
      <c r="K5603" s="21"/>
    </row>
    <row r="5604">
      <c r="D5604" s="13"/>
      <c r="E5604" s="21"/>
      <c r="G5604" s="13"/>
      <c r="H5604" s="13"/>
      <c r="J5604" s="13"/>
      <c r="K5604" s="21"/>
    </row>
    <row r="5605">
      <c r="D5605" s="13"/>
      <c r="E5605" s="21"/>
      <c r="G5605" s="13"/>
      <c r="H5605" s="13"/>
      <c r="J5605" s="13"/>
      <c r="K5605" s="21"/>
    </row>
    <row r="5606">
      <c r="D5606" s="13"/>
      <c r="E5606" s="21"/>
      <c r="G5606" s="13"/>
      <c r="H5606" s="13"/>
      <c r="J5606" s="13"/>
      <c r="K5606" s="21"/>
    </row>
    <row r="5607">
      <c r="D5607" s="13"/>
      <c r="E5607" s="21"/>
      <c r="G5607" s="13"/>
      <c r="H5607" s="13"/>
      <c r="J5607" s="13"/>
      <c r="K5607" s="21"/>
    </row>
    <row r="5608">
      <c r="D5608" s="13"/>
      <c r="E5608" s="21"/>
      <c r="G5608" s="13"/>
      <c r="H5608" s="13"/>
      <c r="J5608" s="13"/>
      <c r="K5608" s="21"/>
    </row>
    <row r="5609">
      <c r="D5609" s="13"/>
      <c r="E5609" s="21"/>
      <c r="G5609" s="13"/>
      <c r="H5609" s="13"/>
      <c r="J5609" s="13"/>
      <c r="K5609" s="21"/>
    </row>
    <row r="5610">
      <c r="D5610" s="13"/>
      <c r="E5610" s="21"/>
      <c r="G5610" s="13"/>
      <c r="H5610" s="13"/>
      <c r="J5610" s="13"/>
      <c r="K5610" s="21"/>
    </row>
    <row r="5611">
      <c r="D5611" s="13"/>
      <c r="E5611" s="21"/>
      <c r="G5611" s="13"/>
      <c r="H5611" s="13"/>
      <c r="J5611" s="13"/>
      <c r="K5611" s="21"/>
    </row>
    <row r="5612">
      <c r="D5612" s="13"/>
      <c r="E5612" s="21"/>
      <c r="G5612" s="13"/>
      <c r="H5612" s="13"/>
      <c r="J5612" s="13"/>
      <c r="K5612" s="21"/>
    </row>
    <row r="5613">
      <c r="D5613" s="13"/>
      <c r="E5613" s="21"/>
      <c r="G5613" s="13"/>
      <c r="H5613" s="13"/>
      <c r="J5613" s="13"/>
      <c r="K5613" s="21"/>
    </row>
    <row r="5614">
      <c r="D5614" s="13"/>
      <c r="E5614" s="21"/>
      <c r="G5614" s="13"/>
      <c r="H5614" s="13"/>
      <c r="J5614" s="13"/>
      <c r="K5614" s="21"/>
    </row>
    <row r="5615">
      <c r="D5615" s="13"/>
      <c r="E5615" s="21"/>
      <c r="G5615" s="13"/>
      <c r="H5615" s="13"/>
      <c r="J5615" s="13"/>
      <c r="K5615" s="21"/>
    </row>
    <row r="5616">
      <c r="D5616" s="13"/>
      <c r="E5616" s="21"/>
      <c r="G5616" s="13"/>
      <c r="H5616" s="13"/>
      <c r="J5616" s="13"/>
      <c r="K5616" s="21"/>
    </row>
    <row r="5617">
      <c r="D5617" s="13"/>
      <c r="E5617" s="21"/>
      <c r="G5617" s="13"/>
      <c r="H5617" s="13"/>
      <c r="J5617" s="13"/>
      <c r="K5617" s="21"/>
    </row>
    <row r="5618">
      <c r="D5618" s="13"/>
      <c r="E5618" s="21"/>
      <c r="G5618" s="13"/>
      <c r="H5618" s="13"/>
      <c r="J5618" s="13"/>
      <c r="K5618" s="21"/>
    </row>
    <row r="5619">
      <c r="D5619" s="13"/>
      <c r="E5619" s="21"/>
      <c r="G5619" s="13"/>
      <c r="H5619" s="13"/>
      <c r="J5619" s="13"/>
      <c r="K5619" s="21"/>
    </row>
    <row r="5620">
      <c r="D5620" s="13"/>
      <c r="E5620" s="21"/>
      <c r="G5620" s="13"/>
      <c r="H5620" s="13"/>
      <c r="J5620" s="13"/>
      <c r="K5620" s="21"/>
    </row>
    <row r="5621">
      <c r="D5621" s="13"/>
      <c r="E5621" s="21"/>
      <c r="G5621" s="13"/>
      <c r="H5621" s="13"/>
      <c r="J5621" s="13"/>
      <c r="K5621" s="21"/>
    </row>
    <row r="5622">
      <c r="D5622" s="13"/>
      <c r="E5622" s="21"/>
      <c r="G5622" s="13"/>
      <c r="H5622" s="13"/>
      <c r="J5622" s="13"/>
      <c r="K5622" s="21"/>
    </row>
    <row r="5623">
      <c r="D5623" s="13"/>
      <c r="E5623" s="21"/>
      <c r="G5623" s="13"/>
      <c r="H5623" s="13"/>
      <c r="J5623" s="13"/>
      <c r="K5623" s="21"/>
    </row>
    <row r="5624">
      <c r="D5624" s="13"/>
      <c r="E5624" s="21"/>
      <c r="G5624" s="13"/>
      <c r="H5624" s="13"/>
      <c r="J5624" s="13"/>
      <c r="K5624" s="21"/>
    </row>
    <row r="5625">
      <c r="D5625" s="13"/>
      <c r="E5625" s="21"/>
      <c r="G5625" s="13"/>
      <c r="H5625" s="13"/>
      <c r="J5625" s="13"/>
      <c r="K5625" s="21"/>
    </row>
    <row r="5626">
      <c r="D5626" s="13"/>
      <c r="E5626" s="21"/>
      <c r="G5626" s="13"/>
      <c r="H5626" s="13"/>
      <c r="J5626" s="13"/>
      <c r="K5626" s="21"/>
    </row>
    <row r="5627">
      <c r="D5627" s="13"/>
      <c r="E5627" s="21"/>
      <c r="G5627" s="13"/>
      <c r="H5627" s="13"/>
      <c r="J5627" s="13"/>
      <c r="K5627" s="21"/>
    </row>
    <row r="5628">
      <c r="D5628" s="13"/>
      <c r="E5628" s="21"/>
      <c r="G5628" s="13"/>
      <c r="H5628" s="13"/>
      <c r="J5628" s="13"/>
      <c r="K5628" s="21"/>
    </row>
    <row r="5629">
      <c r="D5629" s="13"/>
      <c r="E5629" s="21"/>
      <c r="G5629" s="13"/>
      <c r="H5629" s="13"/>
      <c r="J5629" s="13"/>
      <c r="K5629" s="21"/>
    </row>
    <row r="5630">
      <c r="D5630" s="13"/>
      <c r="E5630" s="21"/>
      <c r="G5630" s="13"/>
      <c r="H5630" s="13"/>
      <c r="J5630" s="13"/>
      <c r="K5630" s="21"/>
    </row>
    <row r="5631">
      <c r="D5631" s="13"/>
      <c r="E5631" s="21"/>
      <c r="G5631" s="13"/>
      <c r="H5631" s="13"/>
      <c r="J5631" s="13"/>
      <c r="K5631" s="21"/>
    </row>
    <row r="5632">
      <c r="D5632" s="13"/>
      <c r="E5632" s="21"/>
      <c r="G5632" s="13"/>
      <c r="H5632" s="13"/>
      <c r="J5632" s="13"/>
      <c r="K5632" s="21"/>
    </row>
    <row r="5633">
      <c r="D5633" s="13"/>
      <c r="E5633" s="21"/>
      <c r="G5633" s="13"/>
      <c r="H5633" s="13"/>
      <c r="J5633" s="13"/>
      <c r="K5633" s="21"/>
    </row>
    <row r="5634">
      <c r="D5634" s="13"/>
      <c r="E5634" s="21"/>
      <c r="G5634" s="13"/>
      <c r="H5634" s="13"/>
      <c r="J5634" s="13"/>
      <c r="K5634" s="21"/>
    </row>
    <row r="5635">
      <c r="D5635" s="13"/>
      <c r="E5635" s="21"/>
      <c r="G5635" s="13"/>
      <c r="H5635" s="13"/>
      <c r="J5635" s="13"/>
      <c r="K5635" s="21"/>
    </row>
    <row r="5636">
      <c r="D5636" s="13"/>
      <c r="E5636" s="21"/>
      <c r="G5636" s="13"/>
      <c r="H5636" s="13"/>
      <c r="J5636" s="13"/>
      <c r="K5636" s="21"/>
    </row>
    <row r="5637">
      <c r="D5637" s="13"/>
      <c r="E5637" s="21"/>
      <c r="G5637" s="13"/>
      <c r="H5637" s="13"/>
      <c r="J5637" s="13"/>
      <c r="K5637" s="21"/>
    </row>
    <row r="5638">
      <c r="D5638" s="13"/>
      <c r="E5638" s="21"/>
      <c r="G5638" s="13"/>
      <c r="H5638" s="13"/>
      <c r="J5638" s="13"/>
      <c r="K5638" s="21"/>
    </row>
    <row r="5639">
      <c r="D5639" s="13"/>
      <c r="E5639" s="21"/>
      <c r="G5639" s="13"/>
      <c r="H5639" s="13"/>
      <c r="J5639" s="13"/>
      <c r="K5639" s="21"/>
    </row>
    <row r="5640">
      <c r="D5640" s="13"/>
      <c r="E5640" s="21"/>
      <c r="G5640" s="13"/>
      <c r="H5640" s="13"/>
      <c r="J5640" s="13"/>
      <c r="K5640" s="21"/>
    </row>
    <row r="5641">
      <c r="D5641" s="13"/>
      <c r="E5641" s="21"/>
      <c r="G5641" s="13"/>
      <c r="H5641" s="13"/>
      <c r="J5641" s="13"/>
      <c r="K5641" s="21"/>
    </row>
    <row r="5642">
      <c r="D5642" s="13"/>
      <c r="E5642" s="21"/>
      <c r="G5642" s="13"/>
      <c r="H5642" s="13"/>
      <c r="J5642" s="13"/>
      <c r="K5642" s="21"/>
    </row>
    <row r="5643">
      <c r="D5643" s="13"/>
      <c r="E5643" s="21"/>
      <c r="G5643" s="13"/>
      <c r="H5643" s="13"/>
      <c r="J5643" s="13"/>
      <c r="K5643" s="21"/>
    </row>
    <row r="5644">
      <c r="D5644" s="13"/>
      <c r="E5644" s="21"/>
      <c r="G5644" s="13"/>
      <c r="H5644" s="13"/>
      <c r="J5644" s="13"/>
      <c r="K5644" s="21"/>
    </row>
    <row r="5645">
      <c r="D5645" s="13"/>
      <c r="E5645" s="21"/>
      <c r="G5645" s="13"/>
      <c r="H5645" s="13"/>
      <c r="J5645" s="13"/>
      <c r="K5645" s="21"/>
    </row>
    <row r="5646">
      <c r="D5646" s="13"/>
      <c r="E5646" s="21"/>
      <c r="G5646" s="13"/>
      <c r="H5646" s="13"/>
      <c r="J5646" s="13"/>
      <c r="K5646" s="21"/>
    </row>
    <row r="5647">
      <c r="D5647" s="13"/>
      <c r="E5647" s="21"/>
      <c r="G5647" s="13"/>
      <c r="H5647" s="13"/>
      <c r="J5647" s="13"/>
      <c r="K5647" s="21"/>
    </row>
    <row r="5648">
      <c r="D5648" s="13"/>
      <c r="E5648" s="21"/>
      <c r="G5648" s="13"/>
      <c r="H5648" s="13"/>
      <c r="J5648" s="13"/>
      <c r="K5648" s="21"/>
    </row>
    <row r="5649">
      <c r="D5649" s="13"/>
      <c r="E5649" s="21"/>
      <c r="G5649" s="13"/>
      <c r="H5649" s="13"/>
      <c r="J5649" s="13"/>
      <c r="K5649" s="21"/>
    </row>
    <row r="5650">
      <c r="D5650" s="13"/>
      <c r="E5650" s="21"/>
      <c r="G5650" s="13"/>
      <c r="H5650" s="13"/>
      <c r="J5650" s="13"/>
      <c r="K5650" s="21"/>
    </row>
    <row r="5651">
      <c r="D5651" s="13"/>
      <c r="E5651" s="21"/>
      <c r="G5651" s="13"/>
      <c r="H5651" s="13"/>
      <c r="J5651" s="13"/>
      <c r="K5651" s="21"/>
    </row>
    <row r="5652">
      <c r="D5652" s="13"/>
      <c r="E5652" s="21"/>
      <c r="G5652" s="13"/>
      <c r="H5652" s="13"/>
      <c r="J5652" s="13"/>
      <c r="K5652" s="21"/>
    </row>
    <row r="5653">
      <c r="D5653" s="13"/>
      <c r="E5653" s="21"/>
      <c r="G5653" s="13"/>
      <c r="H5653" s="13"/>
      <c r="J5653" s="13"/>
      <c r="K5653" s="21"/>
    </row>
    <row r="5654">
      <c r="D5654" s="13"/>
      <c r="E5654" s="21"/>
      <c r="G5654" s="13"/>
      <c r="H5654" s="13"/>
      <c r="J5654" s="13"/>
      <c r="K5654" s="21"/>
    </row>
    <row r="5655">
      <c r="D5655" s="13"/>
      <c r="E5655" s="21"/>
      <c r="G5655" s="13"/>
      <c r="H5655" s="13"/>
      <c r="J5655" s="13"/>
      <c r="K5655" s="21"/>
    </row>
    <row r="5656">
      <c r="D5656" s="13"/>
      <c r="E5656" s="21"/>
      <c r="G5656" s="13"/>
      <c r="H5656" s="13"/>
      <c r="J5656" s="13"/>
      <c r="K5656" s="21"/>
    </row>
    <row r="5657">
      <c r="D5657" s="13"/>
      <c r="E5657" s="21"/>
      <c r="G5657" s="13"/>
      <c r="H5657" s="13"/>
      <c r="J5657" s="13"/>
      <c r="K5657" s="21"/>
    </row>
    <row r="5658">
      <c r="D5658" s="13"/>
      <c r="E5658" s="21"/>
      <c r="G5658" s="13"/>
      <c r="H5658" s="13"/>
      <c r="J5658" s="13"/>
      <c r="K5658" s="21"/>
    </row>
    <row r="5659">
      <c r="D5659" s="13"/>
      <c r="E5659" s="21"/>
      <c r="G5659" s="13"/>
      <c r="H5659" s="13"/>
      <c r="J5659" s="13"/>
      <c r="K5659" s="21"/>
    </row>
    <row r="5660">
      <c r="D5660" s="13"/>
      <c r="E5660" s="21"/>
      <c r="G5660" s="13"/>
      <c r="H5660" s="13"/>
      <c r="J5660" s="13"/>
      <c r="K5660" s="21"/>
    </row>
    <row r="5661">
      <c r="D5661" s="13"/>
      <c r="E5661" s="21"/>
      <c r="G5661" s="13"/>
      <c r="H5661" s="13"/>
      <c r="J5661" s="13"/>
      <c r="K5661" s="21"/>
    </row>
    <row r="5662">
      <c r="D5662" s="13"/>
      <c r="E5662" s="21"/>
      <c r="G5662" s="13"/>
      <c r="H5662" s="13"/>
      <c r="J5662" s="13"/>
      <c r="K5662" s="21"/>
    </row>
    <row r="5663">
      <c r="D5663" s="13"/>
      <c r="E5663" s="21"/>
      <c r="G5663" s="13"/>
      <c r="H5663" s="13"/>
      <c r="J5663" s="13"/>
      <c r="K5663" s="21"/>
    </row>
    <row r="5664">
      <c r="D5664" s="13"/>
      <c r="E5664" s="21"/>
      <c r="G5664" s="13"/>
      <c r="H5664" s="13"/>
      <c r="J5664" s="13"/>
      <c r="K5664" s="21"/>
    </row>
    <row r="5665">
      <c r="D5665" s="13"/>
      <c r="E5665" s="21"/>
      <c r="G5665" s="13"/>
      <c r="H5665" s="13"/>
      <c r="J5665" s="13"/>
      <c r="K5665" s="21"/>
    </row>
    <row r="5666">
      <c r="D5666" s="13"/>
      <c r="E5666" s="21"/>
      <c r="G5666" s="13"/>
      <c r="H5666" s="13"/>
      <c r="J5666" s="13"/>
      <c r="K5666" s="21"/>
    </row>
    <row r="5667">
      <c r="D5667" s="13"/>
      <c r="E5667" s="21"/>
      <c r="G5667" s="13"/>
      <c r="H5667" s="13"/>
      <c r="J5667" s="13"/>
      <c r="K5667" s="21"/>
    </row>
    <row r="5668">
      <c r="D5668" s="13"/>
      <c r="E5668" s="21"/>
      <c r="G5668" s="13"/>
      <c r="H5668" s="13"/>
      <c r="J5668" s="13"/>
      <c r="K5668" s="21"/>
    </row>
    <row r="5669">
      <c r="D5669" s="13"/>
      <c r="E5669" s="21"/>
      <c r="G5669" s="13"/>
      <c r="H5669" s="13"/>
      <c r="J5669" s="13"/>
      <c r="K5669" s="21"/>
    </row>
    <row r="5670">
      <c r="D5670" s="13"/>
      <c r="E5670" s="21"/>
      <c r="G5670" s="13"/>
      <c r="H5670" s="13"/>
      <c r="J5670" s="13"/>
      <c r="K5670" s="21"/>
    </row>
    <row r="5671">
      <c r="D5671" s="13"/>
      <c r="E5671" s="21"/>
      <c r="G5671" s="13"/>
      <c r="H5671" s="13"/>
      <c r="J5671" s="13"/>
      <c r="K5671" s="21"/>
    </row>
    <row r="5672">
      <c r="D5672" s="13"/>
      <c r="E5672" s="21"/>
      <c r="G5672" s="13"/>
      <c r="H5672" s="13"/>
      <c r="J5672" s="13"/>
      <c r="K5672" s="21"/>
    </row>
    <row r="5673">
      <c r="D5673" s="13"/>
      <c r="E5673" s="21"/>
      <c r="G5673" s="13"/>
      <c r="H5673" s="13"/>
      <c r="J5673" s="13"/>
      <c r="K5673" s="21"/>
    </row>
    <row r="5674">
      <c r="D5674" s="13"/>
      <c r="E5674" s="21"/>
      <c r="G5674" s="13"/>
      <c r="H5674" s="13"/>
      <c r="J5674" s="13"/>
      <c r="K5674" s="21"/>
    </row>
    <row r="5675">
      <c r="D5675" s="13"/>
      <c r="E5675" s="21"/>
      <c r="G5675" s="13"/>
      <c r="H5675" s="13"/>
      <c r="J5675" s="13"/>
      <c r="K5675" s="21"/>
    </row>
    <row r="5676">
      <c r="D5676" s="13"/>
      <c r="E5676" s="21"/>
      <c r="G5676" s="13"/>
      <c r="H5676" s="13"/>
      <c r="J5676" s="13"/>
      <c r="K5676" s="21"/>
    </row>
    <row r="5677">
      <c r="D5677" s="13"/>
      <c r="E5677" s="21"/>
      <c r="G5677" s="13"/>
      <c r="H5677" s="13"/>
      <c r="J5677" s="13"/>
      <c r="K5677" s="21"/>
    </row>
    <row r="5678">
      <c r="D5678" s="13"/>
      <c r="E5678" s="21"/>
      <c r="G5678" s="13"/>
      <c r="H5678" s="13"/>
      <c r="J5678" s="13"/>
      <c r="K5678" s="21"/>
    </row>
    <row r="5679">
      <c r="D5679" s="13"/>
      <c r="E5679" s="21"/>
      <c r="G5679" s="13"/>
      <c r="H5679" s="13"/>
      <c r="J5679" s="13"/>
      <c r="K5679" s="21"/>
    </row>
    <row r="5680">
      <c r="D5680" s="13"/>
      <c r="E5680" s="21"/>
      <c r="G5680" s="13"/>
      <c r="H5680" s="13"/>
      <c r="J5680" s="13"/>
      <c r="K5680" s="21"/>
    </row>
    <row r="5681">
      <c r="D5681" s="13"/>
      <c r="E5681" s="21"/>
      <c r="G5681" s="13"/>
      <c r="H5681" s="13"/>
      <c r="J5681" s="13"/>
      <c r="K5681" s="21"/>
    </row>
    <row r="5682">
      <c r="D5682" s="13"/>
      <c r="E5682" s="21"/>
      <c r="G5682" s="13"/>
      <c r="H5682" s="13"/>
      <c r="J5682" s="13"/>
      <c r="K5682" s="21"/>
    </row>
    <row r="5683">
      <c r="D5683" s="13"/>
      <c r="E5683" s="21"/>
      <c r="G5683" s="13"/>
      <c r="H5683" s="13"/>
      <c r="J5683" s="13"/>
      <c r="K5683" s="21"/>
    </row>
    <row r="5684">
      <c r="D5684" s="13"/>
      <c r="E5684" s="21"/>
      <c r="G5684" s="13"/>
      <c r="H5684" s="13"/>
      <c r="J5684" s="13"/>
      <c r="K5684" s="21"/>
    </row>
    <row r="5685">
      <c r="D5685" s="13"/>
      <c r="E5685" s="21"/>
      <c r="G5685" s="13"/>
      <c r="H5685" s="13"/>
      <c r="J5685" s="13"/>
      <c r="K5685" s="21"/>
    </row>
    <row r="5686">
      <c r="D5686" s="13"/>
      <c r="E5686" s="21"/>
      <c r="G5686" s="13"/>
      <c r="H5686" s="13"/>
      <c r="J5686" s="13"/>
      <c r="K5686" s="21"/>
    </row>
    <row r="5687">
      <c r="D5687" s="13"/>
      <c r="E5687" s="21"/>
      <c r="G5687" s="13"/>
      <c r="H5687" s="13"/>
      <c r="J5687" s="13"/>
      <c r="K5687" s="21"/>
    </row>
    <row r="5688">
      <c r="D5688" s="13"/>
      <c r="E5688" s="21"/>
      <c r="G5688" s="13"/>
      <c r="H5688" s="13"/>
      <c r="J5688" s="13"/>
      <c r="K5688" s="21"/>
    </row>
    <row r="5689">
      <c r="D5689" s="13"/>
      <c r="E5689" s="21"/>
      <c r="G5689" s="13"/>
      <c r="H5689" s="13"/>
      <c r="J5689" s="13"/>
      <c r="K5689" s="21"/>
    </row>
    <row r="5690">
      <c r="D5690" s="13"/>
      <c r="E5690" s="21"/>
      <c r="G5690" s="13"/>
      <c r="H5690" s="13"/>
      <c r="J5690" s="13"/>
      <c r="K5690" s="21"/>
    </row>
    <row r="5691">
      <c r="D5691" s="13"/>
      <c r="E5691" s="21"/>
      <c r="G5691" s="13"/>
      <c r="H5691" s="13"/>
      <c r="J5691" s="13"/>
      <c r="K5691" s="21"/>
    </row>
    <row r="5692">
      <c r="D5692" s="13"/>
      <c r="E5692" s="21"/>
      <c r="G5692" s="13"/>
      <c r="H5692" s="13"/>
      <c r="J5692" s="13"/>
      <c r="K5692" s="21"/>
    </row>
    <row r="5693">
      <c r="D5693" s="13"/>
      <c r="E5693" s="21"/>
      <c r="G5693" s="13"/>
      <c r="H5693" s="13"/>
      <c r="J5693" s="13"/>
      <c r="K5693" s="21"/>
    </row>
    <row r="5694">
      <c r="D5694" s="13"/>
      <c r="E5694" s="21"/>
      <c r="G5694" s="13"/>
      <c r="H5694" s="13"/>
      <c r="J5694" s="13"/>
      <c r="K5694" s="21"/>
    </row>
    <row r="5695">
      <c r="D5695" s="13"/>
      <c r="E5695" s="21"/>
      <c r="G5695" s="13"/>
      <c r="H5695" s="13"/>
      <c r="J5695" s="13"/>
      <c r="K5695" s="21"/>
    </row>
    <row r="5696">
      <c r="D5696" s="13"/>
      <c r="E5696" s="21"/>
      <c r="G5696" s="13"/>
      <c r="H5696" s="13"/>
      <c r="J5696" s="13"/>
      <c r="K5696" s="21"/>
    </row>
    <row r="5697">
      <c r="D5697" s="13"/>
      <c r="E5697" s="21"/>
      <c r="G5697" s="13"/>
      <c r="H5697" s="13"/>
      <c r="J5697" s="13"/>
      <c r="K5697" s="21"/>
    </row>
    <row r="5698">
      <c r="D5698" s="13"/>
      <c r="E5698" s="21"/>
      <c r="G5698" s="13"/>
      <c r="H5698" s="13"/>
      <c r="J5698" s="13"/>
      <c r="K5698" s="21"/>
    </row>
    <row r="5699">
      <c r="D5699" s="13"/>
      <c r="E5699" s="21"/>
      <c r="G5699" s="13"/>
      <c r="H5699" s="13"/>
      <c r="J5699" s="13"/>
      <c r="K5699" s="21"/>
    </row>
    <row r="5700">
      <c r="D5700" s="13"/>
      <c r="E5700" s="21"/>
      <c r="G5700" s="13"/>
      <c r="H5700" s="13"/>
      <c r="J5700" s="13"/>
      <c r="K5700" s="21"/>
    </row>
    <row r="5701">
      <c r="D5701" s="13"/>
      <c r="E5701" s="21"/>
      <c r="G5701" s="13"/>
      <c r="H5701" s="13"/>
      <c r="J5701" s="13"/>
      <c r="K5701" s="21"/>
    </row>
    <row r="5702">
      <c r="D5702" s="13"/>
      <c r="E5702" s="21"/>
      <c r="G5702" s="13"/>
      <c r="H5702" s="13"/>
      <c r="J5702" s="13"/>
      <c r="K5702" s="21"/>
    </row>
    <row r="5703">
      <c r="D5703" s="13"/>
      <c r="E5703" s="21"/>
      <c r="G5703" s="13"/>
      <c r="H5703" s="13"/>
      <c r="J5703" s="13"/>
      <c r="K5703" s="21"/>
    </row>
    <row r="5704">
      <c r="D5704" s="13"/>
      <c r="E5704" s="21"/>
      <c r="G5704" s="13"/>
      <c r="H5704" s="13"/>
      <c r="J5704" s="13"/>
      <c r="K5704" s="21"/>
    </row>
    <row r="5705">
      <c r="D5705" s="13"/>
      <c r="E5705" s="21"/>
      <c r="G5705" s="13"/>
      <c r="H5705" s="13"/>
      <c r="J5705" s="13"/>
      <c r="K5705" s="21"/>
    </row>
    <row r="5706">
      <c r="D5706" s="13"/>
      <c r="E5706" s="21"/>
      <c r="G5706" s="13"/>
      <c r="H5706" s="13"/>
      <c r="J5706" s="13"/>
      <c r="K5706" s="21"/>
    </row>
    <row r="5707">
      <c r="D5707" s="13"/>
      <c r="E5707" s="21"/>
      <c r="G5707" s="13"/>
      <c r="H5707" s="13"/>
      <c r="J5707" s="13"/>
      <c r="K5707" s="21"/>
    </row>
    <row r="5708">
      <c r="D5708" s="13"/>
      <c r="E5708" s="21"/>
      <c r="G5708" s="13"/>
      <c r="H5708" s="13"/>
      <c r="J5708" s="13"/>
      <c r="K5708" s="21"/>
    </row>
    <row r="5709">
      <c r="D5709" s="13"/>
      <c r="E5709" s="21"/>
      <c r="G5709" s="13"/>
      <c r="H5709" s="13"/>
      <c r="J5709" s="13"/>
      <c r="K5709" s="21"/>
    </row>
    <row r="5710">
      <c r="D5710" s="13"/>
      <c r="E5710" s="21"/>
      <c r="G5710" s="13"/>
      <c r="H5710" s="13"/>
      <c r="J5710" s="13"/>
      <c r="K5710" s="21"/>
    </row>
    <row r="5711">
      <c r="D5711" s="13"/>
      <c r="E5711" s="21"/>
      <c r="G5711" s="13"/>
      <c r="H5711" s="13"/>
      <c r="J5711" s="13"/>
      <c r="K5711" s="21"/>
    </row>
    <row r="5712">
      <c r="D5712" s="13"/>
      <c r="E5712" s="21"/>
      <c r="G5712" s="13"/>
      <c r="H5712" s="13"/>
      <c r="J5712" s="13"/>
      <c r="K5712" s="21"/>
    </row>
    <row r="5713">
      <c r="D5713" s="13"/>
      <c r="E5713" s="21"/>
      <c r="G5713" s="13"/>
      <c r="H5713" s="13"/>
      <c r="J5713" s="13"/>
      <c r="K5713" s="21"/>
    </row>
    <row r="5714">
      <c r="D5714" s="13"/>
      <c r="E5714" s="21"/>
      <c r="G5714" s="13"/>
      <c r="H5714" s="13"/>
      <c r="J5714" s="13"/>
      <c r="K5714" s="21"/>
    </row>
    <row r="5715">
      <c r="D5715" s="13"/>
      <c r="E5715" s="21"/>
      <c r="G5715" s="13"/>
      <c r="H5715" s="13"/>
      <c r="J5715" s="13"/>
      <c r="K5715" s="21"/>
    </row>
    <row r="5716">
      <c r="D5716" s="13"/>
      <c r="E5716" s="21"/>
      <c r="G5716" s="13"/>
      <c r="H5716" s="13"/>
      <c r="J5716" s="13"/>
      <c r="K5716" s="21"/>
    </row>
    <row r="5717">
      <c r="D5717" s="13"/>
      <c r="E5717" s="21"/>
      <c r="G5717" s="13"/>
      <c r="H5717" s="13"/>
      <c r="J5717" s="13"/>
      <c r="K5717" s="21"/>
    </row>
    <row r="5718">
      <c r="D5718" s="13"/>
      <c r="E5718" s="21"/>
      <c r="G5718" s="13"/>
      <c r="H5718" s="13"/>
      <c r="J5718" s="13"/>
      <c r="K5718" s="21"/>
    </row>
    <row r="5719">
      <c r="D5719" s="13"/>
      <c r="E5719" s="21"/>
      <c r="G5719" s="13"/>
      <c r="H5719" s="13"/>
      <c r="J5719" s="13"/>
      <c r="K5719" s="21"/>
    </row>
    <row r="5720">
      <c r="D5720" s="13"/>
      <c r="E5720" s="21"/>
      <c r="G5720" s="13"/>
      <c r="H5720" s="13"/>
      <c r="J5720" s="13"/>
      <c r="K5720" s="21"/>
    </row>
    <row r="5721">
      <c r="D5721" s="13"/>
      <c r="E5721" s="21"/>
      <c r="G5721" s="13"/>
      <c r="H5721" s="13"/>
      <c r="J5721" s="13"/>
      <c r="K5721" s="21"/>
    </row>
    <row r="5722">
      <c r="D5722" s="13"/>
      <c r="E5722" s="21"/>
      <c r="G5722" s="13"/>
      <c r="H5722" s="13"/>
      <c r="J5722" s="13"/>
      <c r="K5722" s="21"/>
    </row>
    <row r="5723">
      <c r="D5723" s="13"/>
      <c r="E5723" s="21"/>
      <c r="G5723" s="13"/>
      <c r="H5723" s="13"/>
      <c r="J5723" s="13"/>
      <c r="K5723" s="21"/>
    </row>
    <row r="5724">
      <c r="D5724" s="13"/>
      <c r="E5724" s="21"/>
      <c r="G5724" s="13"/>
      <c r="H5724" s="13"/>
      <c r="J5724" s="13"/>
      <c r="K5724" s="21"/>
    </row>
    <row r="5725">
      <c r="D5725" s="13"/>
      <c r="E5725" s="21"/>
      <c r="G5725" s="13"/>
      <c r="H5725" s="13"/>
      <c r="J5725" s="13"/>
      <c r="K5725" s="21"/>
    </row>
    <row r="5726">
      <c r="D5726" s="13"/>
      <c r="E5726" s="21"/>
      <c r="G5726" s="13"/>
      <c r="H5726" s="13"/>
      <c r="J5726" s="13"/>
      <c r="K5726" s="21"/>
    </row>
    <row r="5727">
      <c r="D5727" s="13"/>
      <c r="E5727" s="21"/>
      <c r="G5727" s="13"/>
      <c r="H5727" s="13"/>
      <c r="J5727" s="13"/>
      <c r="K5727" s="21"/>
    </row>
    <row r="5728">
      <c r="D5728" s="13"/>
      <c r="E5728" s="21"/>
      <c r="G5728" s="13"/>
      <c r="H5728" s="13"/>
      <c r="J5728" s="13"/>
      <c r="K5728" s="21"/>
    </row>
    <row r="5729">
      <c r="D5729" s="13"/>
      <c r="E5729" s="21"/>
      <c r="G5729" s="13"/>
      <c r="H5729" s="13"/>
      <c r="J5729" s="13"/>
      <c r="K5729" s="21"/>
    </row>
    <row r="5730">
      <c r="D5730" s="13"/>
      <c r="E5730" s="21"/>
      <c r="G5730" s="13"/>
      <c r="H5730" s="13"/>
      <c r="J5730" s="13"/>
      <c r="K5730" s="21"/>
    </row>
    <row r="5731">
      <c r="D5731" s="13"/>
      <c r="E5731" s="21"/>
      <c r="G5731" s="13"/>
      <c r="H5731" s="13"/>
      <c r="J5731" s="13"/>
      <c r="K5731" s="21"/>
    </row>
    <row r="5732">
      <c r="D5732" s="13"/>
      <c r="E5732" s="21"/>
      <c r="G5732" s="13"/>
      <c r="H5732" s="13"/>
      <c r="J5732" s="13"/>
      <c r="K5732" s="21"/>
    </row>
    <row r="5733">
      <c r="D5733" s="13"/>
      <c r="E5733" s="21"/>
      <c r="G5733" s="13"/>
      <c r="H5733" s="13"/>
      <c r="J5733" s="13"/>
      <c r="K5733" s="21"/>
    </row>
    <row r="5734">
      <c r="D5734" s="13"/>
      <c r="E5734" s="21"/>
      <c r="G5734" s="13"/>
      <c r="H5734" s="13"/>
      <c r="J5734" s="13"/>
      <c r="K5734" s="21"/>
    </row>
    <row r="5735">
      <c r="D5735" s="13"/>
      <c r="E5735" s="21"/>
      <c r="G5735" s="13"/>
      <c r="H5735" s="13"/>
      <c r="J5735" s="13"/>
      <c r="K5735" s="21"/>
    </row>
    <row r="5736">
      <c r="D5736" s="13"/>
      <c r="E5736" s="21"/>
      <c r="G5736" s="13"/>
      <c r="H5736" s="13"/>
      <c r="J5736" s="13"/>
      <c r="K5736" s="21"/>
    </row>
    <row r="5737">
      <c r="D5737" s="13"/>
      <c r="E5737" s="21"/>
      <c r="G5737" s="13"/>
      <c r="H5737" s="13"/>
      <c r="J5737" s="13"/>
      <c r="K5737" s="21"/>
    </row>
    <row r="5738">
      <c r="D5738" s="13"/>
      <c r="E5738" s="21"/>
      <c r="G5738" s="13"/>
      <c r="H5738" s="13"/>
      <c r="J5738" s="13"/>
      <c r="K5738" s="21"/>
    </row>
    <row r="5739">
      <c r="D5739" s="13"/>
      <c r="E5739" s="21"/>
      <c r="G5739" s="13"/>
      <c r="H5739" s="13"/>
      <c r="J5739" s="13"/>
      <c r="K5739" s="21"/>
    </row>
    <row r="5740">
      <c r="D5740" s="13"/>
      <c r="E5740" s="21"/>
      <c r="G5740" s="13"/>
      <c r="H5740" s="13"/>
      <c r="J5740" s="13"/>
      <c r="K5740" s="21"/>
    </row>
    <row r="5741">
      <c r="D5741" s="13"/>
      <c r="E5741" s="21"/>
      <c r="G5741" s="13"/>
      <c r="H5741" s="13"/>
      <c r="J5741" s="13"/>
      <c r="K5741" s="21"/>
    </row>
    <row r="5742">
      <c r="D5742" s="13"/>
      <c r="E5742" s="21"/>
      <c r="G5742" s="13"/>
      <c r="H5742" s="13"/>
      <c r="J5742" s="13"/>
      <c r="K5742" s="21"/>
    </row>
    <row r="5743">
      <c r="D5743" s="13"/>
      <c r="E5743" s="21"/>
      <c r="G5743" s="13"/>
      <c r="H5743" s="13"/>
      <c r="J5743" s="13"/>
      <c r="K5743" s="21"/>
    </row>
    <row r="5744">
      <c r="D5744" s="13"/>
      <c r="E5744" s="21"/>
      <c r="G5744" s="13"/>
      <c r="H5744" s="13"/>
      <c r="J5744" s="13"/>
      <c r="K5744" s="21"/>
    </row>
    <row r="5745">
      <c r="D5745" s="13"/>
      <c r="E5745" s="21"/>
      <c r="G5745" s="13"/>
      <c r="H5745" s="13"/>
      <c r="J5745" s="13"/>
      <c r="K5745" s="21"/>
    </row>
    <row r="5746">
      <c r="D5746" s="13"/>
      <c r="E5746" s="21"/>
      <c r="G5746" s="13"/>
      <c r="H5746" s="13"/>
      <c r="J5746" s="13"/>
      <c r="K5746" s="21"/>
    </row>
    <row r="5747">
      <c r="D5747" s="13"/>
      <c r="E5747" s="21"/>
      <c r="G5747" s="13"/>
      <c r="H5747" s="13"/>
      <c r="J5747" s="13"/>
      <c r="K5747" s="21"/>
    </row>
    <row r="5748">
      <c r="D5748" s="13"/>
      <c r="E5748" s="21"/>
      <c r="G5748" s="13"/>
      <c r="H5748" s="13"/>
      <c r="J5748" s="13"/>
      <c r="K5748" s="21"/>
    </row>
    <row r="5749">
      <c r="D5749" s="13"/>
      <c r="E5749" s="21"/>
      <c r="G5749" s="13"/>
      <c r="H5749" s="13"/>
      <c r="J5749" s="13"/>
      <c r="K5749" s="21"/>
    </row>
    <row r="5750">
      <c r="D5750" s="13"/>
      <c r="E5750" s="21"/>
      <c r="G5750" s="13"/>
      <c r="H5750" s="13"/>
      <c r="J5750" s="13"/>
      <c r="K5750" s="21"/>
    </row>
    <row r="5751">
      <c r="D5751" s="13"/>
      <c r="E5751" s="21"/>
      <c r="G5751" s="13"/>
      <c r="H5751" s="13"/>
      <c r="J5751" s="13"/>
      <c r="K5751" s="21"/>
    </row>
    <row r="5752">
      <c r="D5752" s="13"/>
      <c r="E5752" s="21"/>
      <c r="G5752" s="13"/>
      <c r="H5752" s="13"/>
      <c r="J5752" s="13"/>
      <c r="K5752" s="21"/>
    </row>
    <row r="5753">
      <c r="D5753" s="13"/>
      <c r="E5753" s="21"/>
      <c r="G5753" s="13"/>
      <c r="H5753" s="13"/>
      <c r="J5753" s="13"/>
      <c r="K5753" s="21"/>
    </row>
    <row r="5754">
      <c r="D5754" s="13"/>
      <c r="E5754" s="21"/>
      <c r="G5754" s="13"/>
      <c r="H5754" s="13"/>
      <c r="J5754" s="13"/>
      <c r="K5754" s="21"/>
    </row>
    <row r="5755">
      <c r="D5755" s="13"/>
      <c r="E5755" s="21"/>
      <c r="G5755" s="13"/>
      <c r="H5755" s="13"/>
      <c r="J5755" s="13"/>
      <c r="K5755" s="21"/>
    </row>
    <row r="5756">
      <c r="D5756" s="13"/>
      <c r="E5756" s="21"/>
      <c r="G5756" s="13"/>
      <c r="H5756" s="13"/>
      <c r="J5756" s="13"/>
      <c r="K5756" s="21"/>
    </row>
    <row r="5757">
      <c r="D5757" s="13"/>
      <c r="E5757" s="21"/>
      <c r="G5757" s="13"/>
      <c r="H5757" s="13"/>
      <c r="J5757" s="13"/>
      <c r="K5757" s="21"/>
    </row>
    <row r="5758">
      <c r="D5758" s="13"/>
      <c r="E5758" s="21"/>
      <c r="G5758" s="13"/>
      <c r="H5758" s="13"/>
      <c r="J5758" s="13"/>
      <c r="K5758" s="21"/>
    </row>
    <row r="5759">
      <c r="D5759" s="13"/>
      <c r="E5759" s="21"/>
      <c r="G5759" s="13"/>
      <c r="H5759" s="13"/>
      <c r="J5759" s="13"/>
      <c r="K5759" s="21"/>
    </row>
    <row r="5760">
      <c r="D5760" s="13"/>
      <c r="E5760" s="21"/>
      <c r="G5760" s="13"/>
      <c r="H5760" s="13"/>
      <c r="J5760" s="13"/>
      <c r="K5760" s="21"/>
    </row>
    <row r="5761">
      <c r="D5761" s="13"/>
      <c r="E5761" s="21"/>
      <c r="G5761" s="13"/>
      <c r="H5761" s="13"/>
      <c r="J5761" s="13"/>
      <c r="K5761" s="21"/>
    </row>
    <row r="5762">
      <c r="D5762" s="13"/>
      <c r="E5762" s="21"/>
      <c r="G5762" s="13"/>
      <c r="H5762" s="13"/>
      <c r="J5762" s="13"/>
      <c r="K5762" s="21"/>
    </row>
    <row r="5763">
      <c r="D5763" s="13"/>
      <c r="E5763" s="21"/>
      <c r="G5763" s="13"/>
      <c r="H5763" s="13"/>
      <c r="J5763" s="13"/>
      <c r="K5763" s="21"/>
    </row>
    <row r="5764">
      <c r="D5764" s="13"/>
      <c r="E5764" s="21"/>
      <c r="G5764" s="13"/>
      <c r="H5764" s="13"/>
      <c r="J5764" s="13"/>
      <c r="K5764" s="21"/>
    </row>
    <row r="5765">
      <c r="D5765" s="13"/>
      <c r="E5765" s="21"/>
      <c r="G5765" s="13"/>
      <c r="H5765" s="13"/>
      <c r="J5765" s="13"/>
      <c r="K5765" s="21"/>
    </row>
    <row r="5766">
      <c r="D5766" s="13"/>
      <c r="E5766" s="21"/>
      <c r="G5766" s="13"/>
      <c r="H5766" s="13"/>
      <c r="J5766" s="13"/>
      <c r="K5766" s="21"/>
    </row>
    <row r="5767">
      <c r="D5767" s="13"/>
      <c r="E5767" s="21"/>
      <c r="G5767" s="13"/>
      <c r="H5767" s="13"/>
      <c r="J5767" s="13"/>
      <c r="K5767" s="21"/>
    </row>
    <row r="5768">
      <c r="D5768" s="13"/>
      <c r="E5768" s="21"/>
      <c r="G5768" s="13"/>
      <c r="H5768" s="13"/>
      <c r="J5768" s="13"/>
      <c r="K5768" s="21"/>
    </row>
    <row r="5769">
      <c r="D5769" s="13"/>
      <c r="E5769" s="21"/>
      <c r="G5769" s="13"/>
      <c r="H5769" s="13"/>
      <c r="J5769" s="13"/>
      <c r="K5769" s="21"/>
    </row>
    <row r="5770">
      <c r="D5770" s="13"/>
      <c r="E5770" s="21"/>
      <c r="G5770" s="13"/>
      <c r="H5770" s="13"/>
      <c r="J5770" s="13"/>
      <c r="K5770" s="21"/>
    </row>
    <row r="5771">
      <c r="D5771" s="13"/>
      <c r="E5771" s="21"/>
      <c r="G5771" s="13"/>
      <c r="H5771" s="13"/>
      <c r="J5771" s="13"/>
      <c r="K5771" s="21"/>
    </row>
    <row r="5772">
      <c r="D5772" s="13"/>
      <c r="E5772" s="21"/>
      <c r="G5772" s="13"/>
      <c r="H5772" s="13"/>
      <c r="J5772" s="13"/>
      <c r="K5772" s="21"/>
    </row>
    <row r="5773">
      <c r="D5773" s="13"/>
      <c r="E5773" s="21"/>
      <c r="G5773" s="13"/>
      <c r="H5773" s="13"/>
      <c r="J5773" s="13"/>
      <c r="K5773" s="21"/>
    </row>
    <row r="5774">
      <c r="D5774" s="13"/>
      <c r="E5774" s="21"/>
      <c r="G5774" s="13"/>
      <c r="H5774" s="13"/>
      <c r="J5774" s="13"/>
      <c r="K5774" s="21"/>
    </row>
    <row r="5775">
      <c r="D5775" s="13"/>
      <c r="E5775" s="21"/>
      <c r="G5775" s="13"/>
      <c r="H5775" s="13"/>
      <c r="J5775" s="13"/>
      <c r="K5775" s="21"/>
    </row>
    <row r="5776">
      <c r="D5776" s="13"/>
      <c r="E5776" s="21"/>
      <c r="G5776" s="13"/>
      <c r="H5776" s="13"/>
      <c r="J5776" s="13"/>
      <c r="K5776" s="21"/>
    </row>
    <row r="5777">
      <c r="D5777" s="13"/>
      <c r="E5777" s="21"/>
      <c r="G5777" s="13"/>
      <c r="H5777" s="13"/>
      <c r="J5777" s="13"/>
      <c r="K5777" s="21"/>
    </row>
    <row r="5778">
      <c r="D5778" s="13"/>
      <c r="E5778" s="21"/>
      <c r="G5778" s="13"/>
      <c r="H5778" s="13"/>
      <c r="J5778" s="13"/>
      <c r="K5778" s="21"/>
    </row>
    <row r="5779">
      <c r="D5779" s="13"/>
      <c r="E5779" s="21"/>
      <c r="G5779" s="13"/>
      <c r="H5779" s="13"/>
      <c r="J5779" s="13"/>
      <c r="K5779" s="21"/>
    </row>
    <row r="5780">
      <c r="D5780" s="13"/>
      <c r="E5780" s="21"/>
      <c r="G5780" s="13"/>
      <c r="H5780" s="13"/>
      <c r="J5780" s="13"/>
      <c r="K5780" s="21"/>
    </row>
    <row r="5781">
      <c r="D5781" s="13"/>
      <c r="E5781" s="21"/>
      <c r="G5781" s="13"/>
      <c r="H5781" s="13"/>
      <c r="J5781" s="13"/>
      <c r="K5781" s="21"/>
    </row>
    <row r="5782">
      <c r="D5782" s="13"/>
      <c r="E5782" s="21"/>
      <c r="G5782" s="13"/>
      <c r="H5782" s="13"/>
      <c r="J5782" s="13"/>
      <c r="K5782" s="21"/>
    </row>
    <row r="5783">
      <c r="D5783" s="13"/>
      <c r="E5783" s="21"/>
      <c r="G5783" s="13"/>
      <c r="H5783" s="13"/>
      <c r="J5783" s="13"/>
      <c r="K5783" s="21"/>
    </row>
    <row r="5784">
      <c r="D5784" s="13"/>
      <c r="E5784" s="21"/>
      <c r="G5784" s="13"/>
      <c r="H5784" s="13"/>
      <c r="J5784" s="13"/>
      <c r="K5784" s="21"/>
    </row>
    <row r="5785">
      <c r="D5785" s="13"/>
      <c r="E5785" s="21"/>
      <c r="G5785" s="13"/>
      <c r="H5785" s="13"/>
      <c r="J5785" s="13"/>
      <c r="K5785" s="21"/>
    </row>
    <row r="5786">
      <c r="D5786" s="13"/>
      <c r="E5786" s="21"/>
      <c r="G5786" s="13"/>
      <c r="H5786" s="13"/>
      <c r="J5786" s="13"/>
      <c r="K5786" s="21"/>
    </row>
    <row r="5787">
      <c r="D5787" s="13"/>
      <c r="E5787" s="21"/>
      <c r="G5787" s="13"/>
      <c r="H5787" s="13"/>
      <c r="J5787" s="13"/>
      <c r="K5787" s="21"/>
    </row>
    <row r="5788">
      <c r="D5788" s="13"/>
      <c r="E5788" s="21"/>
      <c r="G5788" s="13"/>
      <c r="H5788" s="13"/>
      <c r="J5788" s="13"/>
      <c r="K5788" s="21"/>
    </row>
    <row r="5789">
      <c r="D5789" s="13"/>
      <c r="E5789" s="21"/>
      <c r="G5789" s="13"/>
      <c r="H5789" s="13"/>
      <c r="J5789" s="13"/>
      <c r="K5789" s="21"/>
    </row>
    <row r="5790">
      <c r="D5790" s="13"/>
      <c r="E5790" s="21"/>
      <c r="G5790" s="13"/>
      <c r="H5790" s="13"/>
      <c r="J5790" s="13"/>
      <c r="K5790" s="21"/>
    </row>
    <row r="5791">
      <c r="D5791" s="13"/>
      <c r="E5791" s="21"/>
      <c r="G5791" s="13"/>
      <c r="H5791" s="13"/>
      <c r="J5791" s="13"/>
      <c r="K5791" s="21"/>
    </row>
    <row r="5792">
      <c r="D5792" s="13"/>
      <c r="E5792" s="21"/>
      <c r="G5792" s="13"/>
      <c r="H5792" s="13"/>
      <c r="J5792" s="13"/>
      <c r="K5792" s="21"/>
    </row>
    <row r="5793">
      <c r="D5793" s="13"/>
      <c r="E5793" s="21"/>
      <c r="G5793" s="13"/>
      <c r="H5793" s="13"/>
      <c r="J5793" s="13"/>
      <c r="K5793" s="21"/>
    </row>
    <row r="5794">
      <c r="D5794" s="13"/>
      <c r="E5794" s="21"/>
      <c r="G5794" s="13"/>
      <c r="H5794" s="13"/>
      <c r="J5794" s="13"/>
      <c r="K5794" s="21"/>
    </row>
    <row r="5795">
      <c r="D5795" s="13"/>
      <c r="E5795" s="21"/>
      <c r="G5795" s="13"/>
      <c r="H5795" s="13"/>
      <c r="J5795" s="13"/>
      <c r="K5795" s="21"/>
    </row>
    <row r="5796">
      <c r="D5796" s="13"/>
      <c r="E5796" s="21"/>
      <c r="G5796" s="13"/>
      <c r="H5796" s="13"/>
      <c r="J5796" s="13"/>
      <c r="K5796" s="21"/>
    </row>
    <row r="5797">
      <c r="D5797" s="13"/>
      <c r="E5797" s="21"/>
      <c r="G5797" s="13"/>
      <c r="H5797" s="13"/>
      <c r="J5797" s="13"/>
      <c r="K5797" s="21"/>
    </row>
    <row r="5798">
      <c r="D5798" s="13"/>
      <c r="E5798" s="21"/>
      <c r="G5798" s="13"/>
      <c r="H5798" s="13"/>
      <c r="J5798" s="13"/>
      <c r="K5798" s="21"/>
    </row>
    <row r="5799">
      <c r="D5799" s="13"/>
      <c r="E5799" s="21"/>
      <c r="G5799" s="13"/>
      <c r="H5799" s="13"/>
      <c r="J5799" s="13"/>
      <c r="K5799" s="21"/>
    </row>
    <row r="5800">
      <c r="D5800" s="13"/>
      <c r="E5800" s="21"/>
      <c r="G5800" s="13"/>
      <c r="H5800" s="13"/>
      <c r="J5800" s="13"/>
      <c r="K5800" s="21"/>
    </row>
    <row r="5801">
      <c r="D5801" s="13"/>
      <c r="E5801" s="21"/>
      <c r="G5801" s="13"/>
      <c r="H5801" s="13"/>
      <c r="J5801" s="13"/>
      <c r="K5801" s="21"/>
    </row>
    <row r="5802">
      <c r="D5802" s="13"/>
      <c r="E5802" s="21"/>
      <c r="G5802" s="13"/>
      <c r="H5802" s="13"/>
      <c r="J5802" s="13"/>
      <c r="K5802" s="21"/>
    </row>
    <row r="5803">
      <c r="D5803" s="13"/>
      <c r="E5803" s="21"/>
      <c r="G5803" s="13"/>
      <c r="H5803" s="13"/>
      <c r="J5803" s="13"/>
      <c r="K5803" s="21"/>
    </row>
    <row r="5804">
      <c r="D5804" s="13"/>
      <c r="E5804" s="21"/>
      <c r="G5804" s="13"/>
      <c r="H5804" s="13"/>
      <c r="J5804" s="13"/>
      <c r="K5804" s="21"/>
    </row>
    <row r="5805">
      <c r="D5805" s="13"/>
      <c r="E5805" s="21"/>
      <c r="G5805" s="13"/>
      <c r="H5805" s="13"/>
      <c r="J5805" s="13"/>
      <c r="K5805" s="21"/>
    </row>
    <row r="5806">
      <c r="D5806" s="13"/>
      <c r="E5806" s="21"/>
      <c r="G5806" s="13"/>
      <c r="H5806" s="13"/>
      <c r="J5806" s="13"/>
      <c r="K5806" s="21"/>
    </row>
    <row r="5807">
      <c r="D5807" s="13"/>
      <c r="E5807" s="21"/>
      <c r="G5807" s="13"/>
      <c r="H5807" s="13"/>
      <c r="J5807" s="13"/>
      <c r="K5807" s="21"/>
    </row>
    <row r="5808">
      <c r="D5808" s="13"/>
      <c r="E5808" s="21"/>
      <c r="G5808" s="13"/>
      <c r="H5808" s="13"/>
      <c r="J5808" s="13"/>
      <c r="K5808" s="21"/>
    </row>
    <row r="5809">
      <c r="D5809" s="13"/>
      <c r="E5809" s="21"/>
      <c r="G5809" s="13"/>
      <c r="H5809" s="13"/>
      <c r="J5809" s="13"/>
      <c r="K5809" s="21"/>
    </row>
    <row r="5810">
      <c r="D5810" s="13"/>
      <c r="E5810" s="21"/>
      <c r="G5810" s="13"/>
      <c r="H5810" s="13"/>
      <c r="J5810" s="13"/>
      <c r="K5810" s="21"/>
    </row>
    <row r="5811">
      <c r="D5811" s="13"/>
      <c r="E5811" s="21"/>
      <c r="G5811" s="13"/>
      <c r="H5811" s="13"/>
      <c r="J5811" s="13"/>
      <c r="K5811" s="21"/>
    </row>
    <row r="5812">
      <c r="D5812" s="13"/>
      <c r="E5812" s="21"/>
      <c r="G5812" s="13"/>
      <c r="H5812" s="13"/>
      <c r="J5812" s="13"/>
      <c r="K5812" s="21"/>
    </row>
    <row r="5813">
      <c r="D5813" s="13"/>
      <c r="E5813" s="21"/>
      <c r="G5813" s="13"/>
      <c r="H5813" s="13"/>
      <c r="J5813" s="13"/>
      <c r="K5813" s="21"/>
    </row>
    <row r="5814">
      <c r="D5814" s="13"/>
      <c r="E5814" s="21"/>
      <c r="G5814" s="13"/>
      <c r="H5814" s="13"/>
      <c r="J5814" s="13"/>
      <c r="K5814" s="21"/>
    </row>
    <row r="5815">
      <c r="D5815" s="13"/>
      <c r="E5815" s="21"/>
      <c r="G5815" s="13"/>
      <c r="H5815" s="13"/>
      <c r="J5815" s="13"/>
      <c r="K5815" s="21"/>
    </row>
    <row r="5816">
      <c r="D5816" s="13"/>
      <c r="E5816" s="21"/>
      <c r="G5816" s="13"/>
      <c r="H5816" s="13"/>
      <c r="J5816" s="13"/>
      <c r="K5816" s="21"/>
    </row>
    <row r="5817">
      <c r="D5817" s="13"/>
      <c r="E5817" s="21"/>
      <c r="G5817" s="13"/>
      <c r="H5817" s="13"/>
      <c r="J5817" s="13"/>
      <c r="K5817" s="21"/>
    </row>
    <row r="5818">
      <c r="D5818" s="13"/>
      <c r="E5818" s="21"/>
      <c r="G5818" s="13"/>
      <c r="H5818" s="13"/>
      <c r="J5818" s="13"/>
      <c r="K5818" s="21"/>
    </row>
    <row r="5819">
      <c r="D5819" s="13"/>
      <c r="E5819" s="21"/>
      <c r="G5819" s="13"/>
      <c r="H5819" s="13"/>
      <c r="J5819" s="13"/>
      <c r="K5819" s="21"/>
    </row>
    <row r="5820">
      <c r="D5820" s="13"/>
      <c r="E5820" s="21"/>
      <c r="G5820" s="13"/>
      <c r="H5820" s="13"/>
      <c r="J5820" s="13"/>
      <c r="K5820" s="21"/>
    </row>
    <row r="5821">
      <c r="D5821" s="13"/>
      <c r="E5821" s="21"/>
      <c r="G5821" s="13"/>
      <c r="H5821" s="13"/>
      <c r="J5821" s="13"/>
      <c r="K5821" s="21"/>
    </row>
    <row r="5822">
      <c r="D5822" s="13"/>
      <c r="E5822" s="21"/>
      <c r="G5822" s="13"/>
      <c r="H5822" s="13"/>
      <c r="J5822" s="13"/>
      <c r="K5822" s="21"/>
    </row>
    <row r="5823">
      <c r="D5823" s="13"/>
      <c r="E5823" s="21"/>
      <c r="G5823" s="13"/>
      <c r="H5823" s="13"/>
      <c r="J5823" s="13"/>
      <c r="K5823" s="21"/>
    </row>
    <row r="5824">
      <c r="D5824" s="13"/>
      <c r="E5824" s="21"/>
      <c r="G5824" s="13"/>
      <c r="H5824" s="13"/>
      <c r="J5824" s="13"/>
      <c r="K5824" s="21"/>
    </row>
    <row r="5825">
      <c r="D5825" s="13"/>
      <c r="E5825" s="21"/>
      <c r="G5825" s="13"/>
      <c r="H5825" s="13"/>
      <c r="J5825" s="13"/>
      <c r="K5825" s="21"/>
    </row>
    <row r="5826">
      <c r="D5826" s="13"/>
      <c r="E5826" s="21"/>
      <c r="G5826" s="13"/>
      <c r="H5826" s="13"/>
      <c r="J5826" s="13"/>
      <c r="K5826" s="21"/>
    </row>
    <row r="5827">
      <c r="D5827" s="13"/>
      <c r="E5827" s="21"/>
      <c r="G5827" s="13"/>
      <c r="H5827" s="13"/>
      <c r="J5827" s="13"/>
      <c r="K5827" s="21"/>
    </row>
    <row r="5828">
      <c r="D5828" s="13"/>
      <c r="E5828" s="21"/>
      <c r="G5828" s="13"/>
      <c r="H5828" s="13"/>
      <c r="J5828" s="13"/>
      <c r="K5828" s="21"/>
    </row>
    <row r="5829">
      <c r="D5829" s="13"/>
      <c r="E5829" s="21"/>
      <c r="G5829" s="13"/>
      <c r="H5829" s="13"/>
      <c r="J5829" s="13"/>
      <c r="K5829" s="21"/>
    </row>
    <row r="5830">
      <c r="D5830" s="13"/>
      <c r="E5830" s="21"/>
      <c r="G5830" s="13"/>
      <c r="H5830" s="13"/>
      <c r="J5830" s="13"/>
      <c r="K5830" s="21"/>
    </row>
    <row r="5831">
      <c r="D5831" s="13"/>
      <c r="E5831" s="21"/>
      <c r="G5831" s="13"/>
      <c r="H5831" s="13"/>
      <c r="J5831" s="13"/>
      <c r="K5831" s="21"/>
    </row>
    <row r="5832">
      <c r="D5832" s="13"/>
      <c r="E5832" s="21"/>
      <c r="G5832" s="13"/>
      <c r="H5832" s="13"/>
      <c r="J5832" s="13"/>
      <c r="K5832" s="21"/>
    </row>
    <row r="5833">
      <c r="D5833" s="13"/>
      <c r="E5833" s="21"/>
      <c r="G5833" s="13"/>
      <c r="H5833" s="13"/>
      <c r="J5833" s="13"/>
      <c r="K5833" s="21"/>
    </row>
    <row r="5834">
      <c r="D5834" s="13"/>
      <c r="E5834" s="21"/>
      <c r="G5834" s="13"/>
      <c r="H5834" s="13"/>
      <c r="J5834" s="13"/>
      <c r="K5834" s="21"/>
    </row>
    <row r="5835">
      <c r="D5835" s="13"/>
      <c r="E5835" s="21"/>
      <c r="G5835" s="13"/>
      <c r="H5835" s="13"/>
      <c r="J5835" s="13"/>
      <c r="K5835" s="21"/>
    </row>
    <row r="5836">
      <c r="D5836" s="13"/>
      <c r="E5836" s="21"/>
      <c r="G5836" s="13"/>
      <c r="H5836" s="13"/>
      <c r="J5836" s="13"/>
      <c r="K5836" s="21"/>
    </row>
    <row r="5837">
      <c r="D5837" s="13"/>
      <c r="E5837" s="21"/>
      <c r="G5837" s="13"/>
      <c r="H5837" s="13"/>
      <c r="J5837" s="13"/>
      <c r="K5837" s="21"/>
    </row>
    <row r="5838">
      <c r="D5838" s="13"/>
      <c r="E5838" s="21"/>
      <c r="G5838" s="13"/>
      <c r="H5838" s="13"/>
      <c r="J5838" s="13"/>
      <c r="K5838" s="21"/>
    </row>
    <row r="5839">
      <c r="D5839" s="13"/>
      <c r="E5839" s="21"/>
      <c r="G5839" s="13"/>
      <c r="H5839" s="13"/>
      <c r="J5839" s="13"/>
      <c r="K5839" s="21"/>
    </row>
    <row r="5840">
      <c r="D5840" s="13"/>
      <c r="E5840" s="21"/>
      <c r="G5840" s="13"/>
      <c r="H5840" s="13"/>
      <c r="J5840" s="13"/>
      <c r="K5840" s="21"/>
    </row>
    <row r="5841">
      <c r="D5841" s="13"/>
      <c r="E5841" s="21"/>
      <c r="G5841" s="13"/>
      <c r="H5841" s="13"/>
      <c r="J5841" s="13"/>
      <c r="K5841" s="21"/>
    </row>
    <row r="5842">
      <c r="D5842" s="13"/>
      <c r="E5842" s="21"/>
      <c r="G5842" s="13"/>
      <c r="H5842" s="13"/>
      <c r="J5842" s="13"/>
      <c r="K5842" s="21"/>
    </row>
    <row r="5843">
      <c r="D5843" s="13"/>
      <c r="E5843" s="21"/>
      <c r="G5843" s="13"/>
      <c r="H5843" s="13"/>
      <c r="J5843" s="13"/>
      <c r="K5843" s="21"/>
    </row>
    <row r="5844">
      <c r="D5844" s="13"/>
      <c r="E5844" s="21"/>
      <c r="G5844" s="13"/>
      <c r="H5844" s="13"/>
      <c r="J5844" s="13"/>
      <c r="K5844" s="21"/>
    </row>
    <row r="5845">
      <c r="D5845" s="13"/>
      <c r="E5845" s="21"/>
      <c r="G5845" s="13"/>
      <c r="H5845" s="13"/>
      <c r="J5845" s="13"/>
      <c r="K5845" s="21"/>
    </row>
    <row r="5846">
      <c r="D5846" s="13"/>
      <c r="E5846" s="21"/>
      <c r="G5846" s="13"/>
      <c r="H5846" s="13"/>
      <c r="J5846" s="13"/>
      <c r="K5846" s="21"/>
    </row>
    <row r="5847">
      <c r="D5847" s="13"/>
      <c r="E5847" s="21"/>
      <c r="G5847" s="13"/>
      <c r="H5847" s="13"/>
      <c r="J5847" s="13"/>
      <c r="K5847" s="21"/>
    </row>
    <row r="5848">
      <c r="D5848" s="13"/>
      <c r="E5848" s="21"/>
      <c r="G5848" s="13"/>
      <c r="H5848" s="13"/>
      <c r="J5848" s="13"/>
      <c r="K5848" s="21"/>
    </row>
    <row r="5849">
      <c r="D5849" s="13"/>
      <c r="E5849" s="21"/>
      <c r="G5849" s="13"/>
      <c r="H5849" s="13"/>
      <c r="J5849" s="13"/>
      <c r="K5849" s="21"/>
    </row>
    <row r="5850">
      <c r="D5850" s="13"/>
      <c r="E5850" s="21"/>
      <c r="G5850" s="13"/>
      <c r="H5850" s="13"/>
      <c r="J5850" s="13"/>
      <c r="K5850" s="21"/>
    </row>
    <row r="5851">
      <c r="D5851" s="13"/>
      <c r="E5851" s="21"/>
      <c r="G5851" s="13"/>
      <c r="H5851" s="13"/>
      <c r="J5851" s="13"/>
      <c r="K5851" s="21"/>
    </row>
    <row r="5852">
      <c r="D5852" s="13"/>
      <c r="E5852" s="21"/>
      <c r="G5852" s="13"/>
      <c r="H5852" s="13"/>
      <c r="J5852" s="13"/>
      <c r="K5852" s="21"/>
    </row>
    <row r="5853">
      <c r="D5853" s="13"/>
      <c r="E5853" s="21"/>
      <c r="G5853" s="13"/>
      <c r="H5853" s="13"/>
      <c r="J5853" s="13"/>
      <c r="K5853" s="21"/>
    </row>
    <row r="5854">
      <c r="D5854" s="13"/>
      <c r="E5854" s="21"/>
      <c r="G5854" s="13"/>
      <c r="H5854" s="13"/>
      <c r="J5854" s="13"/>
      <c r="K5854" s="21"/>
    </row>
    <row r="5855">
      <c r="D5855" s="13"/>
      <c r="E5855" s="21"/>
      <c r="G5855" s="13"/>
      <c r="H5855" s="13"/>
      <c r="J5855" s="13"/>
      <c r="K5855" s="21"/>
    </row>
    <row r="5856">
      <c r="D5856" s="13"/>
      <c r="E5856" s="21"/>
      <c r="G5856" s="13"/>
      <c r="H5856" s="13"/>
      <c r="J5856" s="13"/>
      <c r="K5856" s="21"/>
    </row>
    <row r="5857">
      <c r="D5857" s="13"/>
      <c r="E5857" s="21"/>
      <c r="G5857" s="13"/>
      <c r="H5857" s="13"/>
      <c r="J5857" s="13"/>
      <c r="K5857" s="21"/>
    </row>
    <row r="5858">
      <c r="D5858" s="13"/>
      <c r="E5858" s="21"/>
      <c r="G5858" s="13"/>
      <c r="H5858" s="13"/>
      <c r="J5858" s="13"/>
      <c r="K5858" s="21"/>
    </row>
    <row r="5859">
      <c r="D5859" s="13"/>
      <c r="E5859" s="21"/>
      <c r="G5859" s="13"/>
      <c r="H5859" s="13"/>
      <c r="J5859" s="13"/>
      <c r="K5859" s="21"/>
    </row>
    <row r="5860">
      <c r="D5860" s="13"/>
      <c r="E5860" s="21"/>
      <c r="G5860" s="13"/>
      <c r="H5860" s="13"/>
      <c r="J5860" s="13"/>
      <c r="K5860" s="21"/>
    </row>
    <row r="5861">
      <c r="D5861" s="13"/>
      <c r="E5861" s="21"/>
      <c r="G5861" s="13"/>
      <c r="H5861" s="13"/>
      <c r="J5861" s="13"/>
      <c r="K5861" s="21"/>
    </row>
    <row r="5862">
      <c r="D5862" s="13"/>
      <c r="E5862" s="21"/>
      <c r="G5862" s="13"/>
      <c r="H5862" s="13"/>
      <c r="J5862" s="13"/>
      <c r="K5862" s="21"/>
    </row>
    <row r="5863">
      <c r="D5863" s="13"/>
      <c r="E5863" s="21"/>
      <c r="G5863" s="13"/>
      <c r="H5863" s="13"/>
      <c r="J5863" s="13"/>
      <c r="K5863" s="21"/>
    </row>
    <row r="5864">
      <c r="D5864" s="13"/>
      <c r="E5864" s="21"/>
      <c r="G5864" s="13"/>
      <c r="H5864" s="13"/>
      <c r="J5864" s="13"/>
      <c r="K5864" s="21"/>
    </row>
    <row r="5865">
      <c r="D5865" s="13"/>
      <c r="E5865" s="21"/>
      <c r="G5865" s="13"/>
      <c r="H5865" s="13"/>
      <c r="J5865" s="13"/>
      <c r="K5865" s="21"/>
    </row>
    <row r="5866">
      <c r="D5866" s="13"/>
      <c r="E5866" s="21"/>
      <c r="G5866" s="13"/>
      <c r="H5866" s="13"/>
      <c r="J5866" s="13"/>
      <c r="K5866" s="21"/>
    </row>
    <row r="5867">
      <c r="D5867" s="13"/>
      <c r="E5867" s="21"/>
      <c r="G5867" s="13"/>
      <c r="H5867" s="13"/>
      <c r="J5867" s="13"/>
      <c r="K5867" s="21"/>
    </row>
    <row r="5868">
      <c r="D5868" s="13"/>
      <c r="E5868" s="21"/>
      <c r="G5868" s="13"/>
      <c r="H5868" s="13"/>
      <c r="J5868" s="13"/>
      <c r="K5868" s="21"/>
    </row>
    <row r="5869">
      <c r="D5869" s="13"/>
      <c r="E5869" s="21"/>
      <c r="G5869" s="13"/>
      <c r="H5869" s="13"/>
      <c r="J5869" s="13"/>
      <c r="K5869" s="21"/>
    </row>
    <row r="5870">
      <c r="D5870" s="13"/>
      <c r="E5870" s="21"/>
      <c r="G5870" s="13"/>
      <c r="H5870" s="13"/>
      <c r="J5870" s="13"/>
      <c r="K5870" s="21"/>
    </row>
    <row r="5871">
      <c r="D5871" s="13"/>
      <c r="E5871" s="21"/>
      <c r="G5871" s="13"/>
      <c r="H5871" s="13"/>
      <c r="J5871" s="13"/>
      <c r="K5871" s="21"/>
    </row>
    <row r="5872">
      <c r="D5872" s="13"/>
      <c r="E5872" s="21"/>
      <c r="G5872" s="13"/>
      <c r="H5872" s="13"/>
      <c r="J5872" s="13"/>
      <c r="K5872" s="21"/>
    </row>
    <row r="5873">
      <c r="D5873" s="13"/>
      <c r="E5873" s="21"/>
      <c r="G5873" s="13"/>
      <c r="H5873" s="13"/>
      <c r="J5873" s="13"/>
      <c r="K5873" s="21"/>
    </row>
    <row r="5874">
      <c r="D5874" s="13"/>
      <c r="E5874" s="21"/>
      <c r="G5874" s="13"/>
      <c r="H5874" s="13"/>
      <c r="J5874" s="13"/>
      <c r="K5874" s="21"/>
    </row>
    <row r="5875">
      <c r="D5875" s="13"/>
      <c r="E5875" s="21"/>
      <c r="G5875" s="13"/>
      <c r="H5875" s="13"/>
      <c r="J5875" s="13"/>
      <c r="K5875" s="21"/>
    </row>
    <row r="5876">
      <c r="D5876" s="13"/>
      <c r="E5876" s="21"/>
      <c r="G5876" s="13"/>
      <c r="H5876" s="13"/>
      <c r="J5876" s="13"/>
      <c r="K5876" s="21"/>
    </row>
    <row r="5877">
      <c r="D5877" s="13"/>
      <c r="E5877" s="21"/>
      <c r="G5877" s="13"/>
      <c r="H5877" s="13"/>
      <c r="J5877" s="13"/>
      <c r="K5877" s="21"/>
    </row>
    <row r="5878">
      <c r="D5878" s="13"/>
      <c r="E5878" s="21"/>
      <c r="G5878" s="13"/>
      <c r="H5878" s="13"/>
      <c r="J5878" s="13"/>
      <c r="K5878" s="21"/>
    </row>
    <row r="5879">
      <c r="D5879" s="13"/>
      <c r="E5879" s="21"/>
      <c r="G5879" s="13"/>
      <c r="H5879" s="13"/>
      <c r="J5879" s="13"/>
      <c r="K5879" s="21"/>
    </row>
    <row r="5880">
      <c r="D5880" s="13"/>
      <c r="E5880" s="21"/>
      <c r="G5880" s="13"/>
      <c r="H5880" s="13"/>
      <c r="J5880" s="13"/>
      <c r="K5880" s="21"/>
    </row>
    <row r="5881">
      <c r="D5881" s="13"/>
      <c r="E5881" s="21"/>
      <c r="G5881" s="13"/>
      <c r="H5881" s="13"/>
      <c r="J5881" s="13"/>
      <c r="K5881" s="21"/>
    </row>
    <row r="5882">
      <c r="D5882" s="13"/>
      <c r="E5882" s="21"/>
      <c r="G5882" s="13"/>
      <c r="H5882" s="13"/>
      <c r="J5882" s="13"/>
      <c r="K5882" s="21"/>
    </row>
    <row r="5883">
      <c r="D5883" s="13"/>
      <c r="E5883" s="21"/>
      <c r="G5883" s="13"/>
      <c r="H5883" s="13"/>
      <c r="J5883" s="13"/>
      <c r="K5883" s="21"/>
    </row>
    <row r="5884">
      <c r="D5884" s="13"/>
      <c r="E5884" s="21"/>
      <c r="G5884" s="13"/>
      <c r="H5884" s="13"/>
      <c r="J5884" s="13"/>
      <c r="K5884" s="21"/>
    </row>
    <row r="5885">
      <c r="D5885" s="13"/>
      <c r="E5885" s="21"/>
      <c r="G5885" s="13"/>
      <c r="H5885" s="13"/>
      <c r="J5885" s="13"/>
      <c r="K5885" s="21"/>
    </row>
    <row r="5886">
      <c r="D5886" s="13"/>
      <c r="E5886" s="21"/>
      <c r="G5886" s="13"/>
      <c r="H5886" s="13"/>
      <c r="J5886" s="13"/>
      <c r="K5886" s="21"/>
    </row>
    <row r="5887">
      <c r="D5887" s="13"/>
      <c r="E5887" s="21"/>
      <c r="G5887" s="13"/>
      <c r="H5887" s="13"/>
      <c r="J5887" s="13"/>
      <c r="K5887" s="21"/>
    </row>
    <row r="5888">
      <c r="D5888" s="13"/>
      <c r="E5888" s="21"/>
      <c r="G5888" s="13"/>
      <c r="H5888" s="13"/>
      <c r="J5888" s="13"/>
      <c r="K5888" s="21"/>
    </row>
    <row r="5889">
      <c r="D5889" s="13"/>
      <c r="E5889" s="21"/>
      <c r="G5889" s="13"/>
      <c r="H5889" s="13"/>
      <c r="J5889" s="13"/>
      <c r="K5889" s="21"/>
    </row>
    <row r="5890">
      <c r="D5890" s="13"/>
      <c r="E5890" s="21"/>
      <c r="G5890" s="13"/>
      <c r="H5890" s="13"/>
      <c r="J5890" s="13"/>
      <c r="K5890" s="21"/>
    </row>
    <row r="5891">
      <c r="D5891" s="13"/>
      <c r="E5891" s="21"/>
      <c r="G5891" s="13"/>
      <c r="H5891" s="13"/>
      <c r="J5891" s="13"/>
      <c r="K5891" s="21"/>
    </row>
    <row r="5892">
      <c r="D5892" s="13"/>
      <c r="E5892" s="21"/>
      <c r="G5892" s="13"/>
      <c r="H5892" s="13"/>
      <c r="J5892" s="13"/>
      <c r="K5892" s="21"/>
    </row>
    <row r="5893">
      <c r="D5893" s="13"/>
      <c r="E5893" s="21"/>
      <c r="G5893" s="13"/>
      <c r="H5893" s="13"/>
      <c r="J5893" s="13"/>
      <c r="K5893" s="21"/>
    </row>
    <row r="5894">
      <c r="D5894" s="13"/>
      <c r="E5894" s="21"/>
      <c r="G5894" s="13"/>
      <c r="H5894" s="13"/>
      <c r="J5894" s="13"/>
      <c r="K5894" s="21"/>
    </row>
    <row r="5895">
      <c r="D5895" s="13"/>
      <c r="E5895" s="21"/>
      <c r="G5895" s="13"/>
      <c r="H5895" s="13"/>
      <c r="J5895" s="13"/>
      <c r="K5895" s="21"/>
    </row>
    <row r="5896">
      <c r="D5896" s="13"/>
      <c r="E5896" s="21"/>
      <c r="G5896" s="13"/>
      <c r="H5896" s="13"/>
      <c r="J5896" s="13"/>
      <c r="K5896" s="21"/>
    </row>
    <row r="5897">
      <c r="D5897" s="13"/>
      <c r="E5897" s="21"/>
      <c r="G5897" s="13"/>
      <c r="H5897" s="13"/>
      <c r="J5897" s="13"/>
      <c r="K5897" s="21"/>
    </row>
    <row r="5898">
      <c r="D5898" s="13"/>
      <c r="E5898" s="21"/>
      <c r="G5898" s="13"/>
      <c r="H5898" s="13"/>
      <c r="J5898" s="13"/>
      <c r="K5898" s="21"/>
    </row>
    <row r="5899">
      <c r="D5899" s="13"/>
      <c r="E5899" s="21"/>
      <c r="G5899" s="13"/>
      <c r="H5899" s="13"/>
      <c r="J5899" s="13"/>
      <c r="K5899" s="21"/>
    </row>
    <row r="5900">
      <c r="D5900" s="13"/>
      <c r="E5900" s="21"/>
      <c r="G5900" s="13"/>
      <c r="H5900" s="13"/>
      <c r="J5900" s="13"/>
      <c r="K5900" s="21"/>
    </row>
    <row r="5901">
      <c r="D5901" s="13"/>
      <c r="E5901" s="21"/>
      <c r="G5901" s="13"/>
      <c r="H5901" s="13"/>
      <c r="J5901" s="13"/>
      <c r="K5901" s="21"/>
    </row>
    <row r="5902">
      <c r="D5902" s="13"/>
      <c r="E5902" s="21"/>
      <c r="G5902" s="13"/>
      <c r="H5902" s="13"/>
      <c r="J5902" s="13"/>
      <c r="K5902" s="21"/>
    </row>
    <row r="5903">
      <c r="D5903" s="13"/>
      <c r="E5903" s="21"/>
      <c r="G5903" s="13"/>
      <c r="H5903" s="13"/>
      <c r="J5903" s="13"/>
      <c r="K5903" s="21"/>
    </row>
    <row r="5904">
      <c r="D5904" s="13"/>
      <c r="E5904" s="21"/>
      <c r="G5904" s="13"/>
      <c r="H5904" s="13"/>
      <c r="J5904" s="13"/>
      <c r="K5904" s="21"/>
    </row>
    <row r="5905">
      <c r="D5905" s="13"/>
      <c r="E5905" s="21"/>
      <c r="G5905" s="13"/>
      <c r="H5905" s="13"/>
      <c r="J5905" s="13"/>
      <c r="K5905" s="21"/>
    </row>
    <row r="5906">
      <c r="D5906" s="13"/>
      <c r="E5906" s="21"/>
      <c r="G5906" s="13"/>
      <c r="H5906" s="13"/>
      <c r="J5906" s="13"/>
      <c r="K5906" s="21"/>
    </row>
    <row r="5907">
      <c r="D5907" s="13"/>
      <c r="E5907" s="21"/>
      <c r="G5907" s="13"/>
      <c r="H5907" s="13"/>
      <c r="J5907" s="13"/>
      <c r="K5907" s="21"/>
    </row>
    <row r="5908">
      <c r="D5908" s="13"/>
      <c r="E5908" s="21"/>
      <c r="G5908" s="13"/>
      <c r="H5908" s="13"/>
      <c r="J5908" s="13"/>
      <c r="K5908" s="21"/>
    </row>
    <row r="5909">
      <c r="D5909" s="13"/>
      <c r="E5909" s="21"/>
      <c r="G5909" s="13"/>
      <c r="H5909" s="13"/>
      <c r="J5909" s="13"/>
      <c r="K5909" s="21"/>
    </row>
    <row r="5910">
      <c r="D5910" s="13"/>
      <c r="E5910" s="21"/>
      <c r="G5910" s="13"/>
      <c r="H5910" s="13"/>
      <c r="J5910" s="13"/>
      <c r="K5910" s="21"/>
    </row>
    <row r="5911">
      <c r="D5911" s="13"/>
      <c r="E5911" s="21"/>
      <c r="G5911" s="13"/>
      <c r="H5911" s="13"/>
      <c r="J5911" s="13"/>
      <c r="K5911" s="21"/>
    </row>
    <row r="5912">
      <c r="D5912" s="13"/>
      <c r="E5912" s="21"/>
      <c r="G5912" s="13"/>
      <c r="H5912" s="13"/>
      <c r="J5912" s="13"/>
      <c r="K5912" s="21"/>
    </row>
    <row r="5913">
      <c r="D5913" s="13"/>
      <c r="E5913" s="21"/>
      <c r="G5913" s="13"/>
      <c r="H5913" s="13"/>
      <c r="J5913" s="13"/>
      <c r="K5913" s="21"/>
    </row>
    <row r="5914">
      <c r="D5914" s="13"/>
      <c r="E5914" s="21"/>
      <c r="G5914" s="13"/>
      <c r="H5914" s="13"/>
      <c r="J5914" s="13"/>
      <c r="K5914" s="21"/>
    </row>
    <row r="5915">
      <c r="D5915" s="13"/>
      <c r="E5915" s="21"/>
      <c r="G5915" s="13"/>
      <c r="H5915" s="13"/>
      <c r="J5915" s="13"/>
      <c r="K5915" s="21"/>
    </row>
    <row r="5916">
      <c r="D5916" s="13"/>
      <c r="E5916" s="21"/>
      <c r="G5916" s="13"/>
      <c r="H5916" s="13"/>
      <c r="J5916" s="13"/>
      <c r="K5916" s="21"/>
    </row>
    <row r="5917">
      <c r="D5917" s="13"/>
      <c r="E5917" s="21"/>
      <c r="G5917" s="13"/>
      <c r="H5917" s="13"/>
      <c r="J5917" s="13"/>
      <c r="K5917" s="21"/>
    </row>
    <row r="5918">
      <c r="D5918" s="13"/>
      <c r="E5918" s="21"/>
      <c r="G5918" s="13"/>
      <c r="H5918" s="13"/>
      <c r="J5918" s="13"/>
      <c r="K5918" s="21"/>
    </row>
    <row r="5919">
      <c r="D5919" s="13"/>
      <c r="E5919" s="21"/>
      <c r="G5919" s="13"/>
      <c r="H5919" s="13"/>
      <c r="J5919" s="13"/>
      <c r="K5919" s="21"/>
    </row>
    <row r="5920">
      <c r="D5920" s="13"/>
      <c r="E5920" s="21"/>
      <c r="G5920" s="13"/>
      <c r="H5920" s="13"/>
      <c r="J5920" s="13"/>
      <c r="K5920" s="21"/>
    </row>
    <row r="5921">
      <c r="D5921" s="13"/>
      <c r="E5921" s="21"/>
      <c r="G5921" s="13"/>
      <c r="H5921" s="13"/>
      <c r="J5921" s="13"/>
      <c r="K5921" s="21"/>
    </row>
    <row r="5922">
      <c r="D5922" s="13"/>
      <c r="E5922" s="21"/>
      <c r="G5922" s="13"/>
      <c r="H5922" s="13"/>
      <c r="J5922" s="13"/>
      <c r="K5922" s="21"/>
    </row>
    <row r="5923">
      <c r="D5923" s="13"/>
      <c r="E5923" s="21"/>
      <c r="G5923" s="13"/>
      <c r="H5923" s="13"/>
      <c r="J5923" s="13"/>
      <c r="K5923" s="21"/>
    </row>
    <row r="5924">
      <c r="D5924" s="13"/>
      <c r="E5924" s="21"/>
      <c r="G5924" s="13"/>
      <c r="H5924" s="13"/>
      <c r="J5924" s="13"/>
      <c r="K5924" s="21"/>
    </row>
    <row r="5925">
      <c r="D5925" s="13"/>
      <c r="E5925" s="21"/>
      <c r="G5925" s="13"/>
      <c r="H5925" s="13"/>
      <c r="J5925" s="13"/>
      <c r="K5925" s="21"/>
    </row>
    <row r="5926">
      <c r="D5926" s="13"/>
      <c r="E5926" s="21"/>
      <c r="G5926" s="13"/>
      <c r="H5926" s="13"/>
      <c r="J5926" s="13"/>
      <c r="K5926" s="21"/>
    </row>
    <row r="5927">
      <c r="D5927" s="13"/>
      <c r="E5927" s="21"/>
      <c r="G5927" s="13"/>
      <c r="H5927" s="13"/>
      <c r="J5927" s="13"/>
      <c r="K5927" s="21"/>
    </row>
    <row r="5928">
      <c r="D5928" s="13"/>
      <c r="E5928" s="21"/>
      <c r="G5928" s="13"/>
      <c r="H5928" s="13"/>
      <c r="J5928" s="13"/>
      <c r="K5928" s="21"/>
    </row>
    <row r="5929">
      <c r="D5929" s="13"/>
      <c r="E5929" s="21"/>
      <c r="G5929" s="13"/>
      <c r="H5929" s="13"/>
      <c r="J5929" s="13"/>
      <c r="K5929" s="21"/>
    </row>
    <row r="5930">
      <c r="D5930" s="13"/>
      <c r="E5930" s="21"/>
      <c r="G5930" s="13"/>
      <c r="H5930" s="13"/>
      <c r="J5930" s="13"/>
      <c r="K5930" s="21"/>
    </row>
    <row r="5931">
      <c r="D5931" s="13"/>
      <c r="E5931" s="21"/>
      <c r="G5931" s="13"/>
      <c r="H5931" s="13"/>
      <c r="J5931" s="13"/>
      <c r="K5931" s="21"/>
    </row>
    <row r="5932">
      <c r="D5932" s="13"/>
      <c r="E5932" s="21"/>
      <c r="G5932" s="13"/>
      <c r="H5932" s="13"/>
      <c r="J5932" s="13"/>
      <c r="K5932" s="21"/>
    </row>
    <row r="5933">
      <c r="D5933" s="13"/>
      <c r="E5933" s="21"/>
      <c r="G5933" s="13"/>
      <c r="H5933" s="13"/>
      <c r="J5933" s="13"/>
      <c r="K5933" s="21"/>
    </row>
    <row r="5934">
      <c r="D5934" s="13"/>
      <c r="E5934" s="21"/>
      <c r="G5934" s="13"/>
      <c r="H5934" s="13"/>
      <c r="J5934" s="13"/>
      <c r="K5934" s="21"/>
    </row>
    <row r="5935">
      <c r="D5935" s="13"/>
      <c r="E5935" s="21"/>
      <c r="G5935" s="13"/>
      <c r="H5935" s="13"/>
      <c r="J5935" s="13"/>
      <c r="K5935" s="21"/>
    </row>
    <row r="5936">
      <c r="D5936" s="13"/>
      <c r="E5936" s="21"/>
      <c r="G5936" s="13"/>
      <c r="H5936" s="13"/>
      <c r="J5936" s="13"/>
      <c r="K5936" s="21"/>
    </row>
    <row r="5937">
      <c r="D5937" s="13"/>
      <c r="E5937" s="21"/>
      <c r="G5937" s="13"/>
      <c r="H5937" s="13"/>
      <c r="J5937" s="13"/>
      <c r="K5937" s="21"/>
    </row>
    <row r="5938">
      <c r="D5938" s="13"/>
      <c r="E5938" s="21"/>
      <c r="G5938" s="13"/>
      <c r="H5938" s="13"/>
      <c r="J5938" s="13"/>
      <c r="K5938" s="21"/>
    </row>
    <row r="5939">
      <c r="D5939" s="13"/>
      <c r="E5939" s="21"/>
      <c r="G5939" s="13"/>
      <c r="H5939" s="13"/>
      <c r="J5939" s="13"/>
      <c r="K5939" s="21"/>
    </row>
    <row r="5940">
      <c r="D5940" s="13"/>
      <c r="E5940" s="21"/>
      <c r="G5940" s="13"/>
      <c r="H5940" s="13"/>
      <c r="J5940" s="13"/>
      <c r="K5940" s="21"/>
    </row>
    <row r="5941">
      <c r="D5941" s="13"/>
      <c r="E5941" s="21"/>
      <c r="G5941" s="13"/>
      <c r="H5941" s="13"/>
      <c r="J5941" s="13"/>
      <c r="K5941" s="21"/>
    </row>
    <row r="5942">
      <c r="D5942" s="13"/>
      <c r="E5942" s="21"/>
      <c r="G5942" s="13"/>
      <c r="H5942" s="13"/>
      <c r="J5942" s="13"/>
      <c r="K5942" s="21"/>
    </row>
    <row r="5943">
      <c r="D5943" s="13"/>
      <c r="E5943" s="21"/>
      <c r="G5943" s="13"/>
      <c r="H5943" s="13"/>
      <c r="J5943" s="13"/>
      <c r="K5943" s="21"/>
    </row>
    <row r="5944">
      <c r="D5944" s="13"/>
      <c r="E5944" s="21"/>
      <c r="G5944" s="13"/>
      <c r="H5944" s="13"/>
      <c r="J5944" s="13"/>
      <c r="K5944" s="21"/>
    </row>
    <row r="5945">
      <c r="D5945" s="13"/>
      <c r="E5945" s="21"/>
      <c r="G5945" s="13"/>
      <c r="H5945" s="13"/>
      <c r="J5945" s="13"/>
      <c r="K5945" s="21"/>
    </row>
    <row r="5946">
      <c r="D5946" s="13"/>
      <c r="E5946" s="21"/>
      <c r="G5946" s="13"/>
      <c r="H5946" s="13"/>
      <c r="J5946" s="13"/>
      <c r="K5946" s="21"/>
    </row>
    <row r="5947">
      <c r="D5947" s="13"/>
      <c r="E5947" s="21"/>
      <c r="G5947" s="13"/>
      <c r="H5947" s="13"/>
      <c r="J5947" s="13"/>
      <c r="K5947" s="21"/>
    </row>
    <row r="5948">
      <c r="D5948" s="13"/>
      <c r="E5948" s="21"/>
      <c r="G5948" s="13"/>
      <c r="H5948" s="13"/>
      <c r="J5948" s="13"/>
      <c r="K5948" s="21"/>
    </row>
    <row r="5949">
      <c r="D5949" s="13"/>
      <c r="E5949" s="21"/>
      <c r="G5949" s="13"/>
      <c r="H5949" s="13"/>
      <c r="J5949" s="13"/>
      <c r="K5949" s="21"/>
    </row>
    <row r="5950">
      <c r="D5950" s="13"/>
      <c r="E5950" s="21"/>
      <c r="G5950" s="13"/>
      <c r="H5950" s="13"/>
      <c r="J5950" s="13"/>
      <c r="K5950" s="21"/>
    </row>
    <row r="5951">
      <c r="D5951" s="13"/>
      <c r="E5951" s="21"/>
      <c r="G5951" s="13"/>
      <c r="H5951" s="13"/>
      <c r="J5951" s="13"/>
      <c r="K5951" s="21"/>
    </row>
    <row r="5952">
      <c r="D5952" s="13"/>
      <c r="E5952" s="21"/>
      <c r="G5952" s="13"/>
      <c r="H5952" s="13"/>
      <c r="J5952" s="13"/>
      <c r="K5952" s="21"/>
    </row>
    <row r="5953">
      <c r="D5953" s="13"/>
      <c r="E5953" s="21"/>
      <c r="G5953" s="13"/>
      <c r="H5953" s="13"/>
      <c r="J5953" s="13"/>
      <c r="K5953" s="21"/>
    </row>
    <row r="5954">
      <c r="D5954" s="13"/>
      <c r="E5954" s="21"/>
      <c r="G5954" s="13"/>
      <c r="H5954" s="13"/>
      <c r="J5954" s="13"/>
      <c r="K5954" s="21"/>
    </row>
    <row r="5955">
      <c r="D5955" s="13"/>
      <c r="E5955" s="21"/>
      <c r="G5955" s="13"/>
      <c r="H5955" s="13"/>
      <c r="J5955" s="13"/>
      <c r="K5955" s="21"/>
    </row>
    <row r="5956">
      <c r="D5956" s="13"/>
      <c r="E5956" s="21"/>
      <c r="G5956" s="13"/>
      <c r="H5956" s="13"/>
      <c r="J5956" s="13"/>
      <c r="K5956" s="21"/>
    </row>
    <row r="5957">
      <c r="D5957" s="13"/>
      <c r="E5957" s="21"/>
      <c r="G5957" s="13"/>
      <c r="H5957" s="13"/>
      <c r="J5957" s="13"/>
      <c r="K5957" s="21"/>
    </row>
    <row r="5958">
      <c r="D5958" s="13"/>
      <c r="E5958" s="21"/>
      <c r="G5958" s="13"/>
      <c r="H5958" s="13"/>
      <c r="J5958" s="13"/>
      <c r="K5958" s="21"/>
    </row>
    <row r="5959">
      <c r="D5959" s="13"/>
      <c r="E5959" s="21"/>
      <c r="G5959" s="13"/>
      <c r="H5959" s="13"/>
      <c r="J5959" s="13"/>
      <c r="K5959" s="21"/>
    </row>
    <row r="5960">
      <c r="D5960" s="13"/>
      <c r="E5960" s="21"/>
      <c r="G5960" s="13"/>
      <c r="H5960" s="13"/>
      <c r="J5960" s="13"/>
      <c r="K5960" s="21"/>
    </row>
    <row r="5961">
      <c r="D5961" s="13"/>
      <c r="E5961" s="21"/>
      <c r="G5961" s="13"/>
      <c r="H5961" s="13"/>
      <c r="J5961" s="13"/>
      <c r="K5961" s="21"/>
    </row>
    <row r="5962">
      <c r="D5962" s="13"/>
      <c r="E5962" s="21"/>
      <c r="G5962" s="13"/>
      <c r="H5962" s="13"/>
      <c r="J5962" s="13"/>
      <c r="K5962" s="21"/>
    </row>
    <row r="5963">
      <c r="D5963" s="13"/>
      <c r="E5963" s="21"/>
      <c r="G5963" s="13"/>
      <c r="H5963" s="13"/>
      <c r="J5963" s="13"/>
      <c r="K5963" s="21"/>
    </row>
    <row r="5964">
      <c r="D5964" s="13"/>
      <c r="E5964" s="21"/>
      <c r="G5964" s="13"/>
      <c r="H5964" s="13"/>
      <c r="J5964" s="13"/>
      <c r="K5964" s="21"/>
    </row>
    <row r="5965">
      <c r="D5965" s="13"/>
      <c r="E5965" s="21"/>
      <c r="G5965" s="13"/>
      <c r="H5965" s="13"/>
      <c r="J5965" s="13"/>
      <c r="K5965" s="21"/>
    </row>
    <row r="5966">
      <c r="D5966" s="13"/>
      <c r="E5966" s="21"/>
      <c r="G5966" s="13"/>
      <c r="H5966" s="13"/>
      <c r="J5966" s="13"/>
      <c r="K5966" s="21"/>
    </row>
    <row r="5967">
      <c r="D5967" s="13"/>
      <c r="E5967" s="21"/>
      <c r="G5967" s="13"/>
      <c r="H5967" s="13"/>
      <c r="J5967" s="13"/>
      <c r="K5967" s="21"/>
    </row>
    <row r="5968">
      <c r="D5968" s="13"/>
      <c r="E5968" s="21"/>
      <c r="G5968" s="13"/>
      <c r="H5968" s="13"/>
      <c r="J5968" s="13"/>
      <c r="K5968" s="21"/>
    </row>
    <row r="5969">
      <c r="D5969" s="13"/>
      <c r="E5969" s="21"/>
      <c r="G5969" s="13"/>
      <c r="H5969" s="13"/>
      <c r="J5969" s="13"/>
      <c r="K5969" s="21"/>
    </row>
    <row r="5970">
      <c r="D5970" s="13"/>
      <c r="E5970" s="21"/>
      <c r="G5970" s="13"/>
      <c r="H5970" s="13"/>
      <c r="J5970" s="13"/>
      <c r="K5970" s="21"/>
    </row>
    <row r="5971">
      <c r="D5971" s="13"/>
      <c r="E5971" s="21"/>
      <c r="G5971" s="13"/>
      <c r="H5971" s="13"/>
      <c r="J5971" s="13"/>
      <c r="K5971" s="21"/>
    </row>
    <row r="5972">
      <c r="D5972" s="13"/>
      <c r="E5972" s="21"/>
      <c r="G5972" s="13"/>
      <c r="H5972" s="13"/>
      <c r="J5972" s="13"/>
      <c r="K5972" s="21"/>
    </row>
    <row r="5973">
      <c r="D5973" s="13"/>
      <c r="E5973" s="21"/>
      <c r="G5973" s="13"/>
      <c r="H5973" s="13"/>
      <c r="J5973" s="13"/>
      <c r="K5973" s="21"/>
    </row>
    <row r="5974">
      <c r="D5974" s="13"/>
      <c r="E5974" s="21"/>
      <c r="G5974" s="13"/>
      <c r="H5974" s="13"/>
      <c r="J5974" s="13"/>
      <c r="K5974" s="21"/>
    </row>
    <row r="5975">
      <c r="D5975" s="13"/>
      <c r="E5975" s="21"/>
      <c r="G5975" s="13"/>
      <c r="H5975" s="13"/>
      <c r="J5975" s="13"/>
      <c r="K5975" s="21"/>
    </row>
    <row r="5976">
      <c r="D5976" s="13"/>
      <c r="E5976" s="21"/>
      <c r="G5976" s="13"/>
      <c r="H5976" s="13"/>
      <c r="J5976" s="13"/>
      <c r="K5976" s="21"/>
    </row>
    <row r="5977">
      <c r="D5977" s="13"/>
      <c r="E5977" s="21"/>
      <c r="G5977" s="13"/>
      <c r="H5977" s="13"/>
      <c r="J5977" s="13"/>
      <c r="K5977" s="21"/>
    </row>
    <row r="5978">
      <c r="D5978" s="13"/>
      <c r="E5978" s="21"/>
      <c r="G5978" s="13"/>
      <c r="H5978" s="13"/>
      <c r="J5978" s="13"/>
      <c r="K5978" s="21"/>
    </row>
    <row r="5979">
      <c r="D5979" s="13"/>
      <c r="E5979" s="21"/>
      <c r="G5979" s="13"/>
      <c r="H5979" s="13"/>
      <c r="J5979" s="13"/>
      <c r="K5979" s="21"/>
    </row>
    <row r="5980">
      <c r="D5980" s="13"/>
      <c r="E5980" s="21"/>
      <c r="G5980" s="13"/>
      <c r="H5980" s="13"/>
      <c r="J5980" s="13"/>
      <c r="K5980" s="21"/>
    </row>
    <row r="5981">
      <c r="D5981" s="13"/>
      <c r="E5981" s="21"/>
      <c r="G5981" s="13"/>
      <c r="H5981" s="13"/>
      <c r="J5981" s="13"/>
      <c r="K5981" s="21"/>
    </row>
    <row r="5982">
      <c r="D5982" s="13"/>
      <c r="E5982" s="21"/>
      <c r="G5982" s="13"/>
      <c r="H5982" s="13"/>
      <c r="J5982" s="13"/>
      <c r="K5982" s="21"/>
    </row>
    <row r="5983">
      <c r="D5983" s="13"/>
      <c r="E5983" s="21"/>
      <c r="G5983" s="13"/>
      <c r="H5983" s="13"/>
      <c r="J5983" s="13"/>
      <c r="K5983" s="21"/>
    </row>
    <row r="5984">
      <c r="D5984" s="13"/>
      <c r="E5984" s="21"/>
      <c r="G5984" s="13"/>
      <c r="H5984" s="13"/>
      <c r="J5984" s="13"/>
      <c r="K5984" s="21"/>
    </row>
    <row r="5985">
      <c r="D5985" s="13"/>
      <c r="E5985" s="21"/>
      <c r="G5985" s="13"/>
      <c r="H5985" s="13"/>
      <c r="J5985" s="13"/>
      <c r="K5985" s="21"/>
    </row>
    <row r="5986">
      <c r="D5986" s="13"/>
      <c r="E5986" s="21"/>
      <c r="G5986" s="13"/>
      <c r="H5986" s="13"/>
      <c r="J5986" s="13"/>
      <c r="K5986" s="21"/>
    </row>
    <row r="5987">
      <c r="D5987" s="13"/>
      <c r="E5987" s="21"/>
      <c r="G5987" s="13"/>
      <c r="H5987" s="13"/>
      <c r="J5987" s="13"/>
      <c r="K5987" s="21"/>
    </row>
    <row r="5988">
      <c r="D5988" s="13"/>
      <c r="E5988" s="21"/>
      <c r="G5988" s="13"/>
      <c r="H5988" s="13"/>
      <c r="J5988" s="13"/>
      <c r="K5988" s="21"/>
    </row>
    <row r="5989">
      <c r="D5989" s="13"/>
      <c r="E5989" s="21"/>
      <c r="G5989" s="13"/>
      <c r="H5989" s="13"/>
      <c r="J5989" s="13"/>
      <c r="K5989" s="21"/>
    </row>
    <row r="5990">
      <c r="D5990" s="13"/>
      <c r="E5990" s="21"/>
      <c r="G5990" s="13"/>
      <c r="H5990" s="13"/>
      <c r="J5990" s="13"/>
      <c r="K5990" s="21"/>
    </row>
    <row r="5991">
      <c r="D5991" s="13"/>
      <c r="E5991" s="21"/>
      <c r="G5991" s="13"/>
      <c r="H5991" s="13"/>
      <c r="J5991" s="13"/>
      <c r="K5991" s="21"/>
    </row>
    <row r="5992">
      <c r="D5992" s="13"/>
      <c r="E5992" s="21"/>
      <c r="G5992" s="13"/>
      <c r="H5992" s="13"/>
      <c r="J5992" s="13"/>
      <c r="K5992" s="21"/>
    </row>
    <row r="5993">
      <c r="D5993" s="13"/>
      <c r="E5993" s="21"/>
      <c r="G5993" s="13"/>
      <c r="H5993" s="13"/>
      <c r="J5993" s="13"/>
      <c r="K5993" s="21"/>
    </row>
    <row r="5994">
      <c r="D5994" s="13"/>
      <c r="E5994" s="21"/>
      <c r="G5994" s="13"/>
      <c r="H5994" s="13"/>
      <c r="J5994" s="13"/>
      <c r="K5994" s="21"/>
    </row>
    <row r="5995">
      <c r="D5995" s="13"/>
      <c r="E5995" s="21"/>
      <c r="G5995" s="13"/>
      <c r="H5995" s="13"/>
      <c r="J5995" s="13"/>
      <c r="K5995" s="21"/>
    </row>
    <row r="5996">
      <c r="D5996" s="13"/>
      <c r="E5996" s="21"/>
      <c r="G5996" s="13"/>
      <c r="H5996" s="13"/>
      <c r="J5996" s="13"/>
      <c r="K5996" s="21"/>
    </row>
    <row r="5997">
      <c r="D5997" s="13"/>
      <c r="E5997" s="21"/>
      <c r="G5997" s="13"/>
      <c r="H5997" s="13"/>
      <c r="J5997" s="13"/>
      <c r="K5997" s="21"/>
    </row>
    <row r="5998">
      <c r="D5998" s="13"/>
      <c r="E5998" s="21"/>
      <c r="G5998" s="13"/>
      <c r="H5998" s="13"/>
      <c r="J5998" s="13"/>
      <c r="K5998" s="21"/>
    </row>
    <row r="5999">
      <c r="D5999" s="13"/>
      <c r="E5999" s="21"/>
      <c r="G5999" s="13"/>
      <c r="H5999" s="13"/>
      <c r="J5999" s="13"/>
      <c r="K5999" s="21"/>
    </row>
    <row r="6000">
      <c r="D6000" s="13"/>
      <c r="E6000" s="21"/>
      <c r="G6000" s="13"/>
      <c r="H6000" s="13"/>
      <c r="J6000" s="13"/>
      <c r="K6000" s="21"/>
    </row>
    <row r="6001">
      <c r="D6001" s="13"/>
      <c r="E6001" s="21"/>
      <c r="G6001" s="13"/>
      <c r="H6001" s="13"/>
      <c r="J6001" s="13"/>
      <c r="K6001" s="21"/>
    </row>
    <row r="6002">
      <c r="D6002" s="13"/>
      <c r="E6002" s="21"/>
      <c r="G6002" s="13"/>
      <c r="H6002" s="13"/>
      <c r="J6002" s="13"/>
      <c r="K6002" s="21"/>
    </row>
    <row r="6003">
      <c r="D6003" s="13"/>
      <c r="E6003" s="21"/>
      <c r="G6003" s="13"/>
      <c r="H6003" s="13"/>
      <c r="J6003" s="13"/>
      <c r="K6003" s="21"/>
    </row>
    <row r="6004">
      <c r="D6004" s="13"/>
      <c r="E6004" s="21"/>
      <c r="G6004" s="13"/>
      <c r="H6004" s="13"/>
      <c r="J6004" s="13"/>
      <c r="K6004" s="21"/>
    </row>
    <row r="6005">
      <c r="D6005" s="13"/>
      <c r="E6005" s="21"/>
      <c r="G6005" s="13"/>
      <c r="H6005" s="13"/>
      <c r="J6005" s="13"/>
      <c r="K6005" s="21"/>
    </row>
    <row r="6006">
      <c r="D6006" s="13"/>
      <c r="E6006" s="21"/>
      <c r="G6006" s="13"/>
      <c r="H6006" s="13"/>
      <c r="J6006" s="13"/>
      <c r="K6006" s="21"/>
    </row>
    <row r="6007">
      <c r="D6007" s="13"/>
      <c r="E6007" s="21"/>
      <c r="G6007" s="13"/>
      <c r="H6007" s="13"/>
      <c r="J6007" s="13"/>
      <c r="K6007" s="21"/>
    </row>
    <row r="6008">
      <c r="D6008" s="13"/>
      <c r="E6008" s="21"/>
      <c r="G6008" s="13"/>
      <c r="H6008" s="13"/>
      <c r="J6008" s="13"/>
      <c r="K6008" s="21"/>
    </row>
    <row r="6009">
      <c r="D6009" s="13"/>
      <c r="E6009" s="21"/>
      <c r="G6009" s="13"/>
      <c r="H6009" s="13"/>
      <c r="J6009" s="13"/>
      <c r="K6009" s="21"/>
    </row>
    <row r="6010">
      <c r="D6010" s="13"/>
      <c r="E6010" s="21"/>
      <c r="G6010" s="13"/>
      <c r="H6010" s="13"/>
      <c r="J6010" s="13"/>
      <c r="K6010" s="21"/>
    </row>
    <row r="6011">
      <c r="D6011" s="13"/>
      <c r="E6011" s="21"/>
      <c r="G6011" s="13"/>
      <c r="H6011" s="13"/>
      <c r="J6011" s="13"/>
      <c r="K6011" s="21"/>
    </row>
    <row r="6012">
      <c r="D6012" s="13"/>
      <c r="E6012" s="21"/>
      <c r="G6012" s="13"/>
      <c r="H6012" s="13"/>
      <c r="J6012" s="13"/>
      <c r="K6012" s="21"/>
    </row>
    <row r="6013">
      <c r="D6013" s="13"/>
      <c r="E6013" s="21"/>
      <c r="G6013" s="13"/>
      <c r="H6013" s="13"/>
      <c r="J6013" s="13"/>
      <c r="K6013" s="21"/>
    </row>
    <row r="6014">
      <c r="D6014" s="13"/>
      <c r="E6014" s="21"/>
      <c r="G6014" s="13"/>
      <c r="H6014" s="13"/>
      <c r="J6014" s="13"/>
      <c r="K6014" s="21"/>
    </row>
    <row r="6015">
      <c r="D6015" s="13"/>
      <c r="E6015" s="21"/>
      <c r="G6015" s="13"/>
      <c r="H6015" s="13"/>
      <c r="J6015" s="13"/>
      <c r="K6015" s="21"/>
    </row>
    <row r="6016">
      <c r="D6016" s="13"/>
      <c r="E6016" s="21"/>
      <c r="G6016" s="13"/>
      <c r="H6016" s="13"/>
      <c r="J6016" s="13"/>
      <c r="K6016" s="21"/>
    </row>
    <row r="6017">
      <c r="D6017" s="13"/>
      <c r="E6017" s="21"/>
      <c r="G6017" s="13"/>
      <c r="H6017" s="13"/>
      <c r="J6017" s="13"/>
      <c r="K6017" s="21"/>
    </row>
    <row r="6018">
      <c r="D6018" s="13"/>
      <c r="E6018" s="21"/>
      <c r="G6018" s="13"/>
      <c r="H6018" s="13"/>
      <c r="J6018" s="13"/>
      <c r="K6018" s="21"/>
    </row>
    <row r="6019">
      <c r="D6019" s="13"/>
      <c r="E6019" s="21"/>
      <c r="G6019" s="13"/>
      <c r="H6019" s="13"/>
      <c r="J6019" s="13"/>
      <c r="K6019" s="21"/>
    </row>
    <row r="6020">
      <c r="D6020" s="13"/>
      <c r="E6020" s="21"/>
      <c r="G6020" s="13"/>
      <c r="H6020" s="13"/>
      <c r="J6020" s="13"/>
      <c r="K6020" s="21"/>
    </row>
    <row r="6021">
      <c r="D6021" s="13"/>
      <c r="E6021" s="21"/>
      <c r="G6021" s="13"/>
      <c r="H6021" s="13"/>
      <c r="J6021" s="13"/>
      <c r="K6021" s="21"/>
    </row>
    <row r="6022">
      <c r="D6022" s="13"/>
      <c r="E6022" s="21"/>
      <c r="G6022" s="13"/>
      <c r="H6022" s="13"/>
      <c r="J6022" s="13"/>
      <c r="K6022" s="21"/>
    </row>
    <row r="6023">
      <c r="D6023" s="13"/>
      <c r="E6023" s="21"/>
      <c r="G6023" s="13"/>
      <c r="H6023" s="13"/>
      <c r="J6023" s="13"/>
      <c r="K6023" s="21"/>
    </row>
    <row r="6024">
      <c r="D6024" s="13"/>
      <c r="E6024" s="21"/>
      <c r="G6024" s="13"/>
      <c r="H6024" s="13"/>
      <c r="J6024" s="13"/>
      <c r="K6024" s="21"/>
    </row>
    <row r="6025">
      <c r="D6025" s="13"/>
      <c r="E6025" s="21"/>
      <c r="G6025" s="13"/>
      <c r="H6025" s="13"/>
      <c r="J6025" s="13"/>
      <c r="K6025" s="21"/>
    </row>
    <row r="6026">
      <c r="D6026" s="13"/>
      <c r="E6026" s="21"/>
      <c r="G6026" s="13"/>
      <c r="H6026" s="13"/>
      <c r="J6026" s="13"/>
      <c r="K6026" s="21"/>
    </row>
    <row r="6027">
      <c r="D6027" s="13"/>
      <c r="E6027" s="21"/>
      <c r="G6027" s="13"/>
      <c r="H6027" s="13"/>
      <c r="J6027" s="13"/>
      <c r="K6027" s="21"/>
    </row>
    <row r="6028">
      <c r="D6028" s="13"/>
      <c r="E6028" s="21"/>
      <c r="G6028" s="13"/>
      <c r="H6028" s="13"/>
      <c r="J6028" s="13"/>
      <c r="K6028" s="21"/>
    </row>
    <row r="6029">
      <c r="D6029" s="13"/>
      <c r="E6029" s="21"/>
      <c r="G6029" s="13"/>
      <c r="H6029" s="13"/>
      <c r="J6029" s="13"/>
      <c r="K6029" s="21"/>
    </row>
    <row r="6030">
      <c r="D6030" s="13"/>
      <c r="E6030" s="21"/>
      <c r="G6030" s="13"/>
      <c r="H6030" s="13"/>
      <c r="J6030" s="13"/>
      <c r="K6030" s="21"/>
    </row>
    <row r="6031">
      <c r="D6031" s="13"/>
      <c r="E6031" s="21"/>
      <c r="G6031" s="13"/>
      <c r="H6031" s="13"/>
      <c r="J6031" s="13"/>
      <c r="K6031" s="21"/>
    </row>
    <row r="6032">
      <c r="D6032" s="13"/>
      <c r="E6032" s="21"/>
      <c r="G6032" s="13"/>
      <c r="H6032" s="13"/>
      <c r="J6032" s="13"/>
      <c r="K6032" s="21"/>
    </row>
    <row r="6033">
      <c r="D6033" s="13"/>
      <c r="E6033" s="21"/>
      <c r="G6033" s="13"/>
      <c r="H6033" s="13"/>
      <c r="J6033" s="13"/>
      <c r="K6033" s="21"/>
    </row>
    <row r="6034">
      <c r="D6034" s="13"/>
      <c r="E6034" s="21"/>
      <c r="G6034" s="13"/>
      <c r="H6034" s="13"/>
      <c r="J6034" s="13"/>
      <c r="K6034" s="21"/>
    </row>
    <row r="6035">
      <c r="D6035" s="13"/>
      <c r="E6035" s="21"/>
      <c r="G6035" s="13"/>
      <c r="H6035" s="13"/>
      <c r="J6035" s="13"/>
      <c r="K6035" s="21"/>
    </row>
    <row r="6036">
      <c r="D6036" s="13"/>
      <c r="E6036" s="21"/>
      <c r="G6036" s="13"/>
      <c r="H6036" s="13"/>
      <c r="J6036" s="13"/>
      <c r="K6036" s="21"/>
    </row>
    <row r="6037">
      <c r="D6037" s="13"/>
      <c r="E6037" s="21"/>
      <c r="G6037" s="13"/>
      <c r="H6037" s="13"/>
      <c r="J6037" s="13"/>
      <c r="K6037" s="21"/>
    </row>
    <row r="6038">
      <c r="D6038" s="13"/>
      <c r="E6038" s="21"/>
      <c r="G6038" s="13"/>
      <c r="H6038" s="13"/>
      <c r="J6038" s="13"/>
      <c r="K6038" s="21"/>
    </row>
    <row r="6039">
      <c r="D6039" s="13"/>
      <c r="E6039" s="21"/>
      <c r="G6039" s="13"/>
      <c r="H6039" s="13"/>
      <c r="J6039" s="13"/>
      <c r="K6039" s="21"/>
    </row>
    <row r="6040">
      <c r="D6040" s="13"/>
      <c r="E6040" s="21"/>
      <c r="G6040" s="13"/>
      <c r="H6040" s="13"/>
      <c r="J6040" s="13"/>
      <c r="K6040" s="21"/>
    </row>
    <row r="6041">
      <c r="D6041" s="13"/>
      <c r="E6041" s="21"/>
      <c r="G6041" s="13"/>
      <c r="H6041" s="13"/>
      <c r="J6041" s="13"/>
      <c r="K6041" s="21"/>
    </row>
    <row r="6042">
      <c r="D6042" s="13"/>
      <c r="E6042" s="21"/>
      <c r="G6042" s="13"/>
      <c r="H6042" s="13"/>
      <c r="J6042" s="13"/>
      <c r="K6042" s="21"/>
    </row>
    <row r="6043">
      <c r="D6043" s="13"/>
      <c r="E6043" s="21"/>
      <c r="G6043" s="13"/>
      <c r="H6043" s="13"/>
      <c r="J6043" s="13"/>
      <c r="K6043" s="21"/>
    </row>
    <row r="6044">
      <c r="D6044" s="13"/>
      <c r="E6044" s="21"/>
      <c r="G6044" s="13"/>
      <c r="H6044" s="13"/>
      <c r="J6044" s="13"/>
      <c r="K6044" s="21"/>
    </row>
    <row r="6045">
      <c r="D6045" s="13"/>
      <c r="E6045" s="21"/>
      <c r="G6045" s="13"/>
      <c r="H6045" s="13"/>
      <c r="J6045" s="13"/>
      <c r="K6045" s="21"/>
    </row>
    <row r="6046">
      <c r="D6046" s="13"/>
      <c r="E6046" s="21"/>
      <c r="G6046" s="13"/>
      <c r="H6046" s="13"/>
      <c r="J6046" s="13"/>
      <c r="K6046" s="21"/>
    </row>
    <row r="6047">
      <c r="D6047" s="13"/>
      <c r="E6047" s="21"/>
      <c r="G6047" s="13"/>
      <c r="H6047" s="13"/>
      <c r="J6047" s="13"/>
      <c r="K6047" s="21"/>
    </row>
    <row r="6048">
      <c r="D6048" s="13"/>
      <c r="E6048" s="21"/>
      <c r="G6048" s="13"/>
      <c r="H6048" s="13"/>
      <c r="J6048" s="13"/>
      <c r="K6048" s="21"/>
    </row>
    <row r="6049">
      <c r="D6049" s="13"/>
      <c r="E6049" s="21"/>
      <c r="G6049" s="13"/>
      <c r="H6049" s="13"/>
      <c r="J6049" s="13"/>
      <c r="K6049" s="21"/>
    </row>
    <row r="6050">
      <c r="D6050" s="13"/>
      <c r="E6050" s="21"/>
      <c r="G6050" s="13"/>
      <c r="H6050" s="13"/>
      <c r="J6050" s="13"/>
      <c r="K6050" s="21"/>
    </row>
    <row r="6051">
      <c r="D6051" s="13"/>
      <c r="E6051" s="21"/>
      <c r="G6051" s="13"/>
      <c r="H6051" s="13"/>
      <c r="J6051" s="13"/>
      <c r="K6051" s="21"/>
    </row>
    <row r="6052">
      <c r="D6052" s="13"/>
      <c r="E6052" s="21"/>
      <c r="G6052" s="13"/>
      <c r="H6052" s="13"/>
      <c r="J6052" s="13"/>
      <c r="K6052" s="21"/>
    </row>
    <row r="6053">
      <c r="D6053" s="13"/>
      <c r="E6053" s="21"/>
      <c r="G6053" s="13"/>
      <c r="H6053" s="13"/>
      <c r="J6053" s="13"/>
      <c r="K6053" s="21"/>
    </row>
    <row r="6054">
      <c r="D6054" s="13"/>
      <c r="E6054" s="21"/>
      <c r="G6054" s="13"/>
      <c r="H6054" s="13"/>
      <c r="J6054" s="13"/>
      <c r="K6054" s="21"/>
    </row>
    <row r="6055">
      <c r="D6055" s="13"/>
      <c r="E6055" s="21"/>
      <c r="G6055" s="13"/>
      <c r="H6055" s="13"/>
      <c r="J6055" s="13"/>
      <c r="K6055" s="21"/>
    </row>
    <row r="6056">
      <c r="D6056" s="13"/>
      <c r="E6056" s="21"/>
      <c r="G6056" s="13"/>
      <c r="H6056" s="13"/>
      <c r="J6056" s="13"/>
      <c r="K6056" s="21"/>
    </row>
    <row r="6057">
      <c r="D6057" s="13"/>
      <c r="E6057" s="21"/>
      <c r="G6057" s="13"/>
      <c r="H6057" s="13"/>
      <c r="J6057" s="13"/>
      <c r="K6057" s="21"/>
    </row>
    <row r="6058">
      <c r="D6058" s="13"/>
      <c r="E6058" s="21"/>
      <c r="G6058" s="13"/>
      <c r="H6058" s="13"/>
      <c r="J6058" s="13"/>
      <c r="K6058" s="21"/>
    </row>
    <row r="6059">
      <c r="D6059" s="13"/>
      <c r="E6059" s="21"/>
      <c r="G6059" s="13"/>
      <c r="H6059" s="13"/>
      <c r="J6059" s="13"/>
      <c r="K6059" s="21"/>
    </row>
    <row r="6060">
      <c r="D6060" s="13"/>
      <c r="E6060" s="21"/>
      <c r="G6060" s="13"/>
      <c r="H6060" s="13"/>
      <c r="J6060" s="13"/>
      <c r="K6060" s="21"/>
    </row>
    <row r="6061">
      <c r="D6061" s="13"/>
      <c r="E6061" s="21"/>
      <c r="G6061" s="13"/>
      <c r="H6061" s="13"/>
      <c r="J6061" s="13"/>
      <c r="K6061" s="21"/>
    </row>
    <row r="6062">
      <c r="D6062" s="13"/>
      <c r="E6062" s="21"/>
      <c r="G6062" s="13"/>
      <c r="H6062" s="13"/>
      <c r="J6062" s="13"/>
      <c r="K6062" s="21"/>
    </row>
    <row r="6063">
      <c r="D6063" s="13"/>
      <c r="E6063" s="21"/>
      <c r="G6063" s="13"/>
      <c r="H6063" s="13"/>
      <c r="J6063" s="13"/>
      <c r="K6063" s="21"/>
    </row>
    <row r="6064">
      <c r="D6064" s="13"/>
      <c r="E6064" s="21"/>
      <c r="G6064" s="13"/>
      <c r="H6064" s="13"/>
      <c r="J6064" s="13"/>
      <c r="K6064" s="21"/>
    </row>
    <row r="6065">
      <c r="D6065" s="13"/>
      <c r="E6065" s="21"/>
      <c r="G6065" s="13"/>
      <c r="H6065" s="13"/>
      <c r="J6065" s="13"/>
      <c r="K6065" s="21"/>
    </row>
    <row r="6066">
      <c r="D6066" s="13"/>
      <c r="E6066" s="21"/>
      <c r="G6066" s="13"/>
      <c r="H6066" s="13"/>
      <c r="J6066" s="13"/>
      <c r="K6066" s="21"/>
    </row>
    <row r="6067">
      <c r="D6067" s="13"/>
      <c r="E6067" s="21"/>
      <c r="G6067" s="13"/>
      <c r="H6067" s="13"/>
      <c r="J6067" s="13"/>
      <c r="K6067" s="21"/>
    </row>
    <row r="6068">
      <c r="D6068" s="13"/>
      <c r="E6068" s="21"/>
      <c r="G6068" s="13"/>
      <c r="H6068" s="13"/>
      <c r="J6068" s="13"/>
      <c r="K6068" s="21"/>
    </row>
    <row r="6069">
      <c r="D6069" s="13"/>
      <c r="E6069" s="21"/>
      <c r="G6069" s="13"/>
      <c r="H6069" s="13"/>
      <c r="J6069" s="13"/>
      <c r="K6069" s="21"/>
    </row>
    <row r="6070">
      <c r="D6070" s="13"/>
      <c r="E6070" s="21"/>
      <c r="G6070" s="13"/>
      <c r="H6070" s="13"/>
      <c r="J6070" s="13"/>
      <c r="K6070" s="21"/>
    </row>
    <row r="6071">
      <c r="D6071" s="13"/>
      <c r="E6071" s="21"/>
      <c r="G6071" s="13"/>
      <c r="H6071" s="13"/>
      <c r="J6071" s="13"/>
      <c r="K6071" s="21"/>
    </row>
    <row r="6072">
      <c r="D6072" s="13"/>
      <c r="E6072" s="21"/>
      <c r="G6072" s="13"/>
      <c r="H6072" s="13"/>
      <c r="J6072" s="13"/>
      <c r="K6072" s="21"/>
    </row>
    <row r="6073">
      <c r="D6073" s="13"/>
      <c r="E6073" s="21"/>
      <c r="G6073" s="13"/>
      <c r="H6073" s="13"/>
      <c r="J6073" s="13"/>
      <c r="K6073" s="21"/>
    </row>
    <row r="6074">
      <c r="D6074" s="13"/>
      <c r="E6074" s="21"/>
      <c r="G6074" s="13"/>
      <c r="H6074" s="13"/>
      <c r="J6074" s="13"/>
      <c r="K6074" s="21"/>
    </row>
    <row r="6075">
      <c r="D6075" s="13"/>
      <c r="E6075" s="21"/>
      <c r="G6075" s="13"/>
      <c r="H6075" s="13"/>
      <c r="J6075" s="13"/>
      <c r="K6075" s="21"/>
    </row>
    <row r="6076">
      <c r="D6076" s="13"/>
      <c r="E6076" s="21"/>
      <c r="G6076" s="13"/>
      <c r="H6076" s="13"/>
      <c r="J6076" s="13"/>
      <c r="K6076" s="21"/>
    </row>
    <row r="6077">
      <c r="D6077" s="13"/>
      <c r="E6077" s="21"/>
      <c r="G6077" s="13"/>
      <c r="H6077" s="13"/>
      <c r="J6077" s="13"/>
      <c r="K6077" s="21"/>
    </row>
    <row r="6078">
      <c r="D6078" s="13"/>
      <c r="E6078" s="21"/>
      <c r="G6078" s="13"/>
      <c r="H6078" s="13"/>
      <c r="J6078" s="13"/>
      <c r="K6078" s="21"/>
    </row>
    <row r="6079">
      <c r="D6079" s="13"/>
      <c r="E6079" s="21"/>
      <c r="G6079" s="13"/>
      <c r="H6079" s="13"/>
      <c r="J6079" s="13"/>
      <c r="K6079" s="21"/>
    </row>
    <row r="6080">
      <c r="D6080" s="13"/>
      <c r="E6080" s="21"/>
      <c r="G6080" s="13"/>
      <c r="H6080" s="13"/>
      <c r="J6080" s="13"/>
      <c r="K6080" s="21"/>
    </row>
    <row r="6081">
      <c r="D6081" s="13"/>
      <c r="E6081" s="21"/>
      <c r="G6081" s="13"/>
      <c r="H6081" s="13"/>
      <c r="J6081" s="13"/>
      <c r="K6081" s="21"/>
    </row>
    <row r="6082">
      <c r="D6082" s="13"/>
      <c r="E6082" s="21"/>
      <c r="G6082" s="13"/>
      <c r="H6082" s="13"/>
      <c r="J6082" s="13"/>
      <c r="K6082" s="21"/>
    </row>
    <row r="6083">
      <c r="D6083" s="13"/>
      <c r="E6083" s="21"/>
      <c r="G6083" s="13"/>
      <c r="H6083" s="13"/>
      <c r="J6083" s="13"/>
      <c r="K6083" s="21"/>
    </row>
    <row r="6084">
      <c r="D6084" s="13"/>
      <c r="E6084" s="21"/>
      <c r="G6084" s="13"/>
      <c r="H6084" s="13"/>
      <c r="J6084" s="13"/>
      <c r="K6084" s="21"/>
    </row>
    <row r="6085">
      <c r="D6085" s="13"/>
      <c r="E6085" s="21"/>
      <c r="G6085" s="13"/>
      <c r="H6085" s="13"/>
      <c r="J6085" s="13"/>
      <c r="K6085" s="21"/>
    </row>
    <row r="6086">
      <c r="D6086" s="13"/>
      <c r="E6086" s="21"/>
      <c r="G6086" s="13"/>
      <c r="H6086" s="13"/>
      <c r="J6086" s="13"/>
      <c r="K6086" s="21"/>
    </row>
    <row r="6087">
      <c r="D6087" s="13"/>
      <c r="E6087" s="21"/>
      <c r="G6087" s="13"/>
      <c r="H6087" s="13"/>
      <c r="J6087" s="13"/>
      <c r="K6087" s="21"/>
    </row>
    <row r="6088">
      <c r="D6088" s="13"/>
      <c r="E6088" s="21"/>
      <c r="G6088" s="13"/>
      <c r="H6088" s="13"/>
      <c r="J6088" s="13"/>
      <c r="K6088" s="21"/>
    </row>
    <row r="6089">
      <c r="D6089" s="13"/>
      <c r="E6089" s="21"/>
      <c r="G6089" s="13"/>
      <c r="H6089" s="13"/>
      <c r="J6089" s="13"/>
      <c r="K6089" s="21"/>
    </row>
    <row r="6090">
      <c r="D6090" s="13"/>
      <c r="E6090" s="21"/>
      <c r="G6090" s="13"/>
      <c r="H6090" s="13"/>
      <c r="J6090" s="13"/>
      <c r="K6090" s="21"/>
    </row>
    <row r="6091">
      <c r="D6091" s="13"/>
      <c r="E6091" s="21"/>
      <c r="G6091" s="13"/>
      <c r="H6091" s="13"/>
      <c r="J6091" s="13"/>
      <c r="K6091" s="21"/>
    </row>
    <row r="6092">
      <c r="D6092" s="13"/>
      <c r="E6092" s="21"/>
      <c r="G6092" s="13"/>
      <c r="H6092" s="13"/>
      <c r="J6092" s="13"/>
      <c r="K6092" s="21"/>
    </row>
    <row r="6093">
      <c r="D6093" s="13"/>
      <c r="E6093" s="21"/>
      <c r="G6093" s="13"/>
      <c r="H6093" s="13"/>
      <c r="J6093" s="13"/>
      <c r="K6093" s="21"/>
    </row>
    <row r="6094">
      <c r="D6094" s="13"/>
      <c r="E6094" s="21"/>
      <c r="G6094" s="13"/>
      <c r="H6094" s="13"/>
      <c r="J6094" s="13"/>
      <c r="K6094" s="21"/>
    </row>
    <row r="6095">
      <c r="D6095" s="13"/>
      <c r="E6095" s="21"/>
      <c r="G6095" s="13"/>
      <c r="H6095" s="13"/>
      <c r="J6095" s="13"/>
      <c r="K6095" s="21"/>
    </row>
    <row r="6096">
      <c r="D6096" s="13"/>
      <c r="E6096" s="21"/>
      <c r="G6096" s="13"/>
      <c r="H6096" s="13"/>
      <c r="J6096" s="13"/>
      <c r="K6096" s="21"/>
    </row>
    <row r="6097">
      <c r="D6097" s="13"/>
      <c r="E6097" s="21"/>
      <c r="G6097" s="13"/>
      <c r="H6097" s="13"/>
      <c r="J6097" s="13"/>
      <c r="K6097" s="21"/>
    </row>
    <row r="6098">
      <c r="D6098" s="13"/>
      <c r="E6098" s="21"/>
      <c r="G6098" s="13"/>
      <c r="H6098" s="13"/>
      <c r="J6098" s="13"/>
      <c r="K6098" s="21"/>
    </row>
    <row r="6099">
      <c r="D6099" s="13"/>
      <c r="E6099" s="21"/>
      <c r="G6099" s="13"/>
      <c r="H6099" s="13"/>
      <c r="J6099" s="13"/>
      <c r="K6099" s="21"/>
    </row>
    <row r="6100">
      <c r="D6100" s="13"/>
      <c r="E6100" s="21"/>
      <c r="G6100" s="13"/>
      <c r="H6100" s="13"/>
      <c r="J6100" s="13"/>
      <c r="K6100" s="21"/>
    </row>
    <row r="6101">
      <c r="D6101" s="13"/>
      <c r="E6101" s="21"/>
      <c r="G6101" s="13"/>
      <c r="H6101" s="13"/>
      <c r="J6101" s="13"/>
      <c r="K6101" s="21"/>
    </row>
    <row r="6102">
      <c r="D6102" s="13"/>
      <c r="E6102" s="21"/>
      <c r="G6102" s="13"/>
      <c r="H6102" s="13"/>
      <c r="J6102" s="13"/>
      <c r="K6102" s="21"/>
    </row>
    <row r="6103">
      <c r="D6103" s="13"/>
      <c r="E6103" s="21"/>
      <c r="G6103" s="13"/>
      <c r="H6103" s="13"/>
      <c r="J6103" s="13"/>
      <c r="K6103" s="21"/>
    </row>
    <row r="6104">
      <c r="D6104" s="13"/>
      <c r="E6104" s="21"/>
      <c r="G6104" s="13"/>
      <c r="H6104" s="13"/>
      <c r="J6104" s="13"/>
      <c r="K6104" s="21"/>
    </row>
    <row r="6105">
      <c r="D6105" s="13"/>
      <c r="E6105" s="21"/>
      <c r="G6105" s="13"/>
      <c r="H6105" s="13"/>
      <c r="J6105" s="13"/>
      <c r="K6105" s="21"/>
    </row>
    <row r="6106">
      <c r="D6106" s="13"/>
      <c r="E6106" s="21"/>
      <c r="G6106" s="13"/>
      <c r="H6106" s="13"/>
      <c r="J6106" s="13"/>
      <c r="K6106" s="21"/>
    </row>
    <row r="6107">
      <c r="D6107" s="13"/>
      <c r="E6107" s="21"/>
      <c r="G6107" s="13"/>
      <c r="H6107" s="13"/>
      <c r="J6107" s="13"/>
      <c r="K6107" s="21"/>
    </row>
    <row r="6108">
      <c r="D6108" s="13"/>
      <c r="E6108" s="21"/>
      <c r="G6108" s="13"/>
      <c r="H6108" s="13"/>
      <c r="J6108" s="13"/>
      <c r="K6108" s="21"/>
    </row>
    <row r="6109">
      <c r="D6109" s="13"/>
      <c r="E6109" s="21"/>
      <c r="G6109" s="13"/>
      <c r="H6109" s="13"/>
      <c r="J6109" s="13"/>
      <c r="K6109" s="21"/>
    </row>
    <row r="6110">
      <c r="D6110" s="13"/>
      <c r="E6110" s="21"/>
      <c r="G6110" s="13"/>
      <c r="H6110" s="13"/>
      <c r="J6110" s="13"/>
      <c r="K6110" s="21"/>
    </row>
    <row r="6111">
      <c r="D6111" s="13"/>
      <c r="E6111" s="21"/>
      <c r="G6111" s="13"/>
      <c r="H6111" s="13"/>
      <c r="J6111" s="13"/>
      <c r="K6111" s="21"/>
    </row>
    <row r="6112">
      <c r="D6112" s="13"/>
      <c r="E6112" s="21"/>
      <c r="G6112" s="13"/>
      <c r="H6112" s="13"/>
      <c r="J6112" s="13"/>
      <c r="K6112" s="21"/>
    </row>
    <row r="6113">
      <c r="D6113" s="13"/>
      <c r="E6113" s="21"/>
      <c r="G6113" s="13"/>
      <c r="H6113" s="13"/>
      <c r="J6113" s="13"/>
      <c r="K6113" s="21"/>
    </row>
    <row r="6114">
      <c r="D6114" s="13"/>
      <c r="E6114" s="21"/>
      <c r="G6114" s="13"/>
      <c r="H6114" s="13"/>
      <c r="J6114" s="13"/>
      <c r="K6114" s="21"/>
    </row>
    <row r="6115">
      <c r="D6115" s="13"/>
      <c r="E6115" s="21"/>
      <c r="G6115" s="13"/>
      <c r="H6115" s="13"/>
      <c r="J6115" s="13"/>
      <c r="K6115" s="21"/>
    </row>
    <row r="6116">
      <c r="D6116" s="13"/>
      <c r="E6116" s="21"/>
      <c r="G6116" s="13"/>
      <c r="H6116" s="13"/>
      <c r="J6116" s="13"/>
      <c r="K6116" s="21"/>
    </row>
    <row r="6117">
      <c r="D6117" s="13"/>
      <c r="E6117" s="21"/>
      <c r="G6117" s="13"/>
      <c r="H6117" s="13"/>
      <c r="J6117" s="13"/>
      <c r="K6117" s="21"/>
    </row>
    <row r="6118">
      <c r="D6118" s="13"/>
      <c r="E6118" s="21"/>
      <c r="G6118" s="13"/>
      <c r="H6118" s="13"/>
      <c r="J6118" s="13"/>
      <c r="K6118" s="21"/>
    </row>
    <row r="6119">
      <c r="D6119" s="13"/>
      <c r="E6119" s="21"/>
      <c r="G6119" s="13"/>
      <c r="H6119" s="13"/>
      <c r="J6119" s="13"/>
      <c r="K6119" s="21"/>
    </row>
    <row r="6120">
      <c r="D6120" s="13"/>
      <c r="E6120" s="21"/>
      <c r="G6120" s="13"/>
      <c r="H6120" s="13"/>
      <c r="J6120" s="13"/>
      <c r="K6120" s="21"/>
    </row>
    <row r="6121">
      <c r="D6121" s="13"/>
      <c r="E6121" s="21"/>
      <c r="G6121" s="13"/>
      <c r="H6121" s="13"/>
      <c r="J6121" s="13"/>
      <c r="K6121" s="21"/>
    </row>
    <row r="6122">
      <c r="D6122" s="13"/>
      <c r="E6122" s="21"/>
      <c r="G6122" s="13"/>
      <c r="H6122" s="13"/>
      <c r="J6122" s="13"/>
      <c r="K6122" s="21"/>
    </row>
    <row r="6123">
      <c r="D6123" s="13"/>
      <c r="E6123" s="21"/>
      <c r="G6123" s="13"/>
      <c r="H6123" s="13"/>
      <c r="J6123" s="13"/>
      <c r="K6123" s="21"/>
    </row>
    <row r="6124">
      <c r="D6124" s="13"/>
      <c r="E6124" s="21"/>
      <c r="G6124" s="13"/>
      <c r="H6124" s="13"/>
      <c r="J6124" s="13"/>
      <c r="K6124" s="21"/>
    </row>
    <row r="6125">
      <c r="D6125" s="13"/>
      <c r="E6125" s="21"/>
      <c r="G6125" s="13"/>
      <c r="H6125" s="13"/>
      <c r="J6125" s="13"/>
      <c r="K6125" s="21"/>
    </row>
    <row r="6126">
      <c r="D6126" s="13"/>
      <c r="E6126" s="21"/>
      <c r="G6126" s="13"/>
      <c r="H6126" s="13"/>
      <c r="J6126" s="13"/>
      <c r="K6126" s="21"/>
    </row>
    <row r="6127">
      <c r="D6127" s="13"/>
      <c r="E6127" s="21"/>
      <c r="G6127" s="13"/>
      <c r="H6127" s="13"/>
      <c r="J6127" s="13"/>
      <c r="K6127" s="21"/>
    </row>
    <row r="6128">
      <c r="D6128" s="13"/>
      <c r="E6128" s="21"/>
      <c r="G6128" s="13"/>
      <c r="H6128" s="13"/>
      <c r="J6128" s="13"/>
      <c r="K6128" s="21"/>
    </row>
    <row r="6129">
      <c r="D6129" s="13"/>
      <c r="E6129" s="21"/>
      <c r="G6129" s="13"/>
      <c r="H6129" s="13"/>
      <c r="J6129" s="13"/>
      <c r="K6129" s="21"/>
    </row>
    <row r="6130">
      <c r="D6130" s="13"/>
      <c r="E6130" s="21"/>
      <c r="G6130" s="13"/>
      <c r="H6130" s="13"/>
      <c r="J6130" s="13"/>
      <c r="K6130" s="21"/>
    </row>
    <row r="6131">
      <c r="D6131" s="13"/>
      <c r="E6131" s="21"/>
      <c r="G6131" s="13"/>
      <c r="H6131" s="13"/>
      <c r="J6131" s="13"/>
      <c r="K6131" s="21"/>
    </row>
    <row r="6132">
      <c r="D6132" s="13"/>
      <c r="E6132" s="21"/>
      <c r="G6132" s="13"/>
      <c r="H6132" s="13"/>
      <c r="J6132" s="13"/>
      <c r="K6132" s="21"/>
    </row>
    <row r="6133">
      <c r="D6133" s="13"/>
      <c r="E6133" s="21"/>
      <c r="G6133" s="13"/>
      <c r="H6133" s="13"/>
      <c r="J6133" s="13"/>
      <c r="K6133" s="21"/>
    </row>
    <row r="6134">
      <c r="D6134" s="13"/>
      <c r="E6134" s="21"/>
      <c r="G6134" s="13"/>
      <c r="H6134" s="13"/>
      <c r="J6134" s="13"/>
      <c r="K6134" s="21"/>
    </row>
    <row r="6135">
      <c r="D6135" s="13"/>
      <c r="E6135" s="21"/>
      <c r="G6135" s="13"/>
      <c r="H6135" s="13"/>
      <c r="J6135" s="13"/>
      <c r="K6135" s="21"/>
    </row>
    <row r="6136">
      <c r="D6136" s="13"/>
      <c r="E6136" s="21"/>
      <c r="G6136" s="13"/>
      <c r="H6136" s="13"/>
      <c r="J6136" s="13"/>
      <c r="K6136" s="21"/>
    </row>
    <row r="6137">
      <c r="D6137" s="13"/>
      <c r="E6137" s="21"/>
      <c r="G6137" s="13"/>
      <c r="H6137" s="13"/>
      <c r="J6137" s="13"/>
      <c r="K6137" s="21"/>
    </row>
    <row r="6138">
      <c r="D6138" s="13"/>
      <c r="E6138" s="21"/>
      <c r="G6138" s="13"/>
      <c r="H6138" s="13"/>
      <c r="J6138" s="13"/>
      <c r="K6138" s="21"/>
    </row>
    <row r="6139">
      <c r="D6139" s="13"/>
      <c r="E6139" s="21"/>
      <c r="G6139" s="13"/>
      <c r="H6139" s="13"/>
      <c r="J6139" s="13"/>
      <c r="K6139" s="21"/>
    </row>
    <row r="6140">
      <c r="D6140" s="13"/>
      <c r="E6140" s="21"/>
      <c r="G6140" s="13"/>
      <c r="H6140" s="13"/>
      <c r="J6140" s="13"/>
      <c r="K6140" s="21"/>
    </row>
    <row r="6141">
      <c r="D6141" s="13"/>
      <c r="E6141" s="21"/>
      <c r="G6141" s="13"/>
      <c r="H6141" s="13"/>
      <c r="J6141" s="13"/>
      <c r="K6141" s="21"/>
    </row>
    <row r="6142">
      <c r="D6142" s="13"/>
      <c r="E6142" s="21"/>
      <c r="G6142" s="13"/>
      <c r="H6142" s="13"/>
      <c r="J6142" s="13"/>
      <c r="K6142" s="21"/>
    </row>
    <row r="6143">
      <c r="D6143" s="13"/>
      <c r="E6143" s="21"/>
      <c r="G6143" s="13"/>
      <c r="H6143" s="13"/>
      <c r="J6143" s="13"/>
      <c r="K6143" s="21"/>
    </row>
    <row r="6144">
      <c r="D6144" s="13"/>
      <c r="E6144" s="21"/>
      <c r="G6144" s="13"/>
      <c r="H6144" s="13"/>
      <c r="J6144" s="13"/>
      <c r="K6144" s="21"/>
    </row>
    <row r="6145">
      <c r="D6145" s="13"/>
      <c r="E6145" s="21"/>
      <c r="G6145" s="13"/>
      <c r="H6145" s="13"/>
      <c r="J6145" s="13"/>
      <c r="K6145" s="21"/>
    </row>
    <row r="6146">
      <c r="D6146" s="13"/>
      <c r="E6146" s="21"/>
      <c r="G6146" s="13"/>
      <c r="H6146" s="13"/>
      <c r="J6146" s="13"/>
      <c r="K6146" s="21"/>
    </row>
    <row r="6147">
      <c r="D6147" s="13"/>
      <c r="E6147" s="21"/>
      <c r="G6147" s="13"/>
      <c r="H6147" s="13"/>
      <c r="J6147" s="13"/>
      <c r="K6147" s="21"/>
    </row>
    <row r="6148">
      <c r="D6148" s="13"/>
      <c r="E6148" s="21"/>
      <c r="G6148" s="13"/>
      <c r="H6148" s="13"/>
      <c r="J6148" s="13"/>
      <c r="K6148" s="21"/>
    </row>
    <row r="6149">
      <c r="D6149" s="13"/>
      <c r="E6149" s="21"/>
      <c r="G6149" s="13"/>
      <c r="H6149" s="13"/>
      <c r="J6149" s="13"/>
      <c r="K6149" s="21"/>
    </row>
    <row r="6150">
      <c r="D6150" s="13"/>
      <c r="E6150" s="21"/>
      <c r="G6150" s="13"/>
      <c r="H6150" s="13"/>
      <c r="J6150" s="13"/>
      <c r="K6150" s="21"/>
    </row>
    <row r="6151">
      <c r="D6151" s="13"/>
      <c r="E6151" s="21"/>
      <c r="G6151" s="13"/>
      <c r="H6151" s="13"/>
      <c r="J6151" s="13"/>
      <c r="K6151" s="21"/>
    </row>
    <row r="6152">
      <c r="D6152" s="13"/>
      <c r="E6152" s="21"/>
      <c r="G6152" s="13"/>
      <c r="H6152" s="13"/>
      <c r="J6152" s="13"/>
      <c r="K6152" s="21"/>
    </row>
    <row r="6153">
      <c r="D6153" s="13"/>
      <c r="E6153" s="21"/>
      <c r="G6153" s="13"/>
      <c r="H6153" s="13"/>
      <c r="J6153" s="13"/>
      <c r="K6153" s="21"/>
    </row>
    <row r="6154">
      <c r="D6154" s="13"/>
      <c r="E6154" s="21"/>
      <c r="G6154" s="13"/>
      <c r="H6154" s="13"/>
      <c r="J6154" s="13"/>
      <c r="K6154" s="21"/>
    </row>
    <row r="6155">
      <c r="D6155" s="13"/>
      <c r="E6155" s="21"/>
      <c r="G6155" s="13"/>
      <c r="H6155" s="13"/>
      <c r="J6155" s="13"/>
      <c r="K6155" s="21"/>
    </row>
    <row r="6156">
      <c r="D6156" s="13"/>
      <c r="E6156" s="21"/>
      <c r="G6156" s="13"/>
      <c r="H6156" s="13"/>
      <c r="J6156" s="13"/>
      <c r="K6156" s="21"/>
    </row>
    <row r="6157">
      <c r="D6157" s="13"/>
      <c r="E6157" s="21"/>
      <c r="G6157" s="13"/>
      <c r="H6157" s="13"/>
      <c r="J6157" s="13"/>
      <c r="K6157" s="21"/>
    </row>
    <row r="6158">
      <c r="D6158" s="13"/>
      <c r="E6158" s="21"/>
      <c r="G6158" s="13"/>
      <c r="H6158" s="13"/>
      <c r="J6158" s="13"/>
      <c r="K6158" s="21"/>
    </row>
    <row r="6159">
      <c r="D6159" s="13"/>
      <c r="E6159" s="21"/>
      <c r="G6159" s="13"/>
      <c r="H6159" s="13"/>
      <c r="J6159" s="13"/>
      <c r="K6159" s="21"/>
    </row>
    <row r="6160">
      <c r="D6160" s="13"/>
      <c r="E6160" s="21"/>
      <c r="G6160" s="13"/>
      <c r="H6160" s="13"/>
      <c r="J6160" s="13"/>
      <c r="K6160" s="21"/>
    </row>
    <row r="6161">
      <c r="D6161" s="13"/>
      <c r="E6161" s="21"/>
      <c r="G6161" s="13"/>
      <c r="H6161" s="13"/>
      <c r="J6161" s="13"/>
      <c r="K6161" s="21"/>
    </row>
    <row r="6162">
      <c r="D6162" s="13"/>
      <c r="E6162" s="21"/>
      <c r="G6162" s="13"/>
      <c r="H6162" s="13"/>
      <c r="J6162" s="13"/>
      <c r="K6162" s="21"/>
    </row>
    <row r="6163">
      <c r="D6163" s="13"/>
      <c r="E6163" s="21"/>
      <c r="G6163" s="13"/>
      <c r="H6163" s="13"/>
      <c r="J6163" s="13"/>
      <c r="K6163" s="21"/>
    </row>
    <row r="6164">
      <c r="D6164" s="13"/>
      <c r="E6164" s="21"/>
      <c r="G6164" s="13"/>
      <c r="H6164" s="13"/>
      <c r="J6164" s="13"/>
      <c r="K6164" s="21"/>
    </row>
    <row r="6165">
      <c r="D6165" s="13"/>
      <c r="E6165" s="21"/>
      <c r="G6165" s="13"/>
      <c r="H6165" s="13"/>
      <c r="J6165" s="13"/>
      <c r="K6165" s="21"/>
    </row>
    <row r="6166">
      <c r="D6166" s="13"/>
      <c r="E6166" s="21"/>
      <c r="G6166" s="13"/>
      <c r="H6166" s="13"/>
      <c r="J6166" s="13"/>
      <c r="K6166" s="21"/>
    </row>
    <row r="6167">
      <c r="D6167" s="13"/>
      <c r="E6167" s="21"/>
      <c r="G6167" s="13"/>
      <c r="H6167" s="13"/>
      <c r="J6167" s="13"/>
      <c r="K6167" s="21"/>
    </row>
    <row r="6168">
      <c r="D6168" s="13"/>
      <c r="E6168" s="21"/>
      <c r="G6168" s="13"/>
      <c r="H6168" s="13"/>
      <c r="J6168" s="13"/>
      <c r="K6168" s="21"/>
    </row>
    <row r="6169">
      <c r="D6169" s="13"/>
      <c r="E6169" s="21"/>
      <c r="G6169" s="13"/>
      <c r="H6169" s="13"/>
      <c r="J6169" s="13"/>
      <c r="K6169" s="21"/>
    </row>
    <row r="6170">
      <c r="D6170" s="13"/>
      <c r="E6170" s="21"/>
      <c r="G6170" s="13"/>
      <c r="H6170" s="13"/>
      <c r="J6170" s="13"/>
      <c r="K6170" s="21"/>
    </row>
    <row r="6171">
      <c r="D6171" s="13"/>
      <c r="E6171" s="21"/>
      <c r="G6171" s="13"/>
      <c r="H6171" s="13"/>
      <c r="J6171" s="13"/>
      <c r="K6171" s="21"/>
    </row>
    <row r="6172">
      <c r="D6172" s="13"/>
      <c r="E6172" s="21"/>
      <c r="G6172" s="13"/>
      <c r="H6172" s="13"/>
      <c r="J6172" s="13"/>
      <c r="K6172" s="21"/>
    </row>
    <row r="6173">
      <c r="D6173" s="13"/>
      <c r="E6173" s="21"/>
      <c r="G6173" s="13"/>
      <c r="H6173" s="13"/>
      <c r="J6173" s="13"/>
      <c r="K6173" s="21"/>
    </row>
    <row r="6174">
      <c r="D6174" s="13"/>
      <c r="E6174" s="21"/>
      <c r="G6174" s="13"/>
      <c r="H6174" s="13"/>
      <c r="J6174" s="13"/>
      <c r="K6174" s="21"/>
    </row>
    <row r="6175">
      <c r="D6175" s="13"/>
      <c r="E6175" s="21"/>
      <c r="G6175" s="13"/>
      <c r="H6175" s="13"/>
      <c r="J6175" s="13"/>
      <c r="K6175" s="21"/>
    </row>
    <row r="6176">
      <c r="D6176" s="13"/>
      <c r="E6176" s="21"/>
      <c r="G6176" s="13"/>
      <c r="H6176" s="13"/>
      <c r="J6176" s="13"/>
      <c r="K6176" s="21"/>
    </row>
    <row r="6177">
      <c r="D6177" s="13"/>
      <c r="E6177" s="21"/>
      <c r="G6177" s="13"/>
      <c r="H6177" s="13"/>
      <c r="J6177" s="13"/>
      <c r="K6177" s="21"/>
    </row>
    <row r="6178">
      <c r="D6178" s="13"/>
      <c r="E6178" s="21"/>
      <c r="G6178" s="13"/>
      <c r="H6178" s="13"/>
      <c r="J6178" s="13"/>
      <c r="K6178" s="21"/>
    </row>
    <row r="6179">
      <c r="D6179" s="13"/>
      <c r="E6179" s="21"/>
      <c r="G6179" s="13"/>
      <c r="H6179" s="13"/>
      <c r="J6179" s="13"/>
      <c r="K6179" s="21"/>
    </row>
    <row r="6180">
      <c r="D6180" s="13"/>
      <c r="E6180" s="21"/>
      <c r="G6180" s="13"/>
      <c r="H6180" s="13"/>
      <c r="J6180" s="13"/>
      <c r="K6180" s="21"/>
    </row>
    <row r="6181">
      <c r="D6181" s="13"/>
      <c r="E6181" s="21"/>
      <c r="G6181" s="13"/>
      <c r="H6181" s="13"/>
      <c r="J6181" s="13"/>
      <c r="K6181" s="21"/>
    </row>
    <row r="6182">
      <c r="D6182" s="13"/>
      <c r="E6182" s="21"/>
      <c r="G6182" s="13"/>
      <c r="H6182" s="13"/>
      <c r="J6182" s="13"/>
      <c r="K6182" s="21"/>
    </row>
    <row r="6183">
      <c r="D6183" s="13"/>
      <c r="E6183" s="21"/>
      <c r="G6183" s="13"/>
      <c r="H6183" s="13"/>
      <c r="J6183" s="13"/>
      <c r="K6183" s="21"/>
    </row>
    <row r="6184">
      <c r="D6184" s="13"/>
      <c r="E6184" s="21"/>
      <c r="G6184" s="13"/>
      <c r="H6184" s="13"/>
      <c r="J6184" s="13"/>
      <c r="K6184" s="21"/>
    </row>
    <row r="6185">
      <c r="D6185" s="13"/>
      <c r="E6185" s="21"/>
      <c r="G6185" s="13"/>
      <c r="H6185" s="13"/>
      <c r="J6185" s="13"/>
      <c r="K6185" s="21"/>
    </row>
    <row r="6186">
      <c r="D6186" s="13"/>
      <c r="E6186" s="21"/>
      <c r="G6186" s="13"/>
      <c r="H6186" s="13"/>
      <c r="J6186" s="13"/>
      <c r="K6186" s="21"/>
    </row>
    <row r="6187">
      <c r="D6187" s="13"/>
      <c r="E6187" s="21"/>
      <c r="G6187" s="13"/>
      <c r="H6187" s="13"/>
      <c r="J6187" s="13"/>
      <c r="K6187" s="21"/>
    </row>
    <row r="6188">
      <c r="D6188" s="13"/>
      <c r="E6188" s="21"/>
      <c r="G6188" s="13"/>
      <c r="H6188" s="13"/>
      <c r="J6188" s="13"/>
      <c r="K6188" s="21"/>
    </row>
    <row r="6189">
      <c r="D6189" s="13"/>
      <c r="E6189" s="21"/>
      <c r="G6189" s="13"/>
      <c r="H6189" s="13"/>
      <c r="J6189" s="13"/>
      <c r="K6189" s="21"/>
    </row>
    <row r="6190">
      <c r="D6190" s="13"/>
      <c r="E6190" s="21"/>
      <c r="G6190" s="13"/>
      <c r="H6190" s="13"/>
      <c r="J6190" s="13"/>
      <c r="K6190" s="21"/>
    </row>
    <row r="6191">
      <c r="D6191" s="13"/>
      <c r="E6191" s="21"/>
      <c r="G6191" s="13"/>
      <c r="H6191" s="13"/>
      <c r="J6191" s="13"/>
      <c r="K6191" s="21"/>
    </row>
    <row r="6192">
      <c r="D6192" s="13"/>
      <c r="E6192" s="21"/>
      <c r="G6192" s="13"/>
      <c r="H6192" s="13"/>
      <c r="J6192" s="13"/>
      <c r="K6192" s="21"/>
    </row>
    <row r="6193">
      <c r="D6193" s="13"/>
      <c r="E6193" s="21"/>
      <c r="G6193" s="13"/>
      <c r="H6193" s="13"/>
      <c r="J6193" s="13"/>
      <c r="K6193" s="21"/>
    </row>
    <row r="6194">
      <c r="D6194" s="13"/>
      <c r="E6194" s="21"/>
      <c r="G6194" s="13"/>
      <c r="H6194" s="13"/>
      <c r="J6194" s="13"/>
      <c r="K6194" s="21"/>
    </row>
    <row r="6195">
      <c r="D6195" s="13"/>
      <c r="E6195" s="21"/>
      <c r="G6195" s="13"/>
      <c r="H6195" s="13"/>
      <c r="J6195" s="13"/>
      <c r="K6195" s="21"/>
    </row>
    <row r="6196">
      <c r="D6196" s="13"/>
      <c r="E6196" s="21"/>
      <c r="G6196" s="13"/>
      <c r="H6196" s="13"/>
      <c r="J6196" s="13"/>
      <c r="K6196" s="21"/>
    </row>
    <row r="6197">
      <c r="D6197" s="13"/>
      <c r="E6197" s="21"/>
      <c r="G6197" s="13"/>
      <c r="H6197" s="13"/>
      <c r="J6197" s="13"/>
      <c r="K6197" s="21"/>
    </row>
    <row r="6198">
      <c r="D6198" s="13"/>
      <c r="E6198" s="21"/>
      <c r="G6198" s="13"/>
      <c r="H6198" s="13"/>
      <c r="J6198" s="13"/>
      <c r="K6198" s="21"/>
    </row>
    <row r="6199">
      <c r="D6199" s="13"/>
      <c r="E6199" s="21"/>
      <c r="G6199" s="13"/>
      <c r="H6199" s="13"/>
      <c r="J6199" s="13"/>
      <c r="K6199" s="21"/>
    </row>
    <row r="6200">
      <c r="D6200" s="13"/>
      <c r="E6200" s="21"/>
      <c r="G6200" s="13"/>
      <c r="H6200" s="13"/>
      <c r="J6200" s="13"/>
      <c r="K6200" s="21"/>
    </row>
    <row r="6201">
      <c r="D6201" s="13"/>
      <c r="E6201" s="21"/>
      <c r="G6201" s="13"/>
      <c r="H6201" s="13"/>
      <c r="J6201" s="13"/>
      <c r="K6201" s="21"/>
    </row>
    <row r="6202">
      <c r="D6202" s="13"/>
      <c r="E6202" s="21"/>
      <c r="G6202" s="13"/>
      <c r="H6202" s="13"/>
      <c r="J6202" s="13"/>
      <c r="K6202" s="21"/>
    </row>
    <row r="6203">
      <c r="D6203" s="13"/>
      <c r="E6203" s="21"/>
      <c r="G6203" s="13"/>
      <c r="H6203" s="13"/>
      <c r="J6203" s="13"/>
      <c r="K6203" s="21"/>
    </row>
    <row r="6204">
      <c r="D6204" s="13"/>
      <c r="E6204" s="21"/>
      <c r="G6204" s="13"/>
      <c r="H6204" s="13"/>
      <c r="J6204" s="13"/>
      <c r="K6204" s="21"/>
    </row>
    <row r="6205">
      <c r="D6205" s="13"/>
      <c r="E6205" s="21"/>
      <c r="G6205" s="13"/>
      <c r="H6205" s="13"/>
      <c r="J6205" s="13"/>
      <c r="K6205" s="21"/>
    </row>
    <row r="6206">
      <c r="D6206" s="13"/>
      <c r="E6206" s="21"/>
      <c r="G6206" s="13"/>
      <c r="H6206" s="13"/>
      <c r="J6206" s="13"/>
      <c r="K6206" s="21"/>
    </row>
    <row r="6207">
      <c r="D6207" s="13"/>
      <c r="E6207" s="21"/>
      <c r="G6207" s="13"/>
      <c r="H6207" s="13"/>
      <c r="J6207" s="13"/>
      <c r="K6207" s="21"/>
    </row>
    <row r="6208">
      <c r="D6208" s="13"/>
      <c r="E6208" s="21"/>
      <c r="G6208" s="13"/>
      <c r="H6208" s="13"/>
      <c r="J6208" s="13"/>
      <c r="K6208" s="21"/>
    </row>
    <row r="6209">
      <c r="D6209" s="13"/>
      <c r="E6209" s="21"/>
      <c r="G6209" s="13"/>
      <c r="H6209" s="13"/>
      <c r="J6209" s="13"/>
      <c r="K6209" s="21"/>
    </row>
    <row r="6210">
      <c r="D6210" s="13"/>
      <c r="E6210" s="21"/>
      <c r="G6210" s="13"/>
      <c r="H6210" s="13"/>
      <c r="J6210" s="13"/>
      <c r="K6210" s="21"/>
    </row>
    <row r="6211">
      <c r="D6211" s="13"/>
      <c r="E6211" s="21"/>
      <c r="G6211" s="13"/>
      <c r="H6211" s="13"/>
      <c r="J6211" s="13"/>
      <c r="K6211" s="21"/>
    </row>
    <row r="6212">
      <c r="D6212" s="13"/>
      <c r="E6212" s="21"/>
      <c r="G6212" s="13"/>
      <c r="H6212" s="13"/>
      <c r="J6212" s="13"/>
      <c r="K6212" s="21"/>
    </row>
    <row r="6213">
      <c r="D6213" s="13"/>
      <c r="E6213" s="21"/>
      <c r="G6213" s="13"/>
      <c r="H6213" s="13"/>
      <c r="J6213" s="13"/>
      <c r="K6213" s="21"/>
    </row>
    <row r="6214">
      <c r="D6214" s="13"/>
      <c r="E6214" s="21"/>
      <c r="G6214" s="13"/>
      <c r="H6214" s="13"/>
      <c r="J6214" s="13"/>
      <c r="K6214" s="21"/>
    </row>
    <row r="6215">
      <c r="D6215" s="13"/>
      <c r="E6215" s="21"/>
      <c r="G6215" s="13"/>
      <c r="H6215" s="13"/>
      <c r="J6215" s="13"/>
      <c r="K6215" s="21"/>
    </row>
    <row r="6216">
      <c r="D6216" s="13"/>
      <c r="E6216" s="21"/>
      <c r="G6216" s="13"/>
      <c r="H6216" s="13"/>
      <c r="J6216" s="13"/>
      <c r="K6216" s="21"/>
    </row>
    <row r="6217">
      <c r="D6217" s="13"/>
      <c r="E6217" s="21"/>
      <c r="G6217" s="13"/>
      <c r="H6217" s="13"/>
      <c r="J6217" s="13"/>
      <c r="K6217" s="21"/>
    </row>
    <row r="6218">
      <c r="D6218" s="13"/>
      <c r="E6218" s="21"/>
      <c r="G6218" s="13"/>
      <c r="H6218" s="13"/>
      <c r="J6218" s="13"/>
      <c r="K6218" s="21"/>
    </row>
    <row r="6219">
      <c r="D6219" s="13"/>
      <c r="E6219" s="21"/>
      <c r="G6219" s="13"/>
      <c r="H6219" s="13"/>
      <c r="J6219" s="13"/>
      <c r="K6219" s="21"/>
    </row>
    <row r="6220">
      <c r="D6220" s="13"/>
      <c r="E6220" s="21"/>
      <c r="G6220" s="13"/>
      <c r="H6220" s="13"/>
      <c r="J6220" s="13"/>
      <c r="K6220" s="21"/>
    </row>
    <row r="6221">
      <c r="D6221" s="13"/>
      <c r="E6221" s="21"/>
      <c r="G6221" s="13"/>
      <c r="H6221" s="13"/>
      <c r="J6221" s="13"/>
      <c r="K6221" s="21"/>
    </row>
    <row r="6222">
      <c r="D6222" s="13"/>
      <c r="E6222" s="21"/>
      <c r="G6222" s="13"/>
      <c r="H6222" s="13"/>
      <c r="J6222" s="13"/>
      <c r="K6222" s="21"/>
    </row>
    <row r="6223">
      <c r="D6223" s="13"/>
      <c r="E6223" s="21"/>
      <c r="G6223" s="13"/>
      <c r="H6223" s="13"/>
      <c r="J6223" s="13"/>
      <c r="K6223" s="21"/>
    </row>
    <row r="6224">
      <c r="D6224" s="13"/>
      <c r="E6224" s="21"/>
      <c r="G6224" s="13"/>
      <c r="H6224" s="13"/>
      <c r="J6224" s="13"/>
      <c r="K6224" s="21"/>
    </row>
    <row r="6225">
      <c r="D6225" s="13"/>
      <c r="E6225" s="21"/>
      <c r="G6225" s="13"/>
      <c r="H6225" s="13"/>
      <c r="J6225" s="13"/>
      <c r="K6225" s="21"/>
    </row>
    <row r="6226">
      <c r="D6226" s="13"/>
      <c r="E6226" s="21"/>
      <c r="G6226" s="13"/>
      <c r="H6226" s="13"/>
      <c r="J6226" s="13"/>
      <c r="K6226" s="21"/>
    </row>
    <row r="6227">
      <c r="D6227" s="13"/>
      <c r="E6227" s="21"/>
      <c r="G6227" s="13"/>
      <c r="H6227" s="13"/>
      <c r="J6227" s="13"/>
      <c r="K6227" s="21"/>
    </row>
    <row r="6228">
      <c r="D6228" s="13"/>
      <c r="E6228" s="21"/>
      <c r="G6228" s="13"/>
      <c r="H6228" s="13"/>
      <c r="J6228" s="13"/>
      <c r="K6228" s="21"/>
    </row>
    <row r="6229">
      <c r="D6229" s="13"/>
      <c r="E6229" s="21"/>
      <c r="G6229" s="13"/>
      <c r="H6229" s="13"/>
      <c r="J6229" s="13"/>
      <c r="K6229" s="21"/>
    </row>
    <row r="6230">
      <c r="D6230" s="13"/>
      <c r="E6230" s="21"/>
      <c r="G6230" s="13"/>
      <c r="H6230" s="13"/>
      <c r="J6230" s="13"/>
      <c r="K6230" s="21"/>
    </row>
    <row r="6231">
      <c r="D6231" s="13"/>
      <c r="E6231" s="21"/>
      <c r="G6231" s="13"/>
      <c r="H6231" s="13"/>
      <c r="J6231" s="13"/>
      <c r="K6231" s="21"/>
    </row>
    <row r="6232">
      <c r="D6232" s="13"/>
      <c r="E6232" s="21"/>
      <c r="G6232" s="13"/>
      <c r="H6232" s="13"/>
      <c r="J6232" s="13"/>
      <c r="K6232" s="21"/>
    </row>
    <row r="6233">
      <c r="D6233" s="13"/>
      <c r="E6233" s="21"/>
      <c r="G6233" s="13"/>
      <c r="H6233" s="13"/>
      <c r="J6233" s="13"/>
      <c r="K6233" s="21"/>
    </row>
    <row r="6234">
      <c r="D6234" s="13"/>
      <c r="E6234" s="21"/>
      <c r="G6234" s="13"/>
      <c r="H6234" s="13"/>
      <c r="J6234" s="13"/>
      <c r="K6234" s="21"/>
    </row>
    <row r="6235">
      <c r="D6235" s="13"/>
      <c r="E6235" s="21"/>
      <c r="G6235" s="13"/>
      <c r="H6235" s="13"/>
      <c r="J6235" s="13"/>
      <c r="K6235" s="21"/>
    </row>
    <row r="6236">
      <c r="D6236" s="13"/>
      <c r="E6236" s="21"/>
      <c r="G6236" s="13"/>
      <c r="H6236" s="13"/>
      <c r="J6236" s="13"/>
      <c r="K6236" s="21"/>
    </row>
    <row r="6237">
      <c r="D6237" s="13"/>
      <c r="E6237" s="21"/>
      <c r="G6237" s="13"/>
      <c r="H6237" s="13"/>
      <c r="J6237" s="13"/>
      <c r="K6237" s="21"/>
    </row>
    <row r="6238">
      <c r="D6238" s="13"/>
      <c r="E6238" s="21"/>
      <c r="G6238" s="13"/>
      <c r="H6238" s="13"/>
      <c r="J6238" s="13"/>
      <c r="K6238" s="21"/>
    </row>
    <row r="6239">
      <c r="D6239" s="13"/>
      <c r="E6239" s="21"/>
      <c r="G6239" s="13"/>
      <c r="H6239" s="13"/>
      <c r="J6239" s="13"/>
      <c r="K6239" s="21"/>
    </row>
    <row r="6240">
      <c r="D6240" s="13"/>
      <c r="E6240" s="21"/>
      <c r="G6240" s="13"/>
      <c r="H6240" s="13"/>
      <c r="J6240" s="13"/>
      <c r="K6240" s="21"/>
    </row>
    <row r="6241">
      <c r="D6241" s="13"/>
      <c r="E6241" s="21"/>
      <c r="G6241" s="13"/>
      <c r="H6241" s="13"/>
      <c r="J6241" s="13"/>
      <c r="K6241" s="21"/>
    </row>
    <row r="6242">
      <c r="D6242" s="13"/>
      <c r="E6242" s="21"/>
      <c r="G6242" s="13"/>
      <c r="H6242" s="13"/>
      <c r="J6242" s="13"/>
      <c r="K6242" s="21"/>
    </row>
    <row r="6243">
      <c r="D6243" s="13"/>
      <c r="E6243" s="21"/>
      <c r="G6243" s="13"/>
      <c r="H6243" s="13"/>
      <c r="J6243" s="13"/>
      <c r="K6243" s="21"/>
    </row>
    <row r="6244">
      <c r="D6244" s="13"/>
      <c r="E6244" s="21"/>
      <c r="G6244" s="13"/>
      <c r="H6244" s="13"/>
      <c r="J6244" s="13"/>
      <c r="K6244" s="21"/>
    </row>
    <row r="6245">
      <c r="D6245" s="13"/>
      <c r="E6245" s="21"/>
      <c r="G6245" s="13"/>
      <c r="H6245" s="13"/>
      <c r="J6245" s="13"/>
      <c r="K6245" s="21"/>
    </row>
    <row r="6246">
      <c r="D6246" s="13"/>
      <c r="E6246" s="21"/>
      <c r="G6246" s="13"/>
      <c r="H6246" s="13"/>
      <c r="J6246" s="13"/>
      <c r="K6246" s="21"/>
    </row>
    <row r="6247">
      <c r="D6247" s="13"/>
      <c r="E6247" s="21"/>
      <c r="G6247" s="13"/>
      <c r="H6247" s="13"/>
      <c r="J6247" s="13"/>
      <c r="K6247" s="21"/>
    </row>
    <row r="6248">
      <c r="D6248" s="13"/>
      <c r="E6248" s="21"/>
      <c r="G6248" s="13"/>
      <c r="H6248" s="13"/>
      <c r="J6248" s="13"/>
      <c r="K6248" s="21"/>
    </row>
    <row r="6249">
      <c r="D6249" s="13"/>
      <c r="E6249" s="21"/>
      <c r="G6249" s="13"/>
      <c r="H6249" s="13"/>
      <c r="J6249" s="13"/>
      <c r="K6249" s="21"/>
    </row>
    <row r="6250">
      <c r="D6250" s="13"/>
      <c r="E6250" s="21"/>
      <c r="G6250" s="13"/>
      <c r="H6250" s="13"/>
      <c r="J6250" s="13"/>
      <c r="K6250" s="21"/>
    </row>
    <row r="6251">
      <c r="D6251" s="13"/>
      <c r="E6251" s="21"/>
      <c r="G6251" s="13"/>
      <c r="H6251" s="13"/>
      <c r="J6251" s="13"/>
      <c r="K6251" s="21"/>
    </row>
    <row r="6252">
      <c r="D6252" s="13"/>
      <c r="E6252" s="21"/>
      <c r="G6252" s="13"/>
      <c r="H6252" s="13"/>
      <c r="J6252" s="13"/>
      <c r="K6252" s="21"/>
    </row>
    <row r="6253">
      <c r="D6253" s="13"/>
      <c r="E6253" s="21"/>
      <c r="G6253" s="13"/>
      <c r="H6253" s="13"/>
      <c r="J6253" s="13"/>
      <c r="K6253" s="21"/>
    </row>
    <row r="6254">
      <c r="D6254" s="13"/>
      <c r="E6254" s="21"/>
      <c r="G6254" s="13"/>
      <c r="H6254" s="13"/>
      <c r="J6254" s="13"/>
      <c r="K6254" s="21"/>
    </row>
    <row r="6255">
      <c r="D6255" s="13"/>
      <c r="E6255" s="21"/>
      <c r="G6255" s="13"/>
      <c r="H6255" s="13"/>
      <c r="J6255" s="13"/>
      <c r="K6255" s="21"/>
    </row>
    <row r="6256">
      <c r="D6256" s="13"/>
      <c r="E6256" s="21"/>
      <c r="G6256" s="13"/>
      <c r="H6256" s="13"/>
      <c r="J6256" s="13"/>
      <c r="K6256" s="21"/>
    </row>
    <row r="6257">
      <c r="D6257" s="13"/>
      <c r="E6257" s="21"/>
      <c r="G6257" s="13"/>
      <c r="H6257" s="13"/>
      <c r="J6257" s="13"/>
      <c r="K6257" s="21"/>
    </row>
    <row r="6258">
      <c r="D6258" s="13"/>
      <c r="E6258" s="21"/>
      <c r="G6258" s="13"/>
      <c r="H6258" s="13"/>
      <c r="J6258" s="13"/>
      <c r="K6258" s="21"/>
    </row>
    <row r="6259">
      <c r="D6259" s="13"/>
      <c r="E6259" s="21"/>
      <c r="G6259" s="13"/>
      <c r="H6259" s="13"/>
      <c r="J6259" s="13"/>
      <c r="K6259" s="21"/>
    </row>
    <row r="6260">
      <c r="D6260" s="13"/>
      <c r="E6260" s="21"/>
      <c r="G6260" s="13"/>
      <c r="H6260" s="13"/>
      <c r="J6260" s="13"/>
      <c r="K6260" s="21"/>
    </row>
    <row r="6261">
      <c r="D6261" s="13"/>
      <c r="E6261" s="21"/>
      <c r="G6261" s="13"/>
      <c r="H6261" s="13"/>
      <c r="J6261" s="13"/>
      <c r="K6261" s="21"/>
    </row>
    <row r="6262">
      <c r="D6262" s="13"/>
      <c r="E6262" s="21"/>
      <c r="G6262" s="13"/>
      <c r="H6262" s="13"/>
      <c r="J6262" s="13"/>
      <c r="K6262" s="21"/>
    </row>
    <row r="6263">
      <c r="D6263" s="13"/>
      <c r="E6263" s="21"/>
      <c r="G6263" s="13"/>
      <c r="H6263" s="13"/>
      <c r="J6263" s="13"/>
      <c r="K6263" s="21"/>
    </row>
    <row r="6264">
      <c r="D6264" s="13"/>
      <c r="E6264" s="21"/>
      <c r="G6264" s="13"/>
      <c r="H6264" s="13"/>
      <c r="J6264" s="13"/>
      <c r="K6264" s="21"/>
    </row>
    <row r="6265">
      <c r="D6265" s="13"/>
      <c r="E6265" s="21"/>
      <c r="G6265" s="13"/>
      <c r="H6265" s="13"/>
      <c r="J6265" s="13"/>
      <c r="K6265" s="21"/>
    </row>
    <row r="6266">
      <c r="D6266" s="13"/>
      <c r="E6266" s="21"/>
      <c r="G6266" s="13"/>
      <c r="H6266" s="13"/>
      <c r="J6266" s="13"/>
      <c r="K6266" s="21"/>
    </row>
    <row r="6267">
      <c r="D6267" s="13"/>
      <c r="E6267" s="21"/>
      <c r="G6267" s="13"/>
      <c r="H6267" s="13"/>
      <c r="J6267" s="13"/>
      <c r="K6267" s="21"/>
    </row>
    <row r="6268">
      <c r="D6268" s="13"/>
      <c r="E6268" s="21"/>
      <c r="G6268" s="13"/>
      <c r="H6268" s="13"/>
      <c r="J6268" s="13"/>
      <c r="K6268" s="21"/>
    </row>
    <row r="6269">
      <c r="D6269" s="13"/>
      <c r="E6269" s="21"/>
      <c r="G6269" s="13"/>
      <c r="H6269" s="13"/>
      <c r="J6269" s="13"/>
      <c r="K6269" s="21"/>
    </row>
    <row r="6270">
      <c r="D6270" s="13"/>
      <c r="E6270" s="21"/>
      <c r="G6270" s="13"/>
      <c r="H6270" s="13"/>
      <c r="J6270" s="13"/>
      <c r="K6270" s="21"/>
    </row>
    <row r="6271">
      <c r="D6271" s="13"/>
      <c r="E6271" s="21"/>
      <c r="G6271" s="13"/>
      <c r="H6271" s="13"/>
      <c r="J6271" s="13"/>
      <c r="K6271" s="21"/>
    </row>
    <row r="6272">
      <c r="D6272" s="13"/>
      <c r="E6272" s="21"/>
      <c r="G6272" s="13"/>
      <c r="H6272" s="13"/>
      <c r="J6272" s="13"/>
      <c r="K6272" s="21"/>
    </row>
    <row r="6273">
      <c r="D6273" s="13"/>
      <c r="E6273" s="21"/>
      <c r="G6273" s="13"/>
      <c r="H6273" s="13"/>
      <c r="J6273" s="13"/>
      <c r="K6273" s="21"/>
    </row>
    <row r="6274">
      <c r="D6274" s="13"/>
      <c r="E6274" s="21"/>
      <c r="G6274" s="13"/>
      <c r="H6274" s="13"/>
      <c r="J6274" s="13"/>
      <c r="K6274" s="21"/>
    </row>
    <row r="6275">
      <c r="D6275" s="13"/>
      <c r="E6275" s="21"/>
      <c r="G6275" s="13"/>
      <c r="H6275" s="13"/>
      <c r="J6275" s="13"/>
      <c r="K6275" s="21"/>
    </row>
    <row r="6276">
      <c r="D6276" s="13"/>
      <c r="E6276" s="21"/>
      <c r="G6276" s="13"/>
      <c r="H6276" s="13"/>
      <c r="J6276" s="13"/>
      <c r="K6276" s="21"/>
    </row>
    <row r="6277">
      <c r="D6277" s="13"/>
      <c r="E6277" s="21"/>
      <c r="G6277" s="13"/>
      <c r="H6277" s="13"/>
      <c r="J6277" s="13"/>
      <c r="K6277" s="21"/>
    </row>
    <row r="6278">
      <c r="D6278" s="13"/>
      <c r="E6278" s="21"/>
      <c r="G6278" s="13"/>
      <c r="H6278" s="13"/>
      <c r="J6278" s="13"/>
      <c r="K6278" s="21"/>
    </row>
    <row r="6279">
      <c r="D6279" s="13"/>
      <c r="E6279" s="21"/>
      <c r="G6279" s="13"/>
      <c r="H6279" s="13"/>
      <c r="J6279" s="13"/>
      <c r="K6279" s="21"/>
    </row>
    <row r="6280">
      <c r="D6280" s="13"/>
      <c r="E6280" s="21"/>
      <c r="G6280" s="13"/>
      <c r="H6280" s="13"/>
      <c r="J6280" s="13"/>
      <c r="K6280" s="21"/>
    </row>
    <row r="6281">
      <c r="D6281" s="13"/>
      <c r="E6281" s="21"/>
      <c r="G6281" s="13"/>
      <c r="H6281" s="13"/>
      <c r="J6281" s="13"/>
      <c r="K6281" s="21"/>
    </row>
    <row r="6282">
      <c r="D6282" s="13"/>
      <c r="E6282" s="21"/>
      <c r="G6282" s="13"/>
      <c r="H6282" s="13"/>
      <c r="J6282" s="13"/>
      <c r="K6282" s="21"/>
    </row>
    <row r="6283">
      <c r="D6283" s="13"/>
      <c r="E6283" s="21"/>
      <c r="G6283" s="13"/>
      <c r="H6283" s="13"/>
      <c r="J6283" s="13"/>
      <c r="K6283" s="21"/>
    </row>
    <row r="6284">
      <c r="D6284" s="13"/>
      <c r="E6284" s="21"/>
      <c r="G6284" s="13"/>
      <c r="H6284" s="13"/>
      <c r="J6284" s="13"/>
      <c r="K6284" s="21"/>
    </row>
    <row r="6285">
      <c r="D6285" s="13"/>
      <c r="E6285" s="21"/>
      <c r="G6285" s="13"/>
      <c r="H6285" s="13"/>
      <c r="J6285" s="13"/>
      <c r="K6285" s="21"/>
    </row>
    <row r="6286">
      <c r="D6286" s="13"/>
      <c r="E6286" s="21"/>
      <c r="G6286" s="13"/>
      <c r="H6286" s="13"/>
      <c r="J6286" s="13"/>
      <c r="K6286" s="21"/>
    </row>
    <row r="6287">
      <c r="D6287" s="13"/>
      <c r="E6287" s="21"/>
      <c r="G6287" s="13"/>
      <c r="H6287" s="13"/>
      <c r="J6287" s="13"/>
      <c r="K6287" s="21"/>
    </row>
    <row r="6288">
      <c r="D6288" s="13"/>
      <c r="E6288" s="21"/>
      <c r="G6288" s="13"/>
      <c r="H6288" s="13"/>
      <c r="J6288" s="13"/>
      <c r="K6288" s="21"/>
    </row>
    <row r="6289">
      <c r="D6289" s="13"/>
      <c r="E6289" s="21"/>
      <c r="G6289" s="13"/>
      <c r="H6289" s="13"/>
      <c r="J6289" s="13"/>
      <c r="K6289" s="21"/>
    </row>
    <row r="6290">
      <c r="D6290" s="13"/>
      <c r="E6290" s="21"/>
      <c r="G6290" s="13"/>
      <c r="H6290" s="13"/>
      <c r="J6290" s="13"/>
      <c r="K6290" s="21"/>
    </row>
    <row r="6291">
      <c r="D6291" s="13"/>
      <c r="E6291" s="21"/>
      <c r="G6291" s="13"/>
      <c r="H6291" s="13"/>
      <c r="J6291" s="13"/>
      <c r="K6291" s="21"/>
    </row>
    <row r="6292">
      <c r="D6292" s="13"/>
      <c r="E6292" s="21"/>
      <c r="G6292" s="13"/>
      <c r="H6292" s="13"/>
      <c r="J6292" s="13"/>
      <c r="K6292" s="21"/>
    </row>
    <row r="6293">
      <c r="D6293" s="13"/>
      <c r="E6293" s="21"/>
      <c r="G6293" s="13"/>
      <c r="H6293" s="13"/>
      <c r="J6293" s="13"/>
      <c r="K6293" s="21"/>
    </row>
    <row r="6294">
      <c r="D6294" s="13"/>
      <c r="E6294" s="21"/>
      <c r="G6294" s="13"/>
      <c r="H6294" s="13"/>
      <c r="J6294" s="13"/>
      <c r="K6294" s="21"/>
    </row>
    <row r="6295">
      <c r="D6295" s="13"/>
      <c r="E6295" s="21"/>
      <c r="G6295" s="13"/>
      <c r="H6295" s="13"/>
      <c r="J6295" s="13"/>
      <c r="K6295" s="21"/>
    </row>
    <row r="6296">
      <c r="D6296" s="13"/>
      <c r="E6296" s="21"/>
      <c r="G6296" s="13"/>
      <c r="H6296" s="13"/>
      <c r="J6296" s="13"/>
      <c r="K6296" s="21"/>
    </row>
    <row r="6297">
      <c r="D6297" s="13"/>
      <c r="E6297" s="21"/>
      <c r="G6297" s="13"/>
      <c r="H6297" s="13"/>
      <c r="J6297" s="13"/>
      <c r="K6297" s="21"/>
    </row>
    <row r="6298">
      <c r="D6298" s="13"/>
      <c r="E6298" s="21"/>
      <c r="G6298" s="13"/>
      <c r="H6298" s="13"/>
      <c r="J6298" s="13"/>
      <c r="K6298" s="21"/>
    </row>
    <row r="6299">
      <c r="D6299" s="13"/>
      <c r="E6299" s="21"/>
      <c r="G6299" s="13"/>
      <c r="H6299" s="13"/>
      <c r="J6299" s="13"/>
      <c r="K6299" s="21"/>
    </row>
    <row r="6300">
      <c r="D6300" s="13"/>
      <c r="E6300" s="21"/>
      <c r="G6300" s="13"/>
      <c r="H6300" s="13"/>
      <c r="J6300" s="13"/>
      <c r="K6300" s="21"/>
    </row>
    <row r="6301">
      <c r="D6301" s="13"/>
      <c r="E6301" s="21"/>
      <c r="G6301" s="13"/>
      <c r="H6301" s="13"/>
      <c r="J6301" s="13"/>
      <c r="K6301" s="21"/>
    </row>
    <row r="6302">
      <c r="D6302" s="13"/>
      <c r="E6302" s="21"/>
      <c r="G6302" s="13"/>
      <c r="H6302" s="13"/>
      <c r="J6302" s="13"/>
      <c r="K6302" s="21"/>
    </row>
    <row r="6303">
      <c r="D6303" s="13"/>
      <c r="E6303" s="21"/>
      <c r="G6303" s="13"/>
      <c r="H6303" s="13"/>
      <c r="J6303" s="13"/>
      <c r="K6303" s="21"/>
    </row>
    <row r="6304">
      <c r="D6304" s="13"/>
      <c r="E6304" s="21"/>
      <c r="G6304" s="13"/>
      <c r="H6304" s="13"/>
      <c r="J6304" s="13"/>
      <c r="K6304" s="21"/>
    </row>
    <row r="6305">
      <c r="D6305" s="13"/>
      <c r="E6305" s="21"/>
      <c r="G6305" s="13"/>
      <c r="H6305" s="13"/>
      <c r="J6305" s="13"/>
      <c r="K6305" s="21"/>
    </row>
    <row r="6306">
      <c r="D6306" s="13"/>
      <c r="E6306" s="21"/>
      <c r="G6306" s="13"/>
      <c r="H6306" s="13"/>
      <c r="J6306" s="13"/>
      <c r="K6306" s="21"/>
    </row>
    <row r="6307">
      <c r="D6307" s="13"/>
      <c r="E6307" s="21"/>
      <c r="G6307" s="13"/>
      <c r="H6307" s="13"/>
      <c r="J6307" s="13"/>
      <c r="K6307" s="21"/>
    </row>
    <row r="6308">
      <c r="D6308" s="13"/>
      <c r="E6308" s="21"/>
      <c r="G6308" s="13"/>
      <c r="H6308" s="13"/>
      <c r="J6308" s="13"/>
      <c r="K6308" s="21"/>
    </row>
    <row r="6309">
      <c r="D6309" s="13"/>
      <c r="E6309" s="21"/>
      <c r="G6309" s="13"/>
      <c r="H6309" s="13"/>
      <c r="J6309" s="13"/>
      <c r="K6309" s="21"/>
    </row>
    <row r="6310">
      <c r="D6310" s="13"/>
      <c r="E6310" s="21"/>
      <c r="G6310" s="13"/>
      <c r="H6310" s="13"/>
      <c r="J6310" s="13"/>
      <c r="K6310" s="21"/>
    </row>
    <row r="6311">
      <c r="D6311" s="13"/>
      <c r="E6311" s="21"/>
      <c r="G6311" s="13"/>
      <c r="H6311" s="13"/>
      <c r="J6311" s="13"/>
      <c r="K6311" s="21"/>
    </row>
    <row r="6312">
      <c r="D6312" s="13"/>
      <c r="E6312" s="21"/>
      <c r="G6312" s="13"/>
      <c r="H6312" s="13"/>
      <c r="J6312" s="13"/>
      <c r="K6312" s="21"/>
    </row>
    <row r="6313">
      <c r="D6313" s="13"/>
      <c r="E6313" s="21"/>
      <c r="G6313" s="13"/>
      <c r="H6313" s="13"/>
      <c r="J6313" s="13"/>
      <c r="K6313" s="21"/>
    </row>
    <row r="6314">
      <c r="D6314" s="13"/>
      <c r="E6314" s="21"/>
      <c r="G6314" s="13"/>
      <c r="H6314" s="13"/>
      <c r="J6314" s="13"/>
      <c r="K6314" s="21"/>
    </row>
    <row r="6315">
      <c r="D6315" s="13"/>
      <c r="E6315" s="21"/>
      <c r="G6315" s="13"/>
      <c r="H6315" s="13"/>
      <c r="J6315" s="13"/>
      <c r="K6315" s="21"/>
    </row>
    <row r="6316">
      <c r="D6316" s="13"/>
      <c r="E6316" s="21"/>
      <c r="G6316" s="13"/>
      <c r="H6316" s="13"/>
      <c r="J6316" s="13"/>
      <c r="K6316" s="21"/>
    </row>
    <row r="6317">
      <c r="D6317" s="13"/>
      <c r="E6317" s="21"/>
      <c r="G6317" s="13"/>
      <c r="H6317" s="13"/>
      <c r="J6317" s="13"/>
      <c r="K6317" s="21"/>
    </row>
    <row r="6318">
      <c r="D6318" s="13"/>
      <c r="E6318" s="21"/>
      <c r="G6318" s="13"/>
      <c r="H6318" s="13"/>
      <c r="J6318" s="13"/>
      <c r="K6318" s="21"/>
    </row>
    <row r="6319">
      <c r="D6319" s="13"/>
      <c r="E6319" s="21"/>
      <c r="G6319" s="13"/>
      <c r="H6319" s="13"/>
      <c r="J6319" s="13"/>
      <c r="K6319" s="21"/>
    </row>
    <row r="6320">
      <c r="D6320" s="13"/>
      <c r="E6320" s="21"/>
      <c r="G6320" s="13"/>
      <c r="H6320" s="13"/>
      <c r="J6320" s="13"/>
      <c r="K6320" s="21"/>
    </row>
    <row r="6321">
      <c r="D6321" s="13"/>
      <c r="E6321" s="21"/>
      <c r="G6321" s="13"/>
      <c r="H6321" s="13"/>
      <c r="J6321" s="13"/>
      <c r="K6321" s="21"/>
    </row>
    <row r="6322">
      <c r="D6322" s="13"/>
      <c r="E6322" s="21"/>
      <c r="G6322" s="13"/>
      <c r="H6322" s="13"/>
      <c r="J6322" s="13"/>
      <c r="K6322" s="21"/>
    </row>
    <row r="6323">
      <c r="D6323" s="13"/>
      <c r="E6323" s="21"/>
      <c r="G6323" s="13"/>
      <c r="H6323" s="13"/>
      <c r="J6323" s="13"/>
      <c r="K6323" s="21"/>
    </row>
    <row r="6324">
      <c r="D6324" s="13"/>
      <c r="E6324" s="21"/>
      <c r="G6324" s="13"/>
      <c r="H6324" s="13"/>
      <c r="J6324" s="13"/>
      <c r="K6324" s="21"/>
    </row>
    <row r="6325">
      <c r="D6325" s="13"/>
      <c r="E6325" s="21"/>
      <c r="G6325" s="13"/>
      <c r="H6325" s="13"/>
      <c r="J6325" s="13"/>
      <c r="K6325" s="21"/>
    </row>
    <row r="6326">
      <c r="D6326" s="13"/>
      <c r="E6326" s="21"/>
      <c r="G6326" s="13"/>
      <c r="H6326" s="13"/>
      <c r="J6326" s="13"/>
      <c r="K6326" s="21"/>
    </row>
    <row r="6327">
      <c r="D6327" s="13"/>
      <c r="E6327" s="21"/>
      <c r="G6327" s="13"/>
      <c r="H6327" s="13"/>
      <c r="J6327" s="13"/>
      <c r="K6327" s="21"/>
    </row>
    <row r="6328">
      <c r="D6328" s="13"/>
      <c r="E6328" s="21"/>
      <c r="G6328" s="13"/>
      <c r="H6328" s="13"/>
      <c r="J6328" s="13"/>
      <c r="K6328" s="21"/>
    </row>
    <row r="6329">
      <c r="D6329" s="13"/>
      <c r="E6329" s="21"/>
      <c r="G6329" s="13"/>
      <c r="H6329" s="13"/>
      <c r="J6329" s="13"/>
      <c r="K6329" s="21"/>
    </row>
    <row r="6330">
      <c r="D6330" s="13"/>
      <c r="E6330" s="21"/>
      <c r="G6330" s="13"/>
      <c r="H6330" s="13"/>
      <c r="J6330" s="13"/>
      <c r="K6330" s="21"/>
    </row>
    <row r="6331">
      <c r="D6331" s="13"/>
      <c r="E6331" s="21"/>
      <c r="G6331" s="13"/>
      <c r="H6331" s="13"/>
      <c r="J6331" s="13"/>
      <c r="K6331" s="21"/>
    </row>
    <row r="6332">
      <c r="D6332" s="13"/>
      <c r="E6332" s="21"/>
      <c r="G6332" s="13"/>
      <c r="H6332" s="13"/>
      <c r="J6332" s="13"/>
      <c r="K6332" s="21"/>
    </row>
    <row r="6333">
      <c r="D6333" s="13"/>
      <c r="E6333" s="21"/>
      <c r="G6333" s="13"/>
      <c r="H6333" s="13"/>
      <c r="J6333" s="13"/>
      <c r="K6333" s="21"/>
    </row>
    <row r="6334">
      <c r="D6334" s="13"/>
      <c r="E6334" s="21"/>
      <c r="G6334" s="13"/>
      <c r="H6334" s="13"/>
      <c r="J6334" s="13"/>
      <c r="K6334" s="21"/>
    </row>
    <row r="6335">
      <c r="D6335" s="13"/>
      <c r="E6335" s="21"/>
      <c r="G6335" s="13"/>
      <c r="H6335" s="13"/>
      <c r="J6335" s="13"/>
      <c r="K6335" s="21"/>
    </row>
    <row r="6336">
      <c r="D6336" s="13"/>
      <c r="E6336" s="21"/>
      <c r="G6336" s="13"/>
      <c r="H6336" s="13"/>
      <c r="J6336" s="13"/>
      <c r="K6336" s="21"/>
    </row>
    <row r="6337">
      <c r="D6337" s="13"/>
      <c r="E6337" s="21"/>
      <c r="G6337" s="13"/>
      <c r="H6337" s="13"/>
      <c r="J6337" s="13"/>
      <c r="K6337" s="21"/>
    </row>
    <row r="6338">
      <c r="D6338" s="13"/>
      <c r="E6338" s="21"/>
      <c r="G6338" s="13"/>
      <c r="H6338" s="13"/>
      <c r="J6338" s="13"/>
      <c r="K6338" s="21"/>
    </row>
    <row r="6339">
      <c r="D6339" s="13"/>
      <c r="E6339" s="21"/>
      <c r="G6339" s="13"/>
      <c r="H6339" s="13"/>
      <c r="J6339" s="13"/>
      <c r="K6339" s="21"/>
    </row>
    <row r="6340">
      <c r="D6340" s="13"/>
      <c r="E6340" s="21"/>
      <c r="G6340" s="13"/>
      <c r="H6340" s="13"/>
      <c r="J6340" s="13"/>
      <c r="K6340" s="21"/>
    </row>
    <row r="6341">
      <c r="D6341" s="13"/>
      <c r="E6341" s="21"/>
      <c r="G6341" s="13"/>
      <c r="H6341" s="13"/>
      <c r="J6341" s="13"/>
      <c r="K6341" s="21"/>
    </row>
    <row r="6342">
      <c r="D6342" s="13"/>
      <c r="E6342" s="21"/>
      <c r="G6342" s="13"/>
      <c r="H6342" s="13"/>
      <c r="J6342" s="13"/>
      <c r="K6342" s="21"/>
    </row>
    <row r="6343">
      <c r="D6343" s="13"/>
      <c r="E6343" s="21"/>
      <c r="G6343" s="13"/>
      <c r="H6343" s="13"/>
      <c r="J6343" s="13"/>
      <c r="K6343" s="21"/>
    </row>
    <row r="6344">
      <c r="D6344" s="13"/>
      <c r="E6344" s="21"/>
      <c r="G6344" s="13"/>
      <c r="H6344" s="13"/>
      <c r="J6344" s="13"/>
      <c r="K6344" s="21"/>
    </row>
    <row r="6345">
      <c r="D6345" s="13"/>
      <c r="E6345" s="21"/>
      <c r="G6345" s="13"/>
      <c r="H6345" s="13"/>
      <c r="J6345" s="13"/>
      <c r="K6345" s="21"/>
    </row>
    <row r="6346">
      <c r="D6346" s="13"/>
      <c r="E6346" s="21"/>
      <c r="G6346" s="13"/>
      <c r="H6346" s="13"/>
      <c r="J6346" s="13"/>
      <c r="K6346" s="21"/>
    </row>
    <row r="6347">
      <c r="D6347" s="13"/>
      <c r="E6347" s="21"/>
      <c r="G6347" s="13"/>
      <c r="H6347" s="13"/>
      <c r="J6347" s="13"/>
      <c r="K6347" s="21"/>
    </row>
    <row r="6348">
      <c r="D6348" s="13"/>
      <c r="E6348" s="21"/>
      <c r="G6348" s="13"/>
      <c r="H6348" s="13"/>
      <c r="J6348" s="13"/>
      <c r="K6348" s="21"/>
    </row>
    <row r="6349">
      <c r="D6349" s="13"/>
      <c r="E6349" s="21"/>
      <c r="G6349" s="13"/>
      <c r="H6349" s="13"/>
      <c r="J6349" s="13"/>
      <c r="K6349" s="21"/>
    </row>
    <row r="6350">
      <c r="D6350" s="13"/>
      <c r="E6350" s="21"/>
      <c r="G6350" s="13"/>
      <c r="H6350" s="13"/>
      <c r="J6350" s="13"/>
      <c r="K6350" s="21"/>
    </row>
    <row r="6351">
      <c r="D6351" s="13"/>
      <c r="E6351" s="21"/>
      <c r="G6351" s="13"/>
      <c r="H6351" s="13"/>
      <c r="J6351" s="13"/>
      <c r="K6351" s="21"/>
    </row>
    <row r="6352">
      <c r="D6352" s="13"/>
      <c r="E6352" s="21"/>
      <c r="G6352" s="13"/>
      <c r="H6352" s="13"/>
      <c r="J6352" s="13"/>
      <c r="K6352" s="21"/>
    </row>
    <row r="6353">
      <c r="D6353" s="13"/>
      <c r="E6353" s="21"/>
      <c r="G6353" s="13"/>
      <c r="H6353" s="13"/>
      <c r="J6353" s="13"/>
      <c r="K6353" s="21"/>
    </row>
    <row r="6354">
      <c r="D6354" s="13"/>
      <c r="E6354" s="21"/>
      <c r="G6354" s="13"/>
      <c r="H6354" s="13"/>
      <c r="J6354" s="13"/>
      <c r="K6354" s="21"/>
    </row>
    <row r="6355">
      <c r="D6355" s="13"/>
      <c r="E6355" s="21"/>
      <c r="G6355" s="13"/>
      <c r="H6355" s="13"/>
      <c r="J6355" s="13"/>
      <c r="K6355" s="21"/>
    </row>
    <row r="6356">
      <c r="D6356" s="13"/>
      <c r="E6356" s="21"/>
      <c r="G6356" s="13"/>
      <c r="H6356" s="13"/>
      <c r="J6356" s="13"/>
      <c r="K6356" s="21"/>
    </row>
    <row r="6357">
      <c r="D6357" s="13"/>
      <c r="E6357" s="21"/>
      <c r="G6357" s="13"/>
      <c r="H6357" s="13"/>
      <c r="J6357" s="13"/>
      <c r="K6357" s="21"/>
    </row>
    <row r="6358">
      <c r="D6358" s="13"/>
      <c r="E6358" s="21"/>
      <c r="G6358" s="13"/>
      <c r="H6358" s="13"/>
      <c r="J6358" s="13"/>
      <c r="K6358" s="21"/>
    </row>
    <row r="6359">
      <c r="D6359" s="13"/>
      <c r="E6359" s="21"/>
      <c r="G6359" s="13"/>
      <c r="H6359" s="13"/>
      <c r="J6359" s="13"/>
      <c r="K6359" s="21"/>
    </row>
    <row r="6360">
      <c r="D6360" s="13"/>
      <c r="E6360" s="21"/>
      <c r="G6360" s="13"/>
      <c r="H6360" s="13"/>
      <c r="J6360" s="13"/>
      <c r="K6360" s="21"/>
    </row>
    <row r="6361">
      <c r="D6361" s="13"/>
      <c r="E6361" s="21"/>
      <c r="G6361" s="13"/>
      <c r="H6361" s="13"/>
      <c r="J6361" s="13"/>
      <c r="K6361" s="21"/>
    </row>
    <row r="6362">
      <c r="D6362" s="13"/>
      <c r="E6362" s="21"/>
      <c r="G6362" s="13"/>
      <c r="H6362" s="13"/>
      <c r="J6362" s="13"/>
      <c r="K6362" s="21"/>
    </row>
    <row r="6363">
      <c r="D6363" s="13"/>
      <c r="E6363" s="21"/>
      <c r="G6363" s="13"/>
      <c r="H6363" s="13"/>
      <c r="J6363" s="13"/>
      <c r="K6363" s="21"/>
    </row>
    <row r="6364">
      <c r="D6364" s="13"/>
      <c r="E6364" s="21"/>
      <c r="G6364" s="13"/>
      <c r="H6364" s="13"/>
      <c r="J6364" s="13"/>
      <c r="K6364" s="21"/>
    </row>
    <row r="6365">
      <c r="D6365" s="13"/>
      <c r="E6365" s="21"/>
      <c r="G6365" s="13"/>
      <c r="H6365" s="13"/>
      <c r="J6365" s="13"/>
      <c r="K6365" s="21"/>
    </row>
    <row r="6366">
      <c r="D6366" s="13"/>
      <c r="E6366" s="21"/>
      <c r="G6366" s="13"/>
      <c r="H6366" s="13"/>
      <c r="J6366" s="13"/>
      <c r="K6366" s="21"/>
    </row>
    <row r="6367">
      <c r="D6367" s="13"/>
      <c r="E6367" s="21"/>
      <c r="G6367" s="13"/>
      <c r="H6367" s="13"/>
      <c r="J6367" s="13"/>
      <c r="K6367" s="21"/>
    </row>
    <row r="6368">
      <c r="D6368" s="13"/>
      <c r="E6368" s="21"/>
      <c r="G6368" s="13"/>
      <c r="H6368" s="13"/>
      <c r="J6368" s="13"/>
      <c r="K6368" s="21"/>
    </row>
    <row r="6369">
      <c r="D6369" s="13"/>
      <c r="E6369" s="21"/>
      <c r="G6369" s="13"/>
      <c r="H6369" s="13"/>
      <c r="J6369" s="13"/>
      <c r="K6369" s="21"/>
    </row>
    <row r="6370">
      <c r="D6370" s="13"/>
      <c r="E6370" s="21"/>
      <c r="G6370" s="13"/>
      <c r="H6370" s="13"/>
      <c r="J6370" s="13"/>
      <c r="K6370" s="21"/>
    </row>
    <row r="6371">
      <c r="D6371" s="13"/>
      <c r="E6371" s="21"/>
      <c r="G6371" s="13"/>
      <c r="H6371" s="13"/>
      <c r="J6371" s="13"/>
      <c r="K6371" s="21"/>
    </row>
    <row r="6372">
      <c r="D6372" s="13"/>
      <c r="E6372" s="21"/>
      <c r="G6372" s="13"/>
      <c r="H6372" s="13"/>
      <c r="J6372" s="13"/>
      <c r="K6372" s="21"/>
    </row>
    <row r="6373">
      <c r="D6373" s="13"/>
      <c r="E6373" s="21"/>
      <c r="G6373" s="13"/>
      <c r="H6373" s="13"/>
      <c r="J6373" s="13"/>
      <c r="K6373" s="21"/>
    </row>
    <row r="6374">
      <c r="D6374" s="13"/>
      <c r="E6374" s="21"/>
      <c r="G6374" s="13"/>
      <c r="H6374" s="13"/>
      <c r="J6374" s="13"/>
      <c r="K6374" s="21"/>
    </row>
    <row r="6375">
      <c r="D6375" s="13"/>
      <c r="E6375" s="21"/>
      <c r="G6375" s="13"/>
      <c r="H6375" s="13"/>
      <c r="J6375" s="13"/>
      <c r="K6375" s="21"/>
    </row>
    <row r="6376">
      <c r="D6376" s="13"/>
      <c r="E6376" s="21"/>
      <c r="G6376" s="13"/>
      <c r="H6376" s="13"/>
      <c r="J6376" s="13"/>
      <c r="K6376" s="21"/>
    </row>
    <row r="6377">
      <c r="D6377" s="13"/>
      <c r="E6377" s="21"/>
      <c r="G6377" s="13"/>
      <c r="H6377" s="13"/>
      <c r="J6377" s="13"/>
      <c r="K6377" s="21"/>
    </row>
    <row r="6378">
      <c r="D6378" s="13"/>
      <c r="E6378" s="21"/>
      <c r="G6378" s="13"/>
      <c r="H6378" s="13"/>
      <c r="J6378" s="13"/>
      <c r="K6378" s="21"/>
    </row>
    <row r="6379">
      <c r="D6379" s="13"/>
      <c r="E6379" s="21"/>
      <c r="G6379" s="13"/>
      <c r="H6379" s="13"/>
      <c r="J6379" s="13"/>
      <c r="K6379" s="21"/>
    </row>
    <row r="6380">
      <c r="D6380" s="13"/>
      <c r="E6380" s="21"/>
      <c r="G6380" s="13"/>
      <c r="H6380" s="13"/>
      <c r="J6380" s="13"/>
      <c r="K6380" s="21"/>
    </row>
    <row r="6381">
      <c r="D6381" s="13"/>
      <c r="E6381" s="21"/>
      <c r="G6381" s="13"/>
      <c r="H6381" s="13"/>
      <c r="J6381" s="13"/>
      <c r="K6381" s="21"/>
    </row>
    <row r="6382">
      <c r="D6382" s="13"/>
      <c r="E6382" s="21"/>
      <c r="G6382" s="13"/>
      <c r="H6382" s="13"/>
      <c r="J6382" s="13"/>
      <c r="K6382" s="21"/>
    </row>
    <row r="6383">
      <c r="D6383" s="13"/>
      <c r="E6383" s="21"/>
      <c r="G6383" s="13"/>
      <c r="H6383" s="13"/>
      <c r="J6383" s="13"/>
      <c r="K6383" s="21"/>
    </row>
    <row r="6384">
      <c r="D6384" s="13"/>
      <c r="E6384" s="21"/>
      <c r="G6384" s="13"/>
      <c r="H6384" s="13"/>
      <c r="J6384" s="13"/>
      <c r="K6384" s="21"/>
    </row>
    <row r="6385">
      <c r="D6385" s="13"/>
      <c r="E6385" s="21"/>
      <c r="G6385" s="13"/>
      <c r="H6385" s="13"/>
      <c r="J6385" s="13"/>
      <c r="K6385" s="21"/>
    </row>
    <row r="6386">
      <c r="D6386" s="13"/>
      <c r="E6386" s="21"/>
      <c r="G6386" s="13"/>
      <c r="H6386" s="13"/>
      <c r="J6386" s="13"/>
      <c r="K6386" s="21"/>
    </row>
    <row r="6387">
      <c r="D6387" s="13"/>
      <c r="E6387" s="21"/>
      <c r="G6387" s="13"/>
      <c r="H6387" s="13"/>
      <c r="J6387" s="13"/>
      <c r="K6387" s="21"/>
    </row>
    <row r="6388">
      <c r="D6388" s="13"/>
      <c r="E6388" s="21"/>
      <c r="G6388" s="13"/>
      <c r="H6388" s="13"/>
      <c r="J6388" s="13"/>
      <c r="K6388" s="21"/>
    </row>
    <row r="6389">
      <c r="D6389" s="13"/>
      <c r="E6389" s="21"/>
      <c r="G6389" s="13"/>
      <c r="H6389" s="13"/>
      <c r="J6389" s="13"/>
      <c r="K6389" s="21"/>
    </row>
    <row r="6390">
      <c r="D6390" s="13"/>
      <c r="E6390" s="21"/>
      <c r="G6390" s="13"/>
      <c r="H6390" s="13"/>
      <c r="J6390" s="13"/>
      <c r="K6390" s="21"/>
    </row>
    <row r="6391">
      <c r="D6391" s="13"/>
      <c r="E6391" s="21"/>
      <c r="G6391" s="13"/>
      <c r="H6391" s="13"/>
      <c r="J6391" s="13"/>
      <c r="K6391" s="21"/>
    </row>
    <row r="6392">
      <c r="D6392" s="13"/>
      <c r="E6392" s="21"/>
      <c r="G6392" s="13"/>
      <c r="H6392" s="13"/>
      <c r="J6392" s="13"/>
      <c r="K6392" s="21"/>
    </row>
    <row r="6393">
      <c r="D6393" s="13"/>
      <c r="E6393" s="21"/>
      <c r="G6393" s="13"/>
      <c r="H6393" s="13"/>
      <c r="J6393" s="13"/>
      <c r="K6393" s="21"/>
    </row>
    <row r="6394">
      <c r="D6394" s="13"/>
      <c r="E6394" s="21"/>
      <c r="G6394" s="13"/>
      <c r="H6394" s="13"/>
      <c r="J6394" s="13"/>
      <c r="K6394" s="21"/>
    </row>
    <row r="6395">
      <c r="D6395" s="13"/>
      <c r="E6395" s="21"/>
      <c r="G6395" s="13"/>
      <c r="H6395" s="13"/>
      <c r="J6395" s="13"/>
      <c r="K6395" s="21"/>
    </row>
    <row r="6396">
      <c r="D6396" s="13"/>
      <c r="E6396" s="21"/>
      <c r="G6396" s="13"/>
      <c r="H6396" s="13"/>
      <c r="J6396" s="13"/>
      <c r="K6396" s="21"/>
    </row>
    <row r="6397">
      <c r="D6397" s="13"/>
      <c r="E6397" s="21"/>
      <c r="G6397" s="13"/>
      <c r="H6397" s="13"/>
      <c r="J6397" s="13"/>
      <c r="K6397" s="21"/>
    </row>
    <row r="6398">
      <c r="D6398" s="13"/>
      <c r="E6398" s="21"/>
      <c r="G6398" s="13"/>
      <c r="H6398" s="13"/>
      <c r="J6398" s="13"/>
      <c r="K6398" s="21"/>
    </row>
    <row r="6399">
      <c r="D6399" s="13"/>
      <c r="E6399" s="21"/>
      <c r="G6399" s="13"/>
      <c r="H6399" s="13"/>
      <c r="J6399" s="13"/>
      <c r="K6399" s="21"/>
    </row>
    <row r="6400">
      <c r="D6400" s="13"/>
      <c r="E6400" s="21"/>
      <c r="G6400" s="13"/>
      <c r="H6400" s="13"/>
      <c r="J6400" s="13"/>
      <c r="K6400" s="21"/>
    </row>
    <row r="6401">
      <c r="D6401" s="13"/>
      <c r="E6401" s="21"/>
      <c r="G6401" s="13"/>
      <c r="H6401" s="13"/>
      <c r="J6401" s="13"/>
      <c r="K6401" s="21"/>
    </row>
    <row r="6402">
      <c r="D6402" s="13"/>
      <c r="E6402" s="21"/>
      <c r="G6402" s="13"/>
      <c r="H6402" s="13"/>
      <c r="J6402" s="13"/>
      <c r="K6402" s="21"/>
    </row>
    <row r="6403">
      <c r="D6403" s="13"/>
      <c r="E6403" s="21"/>
      <c r="G6403" s="13"/>
      <c r="H6403" s="13"/>
      <c r="J6403" s="13"/>
      <c r="K6403" s="21"/>
    </row>
    <row r="6404">
      <c r="D6404" s="13"/>
      <c r="E6404" s="21"/>
      <c r="G6404" s="13"/>
      <c r="H6404" s="13"/>
      <c r="J6404" s="13"/>
      <c r="K6404" s="21"/>
    </row>
    <row r="6405">
      <c r="D6405" s="13"/>
      <c r="E6405" s="21"/>
      <c r="G6405" s="13"/>
      <c r="H6405" s="13"/>
      <c r="J6405" s="13"/>
      <c r="K6405" s="21"/>
    </row>
    <row r="6406">
      <c r="D6406" s="13"/>
      <c r="E6406" s="21"/>
      <c r="G6406" s="13"/>
      <c r="H6406" s="13"/>
      <c r="J6406" s="13"/>
      <c r="K6406" s="21"/>
    </row>
    <row r="6407">
      <c r="D6407" s="13"/>
      <c r="E6407" s="21"/>
      <c r="G6407" s="13"/>
      <c r="H6407" s="13"/>
      <c r="J6407" s="13"/>
      <c r="K6407" s="21"/>
    </row>
    <row r="6408">
      <c r="D6408" s="13"/>
      <c r="E6408" s="21"/>
      <c r="G6408" s="13"/>
      <c r="H6408" s="13"/>
      <c r="J6408" s="13"/>
      <c r="K6408" s="21"/>
    </row>
    <row r="6409">
      <c r="D6409" s="13"/>
      <c r="E6409" s="21"/>
      <c r="G6409" s="13"/>
      <c r="H6409" s="13"/>
      <c r="J6409" s="13"/>
      <c r="K6409" s="21"/>
    </row>
    <row r="6410">
      <c r="D6410" s="13"/>
      <c r="E6410" s="21"/>
      <c r="G6410" s="13"/>
      <c r="H6410" s="13"/>
      <c r="J6410" s="13"/>
      <c r="K6410" s="21"/>
    </row>
    <row r="6411">
      <c r="D6411" s="13"/>
      <c r="E6411" s="21"/>
      <c r="G6411" s="13"/>
      <c r="H6411" s="13"/>
      <c r="J6411" s="13"/>
      <c r="K6411" s="21"/>
    </row>
    <row r="6412">
      <c r="D6412" s="13"/>
      <c r="E6412" s="21"/>
      <c r="G6412" s="13"/>
      <c r="H6412" s="13"/>
      <c r="J6412" s="13"/>
      <c r="K6412" s="21"/>
    </row>
    <row r="6413">
      <c r="D6413" s="13"/>
      <c r="E6413" s="21"/>
      <c r="G6413" s="13"/>
      <c r="H6413" s="13"/>
      <c r="J6413" s="13"/>
      <c r="K6413" s="21"/>
    </row>
    <row r="6414">
      <c r="D6414" s="13"/>
      <c r="E6414" s="21"/>
      <c r="G6414" s="13"/>
      <c r="H6414" s="13"/>
      <c r="J6414" s="13"/>
      <c r="K6414" s="21"/>
    </row>
    <row r="6415">
      <c r="D6415" s="13"/>
      <c r="E6415" s="21"/>
      <c r="G6415" s="13"/>
      <c r="H6415" s="13"/>
      <c r="J6415" s="13"/>
      <c r="K6415" s="21"/>
    </row>
    <row r="6416">
      <c r="D6416" s="13"/>
      <c r="E6416" s="21"/>
      <c r="G6416" s="13"/>
      <c r="H6416" s="13"/>
      <c r="J6416" s="13"/>
      <c r="K6416" s="21"/>
    </row>
    <row r="6417">
      <c r="D6417" s="13"/>
      <c r="E6417" s="21"/>
      <c r="G6417" s="13"/>
      <c r="H6417" s="13"/>
      <c r="J6417" s="13"/>
      <c r="K6417" s="21"/>
    </row>
    <row r="6418">
      <c r="D6418" s="13"/>
      <c r="E6418" s="21"/>
      <c r="G6418" s="13"/>
      <c r="H6418" s="13"/>
      <c r="J6418" s="13"/>
      <c r="K6418" s="21"/>
    </row>
    <row r="6419">
      <c r="D6419" s="13"/>
      <c r="E6419" s="21"/>
      <c r="G6419" s="13"/>
      <c r="H6419" s="13"/>
      <c r="J6419" s="13"/>
      <c r="K6419" s="21"/>
    </row>
    <row r="6420">
      <c r="D6420" s="13"/>
      <c r="E6420" s="21"/>
      <c r="G6420" s="13"/>
      <c r="H6420" s="13"/>
      <c r="J6420" s="13"/>
      <c r="K6420" s="21"/>
    </row>
    <row r="6421">
      <c r="D6421" s="13"/>
      <c r="E6421" s="21"/>
      <c r="G6421" s="13"/>
      <c r="H6421" s="13"/>
      <c r="J6421" s="13"/>
      <c r="K6421" s="21"/>
    </row>
    <row r="6422">
      <c r="D6422" s="13"/>
      <c r="E6422" s="21"/>
      <c r="G6422" s="13"/>
      <c r="H6422" s="13"/>
      <c r="J6422" s="13"/>
      <c r="K6422" s="21"/>
    </row>
    <row r="6423">
      <c r="D6423" s="13"/>
      <c r="E6423" s="21"/>
      <c r="G6423" s="13"/>
      <c r="H6423" s="13"/>
      <c r="J6423" s="13"/>
      <c r="K6423" s="21"/>
    </row>
    <row r="6424">
      <c r="D6424" s="13"/>
      <c r="E6424" s="21"/>
      <c r="G6424" s="13"/>
      <c r="H6424" s="13"/>
      <c r="J6424" s="13"/>
      <c r="K6424" s="21"/>
    </row>
    <row r="6425">
      <c r="D6425" s="13"/>
      <c r="E6425" s="21"/>
      <c r="G6425" s="13"/>
      <c r="H6425" s="13"/>
      <c r="J6425" s="13"/>
      <c r="K6425" s="21"/>
    </row>
    <row r="6426">
      <c r="D6426" s="13"/>
      <c r="E6426" s="21"/>
      <c r="G6426" s="13"/>
      <c r="H6426" s="13"/>
      <c r="J6426" s="13"/>
      <c r="K6426" s="21"/>
    </row>
    <row r="6427">
      <c r="D6427" s="13"/>
      <c r="E6427" s="21"/>
      <c r="G6427" s="13"/>
      <c r="H6427" s="13"/>
      <c r="J6427" s="13"/>
      <c r="K6427" s="21"/>
    </row>
    <row r="6428">
      <c r="D6428" s="13"/>
      <c r="E6428" s="21"/>
      <c r="G6428" s="13"/>
      <c r="H6428" s="13"/>
      <c r="J6428" s="13"/>
      <c r="K6428" s="21"/>
    </row>
    <row r="6429">
      <c r="D6429" s="13"/>
      <c r="E6429" s="21"/>
      <c r="G6429" s="13"/>
      <c r="H6429" s="13"/>
      <c r="J6429" s="13"/>
      <c r="K6429" s="21"/>
    </row>
    <row r="6430">
      <c r="D6430" s="13"/>
      <c r="E6430" s="21"/>
      <c r="G6430" s="13"/>
      <c r="H6430" s="13"/>
      <c r="J6430" s="13"/>
      <c r="K6430" s="21"/>
    </row>
    <row r="6431">
      <c r="D6431" s="13"/>
      <c r="E6431" s="21"/>
      <c r="G6431" s="13"/>
      <c r="H6431" s="13"/>
      <c r="J6431" s="13"/>
      <c r="K6431" s="21"/>
    </row>
    <row r="6432">
      <c r="D6432" s="13"/>
      <c r="E6432" s="21"/>
      <c r="G6432" s="13"/>
      <c r="H6432" s="13"/>
      <c r="J6432" s="13"/>
      <c r="K6432" s="21"/>
    </row>
    <row r="6433">
      <c r="D6433" s="13"/>
      <c r="E6433" s="21"/>
      <c r="G6433" s="13"/>
      <c r="H6433" s="13"/>
      <c r="J6433" s="13"/>
      <c r="K6433" s="21"/>
    </row>
    <row r="6434">
      <c r="D6434" s="13"/>
      <c r="E6434" s="21"/>
      <c r="G6434" s="13"/>
      <c r="H6434" s="13"/>
      <c r="J6434" s="13"/>
      <c r="K6434" s="21"/>
    </row>
    <row r="6435">
      <c r="D6435" s="13"/>
      <c r="E6435" s="21"/>
      <c r="G6435" s="13"/>
      <c r="H6435" s="13"/>
      <c r="J6435" s="13"/>
      <c r="K6435" s="21"/>
    </row>
    <row r="6436">
      <c r="D6436" s="13"/>
      <c r="E6436" s="21"/>
      <c r="G6436" s="13"/>
      <c r="H6436" s="13"/>
      <c r="J6436" s="13"/>
      <c r="K6436" s="21"/>
    </row>
    <row r="6437">
      <c r="D6437" s="13"/>
      <c r="E6437" s="21"/>
      <c r="G6437" s="13"/>
      <c r="H6437" s="13"/>
      <c r="J6437" s="13"/>
      <c r="K6437" s="21"/>
    </row>
    <row r="6438">
      <c r="D6438" s="13"/>
      <c r="E6438" s="21"/>
      <c r="G6438" s="13"/>
      <c r="H6438" s="13"/>
      <c r="J6438" s="13"/>
      <c r="K6438" s="21"/>
    </row>
    <row r="6439">
      <c r="D6439" s="13"/>
      <c r="E6439" s="21"/>
      <c r="G6439" s="13"/>
      <c r="H6439" s="13"/>
      <c r="J6439" s="13"/>
      <c r="K6439" s="21"/>
    </row>
    <row r="6440">
      <c r="D6440" s="13"/>
      <c r="E6440" s="21"/>
      <c r="G6440" s="13"/>
      <c r="H6440" s="13"/>
      <c r="J6440" s="13"/>
      <c r="K6440" s="21"/>
    </row>
    <row r="6441">
      <c r="D6441" s="13"/>
      <c r="E6441" s="21"/>
      <c r="G6441" s="13"/>
      <c r="H6441" s="13"/>
      <c r="J6441" s="13"/>
      <c r="K6441" s="21"/>
    </row>
    <row r="6442">
      <c r="D6442" s="13"/>
      <c r="E6442" s="21"/>
      <c r="G6442" s="13"/>
      <c r="H6442" s="13"/>
      <c r="J6442" s="13"/>
      <c r="K6442" s="21"/>
    </row>
    <row r="6443">
      <c r="D6443" s="13"/>
      <c r="E6443" s="21"/>
      <c r="G6443" s="13"/>
      <c r="H6443" s="13"/>
      <c r="J6443" s="13"/>
      <c r="K6443" s="21"/>
    </row>
    <row r="6444">
      <c r="D6444" s="13"/>
      <c r="E6444" s="21"/>
      <c r="G6444" s="13"/>
      <c r="H6444" s="13"/>
      <c r="J6444" s="13"/>
      <c r="K6444" s="21"/>
    </row>
    <row r="6445">
      <c r="D6445" s="13"/>
      <c r="E6445" s="21"/>
      <c r="G6445" s="13"/>
      <c r="H6445" s="13"/>
      <c r="J6445" s="13"/>
      <c r="K6445" s="21"/>
    </row>
    <row r="6446">
      <c r="D6446" s="13"/>
      <c r="E6446" s="21"/>
      <c r="G6446" s="13"/>
      <c r="H6446" s="13"/>
      <c r="J6446" s="13"/>
      <c r="K6446" s="21"/>
    </row>
    <row r="6447">
      <c r="D6447" s="13"/>
      <c r="E6447" s="21"/>
      <c r="G6447" s="13"/>
      <c r="H6447" s="13"/>
      <c r="J6447" s="13"/>
      <c r="K6447" s="21"/>
    </row>
    <row r="6448">
      <c r="D6448" s="13"/>
      <c r="E6448" s="21"/>
      <c r="G6448" s="13"/>
      <c r="H6448" s="13"/>
      <c r="J6448" s="13"/>
      <c r="K6448" s="21"/>
    </row>
    <row r="6449">
      <c r="D6449" s="13"/>
      <c r="E6449" s="21"/>
      <c r="G6449" s="13"/>
      <c r="H6449" s="13"/>
      <c r="J6449" s="13"/>
      <c r="K6449" s="21"/>
    </row>
    <row r="6450">
      <c r="D6450" s="13"/>
      <c r="E6450" s="21"/>
      <c r="G6450" s="13"/>
      <c r="H6450" s="13"/>
      <c r="J6450" s="13"/>
      <c r="K6450" s="21"/>
    </row>
    <row r="6451">
      <c r="D6451" s="13"/>
      <c r="E6451" s="21"/>
      <c r="G6451" s="13"/>
      <c r="H6451" s="13"/>
      <c r="J6451" s="13"/>
      <c r="K6451" s="21"/>
    </row>
    <row r="6452">
      <c r="D6452" s="13"/>
      <c r="E6452" s="21"/>
      <c r="G6452" s="13"/>
      <c r="H6452" s="13"/>
      <c r="J6452" s="13"/>
      <c r="K6452" s="21"/>
    </row>
    <row r="6453">
      <c r="D6453" s="13"/>
      <c r="E6453" s="21"/>
      <c r="G6453" s="13"/>
      <c r="H6453" s="13"/>
      <c r="J6453" s="13"/>
      <c r="K6453" s="21"/>
    </row>
    <row r="6454">
      <c r="D6454" s="13"/>
      <c r="E6454" s="21"/>
      <c r="G6454" s="13"/>
      <c r="H6454" s="13"/>
      <c r="J6454" s="13"/>
      <c r="K6454" s="21"/>
    </row>
    <row r="6455">
      <c r="D6455" s="13"/>
      <c r="E6455" s="21"/>
      <c r="G6455" s="13"/>
      <c r="H6455" s="13"/>
      <c r="J6455" s="13"/>
      <c r="K6455" s="21"/>
    </row>
    <row r="6456">
      <c r="D6456" s="13"/>
      <c r="E6456" s="21"/>
      <c r="G6456" s="13"/>
      <c r="H6456" s="13"/>
      <c r="J6456" s="13"/>
      <c r="K6456" s="21"/>
    </row>
    <row r="6457">
      <c r="D6457" s="13"/>
      <c r="E6457" s="21"/>
      <c r="G6457" s="13"/>
      <c r="H6457" s="13"/>
      <c r="J6457" s="13"/>
      <c r="K6457" s="21"/>
    </row>
    <row r="6458">
      <c r="D6458" s="13"/>
      <c r="E6458" s="21"/>
      <c r="G6458" s="13"/>
      <c r="H6458" s="13"/>
      <c r="J6458" s="13"/>
      <c r="K6458" s="21"/>
    </row>
    <row r="6459">
      <c r="D6459" s="13"/>
      <c r="E6459" s="21"/>
      <c r="G6459" s="13"/>
      <c r="H6459" s="13"/>
      <c r="J6459" s="13"/>
      <c r="K6459" s="21"/>
    </row>
    <row r="6460">
      <c r="D6460" s="13"/>
      <c r="E6460" s="21"/>
      <c r="G6460" s="13"/>
      <c r="H6460" s="13"/>
      <c r="J6460" s="13"/>
      <c r="K6460" s="21"/>
    </row>
    <row r="6461">
      <c r="D6461" s="13"/>
      <c r="E6461" s="21"/>
      <c r="G6461" s="13"/>
      <c r="H6461" s="13"/>
      <c r="J6461" s="13"/>
      <c r="K6461" s="21"/>
    </row>
    <row r="6462">
      <c r="D6462" s="13"/>
      <c r="E6462" s="21"/>
      <c r="G6462" s="13"/>
      <c r="H6462" s="13"/>
      <c r="J6462" s="13"/>
      <c r="K6462" s="21"/>
    </row>
    <row r="6463">
      <c r="D6463" s="13"/>
      <c r="E6463" s="21"/>
      <c r="G6463" s="13"/>
      <c r="H6463" s="13"/>
      <c r="J6463" s="13"/>
      <c r="K6463" s="21"/>
    </row>
    <row r="6464">
      <c r="D6464" s="13"/>
      <c r="E6464" s="21"/>
      <c r="G6464" s="13"/>
      <c r="H6464" s="13"/>
      <c r="J6464" s="13"/>
      <c r="K6464" s="21"/>
    </row>
    <row r="6465">
      <c r="D6465" s="13"/>
      <c r="E6465" s="21"/>
      <c r="G6465" s="13"/>
      <c r="H6465" s="13"/>
      <c r="J6465" s="13"/>
      <c r="K6465" s="21"/>
    </row>
    <row r="6466">
      <c r="D6466" s="13"/>
      <c r="E6466" s="21"/>
      <c r="G6466" s="13"/>
      <c r="H6466" s="13"/>
      <c r="J6466" s="13"/>
      <c r="K6466" s="21"/>
    </row>
    <row r="6467">
      <c r="D6467" s="13"/>
      <c r="E6467" s="21"/>
      <c r="G6467" s="13"/>
      <c r="H6467" s="13"/>
      <c r="J6467" s="13"/>
      <c r="K6467" s="21"/>
    </row>
    <row r="6468">
      <c r="D6468" s="13"/>
      <c r="E6468" s="21"/>
      <c r="G6468" s="13"/>
      <c r="H6468" s="13"/>
      <c r="J6468" s="13"/>
      <c r="K6468" s="21"/>
    </row>
    <row r="6469">
      <c r="D6469" s="13"/>
      <c r="E6469" s="21"/>
      <c r="G6469" s="13"/>
      <c r="H6469" s="13"/>
      <c r="J6469" s="13"/>
      <c r="K6469" s="21"/>
    </row>
    <row r="6470">
      <c r="D6470" s="13"/>
      <c r="E6470" s="21"/>
      <c r="G6470" s="13"/>
      <c r="H6470" s="13"/>
      <c r="J6470" s="13"/>
      <c r="K6470" s="21"/>
    </row>
    <row r="6471">
      <c r="D6471" s="13"/>
      <c r="E6471" s="21"/>
      <c r="G6471" s="13"/>
      <c r="H6471" s="13"/>
      <c r="J6471" s="13"/>
      <c r="K6471" s="21"/>
    </row>
    <row r="6472">
      <c r="D6472" s="13"/>
      <c r="E6472" s="21"/>
      <c r="G6472" s="13"/>
      <c r="H6472" s="13"/>
      <c r="J6472" s="13"/>
      <c r="K6472" s="21"/>
    </row>
    <row r="6473">
      <c r="D6473" s="13"/>
      <c r="E6473" s="21"/>
      <c r="G6473" s="13"/>
      <c r="H6473" s="13"/>
      <c r="J6473" s="13"/>
      <c r="K6473" s="21"/>
    </row>
    <row r="6474">
      <c r="D6474" s="13"/>
      <c r="E6474" s="21"/>
      <c r="G6474" s="13"/>
      <c r="H6474" s="13"/>
      <c r="J6474" s="13"/>
      <c r="K6474" s="21"/>
    </row>
    <row r="6475">
      <c r="D6475" s="13"/>
      <c r="E6475" s="21"/>
      <c r="G6475" s="13"/>
      <c r="H6475" s="13"/>
      <c r="J6475" s="13"/>
      <c r="K6475" s="21"/>
    </row>
    <row r="6476">
      <c r="D6476" s="13"/>
      <c r="E6476" s="21"/>
      <c r="G6476" s="13"/>
      <c r="H6476" s="13"/>
      <c r="J6476" s="13"/>
      <c r="K6476" s="21"/>
    </row>
    <row r="6477">
      <c r="D6477" s="13"/>
      <c r="E6477" s="21"/>
      <c r="G6477" s="13"/>
      <c r="H6477" s="13"/>
      <c r="J6477" s="13"/>
      <c r="K6477" s="21"/>
    </row>
    <row r="6478">
      <c r="D6478" s="13"/>
      <c r="E6478" s="21"/>
      <c r="G6478" s="13"/>
      <c r="H6478" s="13"/>
      <c r="J6478" s="13"/>
      <c r="K6478" s="21"/>
    </row>
    <row r="6479">
      <c r="D6479" s="13"/>
      <c r="E6479" s="21"/>
      <c r="G6479" s="13"/>
      <c r="H6479" s="13"/>
      <c r="J6479" s="13"/>
      <c r="K6479" s="21"/>
    </row>
    <row r="6480">
      <c r="D6480" s="13"/>
      <c r="E6480" s="21"/>
      <c r="G6480" s="13"/>
      <c r="H6480" s="13"/>
      <c r="J6480" s="13"/>
      <c r="K6480" s="21"/>
    </row>
    <row r="6481">
      <c r="D6481" s="13"/>
      <c r="E6481" s="21"/>
      <c r="G6481" s="13"/>
      <c r="H6481" s="13"/>
      <c r="J6481" s="13"/>
      <c r="K6481" s="21"/>
    </row>
    <row r="6482">
      <c r="D6482" s="13"/>
      <c r="E6482" s="21"/>
      <c r="G6482" s="13"/>
      <c r="H6482" s="13"/>
      <c r="J6482" s="13"/>
      <c r="K6482" s="21"/>
    </row>
    <row r="6483">
      <c r="D6483" s="13"/>
      <c r="E6483" s="21"/>
      <c r="G6483" s="13"/>
      <c r="H6483" s="13"/>
      <c r="J6483" s="13"/>
      <c r="K6483" s="21"/>
    </row>
    <row r="6484">
      <c r="D6484" s="13"/>
      <c r="E6484" s="21"/>
      <c r="G6484" s="13"/>
      <c r="H6484" s="13"/>
      <c r="J6484" s="13"/>
      <c r="K6484" s="21"/>
    </row>
    <row r="6485">
      <c r="D6485" s="13"/>
      <c r="E6485" s="21"/>
      <c r="G6485" s="13"/>
      <c r="H6485" s="13"/>
      <c r="J6485" s="13"/>
      <c r="K6485" s="21"/>
    </row>
    <row r="6486">
      <c r="D6486" s="13"/>
      <c r="E6486" s="21"/>
      <c r="G6486" s="13"/>
      <c r="H6486" s="13"/>
      <c r="J6486" s="13"/>
      <c r="K6486" s="21"/>
    </row>
    <row r="6487">
      <c r="D6487" s="13"/>
      <c r="E6487" s="21"/>
      <c r="G6487" s="13"/>
      <c r="H6487" s="13"/>
      <c r="J6487" s="13"/>
      <c r="K6487" s="21"/>
    </row>
    <row r="6488">
      <c r="D6488" s="13"/>
      <c r="E6488" s="21"/>
      <c r="G6488" s="13"/>
      <c r="H6488" s="13"/>
      <c r="J6488" s="13"/>
      <c r="K6488" s="21"/>
    </row>
    <row r="6489">
      <c r="D6489" s="13"/>
      <c r="E6489" s="21"/>
      <c r="G6489" s="13"/>
      <c r="H6489" s="13"/>
      <c r="J6489" s="13"/>
      <c r="K6489" s="21"/>
    </row>
    <row r="6490">
      <c r="D6490" s="13"/>
      <c r="E6490" s="21"/>
      <c r="G6490" s="13"/>
      <c r="H6490" s="13"/>
      <c r="J6490" s="13"/>
      <c r="K6490" s="21"/>
    </row>
    <row r="6491">
      <c r="D6491" s="13"/>
      <c r="E6491" s="21"/>
      <c r="G6491" s="13"/>
      <c r="H6491" s="13"/>
      <c r="J6491" s="13"/>
      <c r="K6491" s="21"/>
    </row>
    <row r="6492">
      <c r="D6492" s="13"/>
      <c r="E6492" s="21"/>
      <c r="G6492" s="13"/>
      <c r="H6492" s="13"/>
      <c r="J6492" s="13"/>
      <c r="K6492" s="21"/>
    </row>
    <row r="6493">
      <c r="D6493" s="13"/>
      <c r="E6493" s="21"/>
      <c r="G6493" s="13"/>
      <c r="H6493" s="13"/>
      <c r="J6493" s="13"/>
      <c r="K6493" s="21"/>
    </row>
    <row r="6494">
      <c r="D6494" s="13"/>
      <c r="E6494" s="21"/>
      <c r="G6494" s="13"/>
      <c r="H6494" s="13"/>
      <c r="J6494" s="13"/>
      <c r="K6494" s="21"/>
    </row>
    <row r="6495">
      <c r="D6495" s="13"/>
      <c r="E6495" s="21"/>
      <c r="G6495" s="13"/>
      <c r="H6495" s="13"/>
      <c r="J6495" s="13"/>
      <c r="K6495" s="21"/>
    </row>
    <row r="6496">
      <c r="D6496" s="13"/>
      <c r="E6496" s="21"/>
      <c r="G6496" s="13"/>
      <c r="H6496" s="13"/>
      <c r="J6496" s="13"/>
      <c r="K6496" s="21"/>
    </row>
    <row r="6497">
      <c r="D6497" s="13"/>
      <c r="E6497" s="21"/>
      <c r="G6497" s="13"/>
      <c r="H6497" s="13"/>
      <c r="J6497" s="13"/>
      <c r="K6497" s="21"/>
    </row>
    <row r="6498">
      <c r="D6498" s="13"/>
      <c r="E6498" s="21"/>
      <c r="G6498" s="13"/>
      <c r="H6498" s="13"/>
      <c r="J6498" s="13"/>
      <c r="K6498" s="21"/>
    </row>
    <row r="6499">
      <c r="D6499" s="13"/>
      <c r="E6499" s="21"/>
      <c r="G6499" s="13"/>
      <c r="H6499" s="13"/>
      <c r="J6499" s="13"/>
      <c r="K6499" s="21"/>
    </row>
    <row r="6500">
      <c r="D6500" s="13"/>
      <c r="E6500" s="21"/>
      <c r="G6500" s="13"/>
      <c r="H6500" s="13"/>
      <c r="J6500" s="13"/>
      <c r="K6500" s="21"/>
    </row>
    <row r="6501">
      <c r="D6501" s="13"/>
      <c r="E6501" s="21"/>
      <c r="G6501" s="13"/>
      <c r="H6501" s="13"/>
      <c r="J6501" s="13"/>
      <c r="K6501" s="21"/>
    </row>
    <row r="6502">
      <c r="D6502" s="13"/>
      <c r="E6502" s="21"/>
      <c r="G6502" s="13"/>
      <c r="H6502" s="13"/>
      <c r="J6502" s="13"/>
      <c r="K6502" s="21"/>
    </row>
    <row r="6503">
      <c r="D6503" s="13"/>
      <c r="E6503" s="21"/>
      <c r="G6503" s="13"/>
      <c r="H6503" s="13"/>
      <c r="J6503" s="13"/>
      <c r="K6503" s="21"/>
    </row>
    <row r="6504">
      <c r="D6504" s="13"/>
      <c r="E6504" s="21"/>
      <c r="G6504" s="13"/>
      <c r="H6504" s="13"/>
      <c r="J6504" s="13"/>
      <c r="K6504" s="21"/>
    </row>
    <row r="6505">
      <c r="D6505" s="13"/>
      <c r="E6505" s="21"/>
      <c r="G6505" s="13"/>
      <c r="H6505" s="13"/>
      <c r="J6505" s="13"/>
      <c r="K6505" s="21"/>
    </row>
    <row r="6506">
      <c r="D6506" s="13"/>
      <c r="E6506" s="21"/>
      <c r="G6506" s="13"/>
      <c r="H6506" s="13"/>
      <c r="J6506" s="13"/>
      <c r="K6506" s="21"/>
    </row>
    <row r="6507">
      <c r="D6507" s="13"/>
      <c r="E6507" s="21"/>
      <c r="G6507" s="13"/>
      <c r="H6507" s="13"/>
      <c r="J6507" s="13"/>
      <c r="K6507" s="21"/>
    </row>
    <row r="6508">
      <c r="D6508" s="13"/>
      <c r="E6508" s="21"/>
      <c r="G6508" s="13"/>
      <c r="H6508" s="13"/>
      <c r="J6508" s="13"/>
      <c r="K6508" s="21"/>
    </row>
    <row r="6509">
      <c r="D6509" s="13"/>
      <c r="E6509" s="21"/>
      <c r="G6509" s="13"/>
      <c r="H6509" s="13"/>
      <c r="J6509" s="13"/>
      <c r="K6509" s="21"/>
    </row>
    <row r="6510">
      <c r="D6510" s="13"/>
      <c r="E6510" s="21"/>
      <c r="G6510" s="13"/>
      <c r="H6510" s="13"/>
      <c r="J6510" s="13"/>
      <c r="K6510" s="21"/>
    </row>
    <row r="6511">
      <c r="D6511" s="13"/>
      <c r="E6511" s="21"/>
      <c r="G6511" s="13"/>
      <c r="H6511" s="13"/>
      <c r="J6511" s="13"/>
      <c r="K6511" s="21"/>
    </row>
    <row r="6512">
      <c r="D6512" s="13"/>
      <c r="E6512" s="21"/>
      <c r="G6512" s="13"/>
      <c r="H6512" s="13"/>
      <c r="J6512" s="13"/>
      <c r="K6512" s="21"/>
    </row>
    <row r="6513">
      <c r="D6513" s="13"/>
      <c r="E6513" s="21"/>
      <c r="G6513" s="13"/>
      <c r="H6513" s="13"/>
      <c r="J6513" s="13"/>
      <c r="K6513" s="21"/>
    </row>
    <row r="6514">
      <c r="D6514" s="13"/>
      <c r="E6514" s="21"/>
      <c r="G6514" s="13"/>
      <c r="H6514" s="13"/>
      <c r="J6514" s="13"/>
      <c r="K6514" s="21"/>
    </row>
    <row r="6515">
      <c r="D6515" s="13"/>
      <c r="E6515" s="21"/>
      <c r="G6515" s="13"/>
      <c r="H6515" s="13"/>
      <c r="J6515" s="13"/>
      <c r="K6515" s="21"/>
    </row>
    <row r="6516">
      <c r="D6516" s="13"/>
      <c r="E6516" s="21"/>
      <c r="G6516" s="13"/>
      <c r="H6516" s="13"/>
      <c r="J6516" s="13"/>
      <c r="K6516" s="21"/>
    </row>
    <row r="6517">
      <c r="D6517" s="13"/>
      <c r="E6517" s="21"/>
      <c r="G6517" s="13"/>
      <c r="H6517" s="13"/>
      <c r="J6517" s="13"/>
      <c r="K6517" s="21"/>
    </row>
    <row r="6518">
      <c r="D6518" s="13"/>
      <c r="E6518" s="21"/>
      <c r="G6518" s="13"/>
      <c r="H6518" s="13"/>
      <c r="J6518" s="13"/>
      <c r="K6518" s="21"/>
    </row>
    <row r="6519">
      <c r="D6519" s="13"/>
      <c r="E6519" s="21"/>
      <c r="G6519" s="13"/>
      <c r="H6519" s="13"/>
      <c r="J6519" s="13"/>
      <c r="K6519" s="21"/>
    </row>
    <row r="6520">
      <c r="D6520" s="13"/>
      <c r="E6520" s="21"/>
      <c r="G6520" s="13"/>
      <c r="H6520" s="13"/>
      <c r="J6520" s="13"/>
      <c r="K6520" s="21"/>
    </row>
    <row r="6521">
      <c r="D6521" s="13"/>
      <c r="E6521" s="21"/>
      <c r="G6521" s="13"/>
      <c r="H6521" s="13"/>
      <c r="J6521" s="13"/>
      <c r="K6521" s="21"/>
    </row>
    <row r="6522">
      <c r="D6522" s="13"/>
      <c r="E6522" s="21"/>
      <c r="G6522" s="13"/>
      <c r="H6522" s="13"/>
      <c r="J6522" s="13"/>
      <c r="K6522" s="21"/>
    </row>
    <row r="6523">
      <c r="D6523" s="13"/>
      <c r="E6523" s="21"/>
      <c r="G6523" s="13"/>
      <c r="H6523" s="13"/>
      <c r="J6523" s="13"/>
      <c r="K6523" s="21"/>
    </row>
    <row r="6524">
      <c r="D6524" s="13"/>
      <c r="E6524" s="21"/>
      <c r="G6524" s="13"/>
      <c r="H6524" s="13"/>
      <c r="J6524" s="13"/>
      <c r="K6524" s="21"/>
    </row>
    <row r="6525">
      <c r="D6525" s="13"/>
      <c r="E6525" s="21"/>
      <c r="G6525" s="13"/>
      <c r="H6525" s="13"/>
      <c r="J6525" s="13"/>
      <c r="K6525" s="21"/>
    </row>
    <row r="6526">
      <c r="D6526" s="13"/>
      <c r="E6526" s="21"/>
      <c r="G6526" s="13"/>
      <c r="H6526" s="13"/>
      <c r="J6526" s="13"/>
      <c r="K6526" s="21"/>
    </row>
    <row r="6527">
      <c r="D6527" s="13"/>
      <c r="E6527" s="21"/>
      <c r="G6527" s="13"/>
      <c r="H6527" s="13"/>
      <c r="J6527" s="13"/>
      <c r="K6527" s="21"/>
    </row>
    <row r="6528">
      <c r="D6528" s="13"/>
      <c r="E6528" s="21"/>
      <c r="G6528" s="13"/>
      <c r="H6528" s="13"/>
      <c r="J6528" s="13"/>
      <c r="K6528" s="21"/>
    </row>
    <row r="6529">
      <c r="D6529" s="13"/>
      <c r="E6529" s="21"/>
      <c r="G6529" s="13"/>
      <c r="H6529" s="13"/>
      <c r="J6529" s="13"/>
      <c r="K6529" s="21"/>
    </row>
    <row r="6530">
      <c r="D6530" s="13"/>
      <c r="E6530" s="21"/>
      <c r="G6530" s="13"/>
      <c r="H6530" s="13"/>
      <c r="J6530" s="13"/>
      <c r="K6530" s="21"/>
    </row>
    <row r="6531">
      <c r="D6531" s="13"/>
      <c r="E6531" s="21"/>
      <c r="G6531" s="13"/>
      <c r="H6531" s="13"/>
      <c r="J6531" s="13"/>
      <c r="K6531" s="21"/>
    </row>
    <row r="6532">
      <c r="D6532" s="13"/>
      <c r="E6532" s="21"/>
      <c r="G6532" s="13"/>
      <c r="H6532" s="13"/>
      <c r="J6532" s="13"/>
      <c r="K6532" s="21"/>
    </row>
    <row r="6533">
      <c r="D6533" s="13"/>
      <c r="E6533" s="21"/>
      <c r="G6533" s="13"/>
      <c r="H6533" s="13"/>
      <c r="J6533" s="13"/>
      <c r="K6533" s="21"/>
    </row>
    <row r="6534">
      <c r="D6534" s="13"/>
      <c r="E6534" s="21"/>
      <c r="G6534" s="13"/>
      <c r="H6534" s="13"/>
      <c r="J6534" s="13"/>
      <c r="K6534" s="21"/>
    </row>
    <row r="6535">
      <c r="D6535" s="13"/>
      <c r="E6535" s="21"/>
      <c r="G6535" s="13"/>
      <c r="H6535" s="13"/>
      <c r="J6535" s="13"/>
      <c r="K6535" s="21"/>
    </row>
    <row r="6536">
      <c r="D6536" s="13"/>
      <c r="E6536" s="21"/>
      <c r="G6536" s="13"/>
      <c r="H6536" s="13"/>
      <c r="J6536" s="13"/>
      <c r="K6536" s="21"/>
    </row>
    <row r="6537">
      <c r="D6537" s="13"/>
      <c r="E6537" s="21"/>
      <c r="G6537" s="13"/>
      <c r="H6537" s="13"/>
      <c r="J6537" s="13"/>
      <c r="K6537" s="21"/>
    </row>
    <row r="6538">
      <c r="D6538" s="13"/>
      <c r="E6538" s="21"/>
      <c r="G6538" s="13"/>
      <c r="H6538" s="13"/>
      <c r="J6538" s="13"/>
      <c r="K6538" s="21"/>
    </row>
    <row r="6539">
      <c r="D6539" s="13"/>
      <c r="E6539" s="21"/>
      <c r="G6539" s="13"/>
      <c r="H6539" s="13"/>
      <c r="J6539" s="13"/>
      <c r="K6539" s="21"/>
    </row>
    <row r="6540">
      <c r="D6540" s="13"/>
      <c r="E6540" s="21"/>
      <c r="G6540" s="13"/>
      <c r="H6540" s="13"/>
      <c r="J6540" s="13"/>
      <c r="K6540" s="21"/>
    </row>
    <row r="6541">
      <c r="D6541" s="13"/>
      <c r="E6541" s="21"/>
      <c r="G6541" s="13"/>
      <c r="H6541" s="13"/>
      <c r="J6541" s="13"/>
      <c r="K6541" s="21"/>
    </row>
    <row r="6542">
      <c r="D6542" s="13"/>
      <c r="E6542" s="21"/>
      <c r="G6542" s="13"/>
      <c r="H6542" s="13"/>
      <c r="J6542" s="13"/>
      <c r="K6542" s="21"/>
    </row>
    <row r="6543">
      <c r="D6543" s="13"/>
      <c r="E6543" s="21"/>
      <c r="G6543" s="13"/>
      <c r="H6543" s="13"/>
      <c r="J6543" s="13"/>
      <c r="K6543" s="21"/>
    </row>
    <row r="6544">
      <c r="D6544" s="13"/>
      <c r="E6544" s="21"/>
      <c r="G6544" s="13"/>
      <c r="H6544" s="13"/>
      <c r="J6544" s="13"/>
      <c r="K6544" s="21"/>
    </row>
    <row r="6545">
      <c r="D6545" s="13"/>
      <c r="E6545" s="21"/>
      <c r="G6545" s="13"/>
      <c r="H6545" s="13"/>
      <c r="J6545" s="13"/>
      <c r="K6545" s="21"/>
    </row>
    <row r="6546">
      <c r="D6546" s="13"/>
      <c r="E6546" s="21"/>
      <c r="G6546" s="13"/>
      <c r="H6546" s="13"/>
      <c r="J6546" s="13"/>
      <c r="K6546" s="21"/>
    </row>
    <row r="6547">
      <c r="D6547" s="13"/>
      <c r="E6547" s="21"/>
      <c r="G6547" s="13"/>
      <c r="H6547" s="13"/>
      <c r="J6547" s="13"/>
      <c r="K6547" s="21"/>
    </row>
    <row r="6548">
      <c r="D6548" s="13"/>
      <c r="E6548" s="21"/>
      <c r="G6548" s="13"/>
      <c r="H6548" s="13"/>
      <c r="J6548" s="13"/>
      <c r="K6548" s="21"/>
    </row>
    <row r="6549">
      <c r="D6549" s="13"/>
      <c r="E6549" s="21"/>
      <c r="G6549" s="13"/>
      <c r="H6549" s="13"/>
      <c r="J6549" s="13"/>
      <c r="K6549" s="21"/>
    </row>
    <row r="6550">
      <c r="D6550" s="13"/>
      <c r="E6550" s="21"/>
      <c r="G6550" s="13"/>
      <c r="H6550" s="13"/>
      <c r="J6550" s="13"/>
      <c r="K6550" s="21"/>
    </row>
    <row r="6551">
      <c r="D6551" s="13"/>
      <c r="E6551" s="21"/>
      <c r="G6551" s="13"/>
      <c r="H6551" s="13"/>
      <c r="J6551" s="13"/>
      <c r="K6551" s="21"/>
    </row>
    <row r="6552">
      <c r="D6552" s="13"/>
      <c r="E6552" s="21"/>
      <c r="G6552" s="13"/>
      <c r="H6552" s="13"/>
      <c r="J6552" s="13"/>
      <c r="K6552" s="21"/>
    </row>
    <row r="6553">
      <c r="D6553" s="13"/>
      <c r="E6553" s="21"/>
      <c r="G6553" s="13"/>
      <c r="H6553" s="13"/>
      <c r="J6553" s="13"/>
      <c r="K6553" s="21"/>
    </row>
    <row r="6554">
      <c r="D6554" s="13"/>
      <c r="E6554" s="21"/>
      <c r="G6554" s="13"/>
      <c r="H6554" s="13"/>
      <c r="J6554" s="13"/>
      <c r="K6554" s="21"/>
    </row>
    <row r="6555">
      <c r="D6555" s="13"/>
      <c r="E6555" s="21"/>
      <c r="G6555" s="13"/>
      <c r="H6555" s="13"/>
      <c r="J6555" s="13"/>
      <c r="K6555" s="21"/>
    </row>
    <row r="6556">
      <c r="D6556" s="13"/>
      <c r="E6556" s="21"/>
      <c r="G6556" s="13"/>
      <c r="H6556" s="13"/>
      <c r="J6556" s="13"/>
      <c r="K6556" s="21"/>
    </row>
    <row r="6557">
      <c r="D6557" s="13"/>
      <c r="E6557" s="21"/>
      <c r="G6557" s="13"/>
      <c r="H6557" s="13"/>
      <c r="J6557" s="13"/>
      <c r="K6557" s="21"/>
    </row>
    <row r="6558">
      <c r="D6558" s="13"/>
      <c r="E6558" s="21"/>
      <c r="G6558" s="13"/>
      <c r="H6558" s="13"/>
      <c r="J6558" s="13"/>
      <c r="K6558" s="21"/>
    </row>
    <row r="6559">
      <c r="D6559" s="13"/>
      <c r="E6559" s="21"/>
      <c r="G6559" s="13"/>
      <c r="H6559" s="13"/>
      <c r="J6559" s="13"/>
      <c r="K6559" s="21"/>
    </row>
    <row r="6560">
      <c r="D6560" s="13"/>
      <c r="E6560" s="21"/>
      <c r="G6560" s="13"/>
      <c r="H6560" s="13"/>
      <c r="J6560" s="13"/>
      <c r="K6560" s="21"/>
    </row>
    <row r="6561">
      <c r="D6561" s="13"/>
      <c r="E6561" s="21"/>
      <c r="G6561" s="13"/>
      <c r="H6561" s="13"/>
      <c r="J6561" s="13"/>
      <c r="K6561" s="21"/>
    </row>
    <row r="6562">
      <c r="D6562" s="13"/>
      <c r="E6562" s="21"/>
      <c r="G6562" s="13"/>
      <c r="H6562" s="13"/>
      <c r="J6562" s="13"/>
      <c r="K6562" s="21"/>
    </row>
    <row r="6563">
      <c r="D6563" s="13"/>
      <c r="E6563" s="21"/>
      <c r="G6563" s="13"/>
      <c r="H6563" s="13"/>
      <c r="J6563" s="13"/>
      <c r="K6563" s="21"/>
    </row>
    <row r="6564">
      <c r="D6564" s="13"/>
      <c r="E6564" s="21"/>
      <c r="G6564" s="13"/>
      <c r="H6564" s="13"/>
      <c r="J6564" s="13"/>
      <c r="K6564" s="21"/>
    </row>
    <row r="6565">
      <c r="D6565" s="13"/>
      <c r="E6565" s="21"/>
      <c r="G6565" s="13"/>
      <c r="H6565" s="13"/>
      <c r="J6565" s="13"/>
      <c r="K6565" s="21"/>
    </row>
    <row r="6566">
      <c r="D6566" s="13"/>
      <c r="E6566" s="21"/>
      <c r="G6566" s="13"/>
      <c r="H6566" s="13"/>
      <c r="J6566" s="13"/>
      <c r="K6566" s="21"/>
    </row>
    <row r="6567">
      <c r="D6567" s="13"/>
      <c r="E6567" s="21"/>
      <c r="G6567" s="13"/>
      <c r="H6567" s="13"/>
      <c r="J6567" s="13"/>
      <c r="K6567" s="21"/>
    </row>
    <row r="6568">
      <c r="D6568" s="13"/>
      <c r="E6568" s="21"/>
      <c r="G6568" s="13"/>
      <c r="H6568" s="13"/>
      <c r="J6568" s="13"/>
      <c r="K6568" s="21"/>
    </row>
    <row r="6569">
      <c r="D6569" s="13"/>
      <c r="E6569" s="21"/>
      <c r="G6569" s="13"/>
      <c r="H6569" s="13"/>
      <c r="J6569" s="13"/>
      <c r="K6569" s="21"/>
    </row>
    <row r="6570">
      <c r="D6570" s="13"/>
      <c r="E6570" s="21"/>
      <c r="G6570" s="13"/>
      <c r="H6570" s="13"/>
      <c r="J6570" s="13"/>
      <c r="K6570" s="21"/>
    </row>
    <row r="6571">
      <c r="D6571" s="13"/>
      <c r="E6571" s="21"/>
      <c r="G6571" s="13"/>
      <c r="H6571" s="13"/>
      <c r="J6571" s="13"/>
      <c r="K6571" s="21"/>
    </row>
    <row r="6572">
      <c r="D6572" s="13"/>
      <c r="E6572" s="21"/>
      <c r="G6572" s="13"/>
      <c r="H6572" s="13"/>
      <c r="J6572" s="13"/>
      <c r="K6572" s="21"/>
    </row>
    <row r="6573">
      <c r="D6573" s="13"/>
      <c r="E6573" s="21"/>
      <c r="G6573" s="13"/>
      <c r="H6573" s="13"/>
      <c r="J6573" s="13"/>
      <c r="K6573" s="21"/>
    </row>
    <row r="6574">
      <c r="D6574" s="13"/>
      <c r="E6574" s="21"/>
      <c r="G6574" s="13"/>
      <c r="H6574" s="13"/>
      <c r="J6574" s="13"/>
      <c r="K6574" s="21"/>
    </row>
    <row r="6575">
      <c r="D6575" s="13"/>
      <c r="E6575" s="21"/>
      <c r="G6575" s="13"/>
      <c r="H6575" s="13"/>
      <c r="J6575" s="13"/>
      <c r="K6575" s="21"/>
    </row>
    <row r="6576">
      <c r="D6576" s="13"/>
      <c r="E6576" s="21"/>
      <c r="G6576" s="13"/>
      <c r="H6576" s="13"/>
      <c r="J6576" s="13"/>
      <c r="K6576" s="21"/>
    </row>
    <row r="6577">
      <c r="D6577" s="13"/>
      <c r="E6577" s="21"/>
      <c r="G6577" s="13"/>
      <c r="H6577" s="13"/>
      <c r="J6577" s="13"/>
      <c r="K6577" s="21"/>
    </row>
    <row r="6578">
      <c r="D6578" s="13"/>
      <c r="E6578" s="21"/>
      <c r="G6578" s="13"/>
      <c r="H6578" s="13"/>
      <c r="J6578" s="13"/>
      <c r="K6578" s="21"/>
    </row>
    <row r="6579">
      <c r="D6579" s="13"/>
      <c r="E6579" s="21"/>
      <c r="G6579" s="13"/>
      <c r="H6579" s="13"/>
      <c r="J6579" s="13"/>
      <c r="K6579" s="21"/>
    </row>
    <row r="6580">
      <c r="D6580" s="13"/>
      <c r="E6580" s="21"/>
      <c r="G6580" s="13"/>
      <c r="H6580" s="13"/>
      <c r="J6580" s="13"/>
      <c r="K6580" s="21"/>
    </row>
    <row r="6581">
      <c r="D6581" s="13"/>
      <c r="E6581" s="21"/>
      <c r="G6581" s="13"/>
      <c r="H6581" s="13"/>
      <c r="J6581" s="13"/>
      <c r="K6581" s="21"/>
    </row>
    <row r="6582">
      <c r="D6582" s="13"/>
      <c r="E6582" s="21"/>
      <c r="G6582" s="13"/>
      <c r="H6582" s="13"/>
      <c r="J6582" s="13"/>
      <c r="K6582" s="21"/>
    </row>
    <row r="6583">
      <c r="D6583" s="13"/>
      <c r="E6583" s="21"/>
      <c r="G6583" s="13"/>
      <c r="H6583" s="13"/>
      <c r="J6583" s="13"/>
      <c r="K6583" s="21"/>
    </row>
    <row r="6584">
      <c r="D6584" s="13"/>
      <c r="E6584" s="21"/>
      <c r="G6584" s="13"/>
      <c r="H6584" s="13"/>
      <c r="J6584" s="13"/>
      <c r="K6584" s="21"/>
    </row>
    <row r="6585">
      <c r="D6585" s="13"/>
      <c r="E6585" s="21"/>
      <c r="G6585" s="13"/>
      <c r="H6585" s="13"/>
      <c r="J6585" s="13"/>
      <c r="K6585" s="21"/>
    </row>
    <row r="6586">
      <c r="D6586" s="13"/>
      <c r="E6586" s="21"/>
      <c r="G6586" s="13"/>
      <c r="H6586" s="13"/>
      <c r="J6586" s="13"/>
      <c r="K6586" s="21"/>
    </row>
    <row r="6587">
      <c r="D6587" s="13"/>
      <c r="E6587" s="21"/>
      <c r="G6587" s="13"/>
      <c r="H6587" s="13"/>
      <c r="J6587" s="13"/>
      <c r="K6587" s="21"/>
    </row>
    <row r="6588">
      <c r="D6588" s="13"/>
      <c r="E6588" s="21"/>
      <c r="G6588" s="13"/>
      <c r="H6588" s="13"/>
      <c r="J6588" s="13"/>
      <c r="K6588" s="21"/>
    </row>
    <row r="6589">
      <c r="D6589" s="13"/>
      <c r="E6589" s="21"/>
      <c r="G6589" s="13"/>
      <c r="H6589" s="13"/>
      <c r="J6589" s="13"/>
      <c r="K6589" s="21"/>
    </row>
    <row r="6590">
      <c r="D6590" s="13"/>
      <c r="E6590" s="21"/>
      <c r="G6590" s="13"/>
      <c r="H6590" s="13"/>
      <c r="J6590" s="13"/>
      <c r="K6590" s="21"/>
    </row>
    <row r="6591">
      <c r="D6591" s="13"/>
      <c r="E6591" s="21"/>
      <c r="G6591" s="13"/>
      <c r="H6591" s="13"/>
      <c r="J6591" s="13"/>
      <c r="K6591" s="21"/>
    </row>
    <row r="6592">
      <c r="D6592" s="13"/>
      <c r="E6592" s="21"/>
      <c r="G6592" s="13"/>
      <c r="H6592" s="13"/>
      <c r="J6592" s="13"/>
      <c r="K6592" s="21"/>
    </row>
    <row r="6593">
      <c r="D6593" s="13"/>
      <c r="E6593" s="21"/>
      <c r="G6593" s="13"/>
      <c r="H6593" s="13"/>
      <c r="J6593" s="13"/>
      <c r="K6593" s="21"/>
    </row>
    <row r="6594">
      <c r="D6594" s="13"/>
      <c r="E6594" s="21"/>
      <c r="G6594" s="13"/>
      <c r="H6594" s="13"/>
      <c r="J6594" s="13"/>
      <c r="K6594" s="21"/>
    </row>
    <row r="6595">
      <c r="D6595" s="13"/>
      <c r="E6595" s="21"/>
      <c r="G6595" s="13"/>
      <c r="H6595" s="13"/>
      <c r="J6595" s="13"/>
      <c r="K6595" s="21"/>
    </row>
    <row r="6596">
      <c r="D6596" s="13"/>
      <c r="E6596" s="21"/>
      <c r="G6596" s="13"/>
      <c r="H6596" s="13"/>
      <c r="J6596" s="13"/>
      <c r="K6596" s="21"/>
    </row>
    <row r="6597">
      <c r="D6597" s="13"/>
      <c r="E6597" s="21"/>
      <c r="G6597" s="13"/>
      <c r="H6597" s="13"/>
      <c r="J6597" s="13"/>
      <c r="K6597" s="21"/>
    </row>
    <row r="6598">
      <c r="D6598" s="13"/>
      <c r="E6598" s="21"/>
      <c r="G6598" s="13"/>
      <c r="H6598" s="13"/>
      <c r="J6598" s="13"/>
      <c r="K6598" s="21"/>
    </row>
    <row r="6599">
      <c r="D6599" s="13"/>
      <c r="E6599" s="21"/>
      <c r="G6599" s="13"/>
      <c r="H6599" s="13"/>
      <c r="J6599" s="13"/>
      <c r="K6599" s="21"/>
    </row>
    <row r="6600">
      <c r="D6600" s="13"/>
      <c r="E6600" s="21"/>
      <c r="G6600" s="13"/>
      <c r="H6600" s="13"/>
      <c r="J6600" s="13"/>
      <c r="K6600" s="21"/>
    </row>
    <row r="6601">
      <c r="D6601" s="13"/>
      <c r="E6601" s="21"/>
      <c r="G6601" s="13"/>
      <c r="H6601" s="13"/>
      <c r="J6601" s="13"/>
      <c r="K6601" s="21"/>
    </row>
    <row r="6602">
      <c r="D6602" s="13"/>
      <c r="E6602" s="21"/>
      <c r="G6602" s="13"/>
      <c r="H6602" s="13"/>
      <c r="J6602" s="13"/>
      <c r="K6602" s="21"/>
    </row>
    <row r="6603">
      <c r="D6603" s="13"/>
      <c r="E6603" s="21"/>
      <c r="G6603" s="13"/>
      <c r="H6603" s="13"/>
      <c r="J6603" s="13"/>
      <c r="K6603" s="21"/>
    </row>
    <row r="6604">
      <c r="D6604" s="13"/>
      <c r="E6604" s="21"/>
      <c r="G6604" s="13"/>
      <c r="H6604" s="13"/>
      <c r="J6604" s="13"/>
      <c r="K6604" s="21"/>
    </row>
    <row r="6605">
      <c r="D6605" s="13"/>
      <c r="E6605" s="21"/>
      <c r="G6605" s="13"/>
      <c r="H6605" s="13"/>
      <c r="J6605" s="13"/>
      <c r="K6605" s="21"/>
    </row>
    <row r="6606">
      <c r="D6606" s="13"/>
      <c r="E6606" s="21"/>
      <c r="G6606" s="13"/>
      <c r="H6606" s="13"/>
      <c r="J6606" s="13"/>
      <c r="K6606" s="21"/>
    </row>
    <row r="6607">
      <c r="D6607" s="13"/>
      <c r="E6607" s="21"/>
      <c r="G6607" s="13"/>
      <c r="H6607" s="13"/>
      <c r="J6607" s="13"/>
      <c r="K6607" s="21"/>
    </row>
    <row r="6608">
      <c r="D6608" s="13"/>
      <c r="E6608" s="21"/>
      <c r="G6608" s="13"/>
      <c r="H6608" s="13"/>
      <c r="J6608" s="13"/>
      <c r="K6608" s="21"/>
    </row>
    <row r="6609">
      <c r="D6609" s="13"/>
      <c r="E6609" s="21"/>
      <c r="G6609" s="13"/>
      <c r="H6609" s="13"/>
      <c r="J6609" s="13"/>
      <c r="K6609" s="21"/>
    </row>
    <row r="6610">
      <c r="D6610" s="13"/>
      <c r="E6610" s="21"/>
      <c r="G6610" s="13"/>
      <c r="H6610" s="13"/>
      <c r="J6610" s="13"/>
      <c r="K6610" s="21"/>
    </row>
    <row r="6611">
      <c r="D6611" s="13"/>
      <c r="E6611" s="21"/>
      <c r="G6611" s="13"/>
      <c r="H6611" s="13"/>
      <c r="J6611" s="13"/>
      <c r="K6611" s="21"/>
    </row>
    <row r="6612">
      <c r="D6612" s="13"/>
      <c r="E6612" s="21"/>
      <c r="G6612" s="13"/>
      <c r="H6612" s="13"/>
      <c r="J6612" s="13"/>
      <c r="K6612" s="21"/>
    </row>
    <row r="6613">
      <c r="D6613" s="13"/>
      <c r="E6613" s="21"/>
      <c r="G6613" s="13"/>
      <c r="H6613" s="13"/>
      <c r="J6613" s="13"/>
      <c r="K6613" s="21"/>
    </row>
    <row r="6614">
      <c r="D6614" s="13"/>
      <c r="E6614" s="21"/>
      <c r="G6614" s="13"/>
      <c r="H6614" s="13"/>
      <c r="J6614" s="13"/>
      <c r="K6614" s="21"/>
    </row>
    <row r="6615">
      <c r="D6615" s="13"/>
      <c r="E6615" s="21"/>
      <c r="G6615" s="13"/>
      <c r="H6615" s="13"/>
      <c r="J6615" s="13"/>
      <c r="K6615" s="21"/>
    </row>
    <row r="6616">
      <c r="D6616" s="13"/>
      <c r="E6616" s="21"/>
      <c r="G6616" s="13"/>
      <c r="H6616" s="13"/>
      <c r="J6616" s="13"/>
      <c r="K6616" s="21"/>
    </row>
    <row r="6617">
      <c r="D6617" s="13"/>
      <c r="E6617" s="21"/>
      <c r="G6617" s="13"/>
      <c r="H6617" s="13"/>
      <c r="J6617" s="13"/>
      <c r="K6617" s="21"/>
    </row>
    <row r="6618">
      <c r="D6618" s="13"/>
      <c r="E6618" s="21"/>
      <c r="G6618" s="13"/>
      <c r="H6618" s="13"/>
      <c r="J6618" s="13"/>
      <c r="K6618" s="21"/>
    </row>
    <row r="6619">
      <c r="D6619" s="13"/>
      <c r="E6619" s="21"/>
      <c r="G6619" s="13"/>
      <c r="H6619" s="13"/>
      <c r="J6619" s="13"/>
      <c r="K6619" s="21"/>
    </row>
    <row r="6620">
      <c r="D6620" s="13"/>
      <c r="E6620" s="21"/>
      <c r="G6620" s="13"/>
      <c r="H6620" s="13"/>
      <c r="J6620" s="13"/>
      <c r="K6620" s="21"/>
    </row>
    <row r="6621">
      <c r="D6621" s="13"/>
      <c r="E6621" s="21"/>
      <c r="G6621" s="13"/>
      <c r="H6621" s="13"/>
      <c r="J6621" s="13"/>
      <c r="K6621" s="21"/>
    </row>
    <row r="6622">
      <c r="D6622" s="13"/>
      <c r="E6622" s="21"/>
      <c r="G6622" s="13"/>
      <c r="H6622" s="13"/>
      <c r="J6622" s="13"/>
      <c r="K6622" s="21"/>
    </row>
    <row r="6623">
      <c r="D6623" s="13"/>
      <c r="E6623" s="21"/>
      <c r="G6623" s="13"/>
      <c r="H6623" s="13"/>
      <c r="J6623" s="13"/>
      <c r="K6623" s="21"/>
    </row>
    <row r="6624">
      <c r="D6624" s="13"/>
      <c r="E6624" s="21"/>
      <c r="G6624" s="13"/>
      <c r="H6624" s="13"/>
      <c r="J6624" s="13"/>
      <c r="K6624" s="21"/>
    </row>
    <row r="6625">
      <c r="D6625" s="13"/>
      <c r="E6625" s="21"/>
      <c r="G6625" s="13"/>
      <c r="H6625" s="13"/>
      <c r="J6625" s="13"/>
      <c r="K6625" s="21"/>
    </row>
    <row r="6626">
      <c r="D6626" s="13"/>
      <c r="E6626" s="21"/>
      <c r="G6626" s="13"/>
      <c r="H6626" s="13"/>
      <c r="J6626" s="13"/>
      <c r="K6626" s="21"/>
    </row>
    <row r="6627">
      <c r="D6627" s="13"/>
      <c r="E6627" s="21"/>
      <c r="G6627" s="13"/>
      <c r="H6627" s="13"/>
      <c r="J6627" s="13"/>
      <c r="K6627" s="21"/>
    </row>
    <row r="6628">
      <c r="D6628" s="13"/>
      <c r="E6628" s="21"/>
      <c r="G6628" s="13"/>
      <c r="H6628" s="13"/>
      <c r="J6628" s="13"/>
      <c r="K6628" s="21"/>
    </row>
    <row r="6629">
      <c r="D6629" s="13"/>
      <c r="E6629" s="21"/>
      <c r="G6629" s="13"/>
      <c r="H6629" s="13"/>
      <c r="J6629" s="13"/>
      <c r="K6629" s="21"/>
    </row>
    <row r="6630">
      <c r="D6630" s="13"/>
      <c r="E6630" s="21"/>
      <c r="G6630" s="13"/>
      <c r="H6630" s="13"/>
      <c r="J6630" s="13"/>
      <c r="K6630" s="21"/>
    </row>
    <row r="6631">
      <c r="D6631" s="13"/>
      <c r="E6631" s="21"/>
      <c r="G6631" s="13"/>
      <c r="H6631" s="13"/>
      <c r="J6631" s="13"/>
      <c r="K6631" s="21"/>
    </row>
    <row r="6632">
      <c r="D6632" s="13"/>
      <c r="E6632" s="21"/>
      <c r="G6632" s="13"/>
      <c r="H6632" s="13"/>
      <c r="J6632" s="13"/>
      <c r="K6632" s="21"/>
    </row>
    <row r="6633">
      <c r="D6633" s="13"/>
      <c r="E6633" s="21"/>
      <c r="G6633" s="13"/>
      <c r="H6633" s="13"/>
      <c r="J6633" s="13"/>
      <c r="K6633" s="21"/>
    </row>
    <row r="6634">
      <c r="D6634" s="13"/>
      <c r="E6634" s="21"/>
      <c r="G6634" s="13"/>
      <c r="H6634" s="13"/>
      <c r="J6634" s="13"/>
      <c r="K6634" s="21"/>
    </row>
    <row r="6635">
      <c r="D6635" s="13"/>
      <c r="E6635" s="21"/>
      <c r="G6635" s="13"/>
      <c r="H6635" s="13"/>
      <c r="J6635" s="13"/>
      <c r="K6635" s="21"/>
    </row>
    <row r="6636">
      <c r="D6636" s="13"/>
      <c r="E6636" s="21"/>
      <c r="G6636" s="13"/>
      <c r="H6636" s="13"/>
      <c r="J6636" s="13"/>
      <c r="K6636" s="21"/>
    </row>
    <row r="6637">
      <c r="D6637" s="13"/>
      <c r="E6637" s="21"/>
      <c r="G6637" s="13"/>
      <c r="H6637" s="13"/>
      <c r="J6637" s="13"/>
      <c r="K6637" s="21"/>
    </row>
    <row r="6638">
      <c r="D6638" s="13"/>
      <c r="E6638" s="21"/>
      <c r="G6638" s="13"/>
      <c r="H6638" s="13"/>
      <c r="J6638" s="13"/>
      <c r="K6638" s="21"/>
    </row>
    <row r="6639">
      <c r="D6639" s="13"/>
      <c r="E6639" s="21"/>
      <c r="G6639" s="13"/>
      <c r="H6639" s="13"/>
      <c r="J6639" s="13"/>
      <c r="K6639" s="21"/>
    </row>
    <row r="6640">
      <c r="D6640" s="13"/>
      <c r="E6640" s="21"/>
      <c r="G6640" s="13"/>
      <c r="H6640" s="13"/>
      <c r="J6640" s="13"/>
      <c r="K6640" s="21"/>
    </row>
    <row r="6641">
      <c r="D6641" s="13"/>
      <c r="E6641" s="21"/>
      <c r="G6641" s="13"/>
      <c r="H6641" s="13"/>
      <c r="J6641" s="13"/>
      <c r="K6641" s="21"/>
    </row>
    <row r="6642">
      <c r="D6642" s="13"/>
      <c r="E6642" s="21"/>
      <c r="G6642" s="13"/>
      <c r="H6642" s="13"/>
      <c r="J6642" s="13"/>
      <c r="K6642" s="21"/>
    </row>
    <row r="6643">
      <c r="D6643" s="13"/>
      <c r="E6643" s="21"/>
      <c r="G6643" s="13"/>
      <c r="H6643" s="13"/>
      <c r="J6643" s="13"/>
      <c r="K6643" s="21"/>
    </row>
    <row r="6644">
      <c r="D6644" s="13"/>
      <c r="E6644" s="21"/>
      <c r="G6644" s="13"/>
      <c r="H6644" s="13"/>
      <c r="J6644" s="13"/>
      <c r="K6644" s="21"/>
    </row>
    <row r="6645">
      <c r="D6645" s="13"/>
      <c r="E6645" s="21"/>
      <c r="G6645" s="13"/>
      <c r="H6645" s="13"/>
      <c r="J6645" s="13"/>
      <c r="K6645" s="21"/>
    </row>
    <row r="6646">
      <c r="D6646" s="13"/>
      <c r="E6646" s="21"/>
      <c r="G6646" s="13"/>
      <c r="H6646" s="13"/>
      <c r="J6646" s="13"/>
      <c r="K6646" s="21"/>
    </row>
    <row r="6647">
      <c r="D6647" s="13"/>
      <c r="E6647" s="21"/>
      <c r="G6647" s="13"/>
      <c r="H6647" s="13"/>
      <c r="J6647" s="13"/>
      <c r="K6647" s="21"/>
    </row>
    <row r="6648">
      <c r="D6648" s="13"/>
      <c r="E6648" s="21"/>
      <c r="G6648" s="13"/>
      <c r="H6648" s="13"/>
      <c r="J6648" s="13"/>
      <c r="K6648" s="21"/>
    </row>
    <row r="6649">
      <c r="D6649" s="13"/>
      <c r="E6649" s="21"/>
      <c r="G6649" s="13"/>
      <c r="H6649" s="13"/>
      <c r="J6649" s="13"/>
      <c r="K6649" s="21"/>
    </row>
    <row r="6650">
      <c r="D6650" s="13"/>
      <c r="E6650" s="21"/>
      <c r="G6650" s="13"/>
      <c r="H6650" s="13"/>
      <c r="J6650" s="13"/>
      <c r="K6650" s="21"/>
    </row>
    <row r="6651">
      <c r="D6651" s="13"/>
      <c r="E6651" s="21"/>
      <c r="G6651" s="13"/>
      <c r="H6651" s="13"/>
      <c r="J6651" s="13"/>
      <c r="K6651" s="21"/>
    </row>
    <row r="6652">
      <c r="D6652" s="13"/>
      <c r="E6652" s="21"/>
      <c r="G6652" s="13"/>
      <c r="H6652" s="13"/>
      <c r="J6652" s="13"/>
      <c r="K6652" s="21"/>
    </row>
    <row r="6653">
      <c r="D6653" s="13"/>
      <c r="E6653" s="21"/>
      <c r="G6653" s="13"/>
      <c r="H6653" s="13"/>
      <c r="J6653" s="13"/>
      <c r="K6653" s="21"/>
    </row>
    <row r="6654">
      <c r="D6654" s="13"/>
      <c r="E6654" s="21"/>
      <c r="G6654" s="13"/>
      <c r="H6654" s="13"/>
      <c r="J6654" s="13"/>
      <c r="K6654" s="21"/>
    </row>
    <row r="6655">
      <c r="D6655" s="13"/>
      <c r="E6655" s="21"/>
      <c r="G6655" s="13"/>
      <c r="H6655" s="13"/>
      <c r="J6655" s="13"/>
      <c r="K6655" s="21"/>
    </row>
    <row r="6656">
      <c r="D6656" s="13"/>
      <c r="E6656" s="21"/>
      <c r="G6656" s="13"/>
      <c r="H6656" s="13"/>
      <c r="J6656" s="13"/>
      <c r="K6656" s="21"/>
    </row>
    <row r="6657">
      <c r="D6657" s="13"/>
      <c r="E6657" s="21"/>
      <c r="G6657" s="13"/>
      <c r="H6657" s="13"/>
      <c r="J6657" s="13"/>
      <c r="K6657" s="21"/>
    </row>
    <row r="6658">
      <c r="D6658" s="13"/>
      <c r="E6658" s="21"/>
      <c r="G6658" s="13"/>
      <c r="H6658" s="13"/>
      <c r="J6658" s="13"/>
      <c r="K6658" s="21"/>
    </row>
    <row r="6659">
      <c r="D6659" s="13"/>
      <c r="E6659" s="21"/>
      <c r="G6659" s="13"/>
      <c r="H6659" s="13"/>
      <c r="J6659" s="13"/>
      <c r="K6659" s="21"/>
    </row>
    <row r="6660">
      <c r="D6660" s="13"/>
      <c r="E6660" s="21"/>
      <c r="G6660" s="13"/>
      <c r="H6660" s="13"/>
      <c r="J6660" s="13"/>
      <c r="K6660" s="21"/>
    </row>
    <row r="6661">
      <c r="D6661" s="13"/>
      <c r="E6661" s="21"/>
      <c r="G6661" s="13"/>
      <c r="H6661" s="13"/>
      <c r="J6661" s="13"/>
      <c r="K6661" s="21"/>
    </row>
    <row r="6662">
      <c r="D6662" s="13"/>
      <c r="E6662" s="21"/>
      <c r="G6662" s="13"/>
      <c r="H6662" s="13"/>
      <c r="J6662" s="13"/>
      <c r="K6662" s="21"/>
    </row>
    <row r="6663">
      <c r="D6663" s="13"/>
      <c r="E6663" s="21"/>
      <c r="G6663" s="13"/>
      <c r="H6663" s="13"/>
      <c r="J6663" s="13"/>
      <c r="K6663" s="21"/>
    </row>
    <row r="6664">
      <c r="D6664" s="13"/>
      <c r="E6664" s="21"/>
      <c r="G6664" s="13"/>
      <c r="H6664" s="13"/>
      <c r="J6664" s="13"/>
      <c r="K6664" s="21"/>
    </row>
    <row r="6665">
      <c r="D6665" s="13"/>
      <c r="E6665" s="21"/>
      <c r="G6665" s="13"/>
      <c r="H6665" s="13"/>
      <c r="J6665" s="13"/>
      <c r="K6665" s="21"/>
    </row>
    <row r="6666">
      <c r="D6666" s="13"/>
      <c r="E6666" s="21"/>
      <c r="G6666" s="13"/>
      <c r="H6666" s="13"/>
      <c r="J6666" s="13"/>
      <c r="K6666" s="21"/>
    </row>
    <row r="6667">
      <c r="D6667" s="13"/>
      <c r="E6667" s="21"/>
      <c r="G6667" s="13"/>
      <c r="H6667" s="13"/>
      <c r="J6667" s="13"/>
      <c r="K6667" s="21"/>
    </row>
    <row r="6668">
      <c r="D6668" s="13"/>
      <c r="E6668" s="21"/>
      <c r="G6668" s="13"/>
      <c r="H6668" s="13"/>
      <c r="J6668" s="13"/>
      <c r="K6668" s="21"/>
    </row>
    <row r="6669">
      <c r="D6669" s="13"/>
      <c r="E6669" s="21"/>
      <c r="G6669" s="13"/>
      <c r="H6669" s="13"/>
      <c r="J6669" s="13"/>
      <c r="K6669" s="21"/>
    </row>
    <row r="6670">
      <c r="D6670" s="13"/>
      <c r="E6670" s="21"/>
      <c r="G6670" s="13"/>
      <c r="H6670" s="13"/>
      <c r="J6670" s="13"/>
      <c r="K6670" s="21"/>
    </row>
    <row r="6671">
      <c r="D6671" s="13"/>
      <c r="E6671" s="21"/>
      <c r="G6671" s="13"/>
      <c r="H6671" s="13"/>
      <c r="J6671" s="13"/>
      <c r="K6671" s="21"/>
    </row>
    <row r="6672">
      <c r="D6672" s="13"/>
      <c r="E6672" s="21"/>
      <c r="G6672" s="13"/>
      <c r="H6672" s="13"/>
      <c r="J6672" s="13"/>
      <c r="K6672" s="21"/>
    </row>
    <row r="6673">
      <c r="D6673" s="13"/>
      <c r="E6673" s="21"/>
      <c r="G6673" s="13"/>
      <c r="H6673" s="13"/>
      <c r="J6673" s="13"/>
      <c r="K6673" s="21"/>
    </row>
    <row r="6674">
      <c r="D6674" s="13"/>
      <c r="E6674" s="21"/>
      <c r="G6674" s="13"/>
      <c r="H6674" s="13"/>
      <c r="J6674" s="13"/>
      <c r="K6674" s="21"/>
    </row>
    <row r="6675">
      <c r="D6675" s="13"/>
      <c r="E6675" s="21"/>
      <c r="G6675" s="13"/>
      <c r="H6675" s="13"/>
      <c r="J6675" s="13"/>
      <c r="K6675" s="21"/>
    </row>
    <row r="6676">
      <c r="D6676" s="13"/>
      <c r="E6676" s="21"/>
      <c r="G6676" s="13"/>
      <c r="H6676" s="13"/>
      <c r="J6676" s="13"/>
      <c r="K6676" s="21"/>
    </row>
    <row r="6677">
      <c r="D6677" s="13"/>
      <c r="E6677" s="21"/>
      <c r="G6677" s="13"/>
      <c r="H6677" s="13"/>
      <c r="J6677" s="13"/>
      <c r="K6677" s="21"/>
    </row>
    <row r="6678">
      <c r="D6678" s="13"/>
      <c r="E6678" s="21"/>
      <c r="G6678" s="13"/>
      <c r="H6678" s="13"/>
      <c r="J6678" s="13"/>
      <c r="K6678" s="21"/>
    </row>
    <row r="6679">
      <c r="D6679" s="13"/>
      <c r="E6679" s="21"/>
      <c r="G6679" s="13"/>
      <c r="H6679" s="13"/>
      <c r="J6679" s="13"/>
      <c r="K6679" s="21"/>
    </row>
    <row r="6680">
      <c r="D6680" s="13"/>
      <c r="E6680" s="21"/>
      <c r="G6680" s="13"/>
      <c r="H6680" s="13"/>
      <c r="J6680" s="13"/>
      <c r="K6680" s="21"/>
    </row>
    <row r="6681">
      <c r="D6681" s="13"/>
      <c r="E6681" s="21"/>
      <c r="G6681" s="13"/>
      <c r="H6681" s="13"/>
      <c r="J6681" s="13"/>
      <c r="K6681" s="21"/>
    </row>
    <row r="6682">
      <c r="D6682" s="13"/>
      <c r="E6682" s="21"/>
      <c r="G6682" s="13"/>
      <c r="H6682" s="13"/>
      <c r="J6682" s="13"/>
      <c r="K6682" s="21"/>
    </row>
    <row r="6683">
      <c r="D6683" s="13"/>
      <c r="E6683" s="21"/>
      <c r="G6683" s="13"/>
      <c r="H6683" s="13"/>
      <c r="J6683" s="13"/>
      <c r="K6683" s="21"/>
    </row>
    <row r="6684">
      <c r="D6684" s="13"/>
      <c r="E6684" s="21"/>
      <c r="G6684" s="13"/>
      <c r="H6684" s="13"/>
      <c r="J6684" s="13"/>
      <c r="K6684" s="21"/>
    </row>
    <row r="6685">
      <c r="D6685" s="13"/>
      <c r="E6685" s="21"/>
      <c r="G6685" s="13"/>
      <c r="H6685" s="13"/>
      <c r="J6685" s="13"/>
      <c r="K6685" s="21"/>
    </row>
    <row r="6686">
      <c r="D6686" s="13"/>
      <c r="E6686" s="21"/>
      <c r="G6686" s="13"/>
      <c r="H6686" s="13"/>
      <c r="J6686" s="13"/>
      <c r="K6686" s="21"/>
    </row>
    <row r="6687">
      <c r="D6687" s="13"/>
      <c r="E6687" s="21"/>
      <c r="G6687" s="13"/>
      <c r="H6687" s="13"/>
      <c r="J6687" s="13"/>
      <c r="K6687" s="21"/>
    </row>
    <row r="6688">
      <c r="D6688" s="13"/>
      <c r="E6688" s="21"/>
      <c r="G6688" s="13"/>
      <c r="H6688" s="13"/>
      <c r="J6688" s="13"/>
      <c r="K6688" s="21"/>
    </row>
    <row r="6689">
      <c r="D6689" s="13"/>
      <c r="E6689" s="21"/>
      <c r="G6689" s="13"/>
      <c r="H6689" s="13"/>
      <c r="J6689" s="13"/>
      <c r="K6689" s="21"/>
    </row>
    <row r="6690">
      <c r="D6690" s="13"/>
      <c r="E6690" s="21"/>
      <c r="G6690" s="13"/>
      <c r="H6690" s="13"/>
      <c r="J6690" s="13"/>
      <c r="K6690" s="21"/>
    </row>
    <row r="6691">
      <c r="D6691" s="13"/>
      <c r="E6691" s="21"/>
      <c r="G6691" s="13"/>
      <c r="H6691" s="13"/>
      <c r="J6691" s="13"/>
      <c r="K6691" s="21"/>
    </row>
    <row r="6692">
      <c r="D6692" s="13"/>
      <c r="E6692" s="21"/>
      <c r="G6692" s="13"/>
      <c r="H6692" s="13"/>
      <c r="J6692" s="13"/>
      <c r="K6692" s="21"/>
    </row>
    <row r="6693">
      <c r="D6693" s="13"/>
      <c r="E6693" s="21"/>
      <c r="G6693" s="13"/>
      <c r="H6693" s="13"/>
      <c r="J6693" s="13"/>
      <c r="K6693" s="21"/>
    </row>
    <row r="6694">
      <c r="D6694" s="13"/>
      <c r="E6694" s="21"/>
      <c r="G6694" s="13"/>
      <c r="H6694" s="13"/>
      <c r="J6694" s="13"/>
      <c r="K6694" s="21"/>
    </row>
    <row r="6695">
      <c r="D6695" s="13"/>
      <c r="E6695" s="21"/>
      <c r="G6695" s="13"/>
      <c r="H6695" s="13"/>
      <c r="J6695" s="13"/>
      <c r="K6695" s="21"/>
    </row>
    <row r="6696">
      <c r="D6696" s="13"/>
      <c r="E6696" s="21"/>
      <c r="G6696" s="13"/>
      <c r="H6696" s="13"/>
      <c r="J6696" s="13"/>
      <c r="K6696" s="21"/>
    </row>
    <row r="6697">
      <c r="D6697" s="13"/>
      <c r="E6697" s="21"/>
      <c r="G6697" s="13"/>
      <c r="H6697" s="13"/>
      <c r="J6697" s="13"/>
      <c r="K6697" s="21"/>
    </row>
    <row r="6698">
      <c r="D6698" s="13"/>
      <c r="E6698" s="21"/>
      <c r="G6698" s="13"/>
      <c r="H6698" s="13"/>
      <c r="J6698" s="13"/>
      <c r="K6698" s="21"/>
    </row>
    <row r="6699">
      <c r="D6699" s="13"/>
      <c r="E6699" s="21"/>
      <c r="G6699" s="13"/>
      <c r="H6699" s="13"/>
      <c r="J6699" s="13"/>
      <c r="K6699" s="21"/>
    </row>
    <row r="6700">
      <c r="D6700" s="13"/>
      <c r="E6700" s="21"/>
      <c r="G6700" s="13"/>
      <c r="H6700" s="13"/>
      <c r="J6700" s="13"/>
      <c r="K6700" s="21"/>
    </row>
    <row r="6701">
      <c r="D6701" s="13"/>
      <c r="E6701" s="21"/>
      <c r="G6701" s="13"/>
      <c r="H6701" s="13"/>
      <c r="J6701" s="13"/>
      <c r="K6701" s="21"/>
    </row>
    <row r="6702">
      <c r="D6702" s="13"/>
      <c r="E6702" s="21"/>
      <c r="G6702" s="13"/>
      <c r="H6702" s="13"/>
      <c r="J6702" s="13"/>
      <c r="K6702" s="21"/>
    </row>
    <row r="6703">
      <c r="D6703" s="13"/>
      <c r="E6703" s="21"/>
      <c r="G6703" s="13"/>
      <c r="H6703" s="13"/>
      <c r="J6703" s="13"/>
      <c r="K6703" s="21"/>
    </row>
    <row r="6704">
      <c r="D6704" s="13"/>
      <c r="E6704" s="21"/>
      <c r="G6704" s="13"/>
      <c r="H6704" s="13"/>
      <c r="J6704" s="13"/>
      <c r="K6704" s="21"/>
    </row>
    <row r="6705">
      <c r="D6705" s="13"/>
      <c r="E6705" s="21"/>
      <c r="G6705" s="13"/>
      <c r="H6705" s="13"/>
      <c r="J6705" s="13"/>
      <c r="K6705" s="21"/>
    </row>
    <row r="6706">
      <c r="D6706" s="13"/>
      <c r="E6706" s="21"/>
      <c r="G6706" s="13"/>
      <c r="H6706" s="13"/>
      <c r="J6706" s="13"/>
      <c r="K6706" s="21"/>
    </row>
    <row r="6707">
      <c r="D6707" s="13"/>
      <c r="E6707" s="21"/>
      <c r="G6707" s="13"/>
      <c r="H6707" s="13"/>
      <c r="J6707" s="13"/>
      <c r="K6707" s="21"/>
    </row>
    <row r="6708">
      <c r="D6708" s="13"/>
      <c r="E6708" s="21"/>
      <c r="G6708" s="13"/>
      <c r="H6708" s="13"/>
      <c r="J6708" s="13"/>
      <c r="K6708" s="21"/>
    </row>
    <row r="6709">
      <c r="D6709" s="13"/>
      <c r="E6709" s="21"/>
      <c r="G6709" s="13"/>
      <c r="H6709" s="13"/>
      <c r="J6709" s="13"/>
      <c r="K6709" s="21"/>
    </row>
    <row r="6710">
      <c r="D6710" s="13"/>
      <c r="E6710" s="21"/>
      <c r="G6710" s="13"/>
      <c r="H6710" s="13"/>
      <c r="J6710" s="13"/>
      <c r="K6710" s="21"/>
    </row>
    <row r="6711">
      <c r="D6711" s="13"/>
      <c r="E6711" s="21"/>
      <c r="G6711" s="13"/>
      <c r="H6711" s="13"/>
      <c r="J6711" s="13"/>
      <c r="K6711" s="21"/>
    </row>
    <row r="6712">
      <c r="D6712" s="13"/>
      <c r="E6712" s="21"/>
      <c r="G6712" s="13"/>
      <c r="H6712" s="13"/>
      <c r="J6712" s="13"/>
      <c r="K6712" s="21"/>
    </row>
    <row r="6713">
      <c r="D6713" s="13"/>
      <c r="E6713" s="21"/>
      <c r="G6713" s="13"/>
      <c r="H6713" s="13"/>
      <c r="J6713" s="13"/>
      <c r="K6713" s="21"/>
    </row>
    <row r="6714">
      <c r="D6714" s="13"/>
      <c r="E6714" s="21"/>
      <c r="G6714" s="13"/>
      <c r="H6714" s="13"/>
      <c r="J6714" s="13"/>
      <c r="K6714" s="21"/>
    </row>
    <row r="6715">
      <c r="D6715" s="13"/>
      <c r="E6715" s="21"/>
      <c r="G6715" s="13"/>
      <c r="H6715" s="13"/>
      <c r="J6715" s="13"/>
      <c r="K6715" s="21"/>
    </row>
    <row r="6716">
      <c r="D6716" s="13"/>
      <c r="E6716" s="21"/>
      <c r="G6716" s="13"/>
      <c r="H6716" s="13"/>
      <c r="J6716" s="13"/>
      <c r="K6716" s="21"/>
    </row>
    <row r="6717">
      <c r="D6717" s="13"/>
      <c r="E6717" s="21"/>
      <c r="G6717" s="13"/>
      <c r="H6717" s="13"/>
      <c r="J6717" s="13"/>
      <c r="K6717" s="21"/>
    </row>
    <row r="6718">
      <c r="D6718" s="13"/>
      <c r="E6718" s="21"/>
      <c r="G6718" s="13"/>
      <c r="H6718" s="13"/>
      <c r="J6718" s="13"/>
      <c r="K6718" s="21"/>
    </row>
    <row r="6719">
      <c r="D6719" s="13"/>
      <c r="E6719" s="21"/>
      <c r="G6719" s="13"/>
      <c r="H6719" s="13"/>
      <c r="J6719" s="13"/>
      <c r="K6719" s="21"/>
    </row>
    <row r="6720">
      <c r="D6720" s="13"/>
      <c r="E6720" s="21"/>
      <c r="G6720" s="13"/>
      <c r="H6720" s="13"/>
      <c r="J6720" s="13"/>
      <c r="K6720" s="21"/>
    </row>
    <row r="6721">
      <c r="D6721" s="13"/>
      <c r="E6721" s="21"/>
      <c r="G6721" s="13"/>
      <c r="H6721" s="13"/>
      <c r="J6721" s="13"/>
      <c r="K6721" s="21"/>
    </row>
    <row r="6722">
      <c r="D6722" s="13"/>
      <c r="E6722" s="21"/>
      <c r="G6722" s="13"/>
      <c r="H6722" s="13"/>
      <c r="J6722" s="13"/>
      <c r="K6722" s="21"/>
    </row>
    <row r="6723">
      <c r="D6723" s="13"/>
      <c r="E6723" s="21"/>
      <c r="G6723" s="13"/>
      <c r="H6723" s="13"/>
      <c r="J6723" s="13"/>
      <c r="K6723" s="21"/>
    </row>
    <row r="6724">
      <c r="D6724" s="13"/>
      <c r="E6724" s="21"/>
      <c r="G6724" s="13"/>
      <c r="H6724" s="13"/>
      <c r="J6724" s="13"/>
      <c r="K6724" s="21"/>
    </row>
    <row r="6725">
      <c r="D6725" s="13"/>
      <c r="E6725" s="21"/>
      <c r="G6725" s="13"/>
      <c r="H6725" s="13"/>
      <c r="J6725" s="13"/>
      <c r="K6725" s="21"/>
    </row>
    <row r="6726">
      <c r="D6726" s="13"/>
      <c r="E6726" s="21"/>
      <c r="G6726" s="13"/>
      <c r="H6726" s="13"/>
      <c r="J6726" s="13"/>
      <c r="K6726" s="21"/>
    </row>
    <row r="6727">
      <c r="D6727" s="13"/>
      <c r="E6727" s="21"/>
      <c r="G6727" s="13"/>
      <c r="H6727" s="13"/>
      <c r="J6727" s="13"/>
      <c r="K6727" s="21"/>
    </row>
    <row r="6728">
      <c r="D6728" s="13"/>
      <c r="E6728" s="21"/>
      <c r="G6728" s="13"/>
      <c r="H6728" s="13"/>
      <c r="J6728" s="13"/>
      <c r="K6728" s="21"/>
    </row>
    <row r="6729">
      <c r="D6729" s="13"/>
      <c r="E6729" s="21"/>
      <c r="G6729" s="13"/>
      <c r="H6729" s="13"/>
      <c r="J6729" s="13"/>
      <c r="K6729" s="21"/>
    </row>
    <row r="6730">
      <c r="D6730" s="13"/>
      <c r="E6730" s="21"/>
      <c r="G6730" s="13"/>
      <c r="H6730" s="13"/>
      <c r="J6730" s="13"/>
      <c r="K6730" s="21"/>
    </row>
    <row r="6731">
      <c r="D6731" s="13"/>
      <c r="E6731" s="21"/>
      <c r="G6731" s="13"/>
      <c r="H6731" s="13"/>
      <c r="J6731" s="13"/>
      <c r="K6731" s="21"/>
    </row>
    <row r="6732">
      <c r="D6732" s="13"/>
      <c r="E6732" s="21"/>
      <c r="G6732" s="13"/>
      <c r="H6732" s="13"/>
      <c r="J6732" s="13"/>
      <c r="K6732" s="21"/>
    </row>
    <row r="6733">
      <c r="D6733" s="13"/>
      <c r="E6733" s="21"/>
      <c r="G6733" s="13"/>
      <c r="H6733" s="13"/>
      <c r="J6733" s="13"/>
      <c r="K6733" s="21"/>
    </row>
    <row r="6734">
      <c r="D6734" s="13"/>
      <c r="E6734" s="21"/>
      <c r="G6734" s="13"/>
      <c r="H6734" s="13"/>
      <c r="J6734" s="13"/>
      <c r="K6734" s="21"/>
    </row>
    <row r="6735">
      <c r="D6735" s="13"/>
      <c r="E6735" s="21"/>
      <c r="G6735" s="13"/>
      <c r="H6735" s="13"/>
      <c r="J6735" s="13"/>
      <c r="K6735" s="21"/>
    </row>
    <row r="6736">
      <c r="D6736" s="13"/>
      <c r="E6736" s="21"/>
      <c r="G6736" s="13"/>
      <c r="H6736" s="13"/>
      <c r="J6736" s="13"/>
      <c r="K6736" s="21"/>
    </row>
    <row r="6737">
      <c r="D6737" s="13"/>
      <c r="E6737" s="21"/>
      <c r="G6737" s="13"/>
      <c r="H6737" s="13"/>
      <c r="J6737" s="13"/>
      <c r="K6737" s="21"/>
    </row>
    <row r="6738">
      <c r="D6738" s="13"/>
      <c r="E6738" s="21"/>
      <c r="G6738" s="13"/>
      <c r="H6738" s="13"/>
      <c r="J6738" s="13"/>
      <c r="K6738" s="21"/>
    </row>
    <row r="6739">
      <c r="D6739" s="13"/>
      <c r="E6739" s="21"/>
      <c r="G6739" s="13"/>
      <c r="H6739" s="13"/>
      <c r="J6739" s="13"/>
      <c r="K6739" s="21"/>
    </row>
    <row r="6740">
      <c r="D6740" s="13"/>
      <c r="E6740" s="21"/>
      <c r="G6740" s="13"/>
      <c r="H6740" s="13"/>
      <c r="J6740" s="13"/>
      <c r="K6740" s="21"/>
    </row>
    <row r="6741">
      <c r="D6741" s="13"/>
      <c r="E6741" s="21"/>
      <c r="G6741" s="13"/>
      <c r="H6741" s="13"/>
      <c r="J6741" s="13"/>
      <c r="K6741" s="21"/>
    </row>
    <row r="6742">
      <c r="D6742" s="13"/>
      <c r="E6742" s="21"/>
      <c r="G6742" s="13"/>
      <c r="H6742" s="13"/>
      <c r="J6742" s="13"/>
      <c r="K6742" s="21"/>
    </row>
    <row r="6743">
      <c r="D6743" s="13"/>
      <c r="E6743" s="21"/>
      <c r="G6743" s="13"/>
      <c r="H6743" s="13"/>
      <c r="J6743" s="13"/>
      <c r="K6743" s="21"/>
    </row>
    <row r="6744">
      <c r="D6744" s="13"/>
      <c r="E6744" s="21"/>
      <c r="G6744" s="13"/>
      <c r="H6744" s="13"/>
      <c r="J6744" s="13"/>
      <c r="K6744" s="21"/>
    </row>
    <row r="6745">
      <c r="D6745" s="13"/>
      <c r="E6745" s="21"/>
      <c r="G6745" s="13"/>
      <c r="H6745" s="13"/>
      <c r="J6745" s="13"/>
      <c r="K6745" s="21"/>
    </row>
    <row r="6746">
      <c r="D6746" s="13"/>
      <c r="E6746" s="21"/>
      <c r="G6746" s="13"/>
      <c r="H6746" s="13"/>
      <c r="J6746" s="13"/>
      <c r="K6746" s="21"/>
    </row>
    <row r="6747">
      <c r="D6747" s="13"/>
      <c r="E6747" s="21"/>
      <c r="G6747" s="13"/>
      <c r="H6747" s="13"/>
      <c r="J6747" s="13"/>
      <c r="K6747" s="21"/>
    </row>
    <row r="6748">
      <c r="D6748" s="13"/>
      <c r="E6748" s="21"/>
      <c r="G6748" s="13"/>
      <c r="H6748" s="13"/>
      <c r="J6748" s="13"/>
      <c r="K6748" s="21"/>
    </row>
    <row r="6749">
      <c r="D6749" s="13"/>
      <c r="E6749" s="21"/>
      <c r="G6749" s="13"/>
      <c r="H6749" s="13"/>
      <c r="J6749" s="13"/>
      <c r="K6749" s="21"/>
    </row>
    <row r="6750">
      <c r="D6750" s="13"/>
      <c r="E6750" s="21"/>
      <c r="G6750" s="13"/>
      <c r="H6750" s="13"/>
      <c r="J6750" s="13"/>
      <c r="K6750" s="21"/>
    </row>
    <row r="6751">
      <c r="D6751" s="13"/>
      <c r="E6751" s="21"/>
      <c r="G6751" s="13"/>
      <c r="H6751" s="13"/>
      <c r="J6751" s="13"/>
      <c r="K6751" s="21"/>
    </row>
    <row r="6752">
      <c r="D6752" s="13"/>
      <c r="E6752" s="21"/>
      <c r="G6752" s="13"/>
      <c r="H6752" s="13"/>
      <c r="J6752" s="13"/>
      <c r="K6752" s="21"/>
    </row>
    <row r="6753">
      <c r="D6753" s="13"/>
      <c r="E6753" s="21"/>
      <c r="G6753" s="13"/>
      <c r="H6753" s="13"/>
      <c r="J6753" s="13"/>
      <c r="K6753" s="21"/>
    </row>
    <row r="6754">
      <c r="D6754" s="13"/>
      <c r="E6754" s="21"/>
      <c r="G6754" s="13"/>
      <c r="H6754" s="13"/>
      <c r="J6754" s="13"/>
      <c r="K6754" s="21"/>
    </row>
    <row r="6755">
      <c r="D6755" s="13"/>
      <c r="E6755" s="21"/>
      <c r="G6755" s="13"/>
      <c r="H6755" s="13"/>
      <c r="J6755" s="13"/>
      <c r="K6755" s="21"/>
    </row>
    <row r="6756">
      <c r="D6756" s="13"/>
      <c r="E6756" s="21"/>
      <c r="G6756" s="13"/>
      <c r="H6756" s="13"/>
      <c r="J6756" s="13"/>
      <c r="K6756" s="21"/>
    </row>
    <row r="6757">
      <c r="D6757" s="13"/>
      <c r="E6757" s="21"/>
      <c r="G6757" s="13"/>
      <c r="H6757" s="13"/>
      <c r="J6757" s="13"/>
      <c r="K6757" s="21"/>
    </row>
    <row r="6758">
      <c r="D6758" s="13"/>
      <c r="E6758" s="21"/>
      <c r="G6758" s="13"/>
      <c r="H6758" s="13"/>
      <c r="J6758" s="13"/>
      <c r="K6758" s="21"/>
    </row>
    <row r="6759">
      <c r="D6759" s="13"/>
      <c r="E6759" s="21"/>
      <c r="G6759" s="13"/>
      <c r="H6759" s="13"/>
      <c r="J6759" s="13"/>
      <c r="K6759" s="21"/>
    </row>
    <row r="6760">
      <c r="D6760" s="13"/>
      <c r="E6760" s="21"/>
      <c r="G6760" s="13"/>
      <c r="H6760" s="13"/>
      <c r="J6760" s="13"/>
      <c r="K6760" s="21"/>
    </row>
    <row r="6761">
      <c r="D6761" s="13"/>
      <c r="E6761" s="21"/>
      <c r="G6761" s="13"/>
      <c r="H6761" s="13"/>
      <c r="J6761" s="13"/>
      <c r="K6761" s="21"/>
    </row>
    <row r="6762">
      <c r="D6762" s="13"/>
      <c r="E6762" s="21"/>
      <c r="G6762" s="13"/>
      <c r="H6762" s="13"/>
      <c r="J6762" s="13"/>
      <c r="K6762" s="21"/>
    </row>
    <row r="6763">
      <c r="D6763" s="13"/>
      <c r="E6763" s="21"/>
      <c r="G6763" s="13"/>
      <c r="H6763" s="13"/>
      <c r="J6763" s="13"/>
      <c r="K6763" s="21"/>
    </row>
    <row r="6764">
      <c r="D6764" s="13"/>
      <c r="E6764" s="21"/>
      <c r="G6764" s="13"/>
      <c r="H6764" s="13"/>
      <c r="J6764" s="13"/>
      <c r="K6764" s="21"/>
    </row>
    <row r="6765">
      <c r="D6765" s="13"/>
      <c r="E6765" s="21"/>
      <c r="G6765" s="13"/>
      <c r="H6765" s="13"/>
      <c r="J6765" s="13"/>
      <c r="K6765" s="21"/>
    </row>
    <row r="6766">
      <c r="D6766" s="13"/>
      <c r="E6766" s="21"/>
      <c r="G6766" s="13"/>
      <c r="H6766" s="13"/>
      <c r="J6766" s="13"/>
      <c r="K6766" s="21"/>
    </row>
    <row r="6767">
      <c r="D6767" s="13"/>
      <c r="E6767" s="21"/>
      <c r="G6767" s="13"/>
      <c r="H6767" s="13"/>
      <c r="J6767" s="13"/>
      <c r="K6767" s="21"/>
    </row>
    <row r="6768">
      <c r="D6768" s="13"/>
      <c r="E6768" s="21"/>
      <c r="G6768" s="13"/>
      <c r="H6768" s="13"/>
      <c r="J6768" s="13"/>
      <c r="K6768" s="21"/>
    </row>
    <row r="6769">
      <c r="D6769" s="13"/>
      <c r="E6769" s="21"/>
      <c r="G6769" s="13"/>
      <c r="H6769" s="13"/>
      <c r="J6769" s="13"/>
      <c r="K6769" s="21"/>
    </row>
    <row r="6770">
      <c r="D6770" s="13"/>
      <c r="E6770" s="21"/>
      <c r="G6770" s="13"/>
      <c r="H6770" s="13"/>
      <c r="J6770" s="13"/>
      <c r="K6770" s="21"/>
    </row>
    <row r="6771">
      <c r="D6771" s="13"/>
      <c r="E6771" s="21"/>
      <c r="G6771" s="13"/>
      <c r="H6771" s="13"/>
      <c r="J6771" s="13"/>
      <c r="K6771" s="21"/>
    </row>
    <row r="6772">
      <c r="D6772" s="13"/>
      <c r="E6772" s="21"/>
      <c r="G6772" s="13"/>
      <c r="H6772" s="13"/>
      <c r="J6772" s="13"/>
      <c r="K6772" s="21"/>
    </row>
    <row r="6773">
      <c r="D6773" s="13"/>
      <c r="E6773" s="21"/>
      <c r="G6773" s="13"/>
      <c r="H6773" s="13"/>
      <c r="J6773" s="13"/>
      <c r="K6773" s="21"/>
    </row>
    <row r="6774">
      <c r="D6774" s="13"/>
      <c r="E6774" s="21"/>
      <c r="G6774" s="13"/>
      <c r="H6774" s="13"/>
      <c r="J6774" s="13"/>
      <c r="K6774" s="21"/>
    </row>
    <row r="6775">
      <c r="D6775" s="13"/>
      <c r="E6775" s="21"/>
      <c r="G6775" s="13"/>
      <c r="H6775" s="13"/>
      <c r="J6775" s="13"/>
      <c r="K6775" s="21"/>
    </row>
    <row r="6776">
      <c r="D6776" s="13"/>
      <c r="E6776" s="21"/>
      <c r="G6776" s="13"/>
      <c r="H6776" s="13"/>
      <c r="J6776" s="13"/>
      <c r="K6776" s="21"/>
    </row>
    <row r="6777">
      <c r="D6777" s="13"/>
      <c r="E6777" s="21"/>
      <c r="G6777" s="13"/>
      <c r="H6777" s="13"/>
      <c r="J6777" s="13"/>
      <c r="K6777" s="21"/>
    </row>
    <row r="6778">
      <c r="D6778" s="13"/>
      <c r="E6778" s="21"/>
      <c r="G6778" s="13"/>
      <c r="H6778" s="13"/>
      <c r="J6778" s="13"/>
      <c r="K6778" s="21"/>
    </row>
    <row r="6779">
      <c r="D6779" s="13"/>
      <c r="E6779" s="21"/>
      <c r="G6779" s="13"/>
      <c r="H6779" s="13"/>
      <c r="J6779" s="13"/>
      <c r="K6779" s="21"/>
    </row>
    <row r="6780">
      <c r="D6780" s="13"/>
      <c r="E6780" s="21"/>
      <c r="G6780" s="13"/>
      <c r="H6780" s="13"/>
      <c r="J6780" s="13"/>
      <c r="K6780" s="21"/>
    </row>
    <row r="6781">
      <c r="D6781" s="13"/>
      <c r="E6781" s="21"/>
      <c r="G6781" s="13"/>
      <c r="H6781" s="13"/>
      <c r="J6781" s="13"/>
      <c r="K6781" s="21"/>
    </row>
    <row r="6782">
      <c r="D6782" s="13"/>
      <c r="E6782" s="21"/>
      <c r="G6782" s="13"/>
      <c r="H6782" s="13"/>
      <c r="J6782" s="13"/>
      <c r="K6782" s="21"/>
    </row>
    <row r="6783">
      <c r="D6783" s="13"/>
      <c r="E6783" s="21"/>
      <c r="G6783" s="13"/>
      <c r="H6783" s="13"/>
      <c r="J6783" s="13"/>
      <c r="K6783" s="21"/>
    </row>
    <row r="6784">
      <c r="D6784" s="13"/>
      <c r="E6784" s="21"/>
      <c r="G6784" s="13"/>
      <c r="H6784" s="13"/>
      <c r="J6784" s="13"/>
      <c r="K6784" s="21"/>
    </row>
    <row r="6785">
      <c r="D6785" s="13"/>
      <c r="E6785" s="21"/>
      <c r="G6785" s="13"/>
      <c r="H6785" s="13"/>
      <c r="J6785" s="13"/>
      <c r="K6785" s="21"/>
    </row>
    <row r="6786">
      <c r="D6786" s="13"/>
      <c r="E6786" s="21"/>
      <c r="G6786" s="13"/>
      <c r="H6786" s="13"/>
      <c r="J6786" s="13"/>
      <c r="K6786" s="21"/>
    </row>
    <row r="6787">
      <c r="D6787" s="13"/>
      <c r="E6787" s="21"/>
      <c r="G6787" s="13"/>
      <c r="H6787" s="13"/>
      <c r="J6787" s="13"/>
      <c r="K6787" s="21"/>
    </row>
    <row r="6788">
      <c r="D6788" s="13"/>
      <c r="E6788" s="21"/>
      <c r="G6788" s="13"/>
      <c r="H6788" s="13"/>
      <c r="J6788" s="13"/>
      <c r="K6788" s="21"/>
    </row>
    <row r="6789">
      <c r="D6789" s="13"/>
      <c r="E6789" s="21"/>
      <c r="G6789" s="13"/>
      <c r="H6789" s="13"/>
      <c r="J6789" s="13"/>
      <c r="K6789" s="21"/>
    </row>
    <row r="6790">
      <c r="D6790" s="13"/>
      <c r="E6790" s="21"/>
      <c r="G6790" s="13"/>
      <c r="H6790" s="13"/>
      <c r="J6790" s="13"/>
      <c r="K6790" s="21"/>
    </row>
    <row r="6791">
      <c r="D6791" s="13"/>
      <c r="E6791" s="21"/>
      <c r="G6791" s="13"/>
      <c r="H6791" s="13"/>
      <c r="J6791" s="13"/>
      <c r="K6791" s="21"/>
    </row>
    <row r="6792">
      <c r="D6792" s="13"/>
      <c r="E6792" s="21"/>
      <c r="G6792" s="13"/>
      <c r="H6792" s="13"/>
      <c r="J6792" s="13"/>
      <c r="K6792" s="21"/>
    </row>
    <row r="6793">
      <c r="D6793" s="13"/>
      <c r="E6793" s="21"/>
      <c r="G6793" s="13"/>
      <c r="H6793" s="13"/>
      <c r="J6793" s="13"/>
      <c r="K6793" s="21"/>
    </row>
    <row r="6794">
      <c r="D6794" s="13"/>
      <c r="E6794" s="21"/>
      <c r="G6794" s="13"/>
      <c r="H6794" s="13"/>
      <c r="J6794" s="13"/>
      <c r="K6794" s="21"/>
    </row>
    <row r="6795">
      <c r="D6795" s="13"/>
      <c r="E6795" s="21"/>
      <c r="G6795" s="13"/>
      <c r="H6795" s="13"/>
      <c r="J6795" s="13"/>
      <c r="K6795" s="21"/>
    </row>
    <row r="6796">
      <c r="D6796" s="13"/>
      <c r="E6796" s="21"/>
      <c r="G6796" s="13"/>
      <c r="H6796" s="13"/>
      <c r="J6796" s="13"/>
      <c r="K6796" s="21"/>
    </row>
    <row r="6797">
      <c r="D6797" s="13"/>
      <c r="E6797" s="21"/>
      <c r="G6797" s="13"/>
      <c r="H6797" s="13"/>
      <c r="J6797" s="13"/>
      <c r="K6797" s="21"/>
    </row>
    <row r="6798">
      <c r="D6798" s="13"/>
      <c r="E6798" s="21"/>
      <c r="G6798" s="13"/>
      <c r="H6798" s="13"/>
      <c r="J6798" s="13"/>
      <c r="K6798" s="21"/>
    </row>
    <row r="6799">
      <c r="D6799" s="13"/>
      <c r="E6799" s="21"/>
      <c r="G6799" s="13"/>
      <c r="H6799" s="13"/>
      <c r="J6799" s="13"/>
      <c r="K6799" s="21"/>
    </row>
    <row r="6800">
      <c r="D6800" s="13"/>
      <c r="E6800" s="21"/>
      <c r="G6800" s="13"/>
      <c r="H6800" s="13"/>
      <c r="J6800" s="13"/>
      <c r="K6800" s="21"/>
    </row>
    <row r="6801">
      <c r="D6801" s="13"/>
      <c r="E6801" s="21"/>
      <c r="G6801" s="13"/>
      <c r="H6801" s="13"/>
      <c r="J6801" s="13"/>
      <c r="K6801" s="21"/>
    </row>
    <row r="6802">
      <c r="D6802" s="13"/>
      <c r="E6802" s="21"/>
      <c r="G6802" s="13"/>
      <c r="H6802" s="13"/>
      <c r="J6802" s="13"/>
      <c r="K6802" s="21"/>
    </row>
    <row r="6803">
      <c r="D6803" s="13"/>
      <c r="E6803" s="21"/>
      <c r="G6803" s="13"/>
      <c r="H6803" s="13"/>
      <c r="J6803" s="13"/>
      <c r="K6803" s="21"/>
    </row>
    <row r="6804">
      <c r="D6804" s="13"/>
      <c r="E6804" s="21"/>
      <c r="G6804" s="13"/>
      <c r="H6804" s="13"/>
      <c r="J6804" s="13"/>
      <c r="K6804" s="21"/>
    </row>
    <row r="6805">
      <c r="D6805" s="13"/>
      <c r="E6805" s="21"/>
      <c r="G6805" s="13"/>
      <c r="H6805" s="13"/>
      <c r="J6805" s="13"/>
      <c r="K6805" s="21"/>
    </row>
    <row r="6806">
      <c r="D6806" s="13"/>
      <c r="E6806" s="21"/>
      <c r="G6806" s="13"/>
      <c r="H6806" s="13"/>
      <c r="J6806" s="13"/>
      <c r="K6806" s="21"/>
    </row>
    <row r="6807">
      <c r="D6807" s="13"/>
      <c r="E6807" s="21"/>
      <c r="G6807" s="13"/>
      <c r="H6807" s="13"/>
      <c r="J6807" s="13"/>
      <c r="K6807" s="21"/>
    </row>
    <row r="6808">
      <c r="D6808" s="13"/>
      <c r="E6808" s="21"/>
      <c r="G6808" s="13"/>
      <c r="H6808" s="13"/>
      <c r="J6808" s="13"/>
      <c r="K6808" s="21"/>
    </row>
    <row r="6809">
      <c r="D6809" s="13"/>
      <c r="E6809" s="21"/>
      <c r="G6809" s="13"/>
      <c r="H6809" s="13"/>
      <c r="J6809" s="13"/>
      <c r="K6809" s="21"/>
    </row>
    <row r="6810">
      <c r="D6810" s="13"/>
      <c r="E6810" s="21"/>
      <c r="G6810" s="13"/>
      <c r="H6810" s="13"/>
      <c r="J6810" s="13"/>
      <c r="K6810" s="21"/>
    </row>
    <row r="6811">
      <c r="D6811" s="13"/>
      <c r="E6811" s="21"/>
      <c r="G6811" s="13"/>
      <c r="H6811" s="13"/>
      <c r="J6811" s="13"/>
      <c r="K6811" s="21"/>
    </row>
    <row r="6812">
      <c r="D6812" s="13"/>
      <c r="E6812" s="21"/>
      <c r="G6812" s="13"/>
      <c r="H6812" s="13"/>
      <c r="J6812" s="13"/>
      <c r="K6812" s="21"/>
    </row>
    <row r="6813">
      <c r="D6813" s="13"/>
      <c r="E6813" s="21"/>
      <c r="G6813" s="13"/>
      <c r="H6813" s="13"/>
      <c r="J6813" s="13"/>
      <c r="K6813" s="21"/>
    </row>
    <row r="6814">
      <c r="D6814" s="13"/>
      <c r="E6814" s="21"/>
      <c r="G6814" s="13"/>
      <c r="H6814" s="13"/>
      <c r="J6814" s="13"/>
      <c r="K6814" s="21"/>
    </row>
    <row r="6815">
      <c r="D6815" s="13"/>
      <c r="E6815" s="21"/>
      <c r="G6815" s="13"/>
      <c r="H6815" s="13"/>
      <c r="J6815" s="13"/>
      <c r="K6815" s="21"/>
    </row>
    <row r="6816">
      <c r="D6816" s="13"/>
      <c r="E6816" s="21"/>
      <c r="G6816" s="13"/>
      <c r="H6816" s="13"/>
      <c r="J6816" s="13"/>
      <c r="K6816" s="21"/>
    </row>
    <row r="6817">
      <c r="D6817" s="13"/>
      <c r="E6817" s="21"/>
      <c r="G6817" s="13"/>
      <c r="H6817" s="13"/>
      <c r="J6817" s="13"/>
      <c r="K6817" s="21"/>
    </row>
    <row r="6818">
      <c r="D6818" s="13"/>
      <c r="E6818" s="21"/>
      <c r="G6818" s="13"/>
      <c r="H6818" s="13"/>
      <c r="J6818" s="13"/>
      <c r="K6818" s="21"/>
    </row>
    <row r="6819">
      <c r="D6819" s="13"/>
      <c r="E6819" s="21"/>
      <c r="G6819" s="13"/>
      <c r="H6819" s="13"/>
      <c r="J6819" s="13"/>
      <c r="K6819" s="21"/>
    </row>
    <row r="6820">
      <c r="D6820" s="13"/>
      <c r="E6820" s="21"/>
      <c r="G6820" s="13"/>
      <c r="H6820" s="13"/>
      <c r="J6820" s="13"/>
      <c r="K6820" s="21"/>
    </row>
    <row r="6821">
      <c r="D6821" s="13"/>
      <c r="E6821" s="21"/>
      <c r="G6821" s="13"/>
      <c r="H6821" s="13"/>
      <c r="J6821" s="13"/>
      <c r="K6821" s="21"/>
    </row>
    <row r="6822">
      <c r="D6822" s="13"/>
      <c r="E6822" s="21"/>
      <c r="G6822" s="13"/>
      <c r="H6822" s="13"/>
      <c r="J6822" s="13"/>
      <c r="K6822" s="21"/>
    </row>
    <row r="6823">
      <c r="D6823" s="13"/>
      <c r="E6823" s="21"/>
      <c r="G6823" s="13"/>
      <c r="H6823" s="13"/>
      <c r="J6823" s="13"/>
      <c r="K6823" s="21"/>
    </row>
    <row r="6824">
      <c r="D6824" s="13"/>
      <c r="E6824" s="21"/>
      <c r="G6824" s="13"/>
      <c r="H6824" s="13"/>
      <c r="J6824" s="13"/>
      <c r="K6824" s="21"/>
    </row>
    <row r="6825">
      <c r="D6825" s="13"/>
      <c r="E6825" s="21"/>
      <c r="G6825" s="13"/>
      <c r="H6825" s="13"/>
      <c r="J6825" s="13"/>
      <c r="K6825" s="21"/>
    </row>
    <row r="6826">
      <c r="D6826" s="13"/>
      <c r="E6826" s="21"/>
      <c r="G6826" s="13"/>
      <c r="H6826" s="13"/>
      <c r="J6826" s="13"/>
      <c r="K6826" s="21"/>
    </row>
    <row r="6827">
      <c r="D6827" s="13"/>
      <c r="E6827" s="21"/>
      <c r="G6827" s="13"/>
      <c r="H6827" s="13"/>
      <c r="J6827" s="13"/>
      <c r="K6827" s="21"/>
    </row>
    <row r="6828">
      <c r="D6828" s="13"/>
      <c r="E6828" s="21"/>
      <c r="G6828" s="13"/>
      <c r="H6828" s="13"/>
      <c r="J6828" s="13"/>
      <c r="K6828" s="21"/>
    </row>
    <row r="6829">
      <c r="D6829" s="13"/>
      <c r="E6829" s="21"/>
      <c r="G6829" s="13"/>
      <c r="H6829" s="13"/>
      <c r="J6829" s="13"/>
      <c r="K6829" s="21"/>
    </row>
    <row r="6830">
      <c r="D6830" s="13"/>
      <c r="E6830" s="21"/>
      <c r="G6830" s="13"/>
      <c r="H6830" s="13"/>
      <c r="J6830" s="13"/>
      <c r="K6830" s="21"/>
    </row>
    <row r="6831">
      <c r="D6831" s="13"/>
      <c r="E6831" s="21"/>
      <c r="G6831" s="13"/>
      <c r="H6831" s="13"/>
      <c r="J6831" s="13"/>
      <c r="K6831" s="21"/>
    </row>
    <row r="6832">
      <c r="D6832" s="13"/>
      <c r="E6832" s="21"/>
      <c r="G6832" s="13"/>
      <c r="H6832" s="13"/>
      <c r="J6832" s="13"/>
      <c r="K6832" s="21"/>
    </row>
    <row r="6833">
      <c r="D6833" s="13"/>
      <c r="E6833" s="21"/>
      <c r="G6833" s="13"/>
      <c r="H6833" s="13"/>
      <c r="J6833" s="13"/>
      <c r="K6833" s="21"/>
    </row>
    <row r="6834">
      <c r="D6834" s="13"/>
      <c r="E6834" s="21"/>
      <c r="G6834" s="13"/>
      <c r="H6834" s="13"/>
      <c r="J6834" s="13"/>
      <c r="K6834" s="21"/>
    </row>
    <row r="6835">
      <c r="D6835" s="13"/>
      <c r="E6835" s="21"/>
      <c r="G6835" s="13"/>
      <c r="H6835" s="13"/>
      <c r="J6835" s="13"/>
      <c r="K6835" s="21"/>
    </row>
    <row r="6836">
      <c r="D6836" s="13"/>
      <c r="E6836" s="21"/>
      <c r="G6836" s="13"/>
      <c r="H6836" s="13"/>
      <c r="J6836" s="13"/>
      <c r="K6836" s="21"/>
    </row>
    <row r="6837">
      <c r="D6837" s="13"/>
      <c r="E6837" s="21"/>
      <c r="G6837" s="13"/>
      <c r="H6837" s="13"/>
      <c r="J6837" s="13"/>
      <c r="K6837" s="21"/>
    </row>
    <row r="6838">
      <c r="D6838" s="13"/>
      <c r="E6838" s="21"/>
      <c r="G6838" s="13"/>
      <c r="H6838" s="13"/>
      <c r="J6838" s="13"/>
      <c r="K6838" s="21"/>
    </row>
    <row r="6839">
      <c r="D6839" s="13"/>
      <c r="E6839" s="21"/>
      <c r="G6839" s="13"/>
      <c r="H6839" s="13"/>
      <c r="J6839" s="13"/>
      <c r="K6839" s="21"/>
    </row>
    <row r="6840">
      <c r="D6840" s="13"/>
      <c r="E6840" s="21"/>
      <c r="G6840" s="13"/>
      <c r="H6840" s="13"/>
      <c r="J6840" s="13"/>
      <c r="K6840" s="21"/>
    </row>
    <row r="6841">
      <c r="D6841" s="13"/>
      <c r="E6841" s="21"/>
      <c r="G6841" s="13"/>
      <c r="H6841" s="13"/>
      <c r="J6841" s="13"/>
      <c r="K6841" s="21"/>
    </row>
    <row r="6842">
      <c r="D6842" s="13"/>
      <c r="E6842" s="21"/>
      <c r="G6842" s="13"/>
      <c r="H6842" s="13"/>
      <c r="J6842" s="13"/>
      <c r="K6842" s="21"/>
    </row>
    <row r="6843">
      <c r="D6843" s="13"/>
      <c r="E6843" s="21"/>
      <c r="G6843" s="13"/>
      <c r="H6843" s="13"/>
      <c r="J6843" s="13"/>
      <c r="K6843" s="21"/>
    </row>
    <row r="6844">
      <c r="D6844" s="13"/>
      <c r="E6844" s="21"/>
      <c r="G6844" s="13"/>
      <c r="H6844" s="13"/>
      <c r="J6844" s="13"/>
      <c r="K6844" s="21"/>
    </row>
    <row r="6845">
      <c r="D6845" s="13"/>
      <c r="E6845" s="21"/>
      <c r="G6845" s="13"/>
      <c r="H6845" s="13"/>
      <c r="J6845" s="13"/>
      <c r="K6845" s="21"/>
    </row>
    <row r="6846">
      <c r="D6846" s="13"/>
      <c r="E6846" s="21"/>
      <c r="G6846" s="13"/>
      <c r="H6846" s="13"/>
      <c r="J6846" s="13"/>
      <c r="K6846" s="21"/>
    </row>
    <row r="6847">
      <c r="D6847" s="13"/>
      <c r="E6847" s="21"/>
      <c r="G6847" s="13"/>
      <c r="H6847" s="13"/>
      <c r="J6847" s="13"/>
      <c r="K6847" s="21"/>
    </row>
    <row r="6848">
      <c r="D6848" s="13"/>
      <c r="E6848" s="21"/>
      <c r="G6848" s="13"/>
      <c r="H6848" s="13"/>
      <c r="J6848" s="13"/>
      <c r="K6848" s="21"/>
    </row>
    <row r="6849">
      <c r="D6849" s="13"/>
      <c r="E6849" s="21"/>
      <c r="G6849" s="13"/>
      <c r="H6849" s="13"/>
      <c r="J6849" s="13"/>
      <c r="K6849" s="21"/>
    </row>
    <row r="6850">
      <c r="D6850" s="13"/>
      <c r="E6850" s="21"/>
      <c r="G6850" s="13"/>
      <c r="H6850" s="13"/>
      <c r="J6850" s="13"/>
      <c r="K6850" s="21"/>
    </row>
    <row r="6851">
      <c r="D6851" s="13"/>
      <c r="E6851" s="21"/>
      <c r="G6851" s="13"/>
      <c r="H6851" s="13"/>
      <c r="J6851" s="13"/>
      <c r="K6851" s="21"/>
    </row>
    <row r="6852">
      <c r="D6852" s="13"/>
      <c r="E6852" s="21"/>
      <c r="G6852" s="13"/>
      <c r="H6852" s="13"/>
      <c r="J6852" s="13"/>
      <c r="K6852" s="21"/>
    </row>
    <row r="6853">
      <c r="D6853" s="13"/>
      <c r="E6853" s="21"/>
      <c r="G6853" s="13"/>
      <c r="H6853" s="13"/>
      <c r="J6853" s="13"/>
      <c r="K6853" s="21"/>
    </row>
    <row r="6854">
      <c r="D6854" s="13"/>
      <c r="E6854" s="21"/>
      <c r="G6854" s="13"/>
      <c r="H6854" s="13"/>
      <c r="J6854" s="13"/>
      <c r="K6854" s="21"/>
    </row>
    <row r="6855">
      <c r="D6855" s="13"/>
      <c r="E6855" s="21"/>
      <c r="G6855" s="13"/>
      <c r="H6855" s="13"/>
      <c r="J6855" s="13"/>
      <c r="K6855" s="21"/>
    </row>
    <row r="6856">
      <c r="D6856" s="13"/>
      <c r="E6856" s="21"/>
      <c r="G6856" s="13"/>
      <c r="H6856" s="13"/>
      <c r="J6856" s="13"/>
      <c r="K6856" s="21"/>
    </row>
    <row r="6857">
      <c r="D6857" s="13"/>
      <c r="E6857" s="21"/>
      <c r="G6857" s="13"/>
      <c r="H6857" s="13"/>
      <c r="J6857" s="13"/>
      <c r="K6857" s="21"/>
    </row>
    <row r="6858">
      <c r="D6858" s="13"/>
      <c r="E6858" s="21"/>
      <c r="G6858" s="13"/>
      <c r="H6858" s="13"/>
      <c r="J6858" s="13"/>
      <c r="K6858" s="21"/>
    </row>
    <row r="6859">
      <c r="D6859" s="13"/>
      <c r="E6859" s="21"/>
      <c r="G6859" s="13"/>
      <c r="H6859" s="13"/>
      <c r="J6859" s="13"/>
      <c r="K6859" s="21"/>
    </row>
    <row r="6860">
      <c r="D6860" s="13"/>
      <c r="E6860" s="21"/>
      <c r="G6860" s="13"/>
      <c r="H6860" s="13"/>
      <c r="J6860" s="13"/>
      <c r="K6860" s="21"/>
    </row>
    <row r="6861">
      <c r="D6861" s="13"/>
      <c r="E6861" s="21"/>
      <c r="G6861" s="13"/>
      <c r="H6861" s="13"/>
      <c r="J6861" s="13"/>
      <c r="K6861" s="21"/>
    </row>
    <row r="6862">
      <c r="D6862" s="13"/>
      <c r="E6862" s="21"/>
      <c r="G6862" s="13"/>
      <c r="H6862" s="13"/>
      <c r="J6862" s="13"/>
      <c r="K6862" s="21"/>
    </row>
    <row r="6863">
      <c r="D6863" s="13"/>
      <c r="E6863" s="21"/>
      <c r="G6863" s="13"/>
      <c r="H6863" s="13"/>
      <c r="J6863" s="13"/>
      <c r="K6863" s="21"/>
    </row>
    <row r="6864">
      <c r="D6864" s="13"/>
      <c r="E6864" s="21"/>
      <c r="G6864" s="13"/>
      <c r="H6864" s="13"/>
      <c r="J6864" s="13"/>
      <c r="K6864" s="21"/>
    </row>
    <row r="6865">
      <c r="D6865" s="13"/>
      <c r="E6865" s="21"/>
      <c r="G6865" s="13"/>
      <c r="H6865" s="13"/>
      <c r="J6865" s="13"/>
      <c r="K6865" s="21"/>
    </row>
    <row r="6866">
      <c r="D6866" s="13"/>
      <c r="E6866" s="21"/>
      <c r="G6866" s="13"/>
      <c r="H6866" s="13"/>
      <c r="J6866" s="13"/>
      <c r="K6866" s="21"/>
    </row>
    <row r="6867">
      <c r="D6867" s="13"/>
      <c r="E6867" s="21"/>
      <c r="G6867" s="13"/>
      <c r="H6867" s="13"/>
      <c r="J6867" s="13"/>
      <c r="K6867" s="21"/>
    </row>
    <row r="6868">
      <c r="D6868" s="13"/>
      <c r="E6868" s="21"/>
      <c r="G6868" s="13"/>
      <c r="H6868" s="13"/>
      <c r="J6868" s="13"/>
      <c r="K6868" s="21"/>
    </row>
    <row r="6869">
      <c r="D6869" s="13"/>
      <c r="E6869" s="21"/>
      <c r="G6869" s="13"/>
      <c r="H6869" s="13"/>
      <c r="J6869" s="13"/>
      <c r="K6869" s="21"/>
    </row>
    <row r="6870">
      <c r="D6870" s="13"/>
      <c r="E6870" s="21"/>
      <c r="G6870" s="13"/>
      <c r="H6870" s="13"/>
      <c r="J6870" s="13"/>
      <c r="K6870" s="21"/>
    </row>
    <row r="6871">
      <c r="D6871" s="13"/>
      <c r="E6871" s="21"/>
      <c r="G6871" s="13"/>
      <c r="H6871" s="13"/>
      <c r="J6871" s="13"/>
      <c r="K6871" s="21"/>
    </row>
    <row r="6872">
      <c r="D6872" s="13"/>
      <c r="E6872" s="21"/>
      <c r="G6872" s="13"/>
      <c r="H6872" s="13"/>
      <c r="J6872" s="13"/>
      <c r="K6872" s="21"/>
    </row>
    <row r="6873">
      <c r="D6873" s="13"/>
      <c r="E6873" s="21"/>
      <c r="G6873" s="13"/>
      <c r="H6873" s="13"/>
      <c r="J6873" s="13"/>
      <c r="K6873" s="21"/>
    </row>
    <row r="6874">
      <c r="D6874" s="13"/>
      <c r="E6874" s="21"/>
      <c r="G6874" s="13"/>
      <c r="H6874" s="13"/>
      <c r="J6874" s="13"/>
      <c r="K6874" s="21"/>
    </row>
    <row r="6875">
      <c r="D6875" s="13"/>
      <c r="E6875" s="21"/>
      <c r="G6875" s="13"/>
      <c r="H6875" s="13"/>
      <c r="J6875" s="13"/>
      <c r="K6875" s="21"/>
    </row>
    <row r="6876">
      <c r="D6876" s="13"/>
      <c r="E6876" s="21"/>
      <c r="G6876" s="13"/>
      <c r="H6876" s="13"/>
      <c r="J6876" s="13"/>
      <c r="K6876" s="21"/>
    </row>
    <row r="6877">
      <c r="D6877" s="13"/>
      <c r="E6877" s="21"/>
      <c r="G6877" s="13"/>
      <c r="H6877" s="13"/>
      <c r="J6877" s="13"/>
      <c r="K6877" s="21"/>
    </row>
    <row r="6878">
      <c r="D6878" s="13"/>
      <c r="E6878" s="21"/>
      <c r="G6878" s="13"/>
      <c r="H6878" s="13"/>
      <c r="J6878" s="13"/>
      <c r="K6878" s="21"/>
    </row>
    <row r="6879">
      <c r="D6879" s="13"/>
      <c r="E6879" s="21"/>
      <c r="G6879" s="13"/>
      <c r="H6879" s="13"/>
      <c r="J6879" s="13"/>
      <c r="K6879" s="21"/>
    </row>
    <row r="6880">
      <c r="D6880" s="13"/>
      <c r="E6880" s="21"/>
      <c r="G6880" s="13"/>
      <c r="H6880" s="13"/>
      <c r="J6880" s="13"/>
      <c r="K6880" s="21"/>
    </row>
    <row r="6881">
      <c r="D6881" s="13"/>
      <c r="E6881" s="21"/>
      <c r="G6881" s="13"/>
      <c r="H6881" s="13"/>
      <c r="J6881" s="13"/>
      <c r="K6881" s="21"/>
    </row>
    <row r="6882">
      <c r="D6882" s="13"/>
      <c r="E6882" s="21"/>
      <c r="G6882" s="13"/>
      <c r="H6882" s="13"/>
      <c r="J6882" s="13"/>
      <c r="K6882" s="21"/>
    </row>
    <row r="6883">
      <c r="D6883" s="13"/>
      <c r="E6883" s="21"/>
      <c r="G6883" s="13"/>
      <c r="H6883" s="13"/>
      <c r="J6883" s="13"/>
      <c r="K6883" s="21"/>
    </row>
    <row r="6884">
      <c r="D6884" s="13"/>
      <c r="E6884" s="21"/>
      <c r="G6884" s="13"/>
      <c r="H6884" s="13"/>
      <c r="J6884" s="13"/>
      <c r="K6884" s="21"/>
    </row>
    <row r="6885">
      <c r="D6885" s="13"/>
      <c r="E6885" s="21"/>
      <c r="G6885" s="13"/>
      <c r="H6885" s="13"/>
      <c r="J6885" s="13"/>
      <c r="K6885" s="21"/>
    </row>
    <row r="6886">
      <c r="D6886" s="13"/>
      <c r="E6886" s="21"/>
      <c r="G6886" s="13"/>
      <c r="H6886" s="13"/>
      <c r="J6886" s="13"/>
      <c r="K6886" s="21"/>
    </row>
    <row r="6887">
      <c r="D6887" s="13"/>
      <c r="E6887" s="21"/>
      <c r="G6887" s="13"/>
      <c r="H6887" s="13"/>
      <c r="J6887" s="13"/>
      <c r="K6887" s="21"/>
    </row>
    <row r="6888">
      <c r="D6888" s="13"/>
      <c r="E6888" s="21"/>
      <c r="G6888" s="13"/>
      <c r="H6888" s="13"/>
      <c r="J6888" s="13"/>
      <c r="K6888" s="21"/>
    </row>
    <row r="6889">
      <c r="D6889" s="13"/>
      <c r="E6889" s="21"/>
      <c r="G6889" s="13"/>
      <c r="H6889" s="13"/>
      <c r="J6889" s="13"/>
      <c r="K6889" s="21"/>
    </row>
    <row r="6890">
      <c r="D6890" s="13"/>
      <c r="E6890" s="21"/>
      <c r="G6890" s="13"/>
      <c r="H6890" s="13"/>
      <c r="J6890" s="13"/>
      <c r="K6890" s="21"/>
    </row>
    <row r="6891">
      <c r="D6891" s="13"/>
      <c r="E6891" s="21"/>
      <c r="G6891" s="13"/>
      <c r="H6891" s="13"/>
      <c r="J6891" s="13"/>
      <c r="K6891" s="21"/>
    </row>
    <row r="6892">
      <c r="D6892" s="13"/>
      <c r="E6892" s="21"/>
      <c r="G6892" s="13"/>
      <c r="H6892" s="13"/>
      <c r="J6892" s="13"/>
      <c r="K6892" s="21"/>
    </row>
    <row r="6893">
      <c r="D6893" s="13"/>
      <c r="E6893" s="21"/>
      <c r="G6893" s="13"/>
      <c r="H6893" s="13"/>
      <c r="J6893" s="13"/>
      <c r="K6893" s="21"/>
    </row>
    <row r="6894">
      <c r="D6894" s="13"/>
      <c r="E6894" s="21"/>
      <c r="G6894" s="13"/>
      <c r="H6894" s="13"/>
      <c r="J6894" s="13"/>
      <c r="K6894" s="21"/>
    </row>
    <row r="6895">
      <c r="D6895" s="13"/>
      <c r="E6895" s="21"/>
      <c r="G6895" s="13"/>
      <c r="H6895" s="13"/>
      <c r="J6895" s="13"/>
      <c r="K6895" s="21"/>
    </row>
    <row r="6896">
      <c r="D6896" s="13"/>
      <c r="E6896" s="21"/>
      <c r="G6896" s="13"/>
      <c r="H6896" s="13"/>
      <c r="J6896" s="13"/>
      <c r="K6896" s="21"/>
    </row>
    <row r="6897">
      <c r="D6897" s="13"/>
      <c r="E6897" s="21"/>
      <c r="G6897" s="13"/>
      <c r="H6897" s="13"/>
      <c r="J6897" s="13"/>
      <c r="K6897" s="21"/>
    </row>
    <row r="6898">
      <c r="D6898" s="13"/>
      <c r="E6898" s="21"/>
      <c r="G6898" s="13"/>
      <c r="H6898" s="13"/>
      <c r="J6898" s="13"/>
      <c r="K6898" s="21"/>
    </row>
    <row r="6899">
      <c r="D6899" s="13"/>
      <c r="E6899" s="21"/>
      <c r="G6899" s="13"/>
      <c r="H6899" s="13"/>
      <c r="J6899" s="13"/>
      <c r="K6899" s="21"/>
    </row>
    <row r="6900">
      <c r="D6900" s="13"/>
      <c r="E6900" s="21"/>
      <c r="G6900" s="13"/>
      <c r="H6900" s="13"/>
      <c r="J6900" s="13"/>
      <c r="K6900" s="21"/>
    </row>
    <row r="6901">
      <c r="D6901" s="13"/>
      <c r="E6901" s="21"/>
      <c r="G6901" s="13"/>
      <c r="H6901" s="13"/>
      <c r="J6901" s="13"/>
      <c r="K6901" s="21"/>
    </row>
    <row r="6902">
      <c r="D6902" s="13"/>
      <c r="E6902" s="21"/>
      <c r="G6902" s="13"/>
      <c r="H6902" s="13"/>
      <c r="J6902" s="13"/>
      <c r="K6902" s="21"/>
    </row>
    <row r="6903">
      <c r="D6903" s="13"/>
      <c r="E6903" s="21"/>
      <c r="G6903" s="13"/>
      <c r="H6903" s="13"/>
      <c r="J6903" s="13"/>
      <c r="K6903" s="21"/>
    </row>
    <row r="6904">
      <c r="D6904" s="13"/>
      <c r="E6904" s="21"/>
      <c r="G6904" s="13"/>
      <c r="H6904" s="13"/>
      <c r="J6904" s="13"/>
      <c r="K6904" s="21"/>
    </row>
    <row r="6905">
      <c r="D6905" s="13"/>
      <c r="E6905" s="21"/>
      <c r="G6905" s="13"/>
      <c r="H6905" s="13"/>
      <c r="J6905" s="13"/>
      <c r="K6905" s="21"/>
    </row>
    <row r="6906">
      <c r="D6906" s="13"/>
      <c r="E6906" s="21"/>
      <c r="G6906" s="13"/>
      <c r="H6906" s="13"/>
      <c r="J6906" s="13"/>
      <c r="K6906" s="21"/>
    </row>
    <row r="6907">
      <c r="D6907" s="13"/>
      <c r="E6907" s="21"/>
      <c r="G6907" s="13"/>
      <c r="H6907" s="13"/>
      <c r="J6907" s="13"/>
      <c r="K6907" s="21"/>
    </row>
    <row r="6908">
      <c r="D6908" s="13"/>
      <c r="E6908" s="21"/>
      <c r="G6908" s="13"/>
      <c r="H6908" s="13"/>
      <c r="J6908" s="13"/>
      <c r="K6908" s="21"/>
    </row>
    <row r="6909">
      <c r="D6909" s="13"/>
      <c r="E6909" s="21"/>
      <c r="G6909" s="13"/>
      <c r="H6909" s="13"/>
      <c r="J6909" s="13"/>
      <c r="K6909" s="21"/>
    </row>
    <row r="6910">
      <c r="D6910" s="13"/>
      <c r="E6910" s="21"/>
      <c r="G6910" s="13"/>
      <c r="H6910" s="13"/>
      <c r="J6910" s="13"/>
      <c r="K6910" s="21"/>
    </row>
    <row r="6911">
      <c r="D6911" s="13"/>
      <c r="E6911" s="21"/>
      <c r="G6911" s="13"/>
      <c r="H6911" s="13"/>
      <c r="J6911" s="13"/>
      <c r="K6911" s="21"/>
    </row>
    <row r="6912">
      <c r="D6912" s="13"/>
      <c r="E6912" s="21"/>
      <c r="G6912" s="13"/>
      <c r="H6912" s="13"/>
      <c r="J6912" s="13"/>
      <c r="K6912" s="21"/>
    </row>
    <row r="6913">
      <c r="D6913" s="13"/>
      <c r="E6913" s="21"/>
      <c r="G6913" s="13"/>
      <c r="H6913" s="13"/>
      <c r="J6913" s="13"/>
      <c r="K6913" s="21"/>
    </row>
    <row r="6914">
      <c r="D6914" s="13"/>
      <c r="E6914" s="21"/>
      <c r="G6914" s="13"/>
      <c r="H6914" s="13"/>
      <c r="J6914" s="13"/>
      <c r="K6914" s="21"/>
    </row>
    <row r="6915">
      <c r="D6915" s="13"/>
      <c r="E6915" s="21"/>
      <c r="G6915" s="13"/>
      <c r="H6915" s="13"/>
      <c r="J6915" s="13"/>
      <c r="K6915" s="21"/>
    </row>
    <row r="6916">
      <c r="D6916" s="13"/>
      <c r="E6916" s="21"/>
      <c r="G6916" s="13"/>
      <c r="H6916" s="13"/>
      <c r="J6916" s="13"/>
      <c r="K6916" s="21"/>
    </row>
    <row r="6917">
      <c r="D6917" s="13"/>
      <c r="E6917" s="21"/>
      <c r="G6917" s="13"/>
      <c r="H6917" s="13"/>
      <c r="J6917" s="13"/>
      <c r="K6917" s="21"/>
    </row>
    <row r="6918">
      <c r="D6918" s="13"/>
      <c r="E6918" s="21"/>
      <c r="G6918" s="13"/>
      <c r="H6918" s="13"/>
      <c r="J6918" s="13"/>
      <c r="K6918" s="21"/>
    </row>
    <row r="6919">
      <c r="D6919" s="13"/>
      <c r="E6919" s="21"/>
      <c r="G6919" s="13"/>
      <c r="H6919" s="13"/>
      <c r="J6919" s="13"/>
      <c r="K6919" s="21"/>
    </row>
    <row r="6920">
      <c r="D6920" s="13"/>
      <c r="E6920" s="21"/>
      <c r="G6920" s="13"/>
      <c r="H6920" s="13"/>
      <c r="J6920" s="13"/>
      <c r="K6920" s="21"/>
    </row>
    <row r="6921">
      <c r="D6921" s="13"/>
      <c r="E6921" s="21"/>
      <c r="G6921" s="13"/>
      <c r="H6921" s="13"/>
      <c r="J6921" s="13"/>
      <c r="K6921" s="21"/>
    </row>
    <row r="6922">
      <c r="D6922" s="13"/>
      <c r="E6922" s="21"/>
      <c r="G6922" s="13"/>
      <c r="H6922" s="13"/>
      <c r="J6922" s="13"/>
      <c r="K6922" s="21"/>
    </row>
    <row r="6923">
      <c r="D6923" s="13"/>
      <c r="E6923" s="21"/>
      <c r="G6923" s="13"/>
      <c r="H6923" s="13"/>
      <c r="J6923" s="13"/>
      <c r="K6923" s="21"/>
    </row>
    <row r="6924">
      <c r="D6924" s="13"/>
      <c r="E6924" s="21"/>
      <c r="G6924" s="13"/>
      <c r="H6924" s="13"/>
      <c r="J6924" s="13"/>
      <c r="K6924" s="21"/>
    </row>
    <row r="6925">
      <c r="D6925" s="13"/>
      <c r="E6925" s="21"/>
      <c r="G6925" s="13"/>
      <c r="H6925" s="13"/>
      <c r="J6925" s="13"/>
      <c r="K6925" s="21"/>
    </row>
    <row r="6926">
      <c r="D6926" s="13"/>
      <c r="E6926" s="21"/>
      <c r="G6926" s="13"/>
      <c r="H6926" s="13"/>
      <c r="J6926" s="13"/>
      <c r="K6926" s="21"/>
    </row>
    <row r="6927">
      <c r="D6927" s="13"/>
      <c r="E6927" s="21"/>
      <c r="G6927" s="13"/>
      <c r="H6927" s="13"/>
      <c r="J6927" s="13"/>
      <c r="K6927" s="21"/>
    </row>
    <row r="6928">
      <c r="D6928" s="13"/>
      <c r="E6928" s="21"/>
      <c r="G6928" s="13"/>
      <c r="H6928" s="13"/>
      <c r="J6928" s="13"/>
      <c r="K6928" s="21"/>
    </row>
    <row r="6929">
      <c r="D6929" s="13"/>
      <c r="E6929" s="21"/>
      <c r="G6929" s="13"/>
      <c r="H6929" s="13"/>
      <c r="J6929" s="13"/>
      <c r="K6929" s="21"/>
    </row>
    <row r="6930">
      <c r="D6930" s="13"/>
      <c r="E6930" s="21"/>
      <c r="G6930" s="13"/>
      <c r="H6930" s="13"/>
      <c r="J6930" s="13"/>
      <c r="K6930" s="21"/>
    </row>
    <row r="6931">
      <c r="D6931" s="13"/>
      <c r="E6931" s="21"/>
      <c r="G6931" s="13"/>
      <c r="H6931" s="13"/>
      <c r="J6931" s="13"/>
      <c r="K6931" s="21"/>
    </row>
    <row r="6932">
      <c r="D6932" s="13"/>
      <c r="E6932" s="21"/>
      <c r="G6932" s="13"/>
      <c r="H6932" s="13"/>
      <c r="J6932" s="13"/>
      <c r="K6932" s="21"/>
    </row>
    <row r="6933">
      <c r="D6933" s="13"/>
      <c r="E6933" s="21"/>
      <c r="G6933" s="13"/>
      <c r="H6933" s="13"/>
      <c r="J6933" s="13"/>
      <c r="K6933" s="21"/>
    </row>
    <row r="6934">
      <c r="D6934" s="13"/>
      <c r="E6934" s="21"/>
      <c r="G6934" s="13"/>
      <c r="H6934" s="13"/>
      <c r="J6934" s="13"/>
      <c r="K6934" s="21"/>
    </row>
    <row r="6935">
      <c r="D6935" s="13"/>
      <c r="E6935" s="21"/>
      <c r="G6935" s="13"/>
      <c r="H6935" s="13"/>
      <c r="J6935" s="13"/>
      <c r="K6935" s="21"/>
    </row>
    <row r="6936">
      <c r="D6936" s="13"/>
      <c r="E6936" s="21"/>
      <c r="G6936" s="13"/>
      <c r="H6936" s="13"/>
      <c r="J6936" s="13"/>
      <c r="K6936" s="21"/>
    </row>
    <row r="6937">
      <c r="D6937" s="13"/>
      <c r="E6937" s="21"/>
      <c r="G6937" s="13"/>
      <c r="H6937" s="13"/>
      <c r="J6937" s="13"/>
      <c r="K6937" s="21"/>
    </row>
    <row r="6938">
      <c r="D6938" s="13"/>
      <c r="E6938" s="21"/>
      <c r="G6938" s="13"/>
      <c r="H6938" s="13"/>
      <c r="J6938" s="13"/>
      <c r="K6938" s="21"/>
    </row>
    <row r="6939">
      <c r="D6939" s="13"/>
      <c r="E6939" s="21"/>
      <c r="G6939" s="13"/>
      <c r="H6939" s="13"/>
      <c r="J6939" s="13"/>
      <c r="K6939" s="21"/>
    </row>
    <row r="6940">
      <c r="D6940" s="13"/>
      <c r="E6940" s="21"/>
      <c r="G6940" s="13"/>
      <c r="H6940" s="13"/>
      <c r="J6940" s="13"/>
      <c r="K6940" s="21"/>
    </row>
    <row r="6941">
      <c r="D6941" s="13"/>
      <c r="E6941" s="21"/>
      <c r="G6941" s="13"/>
      <c r="H6941" s="13"/>
      <c r="J6941" s="13"/>
      <c r="K6941" s="21"/>
    </row>
    <row r="6942">
      <c r="D6942" s="13"/>
      <c r="E6942" s="21"/>
      <c r="G6942" s="13"/>
      <c r="H6942" s="13"/>
      <c r="J6942" s="13"/>
      <c r="K6942" s="21"/>
    </row>
    <row r="6943">
      <c r="D6943" s="13"/>
      <c r="E6943" s="21"/>
      <c r="G6943" s="13"/>
      <c r="H6943" s="13"/>
      <c r="J6943" s="13"/>
      <c r="K6943" s="21"/>
    </row>
    <row r="6944">
      <c r="D6944" s="13"/>
      <c r="E6944" s="21"/>
      <c r="G6944" s="13"/>
      <c r="H6944" s="13"/>
      <c r="J6944" s="13"/>
      <c r="K6944" s="21"/>
    </row>
    <row r="6945">
      <c r="D6945" s="13"/>
      <c r="E6945" s="21"/>
      <c r="G6945" s="13"/>
      <c r="H6945" s="13"/>
      <c r="J6945" s="13"/>
      <c r="K6945" s="21"/>
    </row>
    <row r="6946">
      <c r="D6946" s="13"/>
      <c r="E6946" s="21"/>
      <c r="G6946" s="13"/>
      <c r="H6946" s="13"/>
      <c r="J6946" s="13"/>
      <c r="K6946" s="21"/>
    </row>
    <row r="6947">
      <c r="D6947" s="13"/>
      <c r="E6947" s="21"/>
      <c r="G6947" s="13"/>
      <c r="H6947" s="13"/>
      <c r="J6947" s="13"/>
      <c r="K6947" s="21"/>
    </row>
    <row r="6948">
      <c r="D6948" s="13"/>
      <c r="E6948" s="21"/>
      <c r="G6948" s="13"/>
      <c r="H6948" s="13"/>
      <c r="J6948" s="13"/>
      <c r="K6948" s="21"/>
    </row>
    <row r="6949">
      <c r="D6949" s="13"/>
      <c r="E6949" s="21"/>
      <c r="G6949" s="13"/>
      <c r="H6949" s="13"/>
      <c r="J6949" s="13"/>
      <c r="K6949" s="21"/>
    </row>
    <row r="6950">
      <c r="D6950" s="13"/>
      <c r="E6950" s="21"/>
      <c r="G6950" s="13"/>
      <c r="H6950" s="13"/>
      <c r="J6950" s="13"/>
      <c r="K6950" s="21"/>
    </row>
    <row r="6951">
      <c r="D6951" s="13"/>
      <c r="E6951" s="21"/>
      <c r="G6951" s="13"/>
      <c r="H6951" s="13"/>
      <c r="J6951" s="13"/>
      <c r="K6951" s="21"/>
    </row>
    <row r="6952">
      <c r="D6952" s="13"/>
      <c r="E6952" s="21"/>
      <c r="G6952" s="13"/>
      <c r="H6952" s="13"/>
      <c r="J6952" s="13"/>
      <c r="K6952" s="21"/>
    </row>
    <row r="6953">
      <c r="D6953" s="13"/>
      <c r="E6953" s="21"/>
      <c r="G6953" s="13"/>
      <c r="H6953" s="13"/>
      <c r="J6953" s="13"/>
      <c r="K6953" s="21"/>
    </row>
    <row r="6954">
      <c r="D6954" s="13"/>
      <c r="E6954" s="21"/>
      <c r="G6954" s="13"/>
      <c r="H6954" s="13"/>
      <c r="J6954" s="13"/>
      <c r="K6954" s="21"/>
    </row>
    <row r="6955">
      <c r="D6955" s="13"/>
      <c r="E6955" s="21"/>
      <c r="G6955" s="13"/>
      <c r="H6955" s="13"/>
      <c r="J6955" s="13"/>
      <c r="K6955" s="21"/>
    </row>
    <row r="6956">
      <c r="D6956" s="13"/>
      <c r="E6956" s="21"/>
      <c r="G6956" s="13"/>
      <c r="H6956" s="13"/>
      <c r="J6956" s="13"/>
      <c r="K6956" s="21"/>
    </row>
    <row r="6957">
      <c r="D6957" s="13"/>
      <c r="E6957" s="21"/>
      <c r="G6957" s="13"/>
      <c r="H6957" s="13"/>
      <c r="J6957" s="13"/>
      <c r="K6957" s="21"/>
    </row>
    <row r="6958">
      <c r="D6958" s="13"/>
      <c r="E6958" s="21"/>
      <c r="G6958" s="13"/>
      <c r="H6958" s="13"/>
      <c r="J6958" s="13"/>
      <c r="K6958" s="21"/>
    </row>
    <row r="6959">
      <c r="D6959" s="13"/>
      <c r="E6959" s="21"/>
      <c r="G6959" s="13"/>
      <c r="H6959" s="13"/>
      <c r="J6959" s="13"/>
      <c r="K6959" s="21"/>
    </row>
    <row r="6960">
      <c r="D6960" s="13"/>
      <c r="E6960" s="21"/>
      <c r="G6960" s="13"/>
      <c r="H6960" s="13"/>
      <c r="J6960" s="13"/>
      <c r="K6960" s="21"/>
    </row>
    <row r="6961">
      <c r="D6961" s="13"/>
      <c r="E6961" s="21"/>
      <c r="G6961" s="13"/>
      <c r="H6961" s="13"/>
      <c r="J6961" s="13"/>
      <c r="K6961" s="21"/>
    </row>
    <row r="6962">
      <c r="D6962" s="13"/>
      <c r="E6962" s="21"/>
      <c r="G6962" s="13"/>
      <c r="H6962" s="13"/>
      <c r="J6962" s="13"/>
      <c r="K6962" s="21"/>
    </row>
    <row r="6963">
      <c r="D6963" s="13"/>
      <c r="E6963" s="21"/>
      <c r="G6963" s="13"/>
      <c r="H6963" s="13"/>
      <c r="J6963" s="13"/>
      <c r="K6963" s="21"/>
    </row>
    <row r="6964">
      <c r="D6964" s="13"/>
      <c r="E6964" s="21"/>
      <c r="G6964" s="13"/>
      <c r="H6964" s="13"/>
      <c r="J6964" s="13"/>
      <c r="K6964" s="21"/>
    </row>
    <row r="6965">
      <c r="D6965" s="13"/>
      <c r="E6965" s="21"/>
      <c r="G6965" s="13"/>
      <c r="H6965" s="13"/>
      <c r="J6965" s="13"/>
      <c r="K6965" s="21"/>
    </row>
    <row r="6966">
      <c r="D6966" s="13"/>
      <c r="E6966" s="21"/>
      <c r="G6966" s="13"/>
      <c r="H6966" s="13"/>
      <c r="J6966" s="13"/>
      <c r="K6966" s="21"/>
    </row>
    <row r="6967">
      <c r="D6967" s="13"/>
      <c r="E6967" s="21"/>
      <c r="G6967" s="13"/>
      <c r="H6967" s="13"/>
      <c r="J6967" s="13"/>
      <c r="K6967" s="21"/>
    </row>
    <row r="6968">
      <c r="D6968" s="13"/>
      <c r="E6968" s="21"/>
      <c r="G6968" s="13"/>
      <c r="H6968" s="13"/>
      <c r="J6968" s="13"/>
      <c r="K6968" s="21"/>
    </row>
    <row r="6969">
      <c r="D6969" s="13"/>
      <c r="E6969" s="21"/>
      <c r="G6969" s="13"/>
      <c r="H6969" s="13"/>
      <c r="J6969" s="13"/>
      <c r="K6969" s="21"/>
    </row>
    <row r="6970">
      <c r="D6970" s="13"/>
      <c r="E6970" s="21"/>
      <c r="G6970" s="13"/>
      <c r="H6970" s="13"/>
      <c r="J6970" s="13"/>
      <c r="K6970" s="21"/>
    </row>
    <row r="6971">
      <c r="D6971" s="13"/>
      <c r="E6971" s="21"/>
      <c r="G6971" s="13"/>
      <c r="H6971" s="13"/>
      <c r="J6971" s="13"/>
      <c r="K6971" s="21"/>
    </row>
    <row r="6972">
      <c r="D6972" s="13"/>
      <c r="E6972" s="21"/>
      <c r="G6972" s="13"/>
      <c r="H6972" s="13"/>
      <c r="J6972" s="13"/>
      <c r="K6972" s="21"/>
    </row>
    <row r="6973">
      <c r="D6973" s="13"/>
      <c r="E6973" s="21"/>
      <c r="G6973" s="13"/>
      <c r="H6973" s="13"/>
      <c r="J6973" s="13"/>
      <c r="K6973" s="21"/>
    </row>
    <row r="6974">
      <c r="D6974" s="13"/>
      <c r="E6974" s="21"/>
      <c r="G6974" s="13"/>
      <c r="H6974" s="13"/>
      <c r="J6974" s="13"/>
      <c r="K6974" s="21"/>
    </row>
    <row r="6975">
      <c r="D6975" s="13"/>
      <c r="E6975" s="21"/>
      <c r="G6975" s="13"/>
      <c r="H6975" s="13"/>
      <c r="J6975" s="13"/>
      <c r="K6975" s="21"/>
    </row>
    <row r="6976">
      <c r="D6976" s="13"/>
      <c r="E6976" s="21"/>
      <c r="G6976" s="13"/>
      <c r="H6976" s="13"/>
      <c r="J6976" s="13"/>
      <c r="K6976" s="21"/>
    </row>
    <row r="6977">
      <c r="D6977" s="13"/>
      <c r="E6977" s="21"/>
      <c r="G6977" s="13"/>
      <c r="H6977" s="13"/>
      <c r="J6977" s="13"/>
      <c r="K6977" s="21"/>
    </row>
    <row r="6978">
      <c r="D6978" s="13"/>
      <c r="E6978" s="21"/>
      <c r="G6978" s="13"/>
      <c r="H6978" s="13"/>
      <c r="J6978" s="13"/>
      <c r="K6978" s="21"/>
    </row>
    <row r="6979">
      <c r="D6979" s="13"/>
      <c r="E6979" s="21"/>
      <c r="G6979" s="13"/>
      <c r="H6979" s="13"/>
      <c r="J6979" s="13"/>
      <c r="K6979" s="21"/>
    </row>
    <row r="6980">
      <c r="D6980" s="13"/>
      <c r="E6980" s="21"/>
      <c r="G6980" s="13"/>
      <c r="H6980" s="13"/>
      <c r="J6980" s="13"/>
      <c r="K6980" s="21"/>
    </row>
    <row r="6981">
      <c r="D6981" s="13"/>
      <c r="E6981" s="21"/>
      <c r="G6981" s="13"/>
      <c r="H6981" s="13"/>
      <c r="J6981" s="13"/>
      <c r="K6981" s="21"/>
    </row>
    <row r="6982">
      <c r="D6982" s="13"/>
      <c r="E6982" s="21"/>
      <c r="G6982" s="13"/>
      <c r="H6982" s="13"/>
      <c r="J6982" s="13"/>
      <c r="K6982" s="21"/>
    </row>
    <row r="6983">
      <c r="D6983" s="13"/>
      <c r="E6983" s="21"/>
      <c r="G6983" s="13"/>
      <c r="H6983" s="13"/>
      <c r="J6983" s="13"/>
      <c r="K6983" s="21"/>
    </row>
    <row r="6984">
      <c r="D6984" s="13"/>
      <c r="E6984" s="21"/>
      <c r="G6984" s="13"/>
      <c r="H6984" s="13"/>
      <c r="J6984" s="13"/>
      <c r="K6984" s="21"/>
    </row>
    <row r="6985">
      <c r="D6985" s="13"/>
      <c r="E6985" s="21"/>
      <c r="G6985" s="13"/>
      <c r="H6985" s="13"/>
      <c r="J6985" s="13"/>
      <c r="K6985" s="21"/>
    </row>
    <row r="6986">
      <c r="D6986" s="13"/>
      <c r="E6986" s="21"/>
      <c r="G6986" s="13"/>
      <c r="H6986" s="13"/>
      <c r="J6986" s="13"/>
      <c r="K6986" s="21"/>
    </row>
    <row r="6987">
      <c r="D6987" s="13"/>
      <c r="E6987" s="21"/>
      <c r="G6987" s="13"/>
      <c r="H6987" s="13"/>
      <c r="J6987" s="13"/>
      <c r="K6987" s="21"/>
    </row>
    <row r="6988">
      <c r="D6988" s="13"/>
      <c r="E6988" s="21"/>
      <c r="G6988" s="13"/>
      <c r="H6988" s="13"/>
      <c r="J6988" s="13"/>
      <c r="K6988" s="21"/>
    </row>
    <row r="6989">
      <c r="D6989" s="13"/>
      <c r="E6989" s="21"/>
      <c r="G6989" s="13"/>
      <c r="H6989" s="13"/>
      <c r="J6989" s="13"/>
      <c r="K6989" s="21"/>
    </row>
    <row r="6990">
      <c r="D6990" s="13"/>
      <c r="E6990" s="21"/>
      <c r="G6990" s="13"/>
      <c r="H6990" s="13"/>
      <c r="J6990" s="13"/>
      <c r="K6990" s="21"/>
    </row>
    <row r="6991">
      <c r="D6991" s="13"/>
      <c r="E6991" s="21"/>
      <c r="G6991" s="13"/>
      <c r="H6991" s="13"/>
      <c r="J6991" s="13"/>
      <c r="K6991" s="21"/>
    </row>
    <row r="6992">
      <c r="D6992" s="13"/>
      <c r="E6992" s="21"/>
      <c r="G6992" s="13"/>
      <c r="H6992" s="13"/>
      <c r="J6992" s="13"/>
      <c r="K6992" s="21"/>
    </row>
    <row r="6993">
      <c r="D6993" s="13"/>
      <c r="E6993" s="21"/>
      <c r="G6993" s="13"/>
      <c r="H6993" s="13"/>
      <c r="J6993" s="13"/>
      <c r="K6993" s="21"/>
    </row>
    <row r="6994">
      <c r="D6994" s="13"/>
      <c r="E6994" s="21"/>
      <c r="G6994" s="13"/>
      <c r="H6994" s="13"/>
      <c r="J6994" s="13"/>
      <c r="K6994" s="21"/>
    </row>
    <row r="6995">
      <c r="D6995" s="13"/>
      <c r="E6995" s="21"/>
      <c r="G6995" s="13"/>
      <c r="H6995" s="13"/>
      <c r="J6995" s="13"/>
      <c r="K6995" s="21"/>
    </row>
    <row r="6996">
      <c r="D6996" s="13"/>
      <c r="E6996" s="21"/>
      <c r="G6996" s="13"/>
      <c r="H6996" s="13"/>
      <c r="J6996" s="13"/>
      <c r="K6996" s="21"/>
    </row>
    <row r="6997">
      <c r="D6997" s="13"/>
      <c r="E6997" s="21"/>
      <c r="G6997" s="13"/>
      <c r="H6997" s="13"/>
      <c r="J6997" s="13"/>
      <c r="K6997" s="21"/>
    </row>
    <row r="6998">
      <c r="D6998" s="13"/>
      <c r="E6998" s="21"/>
      <c r="G6998" s="13"/>
      <c r="H6998" s="13"/>
      <c r="J6998" s="13"/>
      <c r="K6998" s="21"/>
    </row>
    <row r="6999">
      <c r="D6999" s="13"/>
      <c r="E6999" s="21"/>
      <c r="G6999" s="13"/>
      <c r="H6999" s="13"/>
      <c r="J6999" s="13"/>
      <c r="K6999" s="21"/>
    </row>
    <row r="7000">
      <c r="D7000" s="13"/>
      <c r="E7000" s="21"/>
      <c r="G7000" s="13"/>
      <c r="H7000" s="13"/>
      <c r="J7000" s="13"/>
      <c r="K7000" s="21"/>
    </row>
    <row r="7001">
      <c r="D7001" s="13"/>
      <c r="E7001" s="21"/>
      <c r="G7001" s="13"/>
      <c r="H7001" s="13"/>
      <c r="J7001" s="13"/>
      <c r="K7001" s="21"/>
    </row>
    <row r="7002">
      <c r="D7002" s="13"/>
      <c r="E7002" s="21"/>
      <c r="G7002" s="13"/>
      <c r="H7002" s="13"/>
      <c r="J7002" s="13"/>
      <c r="K7002" s="21"/>
    </row>
    <row r="7003">
      <c r="D7003" s="13"/>
      <c r="E7003" s="21"/>
      <c r="G7003" s="13"/>
      <c r="H7003" s="13"/>
      <c r="J7003" s="13"/>
      <c r="K7003" s="21"/>
    </row>
    <row r="7004">
      <c r="D7004" s="13"/>
      <c r="E7004" s="21"/>
      <c r="G7004" s="13"/>
      <c r="H7004" s="13"/>
      <c r="J7004" s="13"/>
      <c r="K7004" s="21"/>
    </row>
    <row r="7005">
      <c r="D7005" s="13"/>
      <c r="E7005" s="21"/>
      <c r="G7005" s="13"/>
      <c r="H7005" s="13"/>
      <c r="J7005" s="13"/>
      <c r="K7005" s="21"/>
    </row>
    <row r="7006">
      <c r="D7006" s="13"/>
      <c r="E7006" s="21"/>
      <c r="G7006" s="13"/>
      <c r="H7006" s="13"/>
      <c r="J7006" s="13"/>
      <c r="K7006" s="21"/>
    </row>
    <row r="7007">
      <c r="D7007" s="13"/>
      <c r="E7007" s="21"/>
      <c r="G7007" s="13"/>
      <c r="H7007" s="13"/>
      <c r="J7007" s="13"/>
      <c r="K7007" s="21"/>
    </row>
    <row r="7008">
      <c r="D7008" s="13"/>
      <c r="E7008" s="21"/>
      <c r="G7008" s="13"/>
      <c r="H7008" s="13"/>
      <c r="J7008" s="13"/>
      <c r="K7008" s="21"/>
    </row>
    <row r="7009">
      <c r="D7009" s="13"/>
      <c r="E7009" s="21"/>
      <c r="G7009" s="13"/>
      <c r="H7009" s="13"/>
      <c r="J7009" s="13"/>
      <c r="K7009" s="21"/>
    </row>
    <row r="7010">
      <c r="D7010" s="13"/>
      <c r="E7010" s="21"/>
      <c r="G7010" s="13"/>
      <c r="H7010" s="13"/>
      <c r="J7010" s="13"/>
      <c r="K7010" s="21"/>
    </row>
    <row r="7011">
      <c r="D7011" s="13"/>
      <c r="E7011" s="21"/>
      <c r="G7011" s="13"/>
      <c r="H7011" s="13"/>
      <c r="J7011" s="13"/>
      <c r="K7011" s="21"/>
    </row>
    <row r="7012">
      <c r="D7012" s="13"/>
      <c r="E7012" s="21"/>
      <c r="G7012" s="13"/>
      <c r="H7012" s="13"/>
      <c r="J7012" s="13"/>
      <c r="K7012" s="21"/>
    </row>
    <row r="7013">
      <c r="D7013" s="13"/>
      <c r="E7013" s="21"/>
      <c r="G7013" s="13"/>
      <c r="H7013" s="13"/>
      <c r="J7013" s="13"/>
      <c r="K7013" s="21"/>
    </row>
    <row r="7014">
      <c r="D7014" s="13"/>
      <c r="E7014" s="21"/>
      <c r="G7014" s="13"/>
      <c r="H7014" s="13"/>
      <c r="J7014" s="13"/>
      <c r="K7014" s="21"/>
    </row>
    <row r="7015">
      <c r="D7015" s="13"/>
      <c r="E7015" s="21"/>
      <c r="G7015" s="13"/>
      <c r="H7015" s="13"/>
      <c r="J7015" s="13"/>
      <c r="K7015" s="21"/>
    </row>
    <row r="7016">
      <c r="D7016" s="13"/>
      <c r="E7016" s="21"/>
      <c r="G7016" s="13"/>
      <c r="H7016" s="13"/>
      <c r="J7016" s="13"/>
      <c r="K7016" s="21"/>
    </row>
    <row r="7017">
      <c r="D7017" s="13"/>
      <c r="E7017" s="21"/>
      <c r="G7017" s="13"/>
      <c r="H7017" s="13"/>
      <c r="J7017" s="13"/>
      <c r="K7017" s="21"/>
    </row>
    <row r="7018">
      <c r="D7018" s="13"/>
      <c r="E7018" s="21"/>
      <c r="G7018" s="13"/>
      <c r="H7018" s="13"/>
      <c r="J7018" s="13"/>
      <c r="K7018" s="21"/>
    </row>
    <row r="7019">
      <c r="D7019" s="13"/>
      <c r="E7019" s="21"/>
      <c r="G7019" s="13"/>
      <c r="H7019" s="13"/>
      <c r="J7019" s="13"/>
      <c r="K7019" s="21"/>
    </row>
    <row r="7020">
      <c r="D7020" s="13"/>
      <c r="E7020" s="21"/>
      <c r="G7020" s="13"/>
      <c r="H7020" s="13"/>
      <c r="J7020" s="13"/>
      <c r="K7020" s="21"/>
    </row>
    <row r="7021">
      <c r="D7021" s="13"/>
      <c r="E7021" s="21"/>
      <c r="G7021" s="13"/>
      <c r="H7021" s="13"/>
      <c r="J7021" s="13"/>
      <c r="K7021" s="21"/>
    </row>
    <row r="7022">
      <c r="D7022" s="13"/>
      <c r="E7022" s="21"/>
      <c r="G7022" s="13"/>
      <c r="H7022" s="13"/>
      <c r="J7022" s="13"/>
      <c r="K7022" s="21"/>
    </row>
    <row r="7023">
      <c r="D7023" s="13"/>
      <c r="E7023" s="21"/>
      <c r="G7023" s="13"/>
      <c r="H7023" s="13"/>
      <c r="J7023" s="13"/>
      <c r="K7023" s="21"/>
    </row>
    <row r="7024">
      <c r="D7024" s="13"/>
      <c r="E7024" s="21"/>
      <c r="G7024" s="13"/>
      <c r="H7024" s="13"/>
      <c r="J7024" s="13"/>
      <c r="K7024" s="21"/>
    </row>
    <row r="7025">
      <c r="D7025" s="13"/>
      <c r="E7025" s="21"/>
      <c r="G7025" s="13"/>
      <c r="H7025" s="13"/>
      <c r="J7025" s="13"/>
      <c r="K7025" s="21"/>
    </row>
    <row r="7026">
      <c r="D7026" s="13"/>
      <c r="E7026" s="21"/>
      <c r="G7026" s="13"/>
      <c r="H7026" s="13"/>
      <c r="J7026" s="13"/>
      <c r="K7026" s="21"/>
    </row>
    <row r="7027">
      <c r="D7027" s="13"/>
      <c r="E7027" s="21"/>
      <c r="G7027" s="13"/>
      <c r="H7027" s="13"/>
      <c r="J7027" s="13"/>
      <c r="K7027" s="21"/>
    </row>
    <row r="7028">
      <c r="D7028" s="13"/>
      <c r="E7028" s="21"/>
      <c r="G7028" s="13"/>
      <c r="H7028" s="13"/>
      <c r="J7028" s="13"/>
      <c r="K7028" s="21"/>
    </row>
    <row r="7029">
      <c r="D7029" s="13"/>
      <c r="E7029" s="21"/>
      <c r="G7029" s="13"/>
      <c r="H7029" s="13"/>
      <c r="J7029" s="13"/>
      <c r="K7029" s="21"/>
    </row>
    <row r="7030">
      <c r="D7030" s="13"/>
      <c r="E7030" s="21"/>
      <c r="G7030" s="13"/>
      <c r="H7030" s="13"/>
      <c r="J7030" s="13"/>
      <c r="K7030" s="21"/>
    </row>
    <row r="7031">
      <c r="D7031" s="13"/>
      <c r="E7031" s="21"/>
      <c r="G7031" s="13"/>
      <c r="H7031" s="13"/>
      <c r="J7031" s="13"/>
      <c r="K7031" s="21"/>
    </row>
    <row r="7032">
      <c r="D7032" s="13"/>
      <c r="E7032" s="21"/>
      <c r="G7032" s="13"/>
      <c r="H7032" s="13"/>
      <c r="J7032" s="13"/>
      <c r="K7032" s="21"/>
    </row>
    <row r="7033">
      <c r="D7033" s="13"/>
      <c r="E7033" s="21"/>
      <c r="G7033" s="13"/>
      <c r="H7033" s="13"/>
      <c r="J7033" s="13"/>
      <c r="K7033" s="21"/>
    </row>
    <row r="7034">
      <c r="D7034" s="13"/>
      <c r="E7034" s="21"/>
      <c r="G7034" s="13"/>
      <c r="H7034" s="13"/>
      <c r="J7034" s="13"/>
      <c r="K7034" s="21"/>
    </row>
    <row r="7035">
      <c r="D7035" s="13"/>
      <c r="E7035" s="21"/>
      <c r="G7035" s="13"/>
      <c r="H7035" s="13"/>
      <c r="J7035" s="13"/>
      <c r="K7035" s="21"/>
    </row>
    <row r="7036">
      <c r="D7036" s="13"/>
      <c r="E7036" s="21"/>
      <c r="G7036" s="13"/>
      <c r="H7036" s="13"/>
      <c r="J7036" s="13"/>
      <c r="K7036" s="21"/>
    </row>
    <row r="7037">
      <c r="D7037" s="13"/>
      <c r="E7037" s="21"/>
      <c r="G7037" s="13"/>
      <c r="H7037" s="13"/>
      <c r="J7037" s="13"/>
      <c r="K7037" s="21"/>
    </row>
    <row r="7038">
      <c r="D7038" s="13"/>
      <c r="E7038" s="21"/>
      <c r="G7038" s="13"/>
      <c r="H7038" s="13"/>
      <c r="J7038" s="13"/>
      <c r="K7038" s="21"/>
    </row>
    <row r="7039">
      <c r="D7039" s="13"/>
      <c r="E7039" s="21"/>
      <c r="G7039" s="13"/>
      <c r="H7039" s="13"/>
      <c r="J7039" s="13"/>
      <c r="K7039" s="21"/>
    </row>
    <row r="7040">
      <c r="D7040" s="13"/>
      <c r="E7040" s="21"/>
      <c r="G7040" s="13"/>
      <c r="H7040" s="13"/>
      <c r="J7040" s="13"/>
      <c r="K7040" s="21"/>
    </row>
    <row r="7041">
      <c r="D7041" s="13"/>
      <c r="E7041" s="21"/>
      <c r="G7041" s="13"/>
      <c r="H7041" s="13"/>
      <c r="J7041" s="13"/>
      <c r="K7041" s="21"/>
    </row>
    <row r="7042">
      <c r="D7042" s="13"/>
      <c r="E7042" s="21"/>
      <c r="G7042" s="13"/>
      <c r="H7042" s="13"/>
      <c r="J7042" s="13"/>
      <c r="K7042" s="21"/>
    </row>
    <row r="7043">
      <c r="D7043" s="13"/>
      <c r="E7043" s="21"/>
      <c r="G7043" s="13"/>
      <c r="H7043" s="13"/>
      <c r="J7043" s="13"/>
      <c r="K7043" s="21"/>
    </row>
    <row r="7044">
      <c r="D7044" s="13"/>
      <c r="E7044" s="21"/>
      <c r="G7044" s="13"/>
      <c r="H7044" s="13"/>
      <c r="J7044" s="13"/>
      <c r="K7044" s="21"/>
    </row>
    <row r="7045">
      <c r="D7045" s="13"/>
      <c r="E7045" s="21"/>
      <c r="G7045" s="13"/>
      <c r="H7045" s="13"/>
      <c r="J7045" s="13"/>
      <c r="K7045" s="21"/>
    </row>
    <row r="7046">
      <c r="D7046" s="13"/>
      <c r="E7046" s="21"/>
      <c r="G7046" s="13"/>
      <c r="H7046" s="13"/>
      <c r="J7046" s="13"/>
      <c r="K7046" s="21"/>
    </row>
    <row r="7047">
      <c r="D7047" s="13"/>
      <c r="E7047" s="21"/>
      <c r="G7047" s="13"/>
      <c r="H7047" s="13"/>
      <c r="J7047" s="13"/>
      <c r="K7047" s="21"/>
    </row>
    <row r="7048">
      <c r="D7048" s="13"/>
      <c r="E7048" s="21"/>
      <c r="G7048" s="13"/>
      <c r="H7048" s="13"/>
      <c r="J7048" s="13"/>
      <c r="K7048" s="21"/>
    </row>
    <row r="7049">
      <c r="D7049" s="13"/>
      <c r="E7049" s="21"/>
      <c r="G7049" s="13"/>
      <c r="H7049" s="13"/>
      <c r="J7049" s="13"/>
      <c r="K7049" s="21"/>
    </row>
    <row r="7050">
      <c r="D7050" s="13"/>
      <c r="E7050" s="21"/>
      <c r="G7050" s="13"/>
      <c r="H7050" s="13"/>
      <c r="J7050" s="13"/>
      <c r="K7050" s="21"/>
    </row>
    <row r="7051">
      <c r="D7051" s="13"/>
      <c r="E7051" s="21"/>
      <c r="G7051" s="13"/>
      <c r="H7051" s="13"/>
      <c r="J7051" s="13"/>
      <c r="K7051" s="21"/>
    </row>
    <row r="7052">
      <c r="D7052" s="13"/>
      <c r="E7052" s="21"/>
      <c r="G7052" s="13"/>
      <c r="H7052" s="13"/>
      <c r="J7052" s="13"/>
      <c r="K7052" s="21"/>
    </row>
    <row r="7053">
      <c r="D7053" s="13"/>
      <c r="E7053" s="21"/>
      <c r="G7053" s="13"/>
      <c r="H7053" s="13"/>
      <c r="J7053" s="13"/>
      <c r="K7053" s="21"/>
    </row>
    <row r="7054">
      <c r="D7054" s="13"/>
      <c r="E7054" s="21"/>
      <c r="G7054" s="13"/>
      <c r="H7054" s="13"/>
      <c r="J7054" s="13"/>
      <c r="K7054" s="21"/>
    </row>
    <row r="7055">
      <c r="D7055" s="13"/>
      <c r="E7055" s="21"/>
      <c r="G7055" s="13"/>
      <c r="H7055" s="13"/>
      <c r="J7055" s="13"/>
      <c r="K7055" s="21"/>
    </row>
    <row r="7056">
      <c r="D7056" s="13"/>
      <c r="E7056" s="21"/>
      <c r="G7056" s="13"/>
      <c r="H7056" s="13"/>
      <c r="J7056" s="13"/>
      <c r="K7056" s="21"/>
    </row>
    <row r="7057">
      <c r="D7057" s="13"/>
      <c r="E7057" s="21"/>
      <c r="G7057" s="13"/>
      <c r="H7057" s="13"/>
      <c r="J7057" s="13"/>
      <c r="K7057" s="21"/>
    </row>
    <row r="7058">
      <c r="D7058" s="13"/>
      <c r="E7058" s="21"/>
      <c r="G7058" s="13"/>
      <c r="H7058" s="13"/>
      <c r="J7058" s="13"/>
      <c r="K7058" s="21"/>
    </row>
    <row r="7059">
      <c r="D7059" s="13"/>
      <c r="E7059" s="21"/>
      <c r="G7059" s="13"/>
      <c r="H7059" s="13"/>
      <c r="J7059" s="13"/>
      <c r="K7059" s="21"/>
    </row>
    <row r="7060">
      <c r="D7060" s="13"/>
      <c r="E7060" s="21"/>
      <c r="G7060" s="13"/>
      <c r="H7060" s="13"/>
      <c r="J7060" s="13"/>
      <c r="K7060" s="21"/>
    </row>
    <row r="7061">
      <c r="D7061" s="13"/>
      <c r="E7061" s="21"/>
      <c r="G7061" s="13"/>
      <c r="H7061" s="13"/>
      <c r="J7061" s="13"/>
      <c r="K7061" s="21"/>
    </row>
    <row r="7062">
      <c r="D7062" s="13"/>
      <c r="E7062" s="21"/>
      <c r="G7062" s="13"/>
      <c r="H7062" s="13"/>
      <c r="J7062" s="13"/>
      <c r="K7062" s="21"/>
    </row>
    <row r="7063">
      <c r="D7063" s="13"/>
      <c r="E7063" s="21"/>
      <c r="G7063" s="13"/>
      <c r="H7063" s="13"/>
      <c r="J7063" s="13"/>
      <c r="K7063" s="21"/>
    </row>
    <row r="7064">
      <c r="D7064" s="13"/>
      <c r="E7064" s="21"/>
      <c r="G7064" s="13"/>
      <c r="H7064" s="13"/>
      <c r="J7064" s="13"/>
      <c r="K7064" s="21"/>
    </row>
    <row r="7065">
      <c r="D7065" s="13"/>
      <c r="E7065" s="21"/>
      <c r="G7065" s="13"/>
      <c r="H7065" s="13"/>
      <c r="J7065" s="13"/>
      <c r="K7065" s="21"/>
    </row>
    <row r="7066">
      <c r="D7066" s="13"/>
      <c r="E7066" s="21"/>
      <c r="G7066" s="13"/>
      <c r="H7066" s="13"/>
      <c r="J7066" s="13"/>
      <c r="K7066" s="21"/>
    </row>
    <row r="7067">
      <c r="D7067" s="13"/>
      <c r="E7067" s="21"/>
      <c r="G7067" s="13"/>
      <c r="H7067" s="13"/>
      <c r="J7067" s="13"/>
      <c r="K7067" s="21"/>
    </row>
    <row r="7068">
      <c r="D7068" s="13"/>
      <c r="E7068" s="21"/>
      <c r="G7068" s="13"/>
      <c r="H7068" s="13"/>
      <c r="J7068" s="13"/>
      <c r="K7068" s="21"/>
    </row>
    <row r="7069">
      <c r="D7069" s="13"/>
      <c r="E7069" s="21"/>
      <c r="G7069" s="13"/>
      <c r="H7069" s="13"/>
      <c r="J7069" s="13"/>
      <c r="K7069" s="21"/>
    </row>
    <row r="7070">
      <c r="D7070" s="13"/>
      <c r="E7070" s="21"/>
      <c r="G7070" s="13"/>
      <c r="H7070" s="13"/>
      <c r="J7070" s="13"/>
      <c r="K7070" s="21"/>
    </row>
    <row r="7071">
      <c r="D7071" s="13"/>
      <c r="E7071" s="21"/>
      <c r="G7071" s="13"/>
      <c r="H7071" s="13"/>
      <c r="J7071" s="13"/>
      <c r="K7071" s="21"/>
    </row>
    <row r="7072">
      <c r="D7072" s="13"/>
      <c r="E7072" s="21"/>
      <c r="G7072" s="13"/>
      <c r="H7072" s="13"/>
      <c r="J7072" s="13"/>
      <c r="K7072" s="21"/>
    </row>
    <row r="7073">
      <c r="D7073" s="13"/>
      <c r="E7073" s="21"/>
      <c r="G7073" s="13"/>
      <c r="H7073" s="13"/>
      <c r="J7073" s="13"/>
      <c r="K7073" s="21"/>
    </row>
    <row r="7074">
      <c r="D7074" s="13"/>
      <c r="E7074" s="21"/>
      <c r="G7074" s="13"/>
      <c r="H7074" s="13"/>
      <c r="J7074" s="13"/>
      <c r="K7074" s="21"/>
    </row>
    <row r="7075">
      <c r="D7075" s="13"/>
      <c r="E7075" s="21"/>
      <c r="G7075" s="13"/>
      <c r="H7075" s="13"/>
      <c r="J7075" s="13"/>
      <c r="K7075" s="21"/>
    </row>
    <row r="7076">
      <c r="D7076" s="13"/>
      <c r="E7076" s="21"/>
      <c r="G7076" s="13"/>
      <c r="H7076" s="13"/>
      <c r="J7076" s="13"/>
      <c r="K7076" s="21"/>
    </row>
    <row r="7077">
      <c r="D7077" s="13"/>
      <c r="E7077" s="21"/>
      <c r="G7077" s="13"/>
      <c r="H7077" s="13"/>
      <c r="J7077" s="13"/>
      <c r="K7077" s="21"/>
    </row>
    <row r="7078">
      <c r="D7078" s="13"/>
      <c r="E7078" s="21"/>
      <c r="G7078" s="13"/>
      <c r="H7078" s="13"/>
      <c r="J7078" s="13"/>
      <c r="K7078" s="21"/>
    </row>
    <row r="7079">
      <c r="D7079" s="13"/>
      <c r="E7079" s="21"/>
      <c r="G7079" s="13"/>
      <c r="H7079" s="13"/>
      <c r="J7079" s="13"/>
      <c r="K7079" s="21"/>
    </row>
    <row r="7080">
      <c r="D7080" s="13"/>
      <c r="E7080" s="21"/>
      <c r="G7080" s="13"/>
      <c r="H7080" s="13"/>
      <c r="J7080" s="13"/>
      <c r="K7080" s="21"/>
    </row>
    <row r="7081">
      <c r="D7081" s="13"/>
      <c r="E7081" s="21"/>
      <c r="G7081" s="13"/>
      <c r="H7081" s="13"/>
      <c r="J7081" s="13"/>
      <c r="K7081" s="21"/>
    </row>
    <row r="7082">
      <c r="D7082" s="13"/>
      <c r="E7082" s="21"/>
      <c r="G7082" s="13"/>
      <c r="H7082" s="13"/>
      <c r="J7082" s="13"/>
      <c r="K7082" s="21"/>
    </row>
    <row r="7083">
      <c r="D7083" s="13"/>
      <c r="E7083" s="21"/>
      <c r="G7083" s="13"/>
      <c r="H7083" s="13"/>
      <c r="J7083" s="13"/>
      <c r="K7083" s="21"/>
    </row>
    <row r="7084">
      <c r="D7084" s="13"/>
      <c r="E7084" s="21"/>
      <c r="G7084" s="13"/>
      <c r="H7084" s="13"/>
      <c r="J7084" s="13"/>
      <c r="K7084" s="21"/>
    </row>
    <row r="7085">
      <c r="D7085" s="13"/>
      <c r="E7085" s="21"/>
      <c r="G7085" s="13"/>
      <c r="H7085" s="13"/>
      <c r="J7085" s="13"/>
      <c r="K7085" s="21"/>
    </row>
    <row r="7086">
      <c r="D7086" s="13"/>
      <c r="E7086" s="21"/>
      <c r="G7086" s="13"/>
      <c r="H7086" s="13"/>
      <c r="J7086" s="13"/>
      <c r="K7086" s="21"/>
    </row>
    <row r="7087">
      <c r="D7087" s="13"/>
      <c r="E7087" s="21"/>
      <c r="G7087" s="13"/>
      <c r="H7087" s="13"/>
      <c r="J7087" s="13"/>
      <c r="K7087" s="21"/>
    </row>
    <row r="7088">
      <c r="D7088" s="13"/>
      <c r="E7088" s="21"/>
      <c r="G7088" s="13"/>
      <c r="H7088" s="13"/>
      <c r="J7088" s="13"/>
      <c r="K7088" s="21"/>
    </row>
    <row r="7089">
      <c r="D7089" s="13"/>
      <c r="E7089" s="21"/>
      <c r="G7089" s="13"/>
      <c r="H7089" s="13"/>
      <c r="J7089" s="13"/>
      <c r="K7089" s="21"/>
    </row>
    <row r="7090">
      <c r="D7090" s="13"/>
      <c r="E7090" s="21"/>
      <c r="G7090" s="13"/>
      <c r="H7090" s="13"/>
      <c r="J7090" s="13"/>
      <c r="K7090" s="21"/>
    </row>
    <row r="7091">
      <c r="D7091" s="13"/>
      <c r="E7091" s="21"/>
      <c r="G7091" s="13"/>
      <c r="H7091" s="13"/>
      <c r="J7091" s="13"/>
      <c r="K7091" s="21"/>
    </row>
    <row r="7092">
      <c r="D7092" s="13"/>
      <c r="E7092" s="21"/>
      <c r="G7092" s="13"/>
      <c r="H7092" s="13"/>
      <c r="J7092" s="13"/>
      <c r="K7092" s="21"/>
    </row>
    <row r="7093">
      <c r="D7093" s="13"/>
      <c r="E7093" s="21"/>
      <c r="G7093" s="13"/>
      <c r="H7093" s="13"/>
      <c r="J7093" s="13"/>
      <c r="K7093" s="21"/>
    </row>
    <row r="7094">
      <c r="D7094" s="13"/>
      <c r="E7094" s="21"/>
      <c r="G7094" s="13"/>
      <c r="H7094" s="13"/>
      <c r="J7094" s="13"/>
      <c r="K7094" s="21"/>
    </row>
    <row r="7095">
      <c r="D7095" s="13"/>
      <c r="E7095" s="21"/>
      <c r="G7095" s="13"/>
      <c r="H7095" s="13"/>
      <c r="J7095" s="13"/>
      <c r="K7095" s="21"/>
    </row>
    <row r="7096">
      <c r="D7096" s="13"/>
      <c r="E7096" s="21"/>
      <c r="G7096" s="13"/>
      <c r="H7096" s="13"/>
      <c r="J7096" s="13"/>
      <c r="K7096" s="21"/>
    </row>
    <row r="7097">
      <c r="D7097" s="13"/>
      <c r="E7097" s="21"/>
      <c r="G7097" s="13"/>
      <c r="H7097" s="13"/>
      <c r="J7097" s="13"/>
      <c r="K7097" s="21"/>
    </row>
    <row r="7098">
      <c r="D7098" s="13"/>
      <c r="E7098" s="21"/>
      <c r="G7098" s="13"/>
      <c r="H7098" s="13"/>
      <c r="J7098" s="13"/>
      <c r="K7098" s="21"/>
    </row>
    <row r="7099">
      <c r="D7099" s="13"/>
      <c r="E7099" s="21"/>
      <c r="G7099" s="13"/>
      <c r="H7099" s="13"/>
      <c r="J7099" s="13"/>
      <c r="K7099" s="21"/>
    </row>
    <row r="7100">
      <c r="D7100" s="13"/>
      <c r="E7100" s="21"/>
      <c r="G7100" s="13"/>
      <c r="H7100" s="13"/>
      <c r="J7100" s="13"/>
      <c r="K7100" s="21"/>
    </row>
    <row r="7101">
      <c r="D7101" s="13"/>
      <c r="E7101" s="21"/>
      <c r="G7101" s="13"/>
      <c r="H7101" s="13"/>
      <c r="J7101" s="13"/>
      <c r="K7101" s="21"/>
    </row>
    <row r="7102">
      <c r="D7102" s="13"/>
      <c r="E7102" s="21"/>
      <c r="G7102" s="13"/>
      <c r="H7102" s="13"/>
      <c r="J7102" s="13"/>
      <c r="K7102" s="21"/>
    </row>
    <row r="7103">
      <c r="D7103" s="13"/>
      <c r="E7103" s="21"/>
      <c r="G7103" s="13"/>
      <c r="H7103" s="13"/>
      <c r="J7103" s="13"/>
      <c r="K7103" s="21"/>
    </row>
    <row r="7104">
      <c r="D7104" s="13"/>
      <c r="E7104" s="21"/>
      <c r="G7104" s="13"/>
      <c r="H7104" s="13"/>
      <c r="J7104" s="13"/>
      <c r="K7104" s="21"/>
    </row>
    <row r="7105">
      <c r="D7105" s="13"/>
      <c r="E7105" s="21"/>
      <c r="G7105" s="13"/>
      <c r="H7105" s="13"/>
      <c r="J7105" s="13"/>
      <c r="K7105" s="21"/>
    </row>
    <row r="7106">
      <c r="D7106" s="13"/>
      <c r="E7106" s="21"/>
      <c r="G7106" s="13"/>
      <c r="H7106" s="13"/>
      <c r="J7106" s="13"/>
      <c r="K7106" s="21"/>
    </row>
    <row r="7107">
      <c r="D7107" s="13"/>
      <c r="E7107" s="21"/>
      <c r="G7107" s="13"/>
      <c r="H7107" s="13"/>
      <c r="J7107" s="13"/>
      <c r="K7107" s="21"/>
    </row>
    <row r="7108">
      <c r="D7108" s="13"/>
      <c r="E7108" s="21"/>
      <c r="G7108" s="13"/>
      <c r="H7108" s="13"/>
      <c r="J7108" s="13"/>
      <c r="K7108" s="21"/>
    </row>
    <row r="7109">
      <c r="D7109" s="13"/>
      <c r="E7109" s="21"/>
      <c r="G7109" s="13"/>
      <c r="H7109" s="13"/>
      <c r="J7109" s="13"/>
      <c r="K7109" s="21"/>
    </row>
    <row r="7110">
      <c r="D7110" s="13"/>
      <c r="E7110" s="21"/>
      <c r="G7110" s="13"/>
      <c r="H7110" s="13"/>
      <c r="J7110" s="13"/>
      <c r="K7110" s="21"/>
    </row>
    <row r="7111">
      <c r="D7111" s="13"/>
      <c r="E7111" s="21"/>
      <c r="G7111" s="13"/>
      <c r="H7111" s="13"/>
      <c r="J7111" s="13"/>
      <c r="K7111" s="21"/>
    </row>
    <row r="7112">
      <c r="D7112" s="13"/>
      <c r="E7112" s="21"/>
      <c r="G7112" s="13"/>
      <c r="H7112" s="13"/>
      <c r="J7112" s="13"/>
      <c r="K7112" s="21"/>
    </row>
    <row r="7113">
      <c r="D7113" s="13"/>
      <c r="E7113" s="21"/>
      <c r="G7113" s="13"/>
      <c r="H7113" s="13"/>
      <c r="J7113" s="13"/>
      <c r="K7113" s="21"/>
    </row>
    <row r="7114">
      <c r="D7114" s="13"/>
      <c r="E7114" s="21"/>
      <c r="G7114" s="13"/>
      <c r="H7114" s="13"/>
      <c r="J7114" s="13"/>
      <c r="K7114" s="21"/>
    </row>
    <row r="7115">
      <c r="D7115" s="13"/>
      <c r="E7115" s="21"/>
      <c r="G7115" s="13"/>
      <c r="H7115" s="13"/>
      <c r="J7115" s="13"/>
      <c r="K7115" s="21"/>
    </row>
    <row r="7116">
      <c r="D7116" s="13"/>
      <c r="E7116" s="21"/>
      <c r="G7116" s="13"/>
      <c r="H7116" s="13"/>
      <c r="J7116" s="13"/>
      <c r="K7116" s="21"/>
    </row>
    <row r="7117">
      <c r="D7117" s="13"/>
      <c r="E7117" s="21"/>
      <c r="G7117" s="13"/>
      <c r="H7117" s="13"/>
      <c r="J7117" s="13"/>
      <c r="K7117" s="21"/>
    </row>
    <row r="7118">
      <c r="D7118" s="13"/>
      <c r="E7118" s="21"/>
      <c r="G7118" s="13"/>
      <c r="H7118" s="13"/>
      <c r="J7118" s="13"/>
      <c r="K7118" s="21"/>
    </row>
    <row r="7119">
      <c r="D7119" s="13"/>
      <c r="E7119" s="21"/>
      <c r="G7119" s="13"/>
      <c r="H7119" s="13"/>
      <c r="J7119" s="13"/>
      <c r="K7119" s="21"/>
    </row>
    <row r="7120">
      <c r="D7120" s="13"/>
      <c r="E7120" s="21"/>
      <c r="G7120" s="13"/>
      <c r="H7120" s="13"/>
      <c r="J7120" s="13"/>
      <c r="K7120" s="21"/>
    </row>
    <row r="7121">
      <c r="D7121" s="13"/>
      <c r="E7121" s="21"/>
      <c r="G7121" s="13"/>
      <c r="H7121" s="13"/>
      <c r="J7121" s="13"/>
      <c r="K7121" s="21"/>
    </row>
    <row r="7122">
      <c r="D7122" s="13"/>
      <c r="E7122" s="21"/>
      <c r="G7122" s="13"/>
      <c r="H7122" s="13"/>
      <c r="J7122" s="13"/>
      <c r="K7122" s="21"/>
    </row>
    <row r="7123">
      <c r="D7123" s="13"/>
      <c r="E7123" s="21"/>
      <c r="G7123" s="13"/>
      <c r="H7123" s="13"/>
      <c r="J7123" s="13"/>
      <c r="K7123" s="21"/>
    </row>
    <row r="7124">
      <c r="D7124" s="13"/>
      <c r="E7124" s="21"/>
      <c r="G7124" s="13"/>
      <c r="H7124" s="13"/>
      <c r="J7124" s="13"/>
      <c r="K7124" s="21"/>
    </row>
    <row r="7125">
      <c r="D7125" s="13"/>
      <c r="E7125" s="21"/>
      <c r="G7125" s="13"/>
      <c r="H7125" s="13"/>
      <c r="J7125" s="13"/>
      <c r="K7125" s="21"/>
    </row>
    <row r="7126">
      <c r="D7126" s="13"/>
      <c r="E7126" s="21"/>
      <c r="G7126" s="13"/>
      <c r="H7126" s="13"/>
      <c r="J7126" s="13"/>
      <c r="K7126" s="21"/>
    </row>
    <row r="7127">
      <c r="D7127" s="13"/>
      <c r="E7127" s="21"/>
      <c r="G7127" s="13"/>
      <c r="H7127" s="13"/>
      <c r="J7127" s="13"/>
      <c r="K7127" s="21"/>
    </row>
    <row r="7128">
      <c r="D7128" s="13"/>
      <c r="E7128" s="21"/>
      <c r="G7128" s="13"/>
      <c r="H7128" s="13"/>
      <c r="J7128" s="13"/>
      <c r="K7128" s="21"/>
    </row>
    <row r="7129">
      <c r="D7129" s="13"/>
      <c r="E7129" s="21"/>
      <c r="G7129" s="13"/>
      <c r="H7129" s="13"/>
      <c r="J7129" s="13"/>
      <c r="K7129" s="21"/>
    </row>
    <row r="7130">
      <c r="D7130" s="13"/>
      <c r="E7130" s="21"/>
      <c r="G7130" s="13"/>
      <c r="H7130" s="13"/>
      <c r="J7130" s="13"/>
      <c r="K7130" s="21"/>
    </row>
    <row r="7131">
      <c r="D7131" s="13"/>
      <c r="E7131" s="21"/>
      <c r="G7131" s="13"/>
      <c r="H7131" s="13"/>
      <c r="J7131" s="13"/>
      <c r="K7131" s="21"/>
    </row>
    <row r="7132">
      <c r="D7132" s="13"/>
      <c r="E7132" s="21"/>
      <c r="G7132" s="13"/>
      <c r="H7132" s="13"/>
      <c r="J7132" s="13"/>
      <c r="K7132" s="21"/>
    </row>
    <row r="7133">
      <c r="D7133" s="13"/>
      <c r="E7133" s="21"/>
      <c r="G7133" s="13"/>
      <c r="H7133" s="13"/>
      <c r="J7133" s="13"/>
      <c r="K7133" s="21"/>
    </row>
    <row r="7134">
      <c r="D7134" s="13"/>
      <c r="E7134" s="21"/>
      <c r="G7134" s="13"/>
      <c r="H7134" s="13"/>
      <c r="J7134" s="13"/>
      <c r="K7134" s="21"/>
    </row>
    <row r="7135">
      <c r="D7135" s="13"/>
      <c r="E7135" s="21"/>
      <c r="G7135" s="13"/>
      <c r="H7135" s="13"/>
      <c r="J7135" s="13"/>
      <c r="K7135" s="21"/>
    </row>
    <row r="7136">
      <c r="D7136" s="13"/>
      <c r="E7136" s="21"/>
      <c r="G7136" s="13"/>
      <c r="H7136" s="13"/>
      <c r="J7136" s="13"/>
      <c r="K7136" s="21"/>
    </row>
    <row r="7137">
      <c r="D7137" s="13"/>
      <c r="E7137" s="21"/>
      <c r="G7137" s="13"/>
      <c r="H7137" s="13"/>
      <c r="J7137" s="13"/>
      <c r="K7137" s="21"/>
    </row>
    <row r="7138">
      <c r="D7138" s="13"/>
      <c r="E7138" s="21"/>
      <c r="G7138" s="13"/>
      <c r="H7138" s="13"/>
      <c r="J7138" s="13"/>
      <c r="K7138" s="21"/>
    </row>
    <row r="7139">
      <c r="D7139" s="13"/>
      <c r="E7139" s="21"/>
      <c r="G7139" s="13"/>
      <c r="H7139" s="13"/>
      <c r="J7139" s="13"/>
      <c r="K7139" s="21"/>
    </row>
    <row r="7140">
      <c r="D7140" s="13"/>
      <c r="E7140" s="21"/>
      <c r="G7140" s="13"/>
      <c r="H7140" s="13"/>
      <c r="J7140" s="13"/>
      <c r="K7140" s="21"/>
    </row>
    <row r="7141">
      <c r="D7141" s="13"/>
      <c r="E7141" s="21"/>
      <c r="G7141" s="13"/>
      <c r="H7141" s="13"/>
      <c r="J7141" s="13"/>
      <c r="K7141" s="21"/>
    </row>
    <row r="7142">
      <c r="D7142" s="13"/>
      <c r="E7142" s="21"/>
      <c r="G7142" s="13"/>
      <c r="H7142" s="13"/>
      <c r="J7142" s="13"/>
      <c r="K7142" s="21"/>
    </row>
    <row r="7143">
      <c r="D7143" s="13"/>
      <c r="E7143" s="21"/>
      <c r="G7143" s="13"/>
      <c r="H7143" s="13"/>
      <c r="J7143" s="13"/>
      <c r="K7143" s="21"/>
    </row>
    <row r="7144">
      <c r="D7144" s="13"/>
      <c r="E7144" s="21"/>
      <c r="G7144" s="13"/>
      <c r="H7144" s="13"/>
      <c r="J7144" s="13"/>
      <c r="K7144" s="21"/>
    </row>
    <row r="7145">
      <c r="D7145" s="13"/>
      <c r="E7145" s="21"/>
      <c r="G7145" s="13"/>
      <c r="H7145" s="13"/>
      <c r="J7145" s="13"/>
      <c r="K7145" s="21"/>
    </row>
    <row r="7146">
      <c r="D7146" s="13"/>
      <c r="E7146" s="21"/>
      <c r="G7146" s="13"/>
      <c r="H7146" s="13"/>
      <c r="J7146" s="13"/>
      <c r="K7146" s="21"/>
    </row>
    <row r="7147">
      <c r="D7147" s="13"/>
      <c r="E7147" s="21"/>
      <c r="G7147" s="13"/>
      <c r="H7147" s="13"/>
      <c r="J7147" s="13"/>
      <c r="K7147" s="21"/>
    </row>
    <row r="7148">
      <c r="D7148" s="13"/>
      <c r="E7148" s="21"/>
      <c r="G7148" s="13"/>
      <c r="H7148" s="13"/>
      <c r="J7148" s="13"/>
      <c r="K7148" s="21"/>
    </row>
    <row r="7149">
      <c r="D7149" s="13"/>
      <c r="E7149" s="21"/>
      <c r="G7149" s="13"/>
      <c r="H7149" s="13"/>
      <c r="J7149" s="13"/>
      <c r="K7149" s="21"/>
    </row>
    <row r="7150">
      <c r="D7150" s="13"/>
      <c r="E7150" s="21"/>
      <c r="G7150" s="13"/>
      <c r="H7150" s="13"/>
      <c r="J7150" s="13"/>
      <c r="K7150" s="21"/>
    </row>
    <row r="7151">
      <c r="D7151" s="13"/>
      <c r="E7151" s="21"/>
      <c r="G7151" s="13"/>
      <c r="H7151" s="13"/>
      <c r="J7151" s="13"/>
      <c r="K7151" s="21"/>
    </row>
    <row r="7152">
      <c r="D7152" s="13"/>
      <c r="E7152" s="21"/>
      <c r="G7152" s="13"/>
      <c r="H7152" s="13"/>
      <c r="J7152" s="13"/>
      <c r="K7152" s="21"/>
    </row>
    <row r="7153">
      <c r="D7153" s="13"/>
      <c r="E7153" s="21"/>
      <c r="G7153" s="13"/>
      <c r="H7153" s="13"/>
      <c r="J7153" s="13"/>
      <c r="K7153" s="21"/>
    </row>
    <row r="7154">
      <c r="D7154" s="13"/>
      <c r="E7154" s="21"/>
      <c r="G7154" s="13"/>
      <c r="H7154" s="13"/>
      <c r="J7154" s="13"/>
      <c r="K7154" s="21"/>
    </row>
    <row r="7155">
      <c r="D7155" s="13"/>
      <c r="E7155" s="21"/>
      <c r="G7155" s="13"/>
      <c r="H7155" s="13"/>
      <c r="J7155" s="13"/>
      <c r="K7155" s="21"/>
    </row>
    <row r="7156">
      <c r="D7156" s="13"/>
      <c r="E7156" s="21"/>
      <c r="G7156" s="13"/>
      <c r="H7156" s="13"/>
      <c r="J7156" s="13"/>
      <c r="K7156" s="21"/>
    </row>
    <row r="7157">
      <c r="D7157" s="13"/>
      <c r="E7157" s="21"/>
      <c r="G7157" s="13"/>
      <c r="H7157" s="13"/>
      <c r="J7157" s="13"/>
      <c r="K7157" s="21"/>
    </row>
    <row r="7158">
      <c r="D7158" s="13"/>
      <c r="E7158" s="21"/>
      <c r="G7158" s="13"/>
      <c r="H7158" s="13"/>
      <c r="J7158" s="13"/>
      <c r="K7158" s="21"/>
    </row>
    <row r="7159">
      <c r="D7159" s="13"/>
      <c r="E7159" s="21"/>
      <c r="G7159" s="13"/>
      <c r="H7159" s="13"/>
      <c r="J7159" s="13"/>
      <c r="K7159" s="21"/>
    </row>
    <row r="7160">
      <c r="D7160" s="13"/>
      <c r="E7160" s="21"/>
      <c r="G7160" s="13"/>
      <c r="H7160" s="13"/>
      <c r="J7160" s="13"/>
      <c r="K7160" s="21"/>
    </row>
    <row r="7161">
      <c r="D7161" s="13"/>
      <c r="E7161" s="21"/>
      <c r="G7161" s="13"/>
      <c r="H7161" s="13"/>
      <c r="J7161" s="13"/>
      <c r="K7161" s="21"/>
    </row>
    <row r="7162">
      <c r="D7162" s="13"/>
      <c r="E7162" s="21"/>
      <c r="G7162" s="13"/>
      <c r="H7162" s="13"/>
      <c r="J7162" s="13"/>
      <c r="K7162" s="21"/>
    </row>
    <row r="7163">
      <c r="D7163" s="13"/>
      <c r="E7163" s="21"/>
      <c r="G7163" s="13"/>
      <c r="H7163" s="13"/>
      <c r="J7163" s="13"/>
      <c r="K7163" s="21"/>
    </row>
    <row r="7164">
      <c r="D7164" s="13"/>
      <c r="E7164" s="21"/>
      <c r="G7164" s="13"/>
      <c r="H7164" s="13"/>
      <c r="J7164" s="13"/>
      <c r="K7164" s="21"/>
    </row>
    <row r="7165">
      <c r="D7165" s="13"/>
      <c r="E7165" s="21"/>
      <c r="G7165" s="13"/>
      <c r="H7165" s="13"/>
      <c r="J7165" s="13"/>
      <c r="K7165" s="21"/>
    </row>
    <row r="7166">
      <c r="D7166" s="13"/>
      <c r="E7166" s="21"/>
      <c r="G7166" s="13"/>
      <c r="H7166" s="13"/>
      <c r="J7166" s="13"/>
      <c r="K7166" s="21"/>
    </row>
    <row r="7167">
      <c r="D7167" s="13"/>
      <c r="E7167" s="21"/>
      <c r="G7167" s="13"/>
      <c r="H7167" s="13"/>
      <c r="J7167" s="13"/>
      <c r="K7167" s="21"/>
    </row>
    <row r="7168">
      <c r="D7168" s="13"/>
      <c r="E7168" s="21"/>
      <c r="G7168" s="13"/>
      <c r="H7168" s="13"/>
      <c r="J7168" s="13"/>
      <c r="K7168" s="21"/>
    </row>
    <row r="7169">
      <c r="D7169" s="13"/>
      <c r="E7169" s="21"/>
      <c r="G7169" s="13"/>
      <c r="H7169" s="13"/>
      <c r="J7169" s="13"/>
      <c r="K7169" s="21"/>
    </row>
    <row r="7170">
      <c r="D7170" s="13"/>
      <c r="E7170" s="21"/>
      <c r="G7170" s="13"/>
      <c r="H7170" s="13"/>
      <c r="J7170" s="13"/>
      <c r="K7170" s="21"/>
    </row>
    <row r="7171">
      <c r="D7171" s="13"/>
      <c r="E7171" s="21"/>
      <c r="G7171" s="13"/>
      <c r="H7171" s="13"/>
      <c r="J7171" s="13"/>
      <c r="K7171" s="21"/>
    </row>
    <row r="7172">
      <c r="D7172" s="13"/>
      <c r="E7172" s="21"/>
      <c r="G7172" s="13"/>
      <c r="H7172" s="13"/>
      <c r="J7172" s="13"/>
      <c r="K7172" s="21"/>
    </row>
    <row r="7173">
      <c r="D7173" s="13"/>
      <c r="E7173" s="21"/>
      <c r="G7173" s="13"/>
      <c r="H7173" s="13"/>
      <c r="J7173" s="13"/>
      <c r="K7173" s="21"/>
    </row>
    <row r="7174">
      <c r="D7174" s="13"/>
      <c r="E7174" s="21"/>
      <c r="G7174" s="13"/>
      <c r="H7174" s="13"/>
      <c r="J7174" s="13"/>
      <c r="K7174" s="21"/>
    </row>
    <row r="7175">
      <c r="D7175" s="13"/>
      <c r="E7175" s="21"/>
      <c r="G7175" s="13"/>
      <c r="H7175" s="13"/>
      <c r="J7175" s="13"/>
      <c r="K7175" s="21"/>
    </row>
    <row r="7176">
      <c r="D7176" s="13"/>
      <c r="E7176" s="21"/>
      <c r="G7176" s="13"/>
      <c r="H7176" s="13"/>
      <c r="J7176" s="13"/>
      <c r="K7176" s="21"/>
    </row>
    <row r="7177">
      <c r="D7177" s="13"/>
      <c r="E7177" s="21"/>
      <c r="G7177" s="13"/>
      <c r="H7177" s="13"/>
      <c r="J7177" s="13"/>
      <c r="K7177" s="21"/>
    </row>
    <row r="7178">
      <c r="D7178" s="13"/>
      <c r="E7178" s="21"/>
      <c r="G7178" s="13"/>
      <c r="H7178" s="13"/>
      <c r="J7178" s="13"/>
      <c r="K7178" s="21"/>
    </row>
    <row r="7179">
      <c r="D7179" s="13"/>
      <c r="E7179" s="21"/>
      <c r="G7179" s="13"/>
      <c r="H7179" s="13"/>
      <c r="J7179" s="13"/>
      <c r="K7179" s="21"/>
    </row>
    <row r="7180">
      <c r="D7180" s="13"/>
      <c r="E7180" s="21"/>
      <c r="G7180" s="13"/>
      <c r="H7180" s="13"/>
      <c r="J7180" s="13"/>
      <c r="K7180" s="21"/>
    </row>
    <row r="7181">
      <c r="D7181" s="13"/>
      <c r="E7181" s="21"/>
      <c r="G7181" s="13"/>
      <c r="H7181" s="13"/>
      <c r="J7181" s="13"/>
      <c r="K7181" s="21"/>
    </row>
    <row r="7182">
      <c r="D7182" s="13"/>
      <c r="E7182" s="21"/>
      <c r="G7182" s="13"/>
      <c r="H7182" s="13"/>
      <c r="J7182" s="13"/>
      <c r="K7182" s="21"/>
    </row>
    <row r="7183">
      <c r="D7183" s="13"/>
      <c r="E7183" s="21"/>
      <c r="G7183" s="13"/>
      <c r="H7183" s="13"/>
      <c r="J7183" s="13"/>
      <c r="K7183" s="21"/>
    </row>
    <row r="7184">
      <c r="D7184" s="13"/>
      <c r="E7184" s="21"/>
      <c r="G7184" s="13"/>
      <c r="H7184" s="13"/>
      <c r="J7184" s="13"/>
      <c r="K7184" s="21"/>
    </row>
    <row r="7185">
      <c r="D7185" s="13"/>
      <c r="E7185" s="21"/>
      <c r="G7185" s="13"/>
      <c r="H7185" s="13"/>
      <c r="J7185" s="13"/>
      <c r="K7185" s="21"/>
    </row>
    <row r="7186">
      <c r="D7186" s="13"/>
      <c r="E7186" s="21"/>
      <c r="G7186" s="13"/>
      <c r="H7186" s="13"/>
      <c r="J7186" s="13"/>
      <c r="K7186" s="21"/>
    </row>
    <row r="7187">
      <c r="D7187" s="13"/>
      <c r="E7187" s="21"/>
      <c r="G7187" s="13"/>
      <c r="H7187" s="13"/>
      <c r="J7187" s="13"/>
      <c r="K7187" s="21"/>
    </row>
    <row r="7188">
      <c r="D7188" s="13"/>
      <c r="E7188" s="21"/>
      <c r="G7188" s="13"/>
      <c r="H7188" s="13"/>
      <c r="J7188" s="13"/>
      <c r="K7188" s="21"/>
    </row>
    <row r="7189">
      <c r="D7189" s="13"/>
      <c r="E7189" s="21"/>
      <c r="G7189" s="13"/>
      <c r="H7189" s="13"/>
      <c r="J7189" s="13"/>
      <c r="K7189" s="21"/>
    </row>
    <row r="7190">
      <c r="D7190" s="13"/>
      <c r="E7190" s="21"/>
      <c r="G7190" s="13"/>
      <c r="H7190" s="13"/>
      <c r="J7190" s="13"/>
      <c r="K7190" s="21"/>
    </row>
    <row r="7191">
      <c r="D7191" s="13"/>
      <c r="E7191" s="21"/>
      <c r="G7191" s="13"/>
      <c r="H7191" s="13"/>
      <c r="J7191" s="13"/>
      <c r="K7191" s="21"/>
    </row>
    <row r="7192">
      <c r="D7192" s="13"/>
      <c r="E7192" s="21"/>
      <c r="G7192" s="13"/>
      <c r="H7192" s="13"/>
      <c r="J7192" s="13"/>
      <c r="K7192" s="21"/>
    </row>
    <row r="7193">
      <c r="D7193" s="13"/>
      <c r="E7193" s="21"/>
      <c r="G7193" s="13"/>
      <c r="H7193" s="13"/>
      <c r="J7193" s="13"/>
      <c r="K7193" s="21"/>
    </row>
    <row r="7194">
      <c r="D7194" s="13"/>
      <c r="E7194" s="21"/>
      <c r="G7194" s="13"/>
      <c r="H7194" s="13"/>
      <c r="J7194" s="13"/>
      <c r="K7194" s="21"/>
    </row>
    <row r="7195">
      <c r="D7195" s="13"/>
      <c r="E7195" s="21"/>
      <c r="G7195" s="13"/>
      <c r="H7195" s="13"/>
      <c r="J7195" s="13"/>
      <c r="K7195" s="21"/>
    </row>
    <row r="7196">
      <c r="D7196" s="13"/>
      <c r="E7196" s="21"/>
      <c r="G7196" s="13"/>
      <c r="H7196" s="13"/>
      <c r="J7196" s="13"/>
      <c r="K7196" s="21"/>
    </row>
    <row r="7197">
      <c r="D7197" s="13"/>
      <c r="E7197" s="21"/>
      <c r="G7197" s="13"/>
      <c r="H7197" s="13"/>
      <c r="J7197" s="13"/>
      <c r="K7197" s="21"/>
    </row>
    <row r="7198">
      <c r="D7198" s="13"/>
      <c r="E7198" s="21"/>
      <c r="G7198" s="13"/>
      <c r="H7198" s="13"/>
      <c r="J7198" s="13"/>
      <c r="K7198" s="21"/>
    </row>
    <row r="7199">
      <c r="D7199" s="13"/>
      <c r="E7199" s="21"/>
      <c r="G7199" s="13"/>
      <c r="H7199" s="13"/>
      <c r="J7199" s="13"/>
      <c r="K7199" s="21"/>
    </row>
    <row r="7200">
      <c r="D7200" s="13"/>
      <c r="E7200" s="21"/>
      <c r="G7200" s="13"/>
      <c r="H7200" s="13"/>
      <c r="J7200" s="13"/>
      <c r="K7200" s="21"/>
    </row>
    <row r="7201">
      <c r="D7201" s="13"/>
      <c r="E7201" s="21"/>
      <c r="G7201" s="13"/>
      <c r="H7201" s="13"/>
      <c r="J7201" s="13"/>
      <c r="K7201" s="21"/>
    </row>
    <row r="7202">
      <c r="D7202" s="13"/>
      <c r="E7202" s="21"/>
      <c r="G7202" s="13"/>
      <c r="H7202" s="13"/>
      <c r="J7202" s="13"/>
      <c r="K7202" s="21"/>
    </row>
    <row r="7203">
      <c r="D7203" s="13"/>
      <c r="E7203" s="21"/>
      <c r="G7203" s="13"/>
      <c r="H7203" s="13"/>
      <c r="J7203" s="13"/>
      <c r="K7203" s="21"/>
    </row>
    <row r="7204">
      <c r="D7204" s="13"/>
      <c r="E7204" s="21"/>
      <c r="G7204" s="13"/>
      <c r="H7204" s="13"/>
      <c r="J7204" s="13"/>
      <c r="K7204" s="21"/>
    </row>
    <row r="7205">
      <c r="D7205" s="13"/>
      <c r="E7205" s="21"/>
      <c r="G7205" s="13"/>
      <c r="H7205" s="13"/>
      <c r="J7205" s="13"/>
      <c r="K7205" s="21"/>
    </row>
    <row r="7206">
      <c r="D7206" s="13"/>
      <c r="E7206" s="21"/>
      <c r="G7206" s="13"/>
      <c r="H7206" s="13"/>
      <c r="J7206" s="13"/>
      <c r="K7206" s="21"/>
    </row>
    <row r="7207">
      <c r="D7207" s="13"/>
      <c r="E7207" s="21"/>
      <c r="G7207" s="13"/>
      <c r="H7207" s="13"/>
      <c r="J7207" s="13"/>
      <c r="K7207" s="21"/>
    </row>
    <row r="7208">
      <c r="D7208" s="13"/>
      <c r="E7208" s="21"/>
      <c r="G7208" s="13"/>
      <c r="H7208" s="13"/>
      <c r="J7208" s="13"/>
      <c r="K7208" s="21"/>
    </row>
    <row r="7209">
      <c r="D7209" s="13"/>
      <c r="E7209" s="21"/>
      <c r="G7209" s="13"/>
      <c r="H7209" s="13"/>
      <c r="J7209" s="13"/>
      <c r="K7209" s="21"/>
    </row>
    <row r="7210">
      <c r="D7210" s="13"/>
      <c r="E7210" s="21"/>
      <c r="G7210" s="13"/>
      <c r="H7210" s="13"/>
      <c r="J7210" s="13"/>
      <c r="K7210" s="21"/>
    </row>
    <row r="7211">
      <c r="D7211" s="13"/>
      <c r="E7211" s="21"/>
      <c r="G7211" s="13"/>
      <c r="H7211" s="13"/>
      <c r="J7211" s="13"/>
      <c r="K7211" s="21"/>
    </row>
    <row r="7212">
      <c r="D7212" s="13"/>
      <c r="E7212" s="21"/>
      <c r="G7212" s="13"/>
      <c r="H7212" s="13"/>
      <c r="J7212" s="13"/>
      <c r="K7212" s="21"/>
    </row>
    <row r="7213">
      <c r="D7213" s="13"/>
      <c r="E7213" s="21"/>
      <c r="G7213" s="13"/>
      <c r="H7213" s="13"/>
      <c r="J7213" s="13"/>
      <c r="K7213" s="21"/>
    </row>
    <row r="7214">
      <c r="D7214" s="13"/>
      <c r="E7214" s="21"/>
      <c r="G7214" s="13"/>
      <c r="H7214" s="13"/>
      <c r="J7214" s="13"/>
      <c r="K7214" s="21"/>
    </row>
    <row r="7215">
      <c r="D7215" s="13"/>
      <c r="E7215" s="21"/>
      <c r="G7215" s="13"/>
      <c r="H7215" s="13"/>
      <c r="J7215" s="13"/>
      <c r="K7215" s="21"/>
    </row>
    <row r="7216">
      <c r="D7216" s="13"/>
      <c r="E7216" s="21"/>
      <c r="G7216" s="13"/>
      <c r="H7216" s="13"/>
      <c r="J7216" s="13"/>
      <c r="K7216" s="21"/>
    </row>
    <row r="7217">
      <c r="D7217" s="13"/>
      <c r="E7217" s="21"/>
      <c r="G7217" s="13"/>
      <c r="H7217" s="13"/>
      <c r="J7217" s="13"/>
      <c r="K7217" s="21"/>
    </row>
    <row r="7218">
      <c r="D7218" s="13"/>
      <c r="E7218" s="21"/>
      <c r="G7218" s="13"/>
      <c r="H7218" s="13"/>
      <c r="J7218" s="13"/>
      <c r="K7218" s="21"/>
    </row>
    <row r="7219">
      <c r="D7219" s="13"/>
      <c r="E7219" s="21"/>
      <c r="G7219" s="13"/>
      <c r="H7219" s="13"/>
      <c r="J7219" s="13"/>
      <c r="K7219" s="21"/>
    </row>
    <row r="7220">
      <c r="D7220" s="13"/>
      <c r="E7220" s="21"/>
      <c r="G7220" s="13"/>
      <c r="H7220" s="13"/>
      <c r="J7220" s="13"/>
      <c r="K7220" s="21"/>
    </row>
    <row r="7221">
      <c r="D7221" s="13"/>
      <c r="E7221" s="21"/>
      <c r="G7221" s="13"/>
      <c r="H7221" s="13"/>
      <c r="J7221" s="13"/>
      <c r="K7221" s="21"/>
    </row>
    <row r="7222">
      <c r="D7222" s="13"/>
      <c r="E7222" s="21"/>
      <c r="G7222" s="13"/>
      <c r="H7222" s="13"/>
      <c r="J7222" s="13"/>
      <c r="K7222" s="21"/>
    </row>
    <row r="7223">
      <c r="D7223" s="13"/>
      <c r="E7223" s="21"/>
      <c r="G7223" s="13"/>
      <c r="H7223" s="13"/>
      <c r="J7223" s="13"/>
      <c r="K7223" s="21"/>
    </row>
    <row r="7224">
      <c r="D7224" s="13"/>
      <c r="E7224" s="21"/>
      <c r="G7224" s="13"/>
      <c r="H7224" s="13"/>
      <c r="J7224" s="13"/>
      <c r="K7224" s="21"/>
    </row>
    <row r="7225">
      <c r="D7225" s="13"/>
      <c r="E7225" s="21"/>
      <c r="G7225" s="13"/>
      <c r="H7225" s="13"/>
      <c r="J7225" s="13"/>
      <c r="K7225" s="21"/>
    </row>
    <row r="7226">
      <c r="D7226" s="13"/>
      <c r="E7226" s="21"/>
      <c r="G7226" s="13"/>
      <c r="H7226" s="13"/>
      <c r="J7226" s="13"/>
      <c r="K7226" s="21"/>
    </row>
    <row r="7227">
      <c r="D7227" s="13"/>
      <c r="E7227" s="21"/>
      <c r="G7227" s="13"/>
      <c r="H7227" s="13"/>
      <c r="J7227" s="13"/>
      <c r="K7227" s="21"/>
    </row>
    <row r="7228">
      <c r="D7228" s="13"/>
      <c r="E7228" s="21"/>
      <c r="G7228" s="13"/>
      <c r="H7228" s="13"/>
      <c r="J7228" s="13"/>
      <c r="K7228" s="21"/>
    </row>
    <row r="7229">
      <c r="D7229" s="13"/>
      <c r="E7229" s="21"/>
      <c r="G7229" s="13"/>
      <c r="H7229" s="13"/>
      <c r="J7229" s="13"/>
      <c r="K7229" s="21"/>
    </row>
    <row r="7230">
      <c r="D7230" s="13"/>
      <c r="E7230" s="21"/>
      <c r="G7230" s="13"/>
      <c r="H7230" s="13"/>
      <c r="J7230" s="13"/>
      <c r="K7230" s="21"/>
    </row>
    <row r="7231">
      <c r="D7231" s="13"/>
      <c r="E7231" s="21"/>
      <c r="G7231" s="13"/>
      <c r="H7231" s="13"/>
      <c r="J7231" s="13"/>
      <c r="K7231" s="21"/>
    </row>
    <row r="7232">
      <c r="D7232" s="13"/>
      <c r="E7232" s="21"/>
      <c r="G7232" s="13"/>
      <c r="H7232" s="13"/>
      <c r="J7232" s="13"/>
      <c r="K7232" s="21"/>
    </row>
    <row r="7233">
      <c r="D7233" s="13"/>
      <c r="E7233" s="21"/>
      <c r="G7233" s="13"/>
      <c r="H7233" s="13"/>
      <c r="J7233" s="13"/>
      <c r="K7233" s="21"/>
    </row>
    <row r="7234">
      <c r="D7234" s="13"/>
      <c r="E7234" s="21"/>
      <c r="G7234" s="13"/>
      <c r="H7234" s="13"/>
      <c r="J7234" s="13"/>
      <c r="K7234" s="21"/>
    </row>
    <row r="7235">
      <c r="D7235" s="13"/>
      <c r="E7235" s="21"/>
      <c r="G7235" s="13"/>
      <c r="H7235" s="13"/>
      <c r="J7235" s="13"/>
      <c r="K7235" s="21"/>
    </row>
    <row r="7236">
      <c r="D7236" s="13"/>
      <c r="E7236" s="21"/>
      <c r="G7236" s="13"/>
      <c r="H7236" s="13"/>
      <c r="J7236" s="13"/>
      <c r="K7236" s="21"/>
    </row>
    <row r="7237">
      <c r="D7237" s="13"/>
      <c r="E7237" s="21"/>
      <c r="G7237" s="13"/>
      <c r="H7237" s="13"/>
      <c r="J7237" s="13"/>
      <c r="K7237" s="21"/>
    </row>
    <row r="7238">
      <c r="D7238" s="13"/>
      <c r="E7238" s="21"/>
      <c r="G7238" s="13"/>
      <c r="H7238" s="13"/>
      <c r="J7238" s="13"/>
      <c r="K7238" s="21"/>
    </row>
    <row r="7239">
      <c r="D7239" s="13"/>
      <c r="E7239" s="21"/>
      <c r="G7239" s="13"/>
      <c r="H7239" s="13"/>
      <c r="J7239" s="13"/>
      <c r="K7239" s="21"/>
    </row>
    <row r="7240">
      <c r="D7240" s="13"/>
      <c r="E7240" s="21"/>
      <c r="G7240" s="13"/>
      <c r="H7240" s="13"/>
      <c r="J7240" s="13"/>
      <c r="K7240" s="21"/>
    </row>
    <row r="7241">
      <c r="D7241" s="13"/>
      <c r="E7241" s="21"/>
      <c r="G7241" s="13"/>
      <c r="H7241" s="13"/>
      <c r="J7241" s="13"/>
      <c r="K7241" s="21"/>
    </row>
    <row r="7242">
      <c r="D7242" s="13"/>
      <c r="E7242" s="21"/>
      <c r="G7242" s="13"/>
      <c r="H7242" s="13"/>
      <c r="J7242" s="13"/>
      <c r="K7242" s="21"/>
    </row>
    <row r="7243">
      <c r="D7243" s="13"/>
      <c r="E7243" s="21"/>
      <c r="G7243" s="13"/>
      <c r="H7243" s="13"/>
      <c r="J7243" s="13"/>
      <c r="K7243" s="21"/>
    </row>
    <row r="7244">
      <c r="D7244" s="13"/>
      <c r="E7244" s="21"/>
      <c r="G7244" s="13"/>
      <c r="H7244" s="13"/>
      <c r="J7244" s="13"/>
      <c r="K7244" s="21"/>
    </row>
    <row r="7245">
      <c r="D7245" s="13"/>
      <c r="E7245" s="21"/>
      <c r="G7245" s="13"/>
      <c r="H7245" s="13"/>
      <c r="J7245" s="13"/>
      <c r="K7245" s="21"/>
    </row>
    <row r="7246">
      <c r="D7246" s="13"/>
      <c r="E7246" s="21"/>
      <c r="G7246" s="13"/>
      <c r="H7246" s="13"/>
      <c r="J7246" s="13"/>
      <c r="K7246" s="21"/>
    </row>
    <row r="7247">
      <c r="D7247" s="13"/>
      <c r="E7247" s="21"/>
      <c r="G7247" s="13"/>
      <c r="H7247" s="13"/>
      <c r="J7247" s="13"/>
      <c r="K7247" s="21"/>
    </row>
    <row r="7248">
      <c r="D7248" s="13"/>
      <c r="E7248" s="21"/>
      <c r="G7248" s="13"/>
      <c r="H7248" s="13"/>
      <c r="J7248" s="13"/>
      <c r="K7248" s="21"/>
    </row>
    <row r="7249">
      <c r="D7249" s="13"/>
      <c r="E7249" s="21"/>
      <c r="G7249" s="13"/>
      <c r="H7249" s="13"/>
      <c r="J7249" s="13"/>
      <c r="K7249" s="21"/>
    </row>
    <row r="7250">
      <c r="D7250" s="13"/>
      <c r="E7250" s="21"/>
      <c r="G7250" s="13"/>
      <c r="H7250" s="13"/>
      <c r="J7250" s="13"/>
      <c r="K7250" s="21"/>
    </row>
    <row r="7251">
      <c r="D7251" s="13"/>
      <c r="E7251" s="21"/>
      <c r="G7251" s="13"/>
      <c r="H7251" s="13"/>
      <c r="J7251" s="13"/>
      <c r="K7251" s="21"/>
    </row>
    <row r="7252">
      <c r="D7252" s="13"/>
      <c r="E7252" s="21"/>
      <c r="G7252" s="13"/>
      <c r="H7252" s="13"/>
      <c r="J7252" s="13"/>
      <c r="K7252" s="21"/>
    </row>
    <row r="7253">
      <c r="D7253" s="13"/>
      <c r="E7253" s="21"/>
      <c r="G7253" s="13"/>
      <c r="H7253" s="13"/>
      <c r="J7253" s="13"/>
      <c r="K7253" s="21"/>
    </row>
    <row r="7254">
      <c r="D7254" s="13"/>
      <c r="E7254" s="21"/>
      <c r="G7254" s="13"/>
      <c r="H7254" s="13"/>
      <c r="J7254" s="13"/>
      <c r="K7254" s="21"/>
    </row>
    <row r="7255">
      <c r="D7255" s="13"/>
      <c r="E7255" s="21"/>
      <c r="G7255" s="13"/>
      <c r="H7255" s="13"/>
      <c r="J7255" s="13"/>
      <c r="K7255" s="21"/>
    </row>
    <row r="7256">
      <c r="D7256" s="13"/>
      <c r="E7256" s="21"/>
      <c r="G7256" s="13"/>
      <c r="H7256" s="13"/>
      <c r="J7256" s="13"/>
      <c r="K7256" s="21"/>
    </row>
    <row r="7257">
      <c r="D7257" s="13"/>
      <c r="E7257" s="21"/>
      <c r="G7257" s="13"/>
      <c r="H7257" s="13"/>
      <c r="J7257" s="13"/>
      <c r="K7257" s="21"/>
    </row>
    <row r="7258">
      <c r="D7258" s="13"/>
      <c r="E7258" s="21"/>
      <c r="G7258" s="13"/>
      <c r="H7258" s="13"/>
      <c r="J7258" s="13"/>
      <c r="K7258" s="21"/>
    </row>
    <row r="7259">
      <c r="D7259" s="13"/>
      <c r="E7259" s="21"/>
      <c r="G7259" s="13"/>
      <c r="H7259" s="13"/>
      <c r="J7259" s="13"/>
      <c r="K7259" s="21"/>
    </row>
    <row r="7260">
      <c r="D7260" s="13"/>
      <c r="E7260" s="21"/>
      <c r="G7260" s="13"/>
      <c r="H7260" s="13"/>
      <c r="J7260" s="13"/>
      <c r="K7260" s="21"/>
    </row>
    <row r="7261">
      <c r="D7261" s="13"/>
      <c r="E7261" s="21"/>
      <c r="G7261" s="13"/>
      <c r="H7261" s="13"/>
      <c r="J7261" s="13"/>
      <c r="K7261" s="21"/>
    </row>
    <row r="7262">
      <c r="D7262" s="13"/>
      <c r="E7262" s="21"/>
      <c r="G7262" s="13"/>
      <c r="H7262" s="13"/>
      <c r="J7262" s="13"/>
      <c r="K7262" s="21"/>
    </row>
    <row r="7263">
      <c r="D7263" s="13"/>
      <c r="E7263" s="21"/>
      <c r="G7263" s="13"/>
      <c r="H7263" s="13"/>
      <c r="J7263" s="13"/>
      <c r="K7263" s="21"/>
    </row>
    <row r="7264">
      <c r="D7264" s="13"/>
      <c r="E7264" s="21"/>
      <c r="G7264" s="13"/>
      <c r="H7264" s="13"/>
      <c r="J7264" s="13"/>
      <c r="K7264" s="21"/>
    </row>
    <row r="7265">
      <c r="D7265" s="13"/>
      <c r="E7265" s="21"/>
      <c r="G7265" s="13"/>
      <c r="H7265" s="13"/>
      <c r="J7265" s="13"/>
      <c r="K7265" s="21"/>
    </row>
    <row r="7266">
      <c r="D7266" s="13"/>
      <c r="E7266" s="21"/>
      <c r="G7266" s="13"/>
      <c r="H7266" s="13"/>
      <c r="J7266" s="13"/>
      <c r="K7266" s="21"/>
    </row>
    <row r="7267">
      <c r="D7267" s="13"/>
      <c r="E7267" s="21"/>
      <c r="G7267" s="13"/>
      <c r="H7267" s="13"/>
      <c r="J7267" s="13"/>
      <c r="K7267" s="21"/>
    </row>
    <row r="7268">
      <c r="D7268" s="13"/>
      <c r="E7268" s="21"/>
      <c r="G7268" s="13"/>
      <c r="H7268" s="13"/>
      <c r="J7268" s="13"/>
      <c r="K7268" s="21"/>
    </row>
    <row r="7269">
      <c r="D7269" s="13"/>
      <c r="E7269" s="21"/>
      <c r="G7269" s="13"/>
      <c r="H7269" s="13"/>
      <c r="J7269" s="13"/>
      <c r="K7269" s="21"/>
    </row>
    <row r="7270">
      <c r="D7270" s="13"/>
      <c r="E7270" s="21"/>
      <c r="G7270" s="13"/>
      <c r="H7270" s="13"/>
      <c r="J7270" s="13"/>
      <c r="K7270" s="21"/>
    </row>
    <row r="7271">
      <c r="D7271" s="13"/>
      <c r="E7271" s="21"/>
      <c r="G7271" s="13"/>
      <c r="H7271" s="13"/>
      <c r="J7271" s="13"/>
      <c r="K7271" s="21"/>
    </row>
    <row r="7272">
      <c r="D7272" s="13"/>
      <c r="E7272" s="21"/>
      <c r="G7272" s="13"/>
      <c r="H7272" s="13"/>
      <c r="J7272" s="13"/>
      <c r="K7272" s="21"/>
    </row>
    <row r="7273">
      <c r="D7273" s="13"/>
      <c r="E7273" s="21"/>
      <c r="G7273" s="13"/>
      <c r="H7273" s="13"/>
      <c r="J7273" s="13"/>
      <c r="K7273" s="21"/>
    </row>
    <row r="7274">
      <c r="D7274" s="13"/>
      <c r="E7274" s="21"/>
      <c r="G7274" s="13"/>
      <c r="H7274" s="13"/>
      <c r="J7274" s="13"/>
      <c r="K7274" s="21"/>
    </row>
    <row r="7275">
      <c r="D7275" s="13"/>
      <c r="E7275" s="21"/>
      <c r="G7275" s="13"/>
      <c r="H7275" s="13"/>
      <c r="J7275" s="13"/>
      <c r="K7275" s="21"/>
    </row>
    <row r="7276">
      <c r="D7276" s="13"/>
      <c r="E7276" s="21"/>
      <c r="G7276" s="13"/>
      <c r="H7276" s="13"/>
      <c r="J7276" s="13"/>
      <c r="K7276" s="21"/>
    </row>
    <row r="7277">
      <c r="D7277" s="13"/>
      <c r="E7277" s="21"/>
      <c r="G7277" s="13"/>
      <c r="H7277" s="13"/>
      <c r="J7277" s="13"/>
      <c r="K7277" s="21"/>
    </row>
    <row r="7278">
      <c r="D7278" s="13"/>
      <c r="E7278" s="21"/>
      <c r="G7278" s="13"/>
      <c r="H7278" s="13"/>
      <c r="J7278" s="13"/>
      <c r="K7278" s="21"/>
    </row>
    <row r="7279">
      <c r="D7279" s="13"/>
      <c r="E7279" s="21"/>
      <c r="G7279" s="13"/>
      <c r="H7279" s="13"/>
      <c r="J7279" s="13"/>
      <c r="K7279" s="21"/>
    </row>
    <row r="7280">
      <c r="D7280" s="13"/>
      <c r="E7280" s="21"/>
      <c r="G7280" s="13"/>
      <c r="H7280" s="13"/>
      <c r="J7280" s="13"/>
      <c r="K7280" s="21"/>
    </row>
    <row r="7281">
      <c r="D7281" s="13"/>
      <c r="E7281" s="21"/>
      <c r="G7281" s="13"/>
      <c r="H7281" s="13"/>
      <c r="J7281" s="13"/>
      <c r="K7281" s="21"/>
    </row>
    <row r="7282">
      <c r="D7282" s="13"/>
      <c r="E7282" s="21"/>
      <c r="G7282" s="13"/>
      <c r="H7282" s="13"/>
      <c r="J7282" s="13"/>
      <c r="K7282" s="21"/>
    </row>
    <row r="7283">
      <c r="D7283" s="13"/>
      <c r="E7283" s="21"/>
      <c r="G7283" s="13"/>
      <c r="H7283" s="13"/>
      <c r="J7283" s="13"/>
      <c r="K7283" s="21"/>
    </row>
    <row r="7284">
      <c r="D7284" s="13"/>
      <c r="E7284" s="21"/>
      <c r="G7284" s="13"/>
      <c r="H7284" s="13"/>
      <c r="J7284" s="13"/>
      <c r="K7284" s="21"/>
    </row>
    <row r="7285">
      <c r="D7285" s="13"/>
      <c r="E7285" s="21"/>
      <c r="G7285" s="13"/>
      <c r="H7285" s="13"/>
      <c r="J7285" s="13"/>
      <c r="K7285" s="21"/>
    </row>
    <row r="7286">
      <c r="D7286" s="13"/>
      <c r="E7286" s="21"/>
      <c r="G7286" s="13"/>
      <c r="H7286" s="13"/>
      <c r="J7286" s="13"/>
      <c r="K7286" s="21"/>
    </row>
    <row r="7287">
      <c r="D7287" s="13"/>
      <c r="E7287" s="21"/>
      <c r="G7287" s="13"/>
      <c r="H7287" s="13"/>
      <c r="J7287" s="13"/>
      <c r="K7287" s="21"/>
    </row>
    <row r="7288">
      <c r="D7288" s="13"/>
      <c r="E7288" s="21"/>
      <c r="G7288" s="13"/>
      <c r="H7288" s="13"/>
      <c r="J7288" s="13"/>
      <c r="K7288" s="21"/>
    </row>
    <row r="7289">
      <c r="D7289" s="13"/>
      <c r="E7289" s="21"/>
      <c r="G7289" s="13"/>
      <c r="H7289" s="13"/>
      <c r="J7289" s="13"/>
      <c r="K7289" s="21"/>
    </row>
    <row r="7290">
      <c r="D7290" s="13"/>
      <c r="E7290" s="21"/>
      <c r="G7290" s="13"/>
      <c r="H7290" s="13"/>
      <c r="J7290" s="13"/>
      <c r="K7290" s="21"/>
    </row>
    <row r="7291">
      <c r="D7291" s="13"/>
      <c r="E7291" s="21"/>
      <c r="G7291" s="13"/>
      <c r="H7291" s="13"/>
      <c r="J7291" s="13"/>
      <c r="K7291" s="21"/>
    </row>
    <row r="7292">
      <c r="D7292" s="13"/>
      <c r="E7292" s="21"/>
      <c r="G7292" s="13"/>
      <c r="H7292" s="13"/>
      <c r="J7292" s="13"/>
      <c r="K7292" s="21"/>
    </row>
    <row r="7293">
      <c r="D7293" s="13"/>
      <c r="E7293" s="21"/>
      <c r="G7293" s="13"/>
      <c r="H7293" s="13"/>
      <c r="J7293" s="13"/>
      <c r="K7293" s="21"/>
    </row>
    <row r="7294">
      <c r="D7294" s="13"/>
      <c r="E7294" s="21"/>
      <c r="G7294" s="13"/>
      <c r="H7294" s="13"/>
      <c r="J7294" s="13"/>
      <c r="K7294" s="21"/>
    </row>
    <row r="7295">
      <c r="D7295" s="13"/>
      <c r="E7295" s="21"/>
      <c r="G7295" s="13"/>
      <c r="H7295" s="13"/>
      <c r="J7295" s="13"/>
      <c r="K7295" s="21"/>
    </row>
    <row r="7296">
      <c r="D7296" s="13"/>
      <c r="E7296" s="21"/>
      <c r="G7296" s="13"/>
      <c r="H7296" s="13"/>
      <c r="J7296" s="13"/>
      <c r="K7296" s="21"/>
    </row>
    <row r="7297">
      <c r="D7297" s="13"/>
      <c r="E7297" s="21"/>
      <c r="G7297" s="13"/>
      <c r="H7297" s="13"/>
      <c r="J7297" s="13"/>
      <c r="K7297" s="21"/>
    </row>
    <row r="7298">
      <c r="D7298" s="13"/>
      <c r="E7298" s="21"/>
      <c r="G7298" s="13"/>
      <c r="H7298" s="13"/>
      <c r="J7298" s="13"/>
      <c r="K7298" s="21"/>
    </row>
    <row r="7299">
      <c r="D7299" s="13"/>
      <c r="E7299" s="21"/>
      <c r="G7299" s="13"/>
      <c r="H7299" s="13"/>
      <c r="J7299" s="13"/>
      <c r="K7299" s="21"/>
    </row>
    <row r="7300">
      <c r="D7300" s="13"/>
      <c r="E7300" s="21"/>
      <c r="G7300" s="13"/>
      <c r="H7300" s="13"/>
      <c r="J7300" s="13"/>
      <c r="K7300" s="21"/>
    </row>
    <row r="7301">
      <c r="D7301" s="13"/>
      <c r="E7301" s="21"/>
      <c r="G7301" s="13"/>
      <c r="H7301" s="13"/>
      <c r="J7301" s="13"/>
      <c r="K7301" s="21"/>
    </row>
    <row r="7302">
      <c r="D7302" s="13"/>
      <c r="E7302" s="21"/>
      <c r="G7302" s="13"/>
      <c r="H7302" s="13"/>
      <c r="J7302" s="13"/>
      <c r="K7302" s="21"/>
    </row>
    <row r="7303">
      <c r="D7303" s="13"/>
      <c r="E7303" s="21"/>
      <c r="G7303" s="13"/>
      <c r="H7303" s="13"/>
      <c r="J7303" s="13"/>
      <c r="K7303" s="21"/>
    </row>
    <row r="7304">
      <c r="D7304" s="13"/>
      <c r="E7304" s="21"/>
      <c r="G7304" s="13"/>
      <c r="H7304" s="13"/>
      <c r="J7304" s="13"/>
      <c r="K7304" s="21"/>
    </row>
    <row r="7305">
      <c r="D7305" s="13"/>
      <c r="E7305" s="21"/>
      <c r="G7305" s="13"/>
      <c r="H7305" s="13"/>
      <c r="J7305" s="13"/>
      <c r="K7305" s="21"/>
    </row>
    <row r="7306">
      <c r="D7306" s="13"/>
      <c r="E7306" s="21"/>
      <c r="G7306" s="13"/>
      <c r="H7306" s="13"/>
      <c r="J7306" s="13"/>
      <c r="K7306" s="21"/>
    </row>
    <row r="7307">
      <c r="D7307" s="13"/>
      <c r="E7307" s="21"/>
      <c r="G7307" s="13"/>
      <c r="H7307" s="13"/>
      <c r="J7307" s="13"/>
      <c r="K7307" s="21"/>
    </row>
    <row r="7308">
      <c r="D7308" s="13"/>
      <c r="E7308" s="21"/>
      <c r="G7308" s="13"/>
      <c r="H7308" s="13"/>
      <c r="J7308" s="13"/>
      <c r="K7308" s="21"/>
    </row>
    <row r="7309">
      <c r="D7309" s="13"/>
      <c r="E7309" s="21"/>
      <c r="G7309" s="13"/>
      <c r="H7309" s="13"/>
      <c r="J7309" s="13"/>
      <c r="K7309" s="21"/>
    </row>
    <row r="7310">
      <c r="D7310" s="13"/>
      <c r="E7310" s="21"/>
      <c r="G7310" s="13"/>
      <c r="H7310" s="13"/>
      <c r="J7310" s="13"/>
      <c r="K7310" s="21"/>
    </row>
    <row r="7311">
      <c r="D7311" s="13"/>
      <c r="E7311" s="21"/>
      <c r="G7311" s="13"/>
      <c r="H7311" s="13"/>
      <c r="J7311" s="13"/>
      <c r="K7311" s="21"/>
    </row>
    <row r="7312">
      <c r="D7312" s="13"/>
      <c r="E7312" s="21"/>
      <c r="G7312" s="13"/>
      <c r="H7312" s="13"/>
      <c r="J7312" s="13"/>
      <c r="K7312" s="21"/>
    </row>
    <row r="7313">
      <c r="D7313" s="13"/>
      <c r="E7313" s="21"/>
      <c r="G7313" s="13"/>
      <c r="H7313" s="13"/>
      <c r="J7313" s="13"/>
      <c r="K7313" s="21"/>
    </row>
    <row r="7314">
      <c r="D7314" s="13"/>
      <c r="E7314" s="21"/>
      <c r="G7314" s="13"/>
      <c r="H7314" s="13"/>
      <c r="J7314" s="13"/>
      <c r="K7314" s="21"/>
    </row>
    <row r="7315">
      <c r="D7315" s="13"/>
      <c r="E7315" s="21"/>
      <c r="G7315" s="13"/>
      <c r="H7315" s="13"/>
      <c r="J7315" s="13"/>
      <c r="K7315" s="21"/>
    </row>
    <row r="7316">
      <c r="D7316" s="13"/>
      <c r="E7316" s="21"/>
      <c r="G7316" s="13"/>
      <c r="H7316" s="13"/>
      <c r="J7316" s="13"/>
      <c r="K7316" s="21"/>
    </row>
    <row r="7317">
      <c r="D7317" s="13"/>
      <c r="E7317" s="21"/>
      <c r="G7317" s="13"/>
      <c r="H7317" s="13"/>
      <c r="J7317" s="13"/>
      <c r="K7317" s="21"/>
    </row>
    <row r="7318">
      <c r="D7318" s="13"/>
      <c r="E7318" s="21"/>
      <c r="G7318" s="13"/>
      <c r="H7318" s="13"/>
      <c r="J7318" s="13"/>
      <c r="K7318" s="21"/>
    </row>
    <row r="7319">
      <c r="D7319" s="13"/>
      <c r="E7319" s="21"/>
      <c r="G7319" s="13"/>
      <c r="H7319" s="13"/>
      <c r="J7319" s="13"/>
      <c r="K7319" s="21"/>
    </row>
    <row r="7320">
      <c r="D7320" s="13"/>
      <c r="E7320" s="21"/>
      <c r="G7320" s="13"/>
      <c r="H7320" s="13"/>
      <c r="J7320" s="13"/>
      <c r="K7320" s="21"/>
    </row>
    <row r="7321">
      <c r="D7321" s="13"/>
      <c r="E7321" s="21"/>
      <c r="G7321" s="13"/>
      <c r="H7321" s="13"/>
      <c r="J7321" s="13"/>
      <c r="K7321" s="21"/>
    </row>
    <row r="7322">
      <c r="D7322" s="13"/>
      <c r="E7322" s="21"/>
      <c r="G7322" s="13"/>
      <c r="H7322" s="13"/>
      <c r="J7322" s="13"/>
      <c r="K7322" s="21"/>
    </row>
    <row r="7323">
      <c r="D7323" s="13"/>
      <c r="E7323" s="21"/>
      <c r="G7323" s="13"/>
      <c r="H7323" s="13"/>
      <c r="J7323" s="13"/>
      <c r="K7323" s="21"/>
    </row>
    <row r="7324">
      <c r="D7324" s="13"/>
      <c r="E7324" s="21"/>
      <c r="G7324" s="13"/>
      <c r="H7324" s="13"/>
      <c r="J7324" s="13"/>
      <c r="K7324" s="21"/>
    </row>
    <row r="7325">
      <c r="D7325" s="13"/>
      <c r="E7325" s="21"/>
      <c r="G7325" s="13"/>
      <c r="H7325" s="13"/>
      <c r="J7325" s="13"/>
      <c r="K7325" s="21"/>
    </row>
    <row r="7326">
      <c r="D7326" s="13"/>
      <c r="E7326" s="21"/>
      <c r="G7326" s="13"/>
      <c r="H7326" s="13"/>
      <c r="J7326" s="13"/>
      <c r="K7326" s="21"/>
    </row>
    <row r="7327">
      <c r="D7327" s="13"/>
      <c r="E7327" s="21"/>
      <c r="G7327" s="13"/>
      <c r="H7327" s="13"/>
      <c r="J7327" s="13"/>
      <c r="K7327" s="21"/>
    </row>
    <row r="7328">
      <c r="D7328" s="13"/>
      <c r="E7328" s="21"/>
      <c r="G7328" s="13"/>
      <c r="H7328" s="13"/>
      <c r="J7328" s="13"/>
      <c r="K7328" s="21"/>
    </row>
    <row r="7329">
      <c r="D7329" s="13"/>
      <c r="E7329" s="21"/>
      <c r="G7329" s="13"/>
      <c r="H7329" s="13"/>
      <c r="J7329" s="13"/>
      <c r="K7329" s="21"/>
    </row>
    <row r="7330">
      <c r="D7330" s="13"/>
      <c r="E7330" s="21"/>
      <c r="G7330" s="13"/>
      <c r="H7330" s="13"/>
      <c r="J7330" s="13"/>
      <c r="K7330" s="21"/>
    </row>
    <row r="7331">
      <c r="D7331" s="13"/>
      <c r="E7331" s="21"/>
      <c r="G7331" s="13"/>
      <c r="H7331" s="13"/>
      <c r="J7331" s="13"/>
      <c r="K7331" s="21"/>
    </row>
    <row r="7332">
      <c r="D7332" s="13"/>
      <c r="E7332" s="21"/>
      <c r="G7332" s="13"/>
      <c r="H7332" s="13"/>
      <c r="J7332" s="13"/>
      <c r="K7332" s="21"/>
    </row>
    <row r="7333">
      <c r="D7333" s="13"/>
      <c r="E7333" s="21"/>
      <c r="G7333" s="13"/>
      <c r="H7333" s="13"/>
      <c r="J7333" s="13"/>
      <c r="K7333" s="21"/>
    </row>
    <row r="7334">
      <c r="D7334" s="13"/>
      <c r="E7334" s="21"/>
      <c r="G7334" s="13"/>
      <c r="H7334" s="13"/>
      <c r="J7334" s="13"/>
      <c r="K7334" s="21"/>
    </row>
    <row r="7335">
      <c r="D7335" s="13"/>
      <c r="E7335" s="21"/>
      <c r="G7335" s="13"/>
      <c r="H7335" s="13"/>
      <c r="J7335" s="13"/>
      <c r="K7335" s="21"/>
    </row>
    <row r="7336">
      <c r="D7336" s="13"/>
      <c r="E7336" s="21"/>
      <c r="G7336" s="13"/>
      <c r="H7336" s="13"/>
      <c r="J7336" s="13"/>
      <c r="K7336" s="21"/>
    </row>
    <row r="7337">
      <c r="D7337" s="13"/>
      <c r="E7337" s="21"/>
      <c r="G7337" s="13"/>
      <c r="H7337" s="13"/>
      <c r="J7337" s="13"/>
      <c r="K7337" s="21"/>
    </row>
    <row r="7338">
      <c r="D7338" s="13"/>
      <c r="E7338" s="21"/>
      <c r="G7338" s="13"/>
      <c r="H7338" s="13"/>
      <c r="J7338" s="13"/>
      <c r="K7338" s="21"/>
    </row>
    <row r="7339">
      <c r="D7339" s="13"/>
      <c r="E7339" s="21"/>
      <c r="G7339" s="13"/>
      <c r="H7339" s="13"/>
      <c r="J7339" s="13"/>
      <c r="K7339" s="21"/>
    </row>
    <row r="7340">
      <c r="D7340" s="13"/>
      <c r="E7340" s="21"/>
      <c r="G7340" s="13"/>
      <c r="H7340" s="13"/>
      <c r="J7340" s="13"/>
      <c r="K7340" s="21"/>
    </row>
    <row r="7341">
      <c r="D7341" s="13"/>
      <c r="E7341" s="21"/>
      <c r="G7341" s="13"/>
      <c r="H7341" s="13"/>
      <c r="J7341" s="13"/>
      <c r="K7341" s="21"/>
    </row>
    <row r="7342">
      <c r="D7342" s="13"/>
      <c r="E7342" s="21"/>
      <c r="G7342" s="13"/>
      <c r="H7342" s="13"/>
      <c r="J7342" s="13"/>
      <c r="K7342" s="21"/>
    </row>
    <row r="7343">
      <c r="D7343" s="13"/>
      <c r="E7343" s="21"/>
      <c r="G7343" s="13"/>
      <c r="H7343" s="13"/>
      <c r="J7343" s="13"/>
      <c r="K7343" s="21"/>
    </row>
    <row r="7344">
      <c r="D7344" s="13"/>
      <c r="E7344" s="21"/>
      <c r="G7344" s="13"/>
      <c r="H7344" s="13"/>
      <c r="J7344" s="13"/>
      <c r="K7344" s="21"/>
    </row>
    <row r="7345">
      <c r="D7345" s="13"/>
      <c r="E7345" s="21"/>
      <c r="G7345" s="13"/>
      <c r="H7345" s="13"/>
      <c r="J7345" s="13"/>
      <c r="K7345" s="21"/>
    </row>
    <row r="7346">
      <c r="D7346" s="13"/>
      <c r="E7346" s="21"/>
      <c r="G7346" s="13"/>
      <c r="H7346" s="13"/>
      <c r="J7346" s="13"/>
      <c r="K7346" s="21"/>
    </row>
    <row r="7347">
      <c r="D7347" s="13"/>
      <c r="E7347" s="21"/>
      <c r="G7347" s="13"/>
      <c r="H7347" s="13"/>
      <c r="J7347" s="13"/>
      <c r="K7347" s="21"/>
    </row>
    <row r="7348">
      <c r="D7348" s="13"/>
      <c r="E7348" s="21"/>
      <c r="G7348" s="13"/>
      <c r="H7348" s="13"/>
      <c r="J7348" s="13"/>
      <c r="K7348" s="21"/>
    </row>
    <row r="7349">
      <c r="D7349" s="13"/>
      <c r="E7349" s="21"/>
      <c r="G7349" s="13"/>
      <c r="H7349" s="13"/>
      <c r="J7349" s="13"/>
      <c r="K7349" s="21"/>
    </row>
    <row r="7350">
      <c r="D7350" s="13"/>
      <c r="E7350" s="21"/>
      <c r="G7350" s="13"/>
      <c r="H7350" s="13"/>
      <c r="J7350" s="13"/>
      <c r="K7350" s="21"/>
    </row>
    <row r="7351">
      <c r="D7351" s="13"/>
      <c r="E7351" s="21"/>
      <c r="G7351" s="13"/>
      <c r="H7351" s="13"/>
      <c r="J7351" s="13"/>
      <c r="K7351" s="21"/>
    </row>
    <row r="7352">
      <c r="D7352" s="13"/>
      <c r="E7352" s="21"/>
      <c r="G7352" s="13"/>
      <c r="H7352" s="13"/>
      <c r="J7352" s="13"/>
      <c r="K7352" s="21"/>
    </row>
    <row r="7353">
      <c r="D7353" s="13"/>
      <c r="E7353" s="21"/>
      <c r="G7353" s="13"/>
      <c r="H7353" s="13"/>
      <c r="J7353" s="13"/>
      <c r="K7353" s="21"/>
    </row>
    <row r="7354">
      <c r="D7354" s="13"/>
      <c r="E7354" s="21"/>
      <c r="G7354" s="13"/>
      <c r="H7354" s="13"/>
      <c r="J7354" s="13"/>
      <c r="K7354" s="21"/>
    </row>
    <row r="7355">
      <c r="D7355" s="13"/>
      <c r="E7355" s="21"/>
      <c r="G7355" s="13"/>
      <c r="H7355" s="13"/>
      <c r="J7355" s="13"/>
      <c r="K7355" s="21"/>
    </row>
    <row r="7356">
      <c r="D7356" s="13"/>
      <c r="E7356" s="21"/>
      <c r="G7356" s="13"/>
      <c r="H7356" s="13"/>
      <c r="J7356" s="13"/>
      <c r="K7356" s="21"/>
    </row>
    <row r="7357">
      <c r="D7357" s="13"/>
      <c r="E7357" s="21"/>
      <c r="G7357" s="13"/>
      <c r="H7357" s="13"/>
      <c r="J7357" s="13"/>
      <c r="K7357" s="21"/>
    </row>
    <row r="7358">
      <c r="D7358" s="13"/>
      <c r="E7358" s="21"/>
      <c r="G7358" s="13"/>
      <c r="H7358" s="13"/>
      <c r="J7358" s="13"/>
      <c r="K7358" s="21"/>
    </row>
    <row r="7359">
      <c r="D7359" s="13"/>
      <c r="E7359" s="21"/>
      <c r="G7359" s="13"/>
      <c r="H7359" s="13"/>
      <c r="J7359" s="13"/>
      <c r="K7359" s="21"/>
    </row>
    <row r="7360">
      <c r="D7360" s="13"/>
      <c r="E7360" s="21"/>
      <c r="G7360" s="13"/>
      <c r="H7360" s="13"/>
      <c r="J7360" s="13"/>
      <c r="K7360" s="21"/>
    </row>
    <row r="7361">
      <c r="D7361" s="13"/>
      <c r="E7361" s="21"/>
      <c r="G7361" s="13"/>
      <c r="H7361" s="13"/>
      <c r="J7361" s="13"/>
      <c r="K7361" s="21"/>
    </row>
    <row r="7362">
      <c r="D7362" s="13"/>
      <c r="E7362" s="21"/>
      <c r="G7362" s="13"/>
      <c r="H7362" s="13"/>
      <c r="J7362" s="13"/>
      <c r="K7362" s="21"/>
    </row>
    <row r="7363">
      <c r="D7363" s="13"/>
      <c r="E7363" s="21"/>
      <c r="G7363" s="13"/>
      <c r="H7363" s="13"/>
      <c r="J7363" s="13"/>
      <c r="K7363" s="21"/>
    </row>
    <row r="7364">
      <c r="D7364" s="13"/>
      <c r="E7364" s="21"/>
      <c r="G7364" s="13"/>
      <c r="H7364" s="13"/>
      <c r="J7364" s="13"/>
      <c r="K7364" s="21"/>
    </row>
    <row r="7365">
      <c r="D7365" s="13"/>
      <c r="E7365" s="21"/>
      <c r="G7365" s="13"/>
      <c r="H7365" s="13"/>
      <c r="J7365" s="13"/>
      <c r="K7365" s="21"/>
    </row>
    <row r="7366">
      <c r="D7366" s="13"/>
      <c r="E7366" s="21"/>
      <c r="G7366" s="13"/>
      <c r="H7366" s="13"/>
      <c r="J7366" s="13"/>
      <c r="K7366" s="21"/>
    </row>
    <row r="7367">
      <c r="D7367" s="13"/>
      <c r="E7367" s="21"/>
      <c r="G7367" s="13"/>
      <c r="H7367" s="13"/>
      <c r="J7367" s="13"/>
      <c r="K7367" s="21"/>
    </row>
    <row r="7368">
      <c r="D7368" s="13"/>
      <c r="E7368" s="21"/>
      <c r="G7368" s="13"/>
      <c r="H7368" s="13"/>
      <c r="J7368" s="13"/>
      <c r="K7368" s="21"/>
    </row>
    <row r="7369">
      <c r="D7369" s="13"/>
      <c r="E7369" s="21"/>
      <c r="G7369" s="13"/>
      <c r="H7369" s="13"/>
      <c r="J7369" s="13"/>
      <c r="K7369" s="21"/>
    </row>
    <row r="7370">
      <c r="D7370" s="13"/>
      <c r="E7370" s="21"/>
      <c r="G7370" s="13"/>
      <c r="H7370" s="13"/>
      <c r="J7370" s="13"/>
      <c r="K7370" s="21"/>
    </row>
    <row r="7371">
      <c r="D7371" s="13"/>
      <c r="E7371" s="21"/>
      <c r="G7371" s="13"/>
      <c r="H7371" s="13"/>
      <c r="J7371" s="13"/>
      <c r="K7371" s="21"/>
    </row>
    <row r="7372">
      <c r="D7372" s="13"/>
      <c r="E7372" s="21"/>
      <c r="G7372" s="13"/>
      <c r="H7372" s="13"/>
      <c r="J7372" s="13"/>
      <c r="K7372" s="21"/>
    </row>
    <row r="7373">
      <c r="D7373" s="13"/>
      <c r="E7373" s="21"/>
      <c r="G7373" s="13"/>
      <c r="H7373" s="13"/>
      <c r="J7373" s="13"/>
      <c r="K7373" s="21"/>
    </row>
    <row r="7374">
      <c r="D7374" s="13"/>
      <c r="E7374" s="21"/>
      <c r="G7374" s="13"/>
      <c r="H7374" s="13"/>
      <c r="J7374" s="13"/>
      <c r="K7374" s="21"/>
    </row>
    <row r="7375">
      <c r="D7375" s="13"/>
      <c r="E7375" s="21"/>
      <c r="G7375" s="13"/>
      <c r="H7375" s="13"/>
      <c r="J7375" s="13"/>
      <c r="K7375" s="21"/>
    </row>
    <row r="7376">
      <c r="D7376" s="13"/>
      <c r="E7376" s="21"/>
      <c r="G7376" s="13"/>
      <c r="H7376" s="13"/>
      <c r="J7376" s="13"/>
      <c r="K7376" s="21"/>
    </row>
    <row r="7377">
      <c r="D7377" s="13"/>
      <c r="E7377" s="21"/>
      <c r="G7377" s="13"/>
      <c r="H7377" s="13"/>
      <c r="J7377" s="13"/>
      <c r="K7377" s="21"/>
    </row>
    <row r="7378">
      <c r="D7378" s="13"/>
      <c r="E7378" s="21"/>
      <c r="G7378" s="13"/>
      <c r="H7378" s="13"/>
      <c r="J7378" s="13"/>
      <c r="K7378" s="21"/>
    </row>
    <row r="7379">
      <c r="D7379" s="13"/>
      <c r="E7379" s="21"/>
      <c r="G7379" s="13"/>
      <c r="H7379" s="13"/>
      <c r="J7379" s="13"/>
      <c r="K7379" s="21"/>
    </row>
    <row r="7380">
      <c r="D7380" s="13"/>
      <c r="E7380" s="21"/>
      <c r="G7380" s="13"/>
      <c r="H7380" s="13"/>
      <c r="J7380" s="13"/>
      <c r="K7380" s="21"/>
    </row>
    <row r="7381">
      <c r="D7381" s="13"/>
      <c r="E7381" s="21"/>
      <c r="G7381" s="13"/>
      <c r="H7381" s="13"/>
      <c r="J7381" s="13"/>
      <c r="K7381" s="21"/>
    </row>
    <row r="7382">
      <c r="D7382" s="13"/>
      <c r="E7382" s="21"/>
      <c r="G7382" s="13"/>
      <c r="H7382" s="13"/>
      <c r="J7382" s="13"/>
      <c r="K7382" s="21"/>
    </row>
    <row r="7383">
      <c r="D7383" s="13"/>
      <c r="E7383" s="21"/>
      <c r="G7383" s="13"/>
      <c r="H7383" s="13"/>
      <c r="J7383" s="13"/>
      <c r="K7383" s="21"/>
    </row>
    <row r="7384">
      <c r="D7384" s="13"/>
      <c r="E7384" s="21"/>
      <c r="G7384" s="13"/>
      <c r="H7384" s="13"/>
      <c r="J7384" s="13"/>
      <c r="K7384" s="21"/>
    </row>
    <row r="7385">
      <c r="D7385" s="13"/>
      <c r="E7385" s="21"/>
      <c r="G7385" s="13"/>
      <c r="H7385" s="13"/>
      <c r="J7385" s="13"/>
      <c r="K7385" s="21"/>
    </row>
    <row r="7386">
      <c r="D7386" s="13"/>
      <c r="E7386" s="21"/>
      <c r="G7386" s="13"/>
      <c r="H7386" s="13"/>
      <c r="J7386" s="13"/>
      <c r="K7386" s="21"/>
    </row>
    <row r="7387">
      <c r="D7387" s="13"/>
      <c r="E7387" s="21"/>
      <c r="G7387" s="13"/>
      <c r="H7387" s="13"/>
      <c r="J7387" s="13"/>
      <c r="K7387" s="21"/>
    </row>
    <row r="7388">
      <c r="D7388" s="13"/>
      <c r="E7388" s="21"/>
      <c r="G7388" s="13"/>
      <c r="H7388" s="13"/>
      <c r="J7388" s="13"/>
      <c r="K7388" s="21"/>
    </row>
    <row r="7389">
      <c r="D7389" s="13"/>
      <c r="E7389" s="21"/>
      <c r="G7389" s="13"/>
      <c r="H7389" s="13"/>
      <c r="J7389" s="13"/>
      <c r="K7389" s="21"/>
    </row>
    <row r="7390">
      <c r="D7390" s="13"/>
      <c r="E7390" s="21"/>
      <c r="G7390" s="13"/>
      <c r="H7390" s="13"/>
      <c r="J7390" s="13"/>
      <c r="K7390" s="21"/>
    </row>
    <row r="7391">
      <c r="D7391" s="13"/>
      <c r="E7391" s="21"/>
      <c r="G7391" s="13"/>
      <c r="H7391" s="13"/>
      <c r="J7391" s="13"/>
      <c r="K7391" s="21"/>
    </row>
    <row r="7392">
      <c r="D7392" s="13"/>
      <c r="E7392" s="21"/>
      <c r="G7392" s="13"/>
      <c r="H7392" s="13"/>
      <c r="J7392" s="13"/>
      <c r="K7392" s="21"/>
    </row>
    <row r="7393">
      <c r="D7393" s="13"/>
      <c r="E7393" s="21"/>
      <c r="G7393" s="13"/>
      <c r="H7393" s="13"/>
      <c r="J7393" s="13"/>
      <c r="K7393" s="21"/>
    </row>
    <row r="7394">
      <c r="D7394" s="13"/>
      <c r="E7394" s="21"/>
      <c r="G7394" s="13"/>
      <c r="H7394" s="13"/>
      <c r="J7394" s="13"/>
      <c r="K7394" s="21"/>
    </row>
    <row r="7395">
      <c r="D7395" s="13"/>
      <c r="E7395" s="21"/>
      <c r="G7395" s="13"/>
      <c r="H7395" s="13"/>
      <c r="J7395" s="13"/>
      <c r="K7395" s="21"/>
    </row>
    <row r="7396">
      <c r="D7396" s="13"/>
      <c r="E7396" s="21"/>
      <c r="G7396" s="13"/>
      <c r="H7396" s="13"/>
      <c r="J7396" s="13"/>
      <c r="K7396" s="21"/>
    </row>
    <row r="7397">
      <c r="D7397" s="13"/>
      <c r="E7397" s="21"/>
      <c r="G7397" s="13"/>
      <c r="H7397" s="13"/>
      <c r="J7397" s="13"/>
      <c r="K7397" s="21"/>
    </row>
    <row r="7398">
      <c r="D7398" s="13"/>
      <c r="E7398" s="21"/>
      <c r="G7398" s="13"/>
      <c r="H7398" s="13"/>
      <c r="J7398" s="13"/>
      <c r="K7398" s="21"/>
    </row>
    <row r="7399">
      <c r="D7399" s="13"/>
      <c r="E7399" s="21"/>
      <c r="G7399" s="13"/>
      <c r="H7399" s="13"/>
      <c r="J7399" s="13"/>
      <c r="K7399" s="21"/>
    </row>
    <row r="7400">
      <c r="D7400" s="13"/>
      <c r="E7400" s="21"/>
      <c r="G7400" s="13"/>
      <c r="H7400" s="13"/>
      <c r="J7400" s="13"/>
      <c r="K7400" s="21"/>
    </row>
    <row r="7401">
      <c r="D7401" s="13"/>
      <c r="E7401" s="21"/>
      <c r="G7401" s="13"/>
      <c r="H7401" s="13"/>
      <c r="J7401" s="13"/>
      <c r="K7401" s="21"/>
    </row>
    <row r="7402">
      <c r="D7402" s="13"/>
      <c r="E7402" s="21"/>
      <c r="G7402" s="13"/>
      <c r="H7402" s="13"/>
      <c r="J7402" s="13"/>
      <c r="K7402" s="21"/>
    </row>
    <row r="7403">
      <c r="D7403" s="13"/>
      <c r="E7403" s="21"/>
      <c r="G7403" s="13"/>
      <c r="H7403" s="13"/>
      <c r="J7403" s="13"/>
      <c r="K7403" s="21"/>
    </row>
    <row r="7404">
      <c r="D7404" s="13"/>
      <c r="E7404" s="21"/>
      <c r="G7404" s="13"/>
      <c r="H7404" s="13"/>
      <c r="J7404" s="13"/>
      <c r="K7404" s="21"/>
    </row>
    <row r="7405">
      <c r="D7405" s="13"/>
      <c r="E7405" s="21"/>
      <c r="G7405" s="13"/>
      <c r="H7405" s="13"/>
      <c r="J7405" s="13"/>
      <c r="K7405" s="21"/>
    </row>
    <row r="7406">
      <c r="D7406" s="13"/>
      <c r="E7406" s="21"/>
      <c r="G7406" s="13"/>
      <c r="H7406" s="13"/>
      <c r="J7406" s="13"/>
      <c r="K7406" s="21"/>
    </row>
    <row r="7407">
      <c r="D7407" s="13"/>
      <c r="E7407" s="21"/>
      <c r="G7407" s="13"/>
      <c r="H7407" s="13"/>
      <c r="J7407" s="13"/>
      <c r="K7407" s="21"/>
    </row>
    <row r="7408">
      <c r="D7408" s="13"/>
      <c r="E7408" s="21"/>
      <c r="G7408" s="13"/>
      <c r="H7408" s="13"/>
      <c r="J7408" s="13"/>
      <c r="K7408" s="21"/>
    </row>
    <row r="7409">
      <c r="D7409" s="13"/>
      <c r="E7409" s="21"/>
      <c r="G7409" s="13"/>
      <c r="H7409" s="13"/>
      <c r="J7409" s="13"/>
      <c r="K7409" s="21"/>
    </row>
    <row r="7410">
      <c r="D7410" s="13"/>
      <c r="E7410" s="21"/>
      <c r="G7410" s="13"/>
      <c r="H7410" s="13"/>
      <c r="J7410" s="13"/>
      <c r="K7410" s="21"/>
    </row>
    <row r="7411">
      <c r="D7411" s="13"/>
      <c r="E7411" s="21"/>
      <c r="G7411" s="13"/>
      <c r="H7411" s="13"/>
      <c r="J7411" s="13"/>
      <c r="K7411" s="21"/>
    </row>
    <row r="7412">
      <c r="D7412" s="13"/>
      <c r="E7412" s="21"/>
      <c r="G7412" s="13"/>
      <c r="H7412" s="13"/>
      <c r="J7412" s="13"/>
      <c r="K7412" s="21"/>
    </row>
    <row r="7413">
      <c r="D7413" s="13"/>
      <c r="E7413" s="21"/>
      <c r="G7413" s="13"/>
      <c r="H7413" s="13"/>
      <c r="J7413" s="13"/>
      <c r="K7413" s="21"/>
    </row>
    <row r="7414">
      <c r="D7414" s="13"/>
      <c r="E7414" s="21"/>
      <c r="G7414" s="13"/>
      <c r="H7414" s="13"/>
      <c r="J7414" s="13"/>
      <c r="K7414" s="21"/>
    </row>
    <row r="7415">
      <c r="D7415" s="13"/>
      <c r="E7415" s="21"/>
      <c r="G7415" s="13"/>
      <c r="H7415" s="13"/>
      <c r="J7415" s="13"/>
      <c r="K7415" s="21"/>
    </row>
    <row r="7416">
      <c r="D7416" s="13"/>
      <c r="E7416" s="21"/>
      <c r="G7416" s="13"/>
      <c r="H7416" s="13"/>
      <c r="J7416" s="13"/>
      <c r="K7416" s="21"/>
    </row>
    <row r="7417">
      <c r="D7417" s="13"/>
      <c r="E7417" s="21"/>
      <c r="G7417" s="13"/>
      <c r="H7417" s="13"/>
      <c r="J7417" s="13"/>
      <c r="K7417" s="21"/>
    </row>
    <row r="7418">
      <c r="D7418" s="13"/>
      <c r="E7418" s="21"/>
      <c r="G7418" s="13"/>
      <c r="H7418" s="13"/>
      <c r="J7418" s="13"/>
      <c r="K7418" s="21"/>
    </row>
    <row r="7419">
      <c r="D7419" s="13"/>
      <c r="E7419" s="21"/>
      <c r="G7419" s="13"/>
      <c r="H7419" s="13"/>
      <c r="J7419" s="13"/>
      <c r="K7419" s="21"/>
    </row>
    <row r="7420">
      <c r="D7420" s="13"/>
      <c r="E7420" s="21"/>
      <c r="G7420" s="13"/>
      <c r="H7420" s="13"/>
      <c r="J7420" s="13"/>
      <c r="K7420" s="21"/>
    </row>
    <row r="7421">
      <c r="D7421" s="13"/>
      <c r="E7421" s="21"/>
      <c r="G7421" s="13"/>
      <c r="H7421" s="13"/>
      <c r="J7421" s="13"/>
      <c r="K7421" s="21"/>
    </row>
    <row r="7422">
      <c r="D7422" s="13"/>
      <c r="E7422" s="21"/>
      <c r="G7422" s="13"/>
      <c r="H7422" s="13"/>
      <c r="J7422" s="13"/>
      <c r="K7422" s="21"/>
    </row>
    <row r="7423">
      <c r="D7423" s="13"/>
      <c r="E7423" s="21"/>
      <c r="G7423" s="13"/>
      <c r="H7423" s="13"/>
      <c r="J7423" s="13"/>
      <c r="K7423" s="21"/>
    </row>
    <row r="7424">
      <c r="D7424" s="13"/>
      <c r="E7424" s="21"/>
      <c r="G7424" s="13"/>
      <c r="H7424" s="13"/>
      <c r="J7424" s="13"/>
      <c r="K7424" s="21"/>
    </row>
    <row r="7425">
      <c r="D7425" s="13"/>
      <c r="E7425" s="21"/>
      <c r="G7425" s="13"/>
      <c r="H7425" s="13"/>
      <c r="J7425" s="13"/>
      <c r="K7425" s="21"/>
    </row>
    <row r="7426">
      <c r="D7426" s="13"/>
      <c r="E7426" s="21"/>
      <c r="G7426" s="13"/>
      <c r="H7426" s="13"/>
      <c r="J7426" s="13"/>
      <c r="K7426" s="21"/>
    </row>
    <row r="7427">
      <c r="D7427" s="13"/>
      <c r="E7427" s="21"/>
      <c r="G7427" s="13"/>
      <c r="H7427" s="13"/>
      <c r="J7427" s="13"/>
      <c r="K7427" s="21"/>
    </row>
    <row r="7428">
      <c r="D7428" s="13"/>
      <c r="E7428" s="21"/>
      <c r="G7428" s="13"/>
      <c r="H7428" s="13"/>
      <c r="J7428" s="13"/>
      <c r="K7428" s="21"/>
    </row>
    <row r="7429">
      <c r="D7429" s="13"/>
      <c r="E7429" s="21"/>
      <c r="G7429" s="13"/>
      <c r="H7429" s="13"/>
      <c r="J7429" s="13"/>
      <c r="K7429" s="21"/>
    </row>
    <row r="7430">
      <c r="D7430" s="13"/>
      <c r="E7430" s="21"/>
      <c r="G7430" s="13"/>
      <c r="H7430" s="13"/>
      <c r="J7430" s="13"/>
      <c r="K7430" s="21"/>
    </row>
    <row r="7431">
      <c r="D7431" s="13"/>
      <c r="E7431" s="21"/>
      <c r="G7431" s="13"/>
      <c r="H7431" s="13"/>
      <c r="J7431" s="13"/>
      <c r="K7431" s="21"/>
    </row>
    <row r="7432">
      <c r="D7432" s="13"/>
      <c r="E7432" s="21"/>
      <c r="G7432" s="13"/>
      <c r="H7432" s="13"/>
      <c r="J7432" s="13"/>
      <c r="K7432" s="21"/>
    </row>
    <row r="7433">
      <c r="D7433" s="13"/>
      <c r="E7433" s="21"/>
      <c r="G7433" s="13"/>
      <c r="H7433" s="13"/>
      <c r="J7433" s="13"/>
      <c r="K7433" s="21"/>
    </row>
    <row r="7434">
      <c r="D7434" s="13"/>
      <c r="E7434" s="21"/>
      <c r="G7434" s="13"/>
      <c r="H7434" s="13"/>
      <c r="J7434" s="13"/>
      <c r="K7434" s="21"/>
    </row>
    <row r="7435">
      <c r="D7435" s="13"/>
      <c r="E7435" s="21"/>
      <c r="G7435" s="13"/>
      <c r="H7435" s="13"/>
      <c r="J7435" s="13"/>
      <c r="K7435" s="21"/>
    </row>
    <row r="7436">
      <c r="D7436" s="13"/>
      <c r="E7436" s="21"/>
      <c r="G7436" s="13"/>
      <c r="H7436" s="13"/>
      <c r="J7436" s="13"/>
      <c r="K7436" s="21"/>
    </row>
    <row r="7437">
      <c r="D7437" s="13"/>
      <c r="E7437" s="21"/>
      <c r="G7437" s="13"/>
      <c r="H7437" s="13"/>
      <c r="J7437" s="13"/>
      <c r="K7437" s="21"/>
    </row>
    <row r="7438">
      <c r="D7438" s="13"/>
      <c r="E7438" s="21"/>
      <c r="G7438" s="13"/>
      <c r="H7438" s="13"/>
      <c r="J7438" s="13"/>
      <c r="K7438" s="21"/>
    </row>
    <row r="7439">
      <c r="D7439" s="13"/>
      <c r="E7439" s="21"/>
      <c r="G7439" s="13"/>
      <c r="H7439" s="13"/>
      <c r="J7439" s="13"/>
      <c r="K7439" s="21"/>
    </row>
    <row r="7440">
      <c r="D7440" s="13"/>
      <c r="E7440" s="21"/>
      <c r="G7440" s="13"/>
      <c r="H7440" s="13"/>
      <c r="J7440" s="13"/>
      <c r="K7440" s="21"/>
    </row>
    <row r="7441">
      <c r="D7441" s="13"/>
      <c r="E7441" s="21"/>
      <c r="G7441" s="13"/>
      <c r="H7441" s="13"/>
      <c r="J7441" s="13"/>
      <c r="K7441" s="21"/>
    </row>
    <row r="7442">
      <c r="D7442" s="13"/>
      <c r="E7442" s="21"/>
      <c r="G7442" s="13"/>
      <c r="H7442" s="13"/>
      <c r="J7442" s="13"/>
      <c r="K7442" s="21"/>
    </row>
    <row r="7443">
      <c r="D7443" s="13"/>
      <c r="E7443" s="21"/>
      <c r="G7443" s="13"/>
      <c r="H7443" s="13"/>
      <c r="J7443" s="13"/>
      <c r="K7443" s="21"/>
    </row>
    <row r="7444">
      <c r="D7444" s="13"/>
      <c r="E7444" s="21"/>
      <c r="G7444" s="13"/>
      <c r="H7444" s="13"/>
      <c r="J7444" s="13"/>
      <c r="K7444" s="21"/>
    </row>
    <row r="7445">
      <c r="D7445" s="13"/>
      <c r="E7445" s="21"/>
      <c r="G7445" s="13"/>
      <c r="H7445" s="13"/>
      <c r="J7445" s="13"/>
      <c r="K7445" s="21"/>
    </row>
    <row r="7446">
      <c r="D7446" s="13"/>
      <c r="E7446" s="21"/>
      <c r="G7446" s="13"/>
      <c r="H7446" s="13"/>
      <c r="J7446" s="13"/>
      <c r="K7446" s="21"/>
    </row>
    <row r="7447">
      <c r="D7447" s="13"/>
      <c r="E7447" s="21"/>
      <c r="G7447" s="13"/>
      <c r="H7447" s="13"/>
      <c r="J7447" s="13"/>
      <c r="K7447" s="21"/>
    </row>
    <row r="7448">
      <c r="D7448" s="13"/>
      <c r="E7448" s="21"/>
      <c r="G7448" s="13"/>
      <c r="H7448" s="13"/>
      <c r="J7448" s="13"/>
      <c r="K7448" s="21"/>
    </row>
    <row r="7449">
      <c r="D7449" s="13"/>
      <c r="E7449" s="21"/>
      <c r="G7449" s="13"/>
      <c r="H7449" s="13"/>
      <c r="J7449" s="13"/>
      <c r="K7449" s="21"/>
    </row>
    <row r="7450">
      <c r="D7450" s="13"/>
      <c r="E7450" s="21"/>
      <c r="G7450" s="13"/>
      <c r="H7450" s="13"/>
      <c r="J7450" s="13"/>
      <c r="K7450" s="21"/>
    </row>
    <row r="7451">
      <c r="D7451" s="13"/>
      <c r="E7451" s="21"/>
      <c r="G7451" s="13"/>
      <c r="H7451" s="13"/>
      <c r="J7451" s="13"/>
      <c r="K7451" s="21"/>
    </row>
    <row r="7452">
      <c r="D7452" s="13"/>
      <c r="E7452" s="21"/>
      <c r="G7452" s="13"/>
      <c r="H7452" s="13"/>
      <c r="J7452" s="13"/>
      <c r="K7452" s="21"/>
    </row>
    <row r="7453">
      <c r="D7453" s="13"/>
      <c r="E7453" s="21"/>
      <c r="G7453" s="13"/>
      <c r="H7453" s="13"/>
      <c r="J7453" s="13"/>
      <c r="K7453" s="21"/>
    </row>
    <row r="7454">
      <c r="D7454" s="13"/>
      <c r="E7454" s="21"/>
      <c r="G7454" s="13"/>
      <c r="H7454" s="13"/>
      <c r="J7454" s="13"/>
      <c r="K7454" s="21"/>
    </row>
    <row r="7455">
      <c r="D7455" s="13"/>
      <c r="E7455" s="21"/>
      <c r="G7455" s="13"/>
      <c r="H7455" s="13"/>
      <c r="J7455" s="13"/>
      <c r="K7455" s="21"/>
    </row>
    <row r="7456">
      <c r="D7456" s="13"/>
      <c r="E7456" s="21"/>
      <c r="G7456" s="13"/>
      <c r="H7456" s="13"/>
      <c r="J7456" s="13"/>
      <c r="K7456" s="21"/>
    </row>
    <row r="7457">
      <c r="D7457" s="13"/>
      <c r="E7457" s="21"/>
      <c r="G7457" s="13"/>
      <c r="H7457" s="13"/>
      <c r="J7457" s="13"/>
      <c r="K7457" s="21"/>
    </row>
    <row r="7458">
      <c r="D7458" s="13"/>
      <c r="E7458" s="21"/>
      <c r="G7458" s="13"/>
      <c r="H7458" s="13"/>
      <c r="J7458" s="13"/>
      <c r="K7458" s="21"/>
    </row>
    <row r="7459">
      <c r="D7459" s="13"/>
      <c r="E7459" s="21"/>
      <c r="G7459" s="13"/>
      <c r="H7459" s="13"/>
      <c r="J7459" s="13"/>
      <c r="K7459" s="21"/>
    </row>
    <row r="7460">
      <c r="D7460" s="13"/>
      <c r="E7460" s="21"/>
      <c r="G7460" s="13"/>
      <c r="H7460" s="13"/>
      <c r="J7460" s="13"/>
      <c r="K7460" s="21"/>
    </row>
    <row r="7461">
      <c r="D7461" s="13"/>
      <c r="E7461" s="21"/>
      <c r="G7461" s="13"/>
      <c r="H7461" s="13"/>
      <c r="J7461" s="13"/>
      <c r="K7461" s="21"/>
    </row>
    <row r="7462">
      <c r="D7462" s="13"/>
      <c r="E7462" s="21"/>
      <c r="G7462" s="13"/>
      <c r="H7462" s="13"/>
      <c r="J7462" s="13"/>
      <c r="K7462" s="21"/>
    </row>
    <row r="7463">
      <c r="D7463" s="13"/>
      <c r="E7463" s="21"/>
      <c r="G7463" s="13"/>
      <c r="H7463" s="13"/>
      <c r="J7463" s="13"/>
      <c r="K7463" s="21"/>
    </row>
    <row r="7464">
      <c r="D7464" s="13"/>
      <c r="E7464" s="21"/>
      <c r="G7464" s="13"/>
      <c r="H7464" s="13"/>
      <c r="J7464" s="13"/>
      <c r="K7464" s="21"/>
    </row>
    <row r="7465">
      <c r="D7465" s="13"/>
      <c r="E7465" s="21"/>
      <c r="G7465" s="13"/>
      <c r="H7465" s="13"/>
      <c r="J7465" s="13"/>
      <c r="K7465" s="21"/>
    </row>
    <row r="7466">
      <c r="D7466" s="13"/>
      <c r="E7466" s="21"/>
      <c r="G7466" s="13"/>
      <c r="H7466" s="13"/>
      <c r="J7466" s="13"/>
      <c r="K7466" s="21"/>
    </row>
    <row r="7467">
      <c r="D7467" s="13"/>
      <c r="E7467" s="21"/>
      <c r="G7467" s="13"/>
      <c r="H7467" s="13"/>
      <c r="J7467" s="13"/>
      <c r="K7467" s="21"/>
    </row>
    <row r="7468">
      <c r="D7468" s="13"/>
      <c r="E7468" s="21"/>
      <c r="G7468" s="13"/>
      <c r="H7468" s="13"/>
      <c r="J7468" s="13"/>
      <c r="K7468" s="21"/>
    </row>
    <row r="7469">
      <c r="D7469" s="13"/>
      <c r="E7469" s="21"/>
      <c r="G7469" s="13"/>
      <c r="H7469" s="13"/>
      <c r="J7469" s="13"/>
      <c r="K7469" s="21"/>
    </row>
    <row r="7470">
      <c r="D7470" s="13"/>
      <c r="E7470" s="21"/>
      <c r="G7470" s="13"/>
      <c r="H7470" s="13"/>
      <c r="J7470" s="13"/>
      <c r="K7470" s="21"/>
    </row>
    <row r="7471">
      <c r="D7471" s="13"/>
      <c r="E7471" s="21"/>
      <c r="G7471" s="13"/>
      <c r="H7471" s="13"/>
      <c r="J7471" s="13"/>
      <c r="K7471" s="21"/>
    </row>
    <row r="7472">
      <c r="D7472" s="13"/>
      <c r="E7472" s="21"/>
      <c r="G7472" s="13"/>
      <c r="H7472" s="13"/>
      <c r="J7472" s="13"/>
      <c r="K7472" s="21"/>
    </row>
    <row r="7473">
      <c r="D7473" s="13"/>
      <c r="E7473" s="21"/>
      <c r="G7473" s="13"/>
      <c r="H7473" s="13"/>
      <c r="J7473" s="13"/>
      <c r="K7473" s="21"/>
    </row>
    <row r="7474">
      <c r="D7474" s="13"/>
      <c r="E7474" s="21"/>
      <c r="G7474" s="13"/>
      <c r="H7474" s="13"/>
      <c r="J7474" s="13"/>
      <c r="K7474" s="21"/>
    </row>
    <row r="7475">
      <c r="D7475" s="13"/>
      <c r="E7475" s="21"/>
      <c r="G7475" s="13"/>
      <c r="H7475" s="13"/>
      <c r="J7475" s="13"/>
      <c r="K7475" s="21"/>
    </row>
    <row r="7476">
      <c r="D7476" s="13"/>
      <c r="E7476" s="21"/>
      <c r="G7476" s="13"/>
      <c r="H7476" s="13"/>
      <c r="J7476" s="13"/>
      <c r="K7476" s="21"/>
    </row>
    <row r="7477">
      <c r="D7477" s="13"/>
      <c r="E7477" s="21"/>
      <c r="G7477" s="13"/>
      <c r="H7477" s="13"/>
      <c r="J7477" s="13"/>
      <c r="K7477" s="21"/>
    </row>
    <row r="7478">
      <c r="D7478" s="13"/>
      <c r="E7478" s="21"/>
      <c r="G7478" s="13"/>
      <c r="H7478" s="13"/>
      <c r="J7478" s="13"/>
      <c r="K7478" s="21"/>
    </row>
    <row r="7479">
      <c r="D7479" s="13"/>
      <c r="E7479" s="21"/>
      <c r="G7479" s="13"/>
      <c r="H7479" s="13"/>
      <c r="J7479" s="13"/>
      <c r="K7479" s="21"/>
    </row>
    <row r="7480">
      <c r="D7480" s="13"/>
      <c r="E7480" s="21"/>
      <c r="G7480" s="13"/>
      <c r="H7480" s="13"/>
      <c r="J7480" s="13"/>
      <c r="K7480" s="21"/>
    </row>
    <row r="7481">
      <c r="D7481" s="13"/>
      <c r="E7481" s="21"/>
      <c r="G7481" s="13"/>
      <c r="H7481" s="13"/>
      <c r="J7481" s="13"/>
      <c r="K7481" s="21"/>
    </row>
    <row r="7482">
      <c r="D7482" s="13"/>
      <c r="E7482" s="21"/>
      <c r="G7482" s="13"/>
      <c r="H7482" s="13"/>
      <c r="J7482" s="13"/>
      <c r="K7482" s="21"/>
    </row>
    <row r="7483">
      <c r="D7483" s="13"/>
      <c r="E7483" s="21"/>
      <c r="G7483" s="13"/>
      <c r="H7483" s="13"/>
      <c r="J7483" s="13"/>
      <c r="K7483" s="21"/>
    </row>
    <row r="7484">
      <c r="D7484" s="13"/>
      <c r="E7484" s="21"/>
      <c r="G7484" s="13"/>
      <c r="H7484" s="13"/>
      <c r="J7484" s="13"/>
      <c r="K7484" s="21"/>
    </row>
    <row r="7485">
      <c r="D7485" s="13"/>
      <c r="E7485" s="21"/>
      <c r="G7485" s="13"/>
      <c r="H7485" s="13"/>
      <c r="J7485" s="13"/>
      <c r="K7485" s="21"/>
    </row>
    <row r="7486">
      <c r="D7486" s="13"/>
      <c r="E7486" s="21"/>
      <c r="G7486" s="13"/>
      <c r="H7486" s="13"/>
      <c r="J7486" s="13"/>
      <c r="K7486" s="21"/>
    </row>
    <row r="7487">
      <c r="D7487" s="13"/>
      <c r="E7487" s="21"/>
      <c r="G7487" s="13"/>
      <c r="H7487" s="13"/>
      <c r="J7487" s="13"/>
      <c r="K7487" s="21"/>
    </row>
    <row r="7488">
      <c r="D7488" s="13"/>
      <c r="E7488" s="21"/>
      <c r="G7488" s="13"/>
      <c r="H7488" s="13"/>
      <c r="J7488" s="13"/>
      <c r="K7488" s="21"/>
    </row>
    <row r="7489">
      <c r="D7489" s="13"/>
      <c r="E7489" s="21"/>
      <c r="G7489" s="13"/>
      <c r="H7489" s="13"/>
      <c r="J7489" s="13"/>
      <c r="K7489" s="21"/>
    </row>
    <row r="7490">
      <c r="D7490" s="13"/>
      <c r="E7490" s="21"/>
      <c r="G7490" s="13"/>
      <c r="H7490" s="13"/>
      <c r="J7490" s="13"/>
      <c r="K7490" s="21"/>
    </row>
    <row r="7491">
      <c r="D7491" s="13"/>
      <c r="E7491" s="21"/>
      <c r="G7491" s="13"/>
      <c r="H7491" s="13"/>
      <c r="J7491" s="13"/>
      <c r="K7491" s="21"/>
    </row>
    <row r="7492">
      <c r="D7492" s="13"/>
      <c r="E7492" s="21"/>
      <c r="G7492" s="13"/>
      <c r="H7492" s="13"/>
      <c r="J7492" s="13"/>
      <c r="K7492" s="21"/>
    </row>
    <row r="7493">
      <c r="D7493" s="13"/>
      <c r="E7493" s="21"/>
      <c r="G7493" s="13"/>
      <c r="H7493" s="13"/>
      <c r="J7493" s="13"/>
      <c r="K7493" s="21"/>
    </row>
    <row r="7494">
      <c r="D7494" s="13"/>
      <c r="E7494" s="21"/>
      <c r="G7494" s="13"/>
      <c r="H7494" s="13"/>
      <c r="J7494" s="13"/>
      <c r="K7494" s="21"/>
    </row>
    <row r="7495">
      <c r="D7495" s="13"/>
      <c r="E7495" s="21"/>
      <c r="G7495" s="13"/>
      <c r="H7495" s="13"/>
      <c r="J7495" s="13"/>
      <c r="K7495" s="21"/>
    </row>
    <row r="7496">
      <c r="D7496" s="13"/>
      <c r="E7496" s="21"/>
      <c r="G7496" s="13"/>
      <c r="H7496" s="13"/>
      <c r="J7496" s="13"/>
      <c r="K7496" s="21"/>
    </row>
    <row r="7497">
      <c r="D7497" s="13"/>
      <c r="E7497" s="21"/>
      <c r="G7497" s="13"/>
      <c r="H7497" s="13"/>
      <c r="J7497" s="13"/>
      <c r="K7497" s="21"/>
    </row>
    <row r="7498">
      <c r="D7498" s="13"/>
      <c r="E7498" s="21"/>
      <c r="G7498" s="13"/>
      <c r="H7498" s="13"/>
      <c r="J7498" s="13"/>
      <c r="K7498" s="21"/>
    </row>
    <row r="7499">
      <c r="D7499" s="13"/>
      <c r="E7499" s="21"/>
      <c r="G7499" s="13"/>
      <c r="H7499" s="13"/>
      <c r="J7499" s="13"/>
      <c r="K7499" s="21"/>
    </row>
    <row r="7500">
      <c r="D7500" s="13"/>
      <c r="E7500" s="21"/>
      <c r="G7500" s="13"/>
      <c r="H7500" s="13"/>
      <c r="J7500" s="13"/>
      <c r="K7500" s="21"/>
    </row>
    <row r="7501">
      <c r="D7501" s="13"/>
      <c r="E7501" s="21"/>
      <c r="G7501" s="13"/>
      <c r="H7501" s="13"/>
      <c r="J7501" s="13"/>
      <c r="K7501" s="21"/>
    </row>
    <row r="7502">
      <c r="D7502" s="13"/>
      <c r="E7502" s="21"/>
      <c r="G7502" s="13"/>
      <c r="H7502" s="13"/>
      <c r="J7502" s="13"/>
      <c r="K7502" s="21"/>
    </row>
    <row r="7503">
      <c r="D7503" s="13"/>
      <c r="E7503" s="21"/>
      <c r="G7503" s="13"/>
      <c r="H7503" s="13"/>
      <c r="J7503" s="13"/>
      <c r="K7503" s="21"/>
    </row>
    <row r="7504">
      <c r="D7504" s="13"/>
      <c r="E7504" s="21"/>
      <c r="G7504" s="13"/>
      <c r="H7504" s="13"/>
      <c r="J7504" s="13"/>
      <c r="K7504" s="21"/>
    </row>
    <row r="7505">
      <c r="D7505" s="13"/>
      <c r="E7505" s="21"/>
      <c r="G7505" s="13"/>
      <c r="H7505" s="13"/>
      <c r="J7505" s="13"/>
      <c r="K7505" s="21"/>
    </row>
    <row r="7506">
      <c r="D7506" s="13"/>
      <c r="E7506" s="21"/>
      <c r="G7506" s="13"/>
      <c r="H7506" s="13"/>
      <c r="J7506" s="13"/>
      <c r="K7506" s="21"/>
    </row>
    <row r="7507">
      <c r="D7507" s="13"/>
      <c r="E7507" s="21"/>
      <c r="G7507" s="13"/>
      <c r="H7507" s="13"/>
      <c r="J7507" s="13"/>
      <c r="K7507" s="21"/>
    </row>
    <row r="7508">
      <c r="D7508" s="13"/>
      <c r="E7508" s="21"/>
      <c r="G7508" s="13"/>
      <c r="H7508" s="13"/>
      <c r="J7508" s="13"/>
      <c r="K7508" s="21"/>
    </row>
    <row r="7509">
      <c r="D7509" s="13"/>
      <c r="E7509" s="21"/>
      <c r="G7509" s="13"/>
      <c r="H7509" s="13"/>
      <c r="J7509" s="13"/>
      <c r="K7509" s="21"/>
    </row>
    <row r="7510">
      <c r="D7510" s="13"/>
      <c r="E7510" s="21"/>
      <c r="G7510" s="13"/>
      <c r="H7510" s="13"/>
      <c r="J7510" s="13"/>
      <c r="K7510" s="21"/>
    </row>
    <row r="7511">
      <c r="D7511" s="13"/>
      <c r="E7511" s="21"/>
      <c r="G7511" s="13"/>
      <c r="H7511" s="13"/>
      <c r="J7511" s="13"/>
      <c r="K7511" s="21"/>
    </row>
    <row r="7512">
      <c r="D7512" s="13"/>
      <c r="E7512" s="21"/>
      <c r="G7512" s="13"/>
      <c r="H7512" s="13"/>
      <c r="J7512" s="13"/>
      <c r="K7512" s="21"/>
    </row>
    <row r="7513">
      <c r="D7513" s="13"/>
      <c r="E7513" s="21"/>
      <c r="G7513" s="13"/>
      <c r="H7513" s="13"/>
      <c r="J7513" s="13"/>
      <c r="K7513" s="21"/>
    </row>
    <row r="7514">
      <c r="D7514" s="13"/>
      <c r="E7514" s="21"/>
      <c r="G7514" s="13"/>
      <c r="H7514" s="13"/>
      <c r="J7514" s="13"/>
      <c r="K7514" s="21"/>
    </row>
    <row r="7515">
      <c r="D7515" s="13"/>
      <c r="E7515" s="21"/>
      <c r="G7515" s="13"/>
      <c r="H7515" s="13"/>
      <c r="J7515" s="13"/>
      <c r="K7515" s="21"/>
    </row>
    <row r="7516">
      <c r="D7516" s="13"/>
      <c r="E7516" s="21"/>
      <c r="G7516" s="13"/>
      <c r="H7516" s="13"/>
      <c r="J7516" s="13"/>
      <c r="K7516" s="21"/>
    </row>
    <row r="7517">
      <c r="D7517" s="13"/>
      <c r="E7517" s="21"/>
      <c r="G7517" s="13"/>
      <c r="H7517" s="13"/>
      <c r="J7517" s="13"/>
      <c r="K7517" s="21"/>
    </row>
    <row r="7518">
      <c r="D7518" s="13"/>
      <c r="E7518" s="21"/>
      <c r="G7518" s="13"/>
      <c r="H7518" s="13"/>
      <c r="J7518" s="13"/>
      <c r="K7518" s="21"/>
    </row>
    <row r="7519">
      <c r="D7519" s="13"/>
      <c r="E7519" s="21"/>
      <c r="G7519" s="13"/>
      <c r="H7519" s="13"/>
      <c r="J7519" s="13"/>
      <c r="K7519" s="21"/>
    </row>
    <row r="7520">
      <c r="D7520" s="13"/>
      <c r="E7520" s="21"/>
      <c r="G7520" s="13"/>
      <c r="H7520" s="13"/>
      <c r="J7520" s="13"/>
      <c r="K7520" s="21"/>
    </row>
    <row r="7521">
      <c r="D7521" s="13"/>
      <c r="E7521" s="21"/>
      <c r="G7521" s="13"/>
      <c r="H7521" s="13"/>
      <c r="J7521" s="13"/>
      <c r="K7521" s="21"/>
    </row>
    <row r="7522">
      <c r="D7522" s="13"/>
      <c r="E7522" s="21"/>
      <c r="G7522" s="13"/>
      <c r="H7522" s="13"/>
      <c r="J7522" s="13"/>
      <c r="K7522" s="21"/>
    </row>
    <row r="7523">
      <c r="D7523" s="13"/>
      <c r="E7523" s="21"/>
      <c r="G7523" s="13"/>
      <c r="H7523" s="13"/>
      <c r="J7523" s="13"/>
      <c r="K7523" s="21"/>
    </row>
    <row r="7524">
      <c r="D7524" s="13"/>
      <c r="E7524" s="21"/>
      <c r="G7524" s="13"/>
      <c r="H7524" s="13"/>
      <c r="J7524" s="13"/>
      <c r="K7524" s="21"/>
    </row>
    <row r="7525">
      <c r="D7525" s="13"/>
      <c r="E7525" s="21"/>
      <c r="G7525" s="13"/>
      <c r="H7525" s="13"/>
      <c r="J7525" s="13"/>
      <c r="K7525" s="21"/>
    </row>
    <row r="7526">
      <c r="D7526" s="13"/>
      <c r="E7526" s="21"/>
      <c r="G7526" s="13"/>
      <c r="H7526" s="13"/>
      <c r="J7526" s="13"/>
      <c r="K7526" s="21"/>
    </row>
    <row r="7527">
      <c r="D7527" s="13"/>
      <c r="E7527" s="21"/>
      <c r="G7527" s="13"/>
      <c r="H7527" s="13"/>
      <c r="J7527" s="13"/>
      <c r="K7527" s="21"/>
    </row>
    <row r="7528">
      <c r="D7528" s="13"/>
      <c r="E7528" s="21"/>
      <c r="G7528" s="13"/>
      <c r="H7528" s="13"/>
      <c r="J7528" s="13"/>
      <c r="K7528" s="21"/>
    </row>
    <row r="7529">
      <c r="D7529" s="13"/>
      <c r="E7529" s="21"/>
      <c r="G7529" s="13"/>
      <c r="H7529" s="13"/>
      <c r="J7529" s="13"/>
      <c r="K7529" s="21"/>
    </row>
    <row r="7530">
      <c r="D7530" s="13"/>
      <c r="E7530" s="21"/>
      <c r="G7530" s="13"/>
      <c r="H7530" s="13"/>
      <c r="J7530" s="13"/>
      <c r="K7530" s="21"/>
    </row>
    <row r="7531">
      <c r="D7531" s="13"/>
      <c r="E7531" s="21"/>
      <c r="G7531" s="13"/>
      <c r="H7531" s="13"/>
      <c r="J7531" s="13"/>
      <c r="K7531" s="21"/>
    </row>
    <row r="7532">
      <c r="D7532" s="13"/>
      <c r="E7532" s="21"/>
      <c r="G7532" s="13"/>
      <c r="H7532" s="13"/>
      <c r="J7532" s="13"/>
      <c r="K7532" s="21"/>
    </row>
    <row r="7533">
      <c r="D7533" s="13"/>
      <c r="E7533" s="21"/>
      <c r="G7533" s="13"/>
      <c r="H7533" s="13"/>
      <c r="J7533" s="13"/>
      <c r="K7533" s="21"/>
    </row>
    <row r="7534">
      <c r="D7534" s="13"/>
      <c r="E7534" s="21"/>
      <c r="G7534" s="13"/>
      <c r="H7534" s="13"/>
      <c r="J7534" s="13"/>
      <c r="K7534" s="21"/>
    </row>
    <row r="7535">
      <c r="D7535" s="13"/>
      <c r="E7535" s="21"/>
      <c r="G7535" s="13"/>
      <c r="H7535" s="13"/>
      <c r="J7535" s="13"/>
      <c r="K7535" s="21"/>
    </row>
    <row r="7536">
      <c r="D7536" s="13"/>
      <c r="E7536" s="21"/>
      <c r="G7536" s="13"/>
      <c r="H7536" s="13"/>
      <c r="J7536" s="13"/>
      <c r="K7536" s="21"/>
    </row>
    <row r="7537">
      <c r="D7537" s="13"/>
      <c r="E7537" s="21"/>
      <c r="G7537" s="13"/>
      <c r="H7537" s="13"/>
      <c r="J7537" s="13"/>
      <c r="K7537" s="21"/>
    </row>
    <row r="7538">
      <c r="D7538" s="13"/>
      <c r="E7538" s="21"/>
      <c r="G7538" s="13"/>
      <c r="H7538" s="13"/>
      <c r="J7538" s="13"/>
      <c r="K7538" s="21"/>
    </row>
    <row r="7539">
      <c r="D7539" s="13"/>
      <c r="E7539" s="21"/>
      <c r="G7539" s="13"/>
      <c r="H7539" s="13"/>
      <c r="J7539" s="13"/>
      <c r="K7539" s="21"/>
    </row>
    <row r="7540">
      <c r="D7540" s="13"/>
      <c r="E7540" s="21"/>
      <c r="G7540" s="13"/>
      <c r="H7540" s="13"/>
      <c r="J7540" s="13"/>
      <c r="K7540" s="21"/>
    </row>
    <row r="7541">
      <c r="D7541" s="13"/>
      <c r="E7541" s="21"/>
      <c r="G7541" s="13"/>
      <c r="H7541" s="13"/>
      <c r="J7541" s="13"/>
      <c r="K7541" s="21"/>
    </row>
    <row r="7542">
      <c r="D7542" s="13"/>
      <c r="E7542" s="21"/>
      <c r="G7542" s="13"/>
      <c r="H7542" s="13"/>
      <c r="J7542" s="13"/>
      <c r="K7542" s="21"/>
    </row>
    <row r="7543">
      <c r="D7543" s="13"/>
      <c r="E7543" s="21"/>
      <c r="G7543" s="13"/>
      <c r="H7543" s="13"/>
      <c r="J7543" s="13"/>
      <c r="K7543" s="21"/>
    </row>
    <row r="7544">
      <c r="D7544" s="13"/>
      <c r="E7544" s="21"/>
      <c r="G7544" s="13"/>
      <c r="H7544" s="13"/>
      <c r="J7544" s="13"/>
      <c r="K7544" s="21"/>
    </row>
    <row r="7545">
      <c r="D7545" s="13"/>
      <c r="E7545" s="21"/>
      <c r="G7545" s="13"/>
      <c r="H7545" s="13"/>
      <c r="J7545" s="13"/>
      <c r="K7545" s="21"/>
    </row>
    <row r="7546">
      <c r="D7546" s="13"/>
      <c r="E7546" s="21"/>
      <c r="G7546" s="13"/>
      <c r="H7546" s="13"/>
      <c r="J7546" s="13"/>
      <c r="K7546" s="21"/>
    </row>
    <row r="7547">
      <c r="D7547" s="13"/>
      <c r="E7547" s="21"/>
      <c r="G7547" s="13"/>
      <c r="H7547" s="13"/>
      <c r="J7547" s="13"/>
      <c r="K7547" s="21"/>
    </row>
    <row r="7548">
      <c r="D7548" s="13"/>
      <c r="E7548" s="21"/>
      <c r="G7548" s="13"/>
      <c r="H7548" s="13"/>
      <c r="J7548" s="13"/>
      <c r="K7548" s="21"/>
    </row>
    <row r="7549">
      <c r="D7549" s="13"/>
      <c r="E7549" s="21"/>
      <c r="G7549" s="13"/>
      <c r="H7549" s="13"/>
      <c r="J7549" s="13"/>
      <c r="K7549" s="21"/>
    </row>
    <row r="7550">
      <c r="D7550" s="13"/>
      <c r="E7550" s="21"/>
      <c r="G7550" s="13"/>
      <c r="H7550" s="13"/>
      <c r="J7550" s="13"/>
      <c r="K7550" s="21"/>
    </row>
    <row r="7551">
      <c r="D7551" s="13"/>
      <c r="E7551" s="21"/>
      <c r="G7551" s="13"/>
      <c r="H7551" s="13"/>
      <c r="J7551" s="13"/>
      <c r="K7551" s="21"/>
    </row>
    <row r="7552">
      <c r="D7552" s="13"/>
      <c r="E7552" s="21"/>
      <c r="G7552" s="13"/>
      <c r="H7552" s="13"/>
      <c r="J7552" s="13"/>
      <c r="K7552" s="21"/>
    </row>
    <row r="7553">
      <c r="D7553" s="13"/>
      <c r="E7553" s="21"/>
      <c r="G7553" s="13"/>
      <c r="H7553" s="13"/>
      <c r="J7553" s="13"/>
      <c r="K7553" s="21"/>
    </row>
    <row r="7554">
      <c r="D7554" s="13"/>
      <c r="E7554" s="21"/>
      <c r="G7554" s="13"/>
      <c r="H7554" s="13"/>
      <c r="J7554" s="13"/>
      <c r="K7554" s="21"/>
    </row>
    <row r="7555">
      <c r="D7555" s="13"/>
      <c r="E7555" s="21"/>
      <c r="G7555" s="13"/>
      <c r="H7555" s="13"/>
      <c r="J7555" s="13"/>
      <c r="K7555" s="21"/>
    </row>
    <row r="7556">
      <c r="D7556" s="13"/>
      <c r="E7556" s="21"/>
      <c r="G7556" s="13"/>
      <c r="H7556" s="13"/>
      <c r="J7556" s="13"/>
      <c r="K7556" s="21"/>
    </row>
    <row r="7557">
      <c r="D7557" s="13"/>
      <c r="E7557" s="21"/>
      <c r="G7557" s="13"/>
      <c r="H7557" s="13"/>
      <c r="J7557" s="13"/>
      <c r="K7557" s="21"/>
    </row>
    <row r="7558">
      <c r="D7558" s="13"/>
      <c r="E7558" s="21"/>
      <c r="G7558" s="13"/>
      <c r="H7558" s="13"/>
      <c r="J7558" s="13"/>
      <c r="K7558" s="21"/>
    </row>
    <row r="7559">
      <c r="D7559" s="13"/>
      <c r="E7559" s="21"/>
      <c r="G7559" s="13"/>
      <c r="H7559" s="13"/>
      <c r="J7559" s="13"/>
      <c r="K7559" s="21"/>
    </row>
    <row r="7560">
      <c r="D7560" s="13"/>
      <c r="E7560" s="21"/>
      <c r="G7560" s="13"/>
      <c r="H7560" s="13"/>
      <c r="J7560" s="13"/>
      <c r="K7560" s="21"/>
    </row>
    <row r="7561">
      <c r="D7561" s="13"/>
      <c r="E7561" s="21"/>
      <c r="G7561" s="13"/>
      <c r="H7561" s="13"/>
      <c r="J7561" s="13"/>
      <c r="K7561" s="21"/>
    </row>
    <row r="7562">
      <c r="D7562" s="13"/>
      <c r="E7562" s="21"/>
      <c r="G7562" s="13"/>
      <c r="H7562" s="13"/>
      <c r="J7562" s="13"/>
      <c r="K7562" s="21"/>
    </row>
    <row r="7563">
      <c r="D7563" s="13"/>
      <c r="E7563" s="21"/>
      <c r="G7563" s="13"/>
      <c r="H7563" s="13"/>
      <c r="J7563" s="13"/>
      <c r="K7563" s="21"/>
    </row>
    <row r="7564">
      <c r="D7564" s="13"/>
      <c r="E7564" s="21"/>
      <c r="G7564" s="13"/>
      <c r="H7564" s="13"/>
      <c r="J7564" s="13"/>
      <c r="K7564" s="21"/>
    </row>
    <row r="7565">
      <c r="D7565" s="13"/>
      <c r="E7565" s="21"/>
      <c r="G7565" s="13"/>
      <c r="H7565" s="13"/>
      <c r="J7565" s="13"/>
      <c r="K7565" s="21"/>
    </row>
    <row r="7566">
      <c r="D7566" s="13"/>
      <c r="E7566" s="21"/>
      <c r="G7566" s="13"/>
      <c r="H7566" s="13"/>
      <c r="J7566" s="13"/>
      <c r="K7566" s="21"/>
    </row>
    <row r="7567">
      <c r="D7567" s="13"/>
      <c r="E7567" s="21"/>
      <c r="G7567" s="13"/>
      <c r="H7567" s="13"/>
      <c r="J7567" s="13"/>
      <c r="K7567" s="21"/>
    </row>
    <row r="7568">
      <c r="D7568" s="13"/>
      <c r="E7568" s="21"/>
      <c r="G7568" s="13"/>
      <c r="H7568" s="13"/>
      <c r="J7568" s="13"/>
      <c r="K7568" s="21"/>
    </row>
    <row r="7569">
      <c r="D7569" s="13"/>
      <c r="E7569" s="21"/>
      <c r="G7569" s="13"/>
      <c r="H7569" s="13"/>
      <c r="J7569" s="13"/>
      <c r="K7569" s="21"/>
    </row>
    <row r="7570">
      <c r="D7570" s="13"/>
      <c r="E7570" s="21"/>
      <c r="G7570" s="13"/>
      <c r="H7570" s="13"/>
      <c r="J7570" s="13"/>
      <c r="K7570" s="21"/>
    </row>
    <row r="7571">
      <c r="D7571" s="13"/>
      <c r="E7571" s="21"/>
      <c r="G7571" s="13"/>
      <c r="H7571" s="13"/>
      <c r="J7571" s="13"/>
      <c r="K7571" s="21"/>
    </row>
    <row r="7572">
      <c r="D7572" s="13"/>
      <c r="E7572" s="21"/>
      <c r="G7572" s="13"/>
      <c r="H7572" s="13"/>
      <c r="J7572" s="13"/>
      <c r="K7572" s="21"/>
    </row>
    <row r="7573">
      <c r="D7573" s="13"/>
      <c r="E7573" s="21"/>
      <c r="G7573" s="13"/>
      <c r="H7573" s="13"/>
      <c r="J7573" s="13"/>
      <c r="K7573" s="21"/>
    </row>
    <row r="7574">
      <c r="D7574" s="13"/>
      <c r="E7574" s="21"/>
      <c r="G7574" s="13"/>
      <c r="H7574" s="13"/>
      <c r="J7574" s="13"/>
      <c r="K7574" s="21"/>
    </row>
    <row r="7575">
      <c r="D7575" s="13"/>
      <c r="E7575" s="21"/>
      <c r="G7575" s="13"/>
      <c r="H7575" s="13"/>
      <c r="J7575" s="13"/>
      <c r="K7575" s="21"/>
    </row>
    <row r="7576">
      <c r="D7576" s="13"/>
      <c r="E7576" s="21"/>
      <c r="G7576" s="13"/>
      <c r="H7576" s="13"/>
      <c r="J7576" s="13"/>
      <c r="K7576" s="21"/>
    </row>
    <row r="7577">
      <c r="D7577" s="13"/>
      <c r="E7577" s="21"/>
      <c r="G7577" s="13"/>
      <c r="H7577" s="13"/>
      <c r="J7577" s="13"/>
      <c r="K7577" s="21"/>
    </row>
    <row r="7578">
      <c r="D7578" s="13"/>
      <c r="E7578" s="21"/>
      <c r="G7578" s="13"/>
      <c r="H7578" s="13"/>
      <c r="J7578" s="13"/>
      <c r="K7578" s="21"/>
    </row>
    <row r="7579">
      <c r="D7579" s="13"/>
      <c r="E7579" s="21"/>
      <c r="G7579" s="13"/>
      <c r="H7579" s="13"/>
      <c r="J7579" s="13"/>
      <c r="K7579" s="21"/>
    </row>
    <row r="7580">
      <c r="D7580" s="13"/>
      <c r="E7580" s="21"/>
      <c r="G7580" s="13"/>
      <c r="H7580" s="13"/>
      <c r="J7580" s="13"/>
      <c r="K7580" s="21"/>
    </row>
    <row r="7581">
      <c r="D7581" s="13"/>
      <c r="E7581" s="21"/>
      <c r="G7581" s="13"/>
      <c r="H7581" s="13"/>
      <c r="J7581" s="13"/>
      <c r="K7581" s="21"/>
    </row>
    <row r="7582">
      <c r="D7582" s="13"/>
      <c r="E7582" s="21"/>
      <c r="G7582" s="13"/>
      <c r="H7582" s="13"/>
      <c r="J7582" s="13"/>
      <c r="K7582" s="21"/>
    </row>
    <row r="7583">
      <c r="D7583" s="13"/>
      <c r="E7583" s="21"/>
      <c r="G7583" s="13"/>
      <c r="H7583" s="13"/>
      <c r="J7583" s="13"/>
      <c r="K7583" s="21"/>
    </row>
    <row r="7584">
      <c r="D7584" s="13"/>
      <c r="E7584" s="21"/>
      <c r="G7584" s="13"/>
      <c r="H7584" s="13"/>
      <c r="J7584" s="13"/>
      <c r="K7584" s="21"/>
    </row>
    <row r="7585">
      <c r="D7585" s="13"/>
      <c r="E7585" s="21"/>
      <c r="G7585" s="13"/>
      <c r="H7585" s="13"/>
      <c r="J7585" s="13"/>
      <c r="K7585" s="21"/>
    </row>
    <row r="7586">
      <c r="D7586" s="13"/>
      <c r="E7586" s="21"/>
      <c r="G7586" s="13"/>
      <c r="H7586" s="13"/>
      <c r="J7586" s="13"/>
      <c r="K7586" s="21"/>
    </row>
    <row r="7587">
      <c r="D7587" s="13"/>
      <c r="E7587" s="21"/>
      <c r="G7587" s="13"/>
      <c r="H7587" s="13"/>
      <c r="J7587" s="13"/>
      <c r="K7587" s="21"/>
    </row>
    <row r="7588">
      <c r="D7588" s="13"/>
      <c r="E7588" s="21"/>
      <c r="G7588" s="13"/>
      <c r="H7588" s="13"/>
      <c r="J7588" s="13"/>
      <c r="K7588" s="21"/>
    </row>
    <row r="7589">
      <c r="D7589" s="13"/>
      <c r="E7589" s="21"/>
      <c r="G7589" s="13"/>
      <c r="H7589" s="13"/>
      <c r="J7589" s="13"/>
      <c r="K7589" s="21"/>
    </row>
    <row r="7590">
      <c r="D7590" s="13"/>
      <c r="E7590" s="21"/>
      <c r="G7590" s="13"/>
      <c r="H7590" s="13"/>
      <c r="J7590" s="13"/>
      <c r="K7590" s="21"/>
    </row>
    <row r="7591">
      <c r="D7591" s="13"/>
      <c r="E7591" s="21"/>
      <c r="G7591" s="13"/>
      <c r="H7591" s="13"/>
      <c r="J7591" s="13"/>
      <c r="K7591" s="21"/>
    </row>
    <row r="7592">
      <c r="D7592" s="13"/>
      <c r="E7592" s="21"/>
      <c r="G7592" s="13"/>
      <c r="H7592" s="13"/>
      <c r="J7592" s="13"/>
      <c r="K7592" s="21"/>
    </row>
    <row r="7593">
      <c r="D7593" s="13"/>
      <c r="E7593" s="21"/>
      <c r="G7593" s="13"/>
      <c r="H7593" s="13"/>
      <c r="J7593" s="13"/>
      <c r="K7593" s="21"/>
    </row>
    <row r="7594">
      <c r="D7594" s="13"/>
      <c r="E7594" s="21"/>
      <c r="G7594" s="13"/>
      <c r="H7594" s="13"/>
      <c r="J7594" s="13"/>
      <c r="K7594" s="21"/>
    </row>
    <row r="7595">
      <c r="D7595" s="13"/>
      <c r="E7595" s="21"/>
      <c r="G7595" s="13"/>
      <c r="H7595" s="13"/>
      <c r="J7595" s="13"/>
      <c r="K7595" s="21"/>
    </row>
    <row r="7596">
      <c r="D7596" s="13"/>
      <c r="E7596" s="21"/>
      <c r="G7596" s="13"/>
      <c r="H7596" s="13"/>
      <c r="J7596" s="13"/>
      <c r="K7596" s="21"/>
    </row>
    <row r="7597">
      <c r="D7597" s="13"/>
      <c r="E7597" s="21"/>
      <c r="G7597" s="13"/>
      <c r="H7597" s="13"/>
      <c r="J7597" s="13"/>
      <c r="K7597" s="21"/>
    </row>
    <row r="7598">
      <c r="D7598" s="13"/>
      <c r="E7598" s="21"/>
      <c r="G7598" s="13"/>
      <c r="H7598" s="13"/>
      <c r="J7598" s="13"/>
      <c r="K7598" s="21"/>
    </row>
    <row r="7599">
      <c r="D7599" s="13"/>
      <c r="E7599" s="21"/>
      <c r="G7599" s="13"/>
      <c r="H7599" s="13"/>
      <c r="J7599" s="13"/>
      <c r="K7599" s="21"/>
    </row>
    <row r="7600">
      <c r="D7600" s="13"/>
      <c r="E7600" s="21"/>
      <c r="G7600" s="13"/>
      <c r="H7600" s="13"/>
      <c r="J7600" s="13"/>
      <c r="K7600" s="21"/>
    </row>
    <row r="7601">
      <c r="D7601" s="13"/>
      <c r="E7601" s="21"/>
      <c r="G7601" s="13"/>
      <c r="H7601" s="13"/>
      <c r="J7601" s="13"/>
      <c r="K7601" s="21"/>
    </row>
    <row r="7602">
      <c r="D7602" s="13"/>
      <c r="E7602" s="21"/>
      <c r="G7602" s="13"/>
      <c r="H7602" s="13"/>
      <c r="J7602" s="13"/>
      <c r="K7602" s="21"/>
    </row>
    <row r="7603">
      <c r="D7603" s="13"/>
      <c r="E7603" s="21"/>
      <c r="G7603" s="13"/>
      <c r="H7603" s="13"/>
      <c r="J7603" s="13"/>
      <c r="K7603" s="21"/>
    </row>
    <row r="7604">
      <c r="D7604" s="13"/>
      <c r="E7604" s="21"/>
      <c r="G7604" s="13"/>
      <c r="H7604" s="13"/>
      <c r="J7604" s="13"/>
      <c r="K7604" s="21"/>
    </row>
    <row r="7605">
      <c r="D7605" s="13"/>
      <c r="E7605" s="21"/>
      <c r="G7605" s="13"/>
      <c r="H7605" s="13"/>
      <c r="J7605" s="13"/>
      <c r="K7605" s="21"/>
    </row>
    <row r="7606">
      <c r="D7606" s="13"/>
      <c r="E7606" s="21"/>
      <c r="G7606" s="13"/>
      <c r="H7606" s="13"/>
      <c r="J7606" s="13"/>
      <c r="K7606" s="21"/>
    </row>
    <row r="7607">
      <c r="D7607" s="13"/>
      <c r="E7607" s="21"/>
      <c r="G7607" s="13"/>
      <c r="H7607" s="13"/>
      <c r="J7607" s="13"/>
      <c r="K7607" s="21"/>
    </row>
    <row r="7608">
      <c r="D7608" s="13"/>
      <c r="E7608" s="21"/>
      <c r="G7608" s="13"/>
      <c r="H7608" s="13"/>
      <c r="J7608" s="13"/>
      <c r="K7608" s="21"/>
    </row>
    <row r="7609">
      <c r="D7609" s="13"/>
      <c r="E7609" s="21"/>
      <c r="G7609" s="13"/>
      <c r="H7609" s="13"/>
      <c r="J7609" s="13"/>
      <c r="K7609" s="21"/>
    </row>
    <row r="7610">
      <c r="D7610" s="13"/>
      <c r="E7610" s="21"/>
      <c r="G7610" s="13"/>
      <c r="H7610" s="13"/>
      <c r="J7610" s="13"/>
      <c r="K7610" s="21"/>
    </row>
    <row r="7611">
      <c r="D7611" s="13"/>
      <c r="E7611" s="21"/>
      <c r="G7611" s="13"/>
      <c r="H7611" s="13"/>
      <c r="J7611" s="13"/>
      <c r="K7611" s="21"/>
    </row>
    <row r="7612">
      <c r="D7612" s="13"/>
      <c r="E7612" s="21"/>
      <c r="G7612" s="13"/>
      <c r="H7612" s="13"/>
      <c r="J7612" s="13"/>
      <c r="K7612" s="21"/>
    </row>
    <row r="7613">
      <c r="D7613" s="13"/>
      <c r="E7613" s="21"/>
      <c r="G7613" s="13"/>
      <c r="H7613" s="13"/>
      <c r="J7613" s="13"/>
      <c r="K7613" s="21"/>
    </row>
    <row r="7614">
      <c r="D7614" s="13"/>
      <c r="E7614" s="21"/>
      <c r="G7614" s="13"/>
      <c r="H7614" s="13"/>
      <c r="J7614" s="13"/>
      <c r="K7614" s="21"/>
    </row>
    <row r="7615">
      <c r="D7615" s="13"/>
      <c r="E7615" s="21"/>
      <c r="G7615" s="13"/>
      <c r="H7615" s="13"/>
      <c r="J7615" s="13"/>
      <c r="K7615" s="21"/>
    </row>
    <row r="7616">
      <c r="D7616" s="13"/>
      <c r="E7616" s="21"/>
      <c r="G7616" s="13"/>
      <c r="H7616" s="13"/>
      <c r="J7616" s="13"/>
      <c r="K7616" s="21"/>
    </row>
    <row r="7617">
      <c r="D7617" s="13"/>
      <c r="E7617" s="21"/>
      <c r="G7617" s="13"/>
      <c r="H7617" s="13"/>
      <c r="J7617" s="13"/>
      <c r="K7617" s="21"/>
    </row>
    <row r="7618">
      <c r="D7618" s="13"/>
      <c r="E7618" s="21"/>
      <c r="G7618" s="13"/>
      <c r="H7618" s="13"/>
      <c r="J7618" s="13"/>
      <c r="K7618" s="21"/>
    </row>
    <row r="7619">
      <c r="D7619" s="13"/>
      <c r="E7619" s="21"/>
      <c r="G7619" s="13"/>
      <c r="H7619" s="13"/>
      <c r="J7619" s="13"/>
      <c r="K7619" s="21"/>
    </row>
    <row r="7620">
      <c r="D7620" s="13"/>
      <c r="E7620" s="21"/>
      <c r="G7620" s="13"/>
      <c r="H7620" s="13"/>
      <c r="J7620" s="13"/>
      <c r="K7620" s="21"/>
    </row>
    <row r="7621">
      <c r="D7621" s="13"/>
      <c r="E7621" s="21"/>
      <c r="G7621" s="13"/>
      <c r="H7621" s="13"/>
      <c r="J7621" s="13"/>
      <c r="K7621" s="21"/>
    </row>
    <row r="7622">
      <c r="D7622" s="13"/>
      <c r="E7622" s="21"/>
      <c r="G7622" s="13"/>
      <c r="H7622" s="13"/>
      <c r="J7622" s="13"/>
      <c r="K7622" s="21"/>
    </row>
    <row r="7623">
      <c r="D7623" s="13"/>
      <c r="E7623" s="21"/>
      <c r="G7623" s="13"/>
      <c r="H7623" s="13"/>
      <c r="J7623" s="13"/>
      <c r="K7623" s="21"/>
    </row>
    <row r="7624">
      <c r="D7624" s="13"/>
      <c r="E7624" s="21"/>
      <c r="G7624" s="13"/>
      <c r="H7624" s="13"/>
      <c r="J7624" s="13"/>
      <c r="K7624" s="21"/>
    </row>
    <row r="7625">
      <c r="D7625" s="13"/>
      <c r="E7625" s="21"/>
      <c r="G7625" s="13"/>
      <c r="H7625" s="13"/>
      <c r="J7625" s="13"/>
      <c r="K7625" s="21"/>
    </row>
    <row r="7626">
      <c r="D7626" s="13"/>
      <c r="E7626" s="21"/>
      <c r="G7626" s="13"/>
      <c r="H7626" s="13"/>
      <c r="J7626" s="13"/>
      <c r="K7626" s="21"/>
    </row>
    <row r="7627">
      <c r="D7627" s="13"/>
      <c r="E7627" s="21"/>
      <c r="G7627" s="13"/>
      <c r="H7627" s="13"/>
      <c r="J7627" s="13"/>
      <c r="K7627" s="21"/>
    </row>
    <row r="7628">
      <c r="D7628" s="13"/>
      <c r="E7628" s="21"/>
      <c r="G7628" s="13"/>
      <c r="H7628" s="13"/>
      <c r="J7628" s="13"/>
      <c r="K7628" s="21"/>
    </row>
    <row r="7629">
      <c r="D7629" s="13"/>
      <c r="E7629" s="21"/>
      <c r="G7629" s="13"/>
      <c r="H7629" s="13"/>
      <c r="J7629" s="13"/>
      <c r="K7629" s="21"/>
    </row>
    <row r="7630">
      <c r="D7630" s="13"/>
      <c r="E7630" s="21"/>
      <c r="G7630" s="13"/>
      <c r="H7630" s="13"/>
      <c r="J7630" s="13"/>
      <c r="K7630" s="21"/>
    </row>
    <row r="7631">
      <c r="D7631" s="13"/>
      <c r="E7631" s="21"/>
      <c r="G7631" s="13"/>
      <c r="H7631" s="13"/>
      <c r="J7631" s="13"/>
      <c r="K7631" s="21"/>
    </row>
    <row r="7632">
      <c r="D7632" s="13"/>
      <c r="E7632" s="21"/>
      <c r="G7632" s="13"/>
      <c r="H7632" s="13"/>
      <c r="J7632" s="13"/>
      <c r="K7632" s="21"/>
    </row>
    <row r="7633">
      <c r="D7633" s="13"/>
      <c r="E7633" s="21"/>
      <c r="G7633" s="13"/>
      <c r="H7633" s="13"/>
      <c r="J7633" s="13"/>
      <c r="K7633" s="21"/>
    </row>
    <row r="7634">
      <c r="D7634" s="13"/>
      <c r="E7634" s="21"/>
      <c r="G7634" s="13"/>
      <c r="H7634" s="13"/>
      <c r="J7634" s="13"/>
      <c r="K7634" s="21"/>
    </row>
    <row r="7635">
      <c r="D7635" s="13"/>
      <c r="E7635" s="21"/>
      <c r="G7635" s="13"/>
      <c r="H7635" s="13"/>
      <c r="J7635" s="13"/>
      <c r="K7635" s="21"/>
    </row>
    <row r="7636">
      <c r="D7636" s="13"/>
      <c r="E7636" s="21"/>
      <c r="G7636" s="13"/>
      <c r="H7636" s="13"/>
      <c r="J7636" s="13"/>
      <c r="K7636" s="21"/>
    </row>
    <row r="7637">
      <c r="D7637" s="13"/>
      <c r="E7637" s="21"/>
      <c r="G7637" s="13"/>
      <c r="H7637" s="13"/>
      <c r="J7637" s="13"/>
      <c r="K7637" s="21"/>
    </row>
    <row r="7638">
      <c r="D7638" s="13"/>
      <c r="E7638" s="21"/>
      <c r="G7638" s="13"/>
      <c r="H7638" s="13"/>
      <c r="J7638" s="13"/>
      <c r="K7638" s="21"/>
    </row>
    <row r="7639">
      <c r="D7639" s="13"/>
      <c r="E7639" s="21"/>
      <c r="G7639" s="13"/>
      <c r="H7639" s="13"/>
      <c r="J7639" s="13"/>
      <c r="K7639" s="21"/>
    </row>
    <row r="7640">
      <c r="D7640" s="13"/>
      <c r="E7640" s="21"/>
      <c r="G7640" s="13"/>
      <c r="H7640" s="13"/>
      <c r="J7640" s="13"/>
      <c r="K7640" s="21"/>
    </row>
    <row r="7641">
      <c r="D7641" s="13"/>
      <c r="E7641" s="21"/>
      <c r="G7641" s="13"/>
      <c r="H7641" s="13"/>
      <c r="J7641" s="13"/>
      <c r="K7641" s="21"/>
    </row>
    <row r="7642">
      <c r="D7642" s="13"/>
      <c r="E7642" s="21"/>
      <c r="G7642" s="13"/>
      <c r="H7642" s="13"/>
      <c r="J7642" s="13"/>
      <c r="K7642" s="21"/>
    </row>
    <row r="7643">
      <c r="D7643" s="13"/>
      <c r="E7643" s="21"/>
      <c r="G7643" s="13"/>
      <c r="H7643" s="13"/>
      <c r="J7643" s="13"/>
      <c r="K7643" s="21"/>
    </row>
    <row r="7644">
      <c r="D7644" s="13"/>
      <c r="E7644" s="21"/>
      <c r="G7644" s="13"/>
      <c r="H7644" s="13"/>
      <c r="J7644" s="13"/>
      <c r="K7644" s="21"/>
    </row>
    <row r="7645">
      <c r="D7645" s="13"/>
      <c r="E7645" s="21"/>
      <c r="G7645" s="13"/>
      <c r="H7645" s="13"/>
      <c r="J7645" s="13"/>
      <c r="K7645" s="21"/>
    </row>
    <row r="7646">
      <c r="D7646" s="13"/>
      <c r="E7646" s="21"/>
      <c r="G7646" s="13"/>
      <c r="H7646" s="13"/>
      <c r="J7646" s="13"/>
      <c r="K7646" s="21"/>
    </row>
    <row r="7647">
      <c r="D7647" s="13"/>
      <c r="E7647" s="21"/>
      <c r="G7647" s="13"/>
      <c r="H7647" s="13"/>
      <c r="J7647" s="13"/>
      <c r="K7647" s="21"/>
    </row>
    <row r="7648">
      <c r="D7648" s="13"/>
      <c r="E7648" s="21"/>
      <c r="G7648" s="13"/>
      <c r="H7648" s="13"/>
      <c r="J7648" s="13"/>
      <c r="K7648" s="21"/>
    </row>
    <row r="7649">
      <c r="D7649" s="13"/>
      <c r="E7649" s="21"/>
      <c r="G7649" s="13"/>
      <c r="H7649" s="13"/>
      <c r="J7649" s="13"/>
      <c r="K7649" s="21"/>
    </row>
    <row r="7650">
      <c r="D7650" s="13"/>
      <c r="E7650" s="21"/>
      <c r="G7650" s="13"/>
      <c r="H7650" s="13"/>
      <c r="J7650" s="13"/>
      <c r="K7650" s="21"/>
    </row>
    <row r="7651">
      <c r="D7651" s="13"/>
      <c r="E7651" s="21"/>
      <c r="G7651" s="13"/>
      <c r="H7651" s="13"/>
      <c r="J7651" s="13"/>
      <c r="K7651" s="21"/>
    </row>
    <row r="7652">
      <c r="D7652" s="13"/>
      <c r="E7652" s="21"/>
      <c r="G7652" s="13"/>
      <c r="H7652" s="13"/>
      <c r="J7652" s="13"/>
      <c r="K7652" s="21"/>
    </row>
    <row r="7653">
      <c r="D7653" s="13"/>
      <c r="E7653" s="21"/>
      <c r="G7653" s="13"/>
      <c r="H7653" s="13"/>
      <c r="J7653" s="13"/>
      <c r="K7653" s="21"/>
    </row>
    <row r="7654">
      <c r="D7654" s="13"/>
      <c r="E7654" s="21"/>
      <c r="G7654" s="13"/>
      <c r="H7654" s="13"/>
      <c r="J7654" s="13"/>
      <c r="K7654" s="21"/>
    </row>
    <row r="7655">
      <c r="D7655" s="13"/>
      <c r="E7655" s="21"/>
      <c r="G7655" s="13"/>
      <c r="H7655" s="13"/>
      <c r="J7655" s="13"/>
      <c r="K7655" s="21"/>
    </row>
    <row r="7656">
      <c r="D7656" s="13"/>
      <c r="E7656" s="21"/>
      <c r="G7656" s="13"/>
      <c r="H7656" s="13"/>
      <c r="J7656" s="13"/>
      <c r="K7656" s="21"/>
    </row>
    <row r="7657">
      <c r="D7657" s="13"/>
      <c r="E7657" s="21"/>
      <c r="G7657" s="13"/>
      <c r="H7657" s="13"/>
      <c r="J7657" s="13"/>
      <c r="K7657" s="21"/>
    </row>
    <row r="7658">
      <c r="D7658" s="13"/>
      <c r="E7658" s="21"/>
      <c r="G7658" s="13"/>
      <c r="H7658" s="13"/>
      <c r="J7658" s="13"/>
      <c r="K7658" s="21"/>
    </row>
    <row r="7659">
      <c r="D7659" s="13"/>
      <c r="E7659" s="21"/>
      <c r="G7659" s="13"/>
      <c r="H7659" s="13"/>
      <c r="J7659" s="13"/>
      <c r="K7659" s="21"/>
    </row>
    <row r="7660">
      <c r="D7660" s="13"/>
      <c r="E7660" s="21"/>
      <c r="G7660" s="13"/>
      <c r="H7660" s="13"/>
      <c r="J7660" s="13"/>
      <c r="K7660" s="21"/>
    </row>
    <row r="7661">
      <c r="D7661" s="13"/>
      <c r="E7661" s="21"/>
      <c r="G7661" s="13"/>
      <c r="H7661" s="13"/>
      <c r="J7661" s="13"/>
      <c r="K7661" s="21"/>
    </row>
    <row r="7662">
      <c r="D7662" s="13"/>
      <c r="E7662" s="21"/>
      <c r="G7662" s="13"/>
      <c r="H7662" s="13"/>
      <c r="J7662" s="13"/>
      <c r="K7662" s="21"/>
    </row>
    <row r="7663">
      <c r="D7663" s="13"/>
      <c r="E7663" s="21"/>
      <c r="G7663" s="13"/>
      <c r="H7663" s="13"/>
      <c r="J7663" s="13"/>
      <c r="K7663" s="21"/>
    </row>
    <row r="7664">
      <c r="D7664" s="13"/>
      <c r="E7664" s="21"/>
      <c r="G7664" s="13"/>
      <c r="H7664" s="13"/>
      <c r="J7664" s="13"/>
      <c r="K7664" s="21"/>
    </row>
    <row r="7665">
      <c r="D7665" s="13"/>
      <c r="E7665" s="21"/>
      <c r="G7665" s="13"/>
      <c r="H7665" s="13"/>
      <c r="J7665" s="13"/>
      <c r="K7665" s="21"/>
    </row>
    <row r="7666">
      <c r="D7666" s="13"/>
      <c r="E7666" s="21"/>
      <c r="G7666" s="13"/>
      <c r="H7666" s="13"/>
      <c r="J7666" s="13"/>
      <c r="K7666" s="21"/>
    </row>
    <row r="7667">
      <c r="D7667" s="13"/>
      <c r="E7667" s="21"/>
      <c r="G7667" s="13"/>
      <c r="H7667" s="13"/>
      <c r="J7667" s="13"/>
      <c r="K7667" s="21"/>
    </row>
    <row r="7668">
      <c r="D7668" s="13"/>
      <c r="E7668" s="21"/>
      <c r="G7668" s="13"/>
      <c r="H7668" s="13"/>
      <c r="J7668" s="13"/>
      <c r="K7668" s="21"/>
    </row>
    <row r="7669">
      <c r="D7669" s="13"/>
      <c r="E7669" s="21"/>
      <c r="G7669" s="13"/>
      <c r="H7669" s="13"/>
      <c r="J7669" s="13"/>
      <c r="K7669" s="21"/>
    </row>
    <row r="7670">
      <c r="D7670" s="13"/>
      <c r="E7670" s="21"/>
      <c r="G7670" s="13"/>
      <c r="H7670" s="13"/>
      <c r="J7670" s="13"/>
      <c r="K7670" s="21"/>
    </row>
    <row r="7671">
      <c r="D7671" s="13"/>
      <c r="E7671" s="21"/>
      <c r="G7671" s="13"/>
      <c r="H7671" s="13"/>
      <c r="J7671" s="13"/>
      <c r="K7671" s="21"/>
    </row>
    <row r="7672">
      <c r="D7672" s="13"/>
      <c r="E7672" s="21"/>
      <c r="G7672" s="13"/>
      <c r="H7672" s="13"/>
      <c r="J7672" s="13"/>
      <c r="K7672" s="21"/>
    </row>
    <row r="7673">
      <c r="D7673" s="13"/>
      <c r="E7673" s="21"/>
      <c r="G7673" s="13"/>
      <c r="H7673" s="13"/>
      <c r="J7673" s="13"/>
      <c r="K7673" s="21"/>
    </row>
    <row r="7674">
      <c r="D7674" s="13"/>
      <c r="E7674" s="21"/>
      <c r="G7674" s="13"/>
      <c r="H7674" s="13"/>
      <c r="J7674" s="13"/>
      <c r="K7674" s="21"/>
    </row>
    <row r="7675">
      <c r="D7675" s="13"/>
      <c r="E7675" s="21"/>
      <c r="G7675" s="13"/>
      <c r="H7675" s="13"/>
      <c r="J7675" s="13"/>
      <c r="K7675" s="21"/>
    </row>
    <row r="7676">
      <c r="D7676" s="13"/>
      <c r="E7676" s="21"/>
      <c r="G7676" s="13"/>
      <c r="H7676" s="13"/>
      <c r="J7676" s="13"/>
      <c r="K7676" s="21"/>
    </row>
    <row r="7677">
      <c r="D7677" s="13"/>
      <c r="E7677" s="21"/>
      <c r="G7677" s="13"/>
      <c r="H7677" s="13"/>
      <c r="J7677" s="13"/>
      <c r="K7677" s="21"/>
    </row>
    <row r="7678">
      <c r="D7678" s="13"/>
      <c r="E7678" s="21"/>
      <c r="G7678" s="13"/>
      <c r="H7678" s="13"/>
      <c r="J7678" s="13"/>
      <c r="K7678" s="21"/>
    </row>
    <row r="7679">
      <c r="D7679" s="13"/>
      <c r="E7679" s="21"/>
      <c r="G7679" s="13"/>
      <c r="H7679" s="13"/>
      <c r="J7679" s="13"/>
      <c r="K7679" s="21"/>
    </row>
    <row r="7680">
      <c r="D7680" s="13"/>
      <c r="E7680" s="21"/>
      <c r="G7680" s="13"/>
      <c r="H7680" s="13"/>
      <c r="J7680" s="13"/>
      <c r="K7680" s="21"/>
    </row>
    <row r="7681">
      <c r="D7681" s="13"/>
      <c r="E7681" s="21"/>
      <c r="G7681" s="13"/>
      <c r="H7681" s="13"/>
      <c r="J7681" s="13"/>
      <c r="K7681" s="21"/>
    </row>
    <row r="7682">
      <c r="D7682" s="13"/>
      <c r="E7682" s="21"/>
      <c r="G7682" s="13"/>
      <c r="H7682" s="13"/>
      <c r="J7682" s="13"/>
      <c r="K7682" s="21"/>
    </row>
    <row r="7683">
      <c r="D7683" s="13"/>
      <c r="E7683" s="21"/>
      <c r="G7683" s="13"/>
      <c r="H7683" s="13"/>
      <c r="J7683" s="13"/>
      <c r="K7683" s="21"/>
    </row>
    <row r="7684">
      <c r="D7684" s="13"/>
      <c r="E7684" s="21"/>
      <c r="G7684" s="13"/>
      <c r="H7684" s="13"/>
      <c r="J7684" s="13"/>
      <c r="K7684" s="21"/>
    </row>
    <row r="7685">
      <c r="D7685" s="13"/>
      <c r="E7685" s="21"/>
      <c r="G7685" s="13"/>
      <c r="H7685" s="13"/>
      <c r="J7685" s="13"/>
      <c r="K7685" s="21"/>
    </row>
    <row r="7686">
      <c r="D7686" s="13"/>
      <c r="E7686" s="21"/>
      <c r="G7686" s="13"/>
      <c r="H7686" s="13"/>
      <c r="J7686" s="13"/>
      <c r="K7686" s="21"/>
    </row>
    <row r="7687">
      <c r="D7687" s="13"/>
      <c r="E7687" s="21"/>
      <c r="G7687" s="13"/>
      <c r="H7687" s="13"/>
      <c r="J7687" s="13"/>
      <c r="K7687" s="21"/>
    </row>
    <row r="7688">
      <c r="D7688" s="13"/>
      <c r="E7688" s="21"/>
      <c r="G7688" s="13"/>
      <c r="H7688" s="13"/>
      <c r="J7688" s="13"/>
      <c r="K7688" s="21"/>
    </row>
    <row r="7689">
      <c r="D7689" s="13"/>
      <c r="E7689" s="21"/>
      <c r="G7689" s="13"/>
      <c r="H7689" s="13"/>
      <c r="J7689" s="13"/>
      <c r="K7689" s="21"/>
    </row>
    <row r="7690">
      <c r="D7690" s="13"/>
      <c r="E7690" s="21"/>
      <c r="G7690" s="13"/>
      <c r="H7690" s="13"/>
      <c r="J7690" s="13"/>
      <c r="K7690" s="21"/>
    </row>
    <row r="7691">
      <c r="D7691" s="13"/>
      <c r="E7691" s="21"/>
      <c r="G7691" s="13"/>
      <c r="H7691" s="13"/>
      <c r="J7691" s="13"/>
      <c r="K7691" s="21"/>
    </row>
    <row r="7692">
      <c r="D7692" s="13"/>
      <c r="E7692" s="21"/>
      <c r="G7692" s="13"/>
      <c r="H7692" s="13"/>
      <c r="J7692" s="13"/>
      <c r="K7692" s="21"/>
    </row>
    <row r="7693">
      <c r="D7693" s="13"/>
      <c r="E7693" s="21"/>
      <c r="G7693" s="13"/>
      <c r="H7693" s="13"/>
      <c r="J7693" s="13"/>
      <c r="K7693" s="21"/>
    </row>
    <row r="7694">
      <c r="D7694" s="13"/>
      <c r="E7694" s="21"/>
      <c r="G7694" s="13"/>
      <c r="H7694" s="13"/>
      <c r="J7694" s="13"/>
      <c r="K7694" s="21"/>
    </row>
    <row r="7695">
      <c r="D7695" s="13"/>
      <c r="E7695" s="21"/>
      <c r="G7695" s="13"/>
      <c r="H7695" s="13"/>
      <c r="J7695" s="13"/>
      <c r="K7695" s="21"/>
    </row>
    <row r="7696">
      <c r="D7696" s="13"/>
      <c r="E7696" s="21"/>
      <c r="G7696" s="13"/>
      <c r="H7696" s="13"/>
      <c r="J7696" s="13"/>
      <c r="K7696" s="21"/>
    </row>
    <row r="7697">
      <c r="D7697" s="13"/>
      <c r="E7697" s="21"/>
      <c r="G7697" s="13"/>
      <c r="H7697" s="13"/>
      <c r="J7697" s="13"/>
      <c r="K7697" s="21"/>
    </row>
    <row r="7698">
      <c r="D7698" s="13"/>
      <c r="E7698" s="21"/>
      <c r="G7698" s="13"/>
      <c r="H7698" s="13"/>
      <c r="J7698" s="13"/>
      <c r="K7698" s="21"/>
    </row>
    <row r="7699">
      <c r="D7699" s="13"/>
      <c r="E7699" s="21"/>
      <c r="G7699" s="13"/>
      <c r="H7699" s="13"/>
      <c r="J7699" s="13"/>
      <c r="K7699" s="21"/>
    </row>
    <row r="7700">
      <c r="D7700" s="13"/>
      <c r="E7700" s="21"/>
      <c r="G7700" s="13"/>
      <c r="H7700" s="13"/>
      <c r="J7700" s="13"/>
      <c r="K7700" s="21"/>
    </row>
    <row r="7701">
      <c r="D7701" s="13"/>
      <c r="E7701" s="21"/>
      <c r="G7701" s="13"/>
      <c r="H7701" s="13"/>
      <c r="J7701" s="13"/>
      <c r="K7701" s="21"/>
    </row>
    <row r="7702">
      <c r="D7702" s="13"/>
      <c r="E7702" s="21"/>
      <c r="G7702" s="13"/>
      <c r="H7702" s="13"/>
      <c r="J7702" s="13"/>
      <c r="K7702" s="21"/>
    </row>
    <row r="7703">
      <c r="D7703" s="13"/>
      <c r="E7703" s="21"/>
      <c r="G7703" s="13"/>
      <c r="H7703" s="13"/>
      <c r="J7703" s="13"/>
      <c r="K7703" s="21"/>
    </row>
    <row r="7704">
      <c r="D7704" s="13"/>
      <c r="E7704" s="21"/>
      <c r="G7704" s="13"/>
      <c r="H7704" s="13"/>
      <c r="J7704" s="13"/>
      <c r="K7704" s="21"/>
    </row>
    <row r="7705">
      <c r="D7705" s="13"/>
      <c r="E7705" s="21"/>
      <c r="G7705" s="13"/>
      <c r="H7705" s="13"/>
      <c r="J7705" s="13"/>
      <c r="K7705" s="21"/>
    </row>
    <row r="7706">
      <c r="D7706" s="13"/>
      <c r="E7706" s="21"/>
      <c r="G7706" s="13"/>
      <c r="H7706" s="13"/>
      <c r="J7706" s="13"/>
      <c r="K7706" s="21"/>
    </row>
    <row r="7707">
      <c r="D7707" s="13"/>
      <c r="E7707" s="21"/>
      <c r="G7707" s="13"/>
      <c r="H7707" s="13"/>
      <c r="J7707" s="13"/>
      <c r="K7707" s="21"/>
    </row>
    <row r="7708">
      <c r="D7708" s="13"/>
      <c r="E7708" s="21"/>
      <c r="G7708" s="13"/>
      <c r="H7708" s="13"/>
      <c r="J7708" s="13"/>
      <c r="K7708" s="21"/>
    </row>
    <row r="7709">
      <c r="D7709" s="13"/>
      <c r="E7709" s="21"/>
      <c r="G7709" s="13"/>
      <c r="H7709" s="13"/>
      <c r="J7709" s="13"/>
      <c r="K7709" s="21"/>
    </row>
    <row r="7710">
      <c r="D7710" s="13"/>
      <c r="E7710" s="21"/>
      <c r="G7710" s="13"/>
      <c r="H7710" s="13"/>
      <c r="J7710" s="13"/>
      <c r="K7710" s="21"/>
    </row>
    <row r="7711">
      <c r="D7711" s="13"/>
      <c r="E7711" s="21"/>
      <c r="G7711" s="13"/>
      <c r="H7711" s="13"/>
      <c r="J7711" s="13"/>
      <c r="K7711" s="21"/>
    </row>
    <row r="7712">
      <c r="D7712" s="13"/>
      <c r="E7712" s="21"/>
      <c r="G7712" s="13"/>
      <c r="H7712" s="13"/>
      <c r="J7712" s="13"/>
      <c r="K7712" s="21"/>
    </row>
    <row r="7713">
      <c r="D7713" s="13"/>
      <c r="E7713" s="21"/>
      <c r="G7713" s="13"/>
      <c r="H7713" s="13"/>
      <c r="J7713" s="13"/>
      <c r="K7713" s="21"/>
    </row>
    <row r="7714">
      <c r="D7714" s="13"/>
      <c r="E7714" s="21"/>
      <c r="G7714" s="13"/>
      <c r="H7714" s="13"/>
      <c r="J7714" s="13"/>
      <c r="K7714" s="21"/>
    </row>
    <row r="7715">
      <c r="D7715" s="13"/>
      <c r="E7715" s="21"/>
      <c r="G7715" s="13"/>
      <c r="H7715" s="13"/>
      <c r="J7715" s="13"/>
      <c r="K7715" s="21"/>
    </row>
    <row r="7716">
      <c r="D7716" s="13"/>
      <c r="E7716" s="21"/>
      <c r="G7716" s="13"/>
      <c r="H7716" s="13"/>
      <c r="J7716" s="13"/>
      <c r="K7716" s="21"/>
    </row>
    <row r="7717">
      <c r="D7717" s="13"/>
      <c r="E7717" s="21"/>
      <c r="G7717" s="13"/>
      <c r="H7717" s="13"/>
      <c r="J7717" s="13"/>
      <c r="K7717" s="21"/>
    </row>
    <row r="7718">
      <c r="D7718" s="13"/>
      <c r="E7718" s="21"/>
      <c r="G7718" s="13"/>
      <c r="H7718" s="13"/>
      <c r="J7718" s="13"/>
      <c r="K7718" s="21"/>
    </row>
    <row r="7719">
      <c r="D7719" s="13"/>
      <c r="E7719" s="21"/>
      <c r="G7719" s="13"/>
      <c r="H7719" s="13"/>
      <c r="J7719" s="13"/>
      <c r="K7719" s="21"/>
    </row>
    <row r="7720">
      <c r="D7720" s="13"/>
      <c r="E7720" s="21"/>
      <c r="G7720" s="13"/>
      <c r="H7720" s="13"/>
      <c r="J7720" s="13"/>
      <c r="K7720" s="21"/>
    </row>
    <row r="7721">
      <c r="D7721" s="13"/>
      <c r="E7721" s="21"/>
      <c r="G7721" s="13"/>
      <c r="H7721" s="13"/>
      <c r="J7721" s="13"/>
      <c r="K7721" s="21"/>
    </row>
    <row r="7722">
      <c r="D7722" s="13"/>
      <c r="E7722" s="21"/>
      <c r="G7722" s="13"/>
      <c r="H7722" s="13"/>
      <c r="J7722" s="13"/>
      <c r="K7722" s="21"/>
    </row>
    <row r="7723">
      <c r="D7723" s="13"/>
      <c r="E7723" s="21"/>
      <c r="G7723" s="13"/>
      <c r="H7723" s="13"/>
      <c r="J7723" s="13"/>
      <c r="K7723" s="21"/>
    </row>
    <row r="7724">
      <c r="D7724" s="13"/>
      <c r="E7724" s="21"/>
      <c r="G7724" s="13"/>
      <c r="H7724" s="13"/>
      <c r="J7724" s="13"/>
      <c r="K7724" s="21"/>
    </row>
    <row r="7725">
      <c r="D7725" s="13"/>
      <c r="E7725" s="21"/>
      <c r="G7725" s="13"/>
      <c r="H7725" s="13"/>
      <c r="J7725" s="13"/>
      <c r="K7725" s="21"/>
    </row>
    <row r="7726">
      <c r="D7726" s="13"/>
      <c r="E7726" s="21"/>
      <c r="G7726" s="13"/>
      <c r="H7726" s="13"/>
      <c r="J7726" s="13"/>
      <c r="K7726" s="21"/>
    </row>
    <row r="7727">
      <c r="D7727" s="13"/>
      <c r="E7727" s="21"/>
      <c r="G7727" s="13"/>
      <c r="H7727" s="13"/>
      <c r="J7727" s="13"/>
      <c r="K7727" s="21"/>
    </row>
    <row r="7728">
      <c r="D7728" s="13"/>
      <c r="E7728" s="21"/>
      <c r="G7728" s="13"/>
      <c r="H7728" s="13"/>
      <c r="J7728" s="13"/>
      <c r="K7728" s="21"/>
    </row>
    <row r="7729">
      <c r="D7729" s="13"/>
      <c r="E7729" s="21"/>
      <c r="G7729" s="13"/>
      <c r="H7729" s="13"/>
      <c r="J7729" s="13"/>
      <c r="K7729" s="21"/>
    </row>
    <row r="7730">
      <c r="D7730" s="13"/>
      <c r="E7730" s="21"/>
      <c r="G7730" s="13"/>
      <c r="H7730" s="13"/>
      <c r="J7730" s="13"/>
      <c r="K7730" s="21"/>
    </row>
    <row r="7731">
      <c r="D7731" s="13"/>
      <c r="E7731" s="21"/>
      <c r="G7731" s="13"/>
      <c r="H7731" s="13"/>
      <c r="J7731" s="13"/>
      <c r="K7731" s="21"/>
    </row>
    <row r="7732">
      <c r="D7732" s="13"/>
      <c r="E7732" s="21"/>
      <c r="G7732" s="13"/>
      <c r="H7732" s="13"/>
      <c r="J7732" s="13"/>
      <c r="K7732" s="21"/>
    </row>
    <row r="7733">
      <c r="D7733" s="13"/>
      <c r="E7733" s="21"/>
      <c r="G7733" s="13"/>
      <c r="H7733" s="13"/>
      <c r="J7733" s="13"/>
      <c r="K7733" s="21"/>
    </row>
    <row r="7734">
      <c r="D7734" s="13"/>
      <c r="E7734" s="21"/>
      <c r="G7734" s="13"/>
      <c r="H7734" s="13"/>
      <c r="J7734" s="13"/>
      <c r="K7734" s="21"/>
    </row>
    <row r="7735">
      <c r="D7735" s="13"/>
      <c r="E7735" s="21"/>
      <c r="G7735" s="13"/>
      <c r="H7735" s="13"/>
      <c r="J7735" s="13"/>
      <c r="K7735" s="21"/>
    </row>
    <row r="7736">
      <c r="D7736" s="13"/>
      <c r="E7736" s="21"/>
      <c r="G7736" s="13"/>
      <c r="H7736" s="13"/>
      <c r="J7736" s="13"/>
      <c r="K7736" s="21"/>
    </row>
    <row r="7737">
      <c r="D7737" s="13"/>
      <c r="E7737" s="21"/>
      <c r="G7737" s="13"/>
      <c r="H7737" s="13"/>
      <c r="J7737" s="13"/>
      <c r="K7737" s="21"/>
    </row>
    <row r="7738">
      <c r="D7738" s="13"/>
      <c r="E7738" s="21"/>
      <c r="G7738" s="13"/>
      <c r="H7738" s="13"/>
      <c r="J7738" s="13"/>
      <c r="K7738" s="21"/>
    </row>
    <row r="7739">
      <c r="D7739" s="13"/>
      <c r="E7739" s="21"/>
      <c r="G7739" s="13"/>
      <c r="H7739" s="13"/>
      <c r="J7739" s="13"/>
      <c r="K7739" s="21"/>
    </row>
    <row r="7740">
      <c r="D7740" s="13"/>
      <c r="E7740" s="21"/>
      <c r="G7740" s="13"/>
      <c r="H7740" s="13"/>
      <c r="J7740" s="13"/>
      <c r="K7740" s="21"/>
    </row>
    <row r="7741">
      <c r="D7741" s="13"/>
      <c r="E7741" s="21"/>
      <c r="G7741" s="13"/>
      <c r="H7741" s="13"/>
      <c r="J7741" s="13"/>
      <c r="K7741" s="21"/>
    </row>
    <row r="7742">
      <c r="D7742" s="13"/>
      <c r="E7742" s="21"/>
      <c r="G7742" s="13"/>
      <c r="H7742" s="13"/>
      <c r="J7742" s="13"/>
      <c r="K7742" s="21"/>
    </row>
    <row r="7743">
      <c r="D7743" s="13"/>
      <c r="E7743" s="21"/>
      <c r="G7743" s="13"/>
      <c r="H7743" s="13"/>
      <c r="J7743" s="13"/>
      <c r="K7743" s="21"/>
    </row>
    <row r="7744">
      <c r="D7744" s="13"/>
      <c r="E7744" s="21"/>
      <c r="G7744" s="13"/>
      <c r="H7744" s="13"/>
      <c r="J7744" s="13"/>
      <c r="K7744" s="21"/>
    </row>
    <row r="7745">
      <c r="D7745" s="13"/>
      <c r="E7745" s="21"/>
      <c r="G7745" s="13"/>
      <c r="H7745" s="13"/>
      <c r="J7745" s="13"/>
      <c r="K7745" s="21"/>
    </row>
    <row r="7746">
      <c r="D7746" s="13"/>
      <c r="E7746" s="21"/>
      <c r="G7746" s="13"/>
      <c r="H7746" s="13"/>
      <c r="J7746" s="13"/>
      <c r="K7746" s="21"/>
    </row>
    <row r="7747">
      <c r="D7747" s="13"/>
      <c r="E7747" s="21"/>
      <c r="G7747" s="13"/>
      <c r="H7747" s="13"/>
      <c r="J7747" s="13"/>
      <c r="K7747" s="21"/>
    </row>
    <row r="7748">
      <c r="D7748" s="13"/>
      <c r="E7748" s="21"/>
      <c r="G7748" s="13"/>
      <c r="H7748" s="13"/>
      <c r="J7748" s="13"/>
      <c r="K7748" s="21"/>
    </row>
    <row r="7749">
      <c r="D7749" s="13"/>
      <c r="E7749" s="21"/>
      <c r="G7749" s="13"/>
      <c r="H7749" s="13"/>
      <c r="J7749" s="13"/>
      <c r="K7749" s="21"/>
    </row>
    <row r="7750">
      <c r="D7750" s="13"/>
      <c r="E7750" s="21"/>
      <c r="G7750" s="13"/>
      <c r="H7750" s="13"/>
      <c r="J7750" s="13"/>
      <c r="K7750" s="21"/>
    </row>
    <row r="7751">
      <c r="D7751" s="13"/>
      <c r="E7751" s="21"/>
      <c r="G7751" s="13"/>
      <c r="H7751" s="13"/>
      <c r="J7751" s="13"/>
      <c r="K7751" s="21"/>
    </row>
    <row r="7752">
      <c r="D7752" s="13"/>
      <c r="E7752" s="21"/>
      <c r="G7752" s="13"/>
      <c r="H7752" s="13"/>
      <c r="J7752" s="13"/>
      <c r="K7752" s="21"/>
    </row>
    <row r="7753">
      <c r="D7753" s="13"/>
      <c r="E7753" s="21"/>
      <c r="G7753" s="13"/>
      <c r="H7753" s="13"/>
      <c r="J7753" s="13"/>
      <c r="K7753" s="21"/>
    </row>
    <row r="7754">
      <c r="D7754" s="13"/>
      <c r="E7754" s="21"/>
      <c r="G7754" s="13"/>
      <c r="H7754" s="13"/>
      <c r="J7754" s="13"/>
      <c r="K7754" s="21"/>
    </row>
    <row r="7755">
      <c r="D7755" s="13"/>
      <c r="E7755" s="21"/>
      <c r="G7755" s="13"/>
      <c r="H7755" s="13"/>
      <c r="J7755" s="13"/>
      <c r="K7755" s="21"/>
    </row>
    <row r="7756">
      <c r="D7756" s="13"/>
      <c r="E7756" s="21"/>
      <c r="G7756" s="13"/>
      <c r="H7756" s="13"/>
      <c r="J7756" s="13"/>
      <c r="K7756" s="21"/>
    </row>
    <row r="7757">
      <c r="D7757" s="13"/>
      <c r="E7757" s="21"/>
      <c r="G7757" s="13"/>
      <c r="H7757" s="13"/>
      <c r="J7757" s="13"/>
      <c r="K7757" s="21"/>
    </row>
    <row r="7758">
      <c r="D7758" s="13"/>
      <c r="E7758" s="21"/>
      <c r="G7758" s="13"/>
      <c r="H7758" s="13"/>
      <c r="J7758" s="13"/>
      <c r="K7758" s="21"/>
    </row>
    <row r="7759">
      <c r="D7759" s="13"/>
      <c r="E7759" s="21"/>
      <c r="G7759" s="13"/>
      <c r="H7759" s="13"/>
      <c r="J7759" s="13"/>
      <c r="K7759" s="21"/>
    </row>
    <row r="7760">
      <c r="D7760" s="13"/>
      <c r="E7760" s="21"/>
      <c r="G7760" s="13"/>
      <c r="H7760" s="13"/>
      <c r="J7760" s="13"/>
      <c r="K7760" s="21"/>
    </row>
    <row r="7761">
      <c r="D7761" s="13"/>
      <c r="E7761" s="21"/>
      <c r="G7761" s="13"/>
      <c r="H7761" s="13"/>
      <c r="J7761" s="13"/>
      <c r="K7761" s="21"/>
    </row>
    <row r="7762">
      <c r="D7762" s="13"/>
      <c r="E7762" s="21"/>
      <c r="G7762" s="13"/>
      <c r="H7762" s="13"/>
      <c r="J7762" s="13"/>
      <c r="K7762" s="21"/>
    </row>
    <row r="7763">
      <c r="D7763" s="13"/>
      <c r="E7763" s="21"/>
      <c r="G7763" s="13"/>
      <c r="H7763" s="13"/>
      <c r="J7763" s="13"/>
      <c r="K7763" s="21"/>
    </row>
    <row r="7764">
      <c r="D7764" s="13"/>
      <c r="E7764" s="21"/>
      <c r="G7764" s="13"/>
      <c r="H7764" s="13"/>
      <c r="J7764" s="13"/>
      <c r="K7764" s="21"/>
    </row>
    <row r="7765">
      <c r="D7765" s="13"/>
      <c r="E7765" s="21"/>
      <c r="G7765" s="13"/>
      <c r="H7765" s="13"/>
      <c r="J7765" s="13"/>
      <c r="K7765" s="21"/>
    </row>
    <row r="7766">
      <c r="D7766" s="13"/>
      <c r="E7766" s="21"/>
      <c r="G7766" s="13"/>
      <c r="H7766" s="13"/>
      <c r="J7766" s="13"/>
      <c r="K7766" s="21"/>
    </row>
    <row r="7767">
      <c r="D7767" s="13"/>
      <c r="E7767" s="21"/>
      <c r="G7767" s="13"/>
      <c r="H7767" s="13"/>
      <c r="J7767" s="13"/>
      <c r="K7767" s="21"/>
    </row>
    <row r="7768">
      <c r="D7768" s="13"/>
      <c r="E7768" s="21"/>
      <c r="G7768" s="13"/>
      <c r="H7768" s="13"/>
      <c r="J7768" s="13"/>
      <c r="K7768" s="21"/>
    </row>
    <row r="7769">
      <c r="D7769" s="13"/>
      <c r="E7769" s="21"/>
      <c r="G7769" s="13"/>
      <c r="H7769" s="13"/>
      <c r="J7769" s="13"/>
      <c r="K7769" s="21"/>
    </row>
    <row r="7770">
      <c r="D7770" s="13"/>
      <c r="E7770" s="21"/>
      <c r="G7770" s="13"/>
      <c r="H7770" s="13"/>
      <c r="J7770" s="13"/>
      <c r="K7770" s="21"/>
    </row>
    <row r="7771">
      <c r="D7771" s="13"/>
      <c r="E7771" s="21"/>
      <c r="G7771" s="13"/>
      <c r="H7771" s="13"/>
      <c r="J7771" s="13"/>
      <c r="K7771" s="21"/>
    </row>
    <row r="7772">
      <c r="D7772" s="13"/>
      <c r="E7772" s="21"/>
      <c r="G7772" s="13"/>
      <c r="H7772" s="13"/>
      <c r="J7772" s="13"/>
      <c r="K7772" s="21"/>
    </row>
    <row r="7773">
      <c r="D7773" s="13"/>
      <c r="E7773" s="21"/>
      <c r="G7773" s="13"/>
      <c r="H7773" s="13"/>
      <c r="J7773" s="13"/>
      <c r="K7773" s="21"/>
    </row>
    <row r="7774">
      <c r="D7774" s="13"/>
      <c r="E7774" s="21"/>
      <c r="G7774" s="13"/>
      <c r="H7774" s="13"/>
      <c r="J7774" s="13"/>
      <c r="K7774" s="21"/>
    </row>
    <row r="7775">
      <c r="D7775" s="13"/>
      <c r="E7775" s="21"/>
      <c r="G7775" s="13"/>
      <c r="H7775" s="13"/>
      <c r="J7775" s="13"/>
      <c r="K7775" s="21"/>
    </row>
    <row r="7776">
      <c r="D7776" s="13"/>
      <c r="E7776" s="21"/>
      <c r="G7776" s="13"/>
      <c r="H7776" s="13"/>
      <c r="J7776" s="13"/>
      <c r="K7776" s="21"/>
    </row>
    <row r="7777">
      <c r="D7777" s="13"/>
      <c r="E7777" s="21"/>
      <c r="G7777" s="13"/>
      <c r="H7777" s="13"/>
      <c r="J7777" s="13"/>
      <c r="K7777" s="21"/>
    </row>
    <row r="7778">
      <c r="D7778" s="13"/>
      <c r="E7778" s="21"/>
      <c r="G7778" s="13"/>
      <c r="H7778" s="13"/>
      <c r="J7778" s="13"/>
      <c r="K7778" s="21"/>
    </row>
    <row r="7779">
      <c r="D7779" s="13"/>
      <c r="E7779" s="21"/>
      <c r="G7779" s="13"/>
      <c r="H7779" s="13"/>
      <c r="J7779" s="13"/>
      <c r="K7779" s="21"/>
    </row>
    <row r="7780">
      <c r="D7780" s="13"/>
      <c r="E7780" s="21"/>
      <c r="G7780" s="13"/>
      <c r="H7780" s="13"/>
      <c r="J7780" s="13"/>
      <c r="K7780" s="21"/>
    </row>
    <row r="7781">
      <c r="D7781" s="13"/>
      <c r="E7781" s="21"/>
      <c r="G7781" s="13"/>
      <c r="H7781" s="13"/>
      <c r="J7781" s="13"/>
      <c r="K7781" s="21"/>
    </row>
    <row r="7782">
      <c r="D7782" s="13"/>
      <c r="E7782" s="21"/>
      <c r="G7782" s="13"/>
      <c r="H7782" s="13"/>
      <c r="J7782" s="13"/>
      <c r="K7782" s="21"/>
    </row>
    <row r="7783">
      <c r="D7783" s="13"/>
      <c r="E7783" s="21"/>
      <c r="G7783" s="13"/>
      <c r="H7783" s="13"/>
      <c r="J7783" s="13"/>
      <c r="K7783" s="21"/>
    </row>
    <row r="7784">
      <c r="D7784" s="13"/>
      <c r="E7784" s="21"/>
      <c r="G7784" s="13"/>
      <c r="H7784" s="13"/>
      <c r="J7784" s="13"/>
      <c r="K7784" s="21"/>
    </row>
    <row r="7785">
      <c r="D7785" s="13"/>
      <c r="E7785" s="21"/>
      <c r="G7785" s="13"/>
      <c r="H7785" s="13"/>
      <c r="J7785" s="13"/>
      <c r="K7785" s="21"/>
    </row>
    <row r="7786">
      <c r="D7786" s="13"/>
      <c r="E7786" s="21"/>
      <c r="G7786" s="13"/>
      <c r="H7786" s="13"/>
      <c r="J7786" s="13"/>
      <c r="K7786" s="21"/>
    </row>
    <row r="7787">
      <c r="D7787" s="13"/>
      <c r="E7787" s="21"/>
      <c r="G7787" s="13"/>
      <c r="H7787" s="13"/>
      <c r="J7787" s="13"/>
      <c r="K7787" s="21"/>
    </row>
    <row r="7788">
      <c r="D7788" s="13"/>
      <c r="E7788" s="21"/>
      <c r="G7788" s="13"/>
      <c r="H7788" s="13"/>
      <c r="J7788" s="13"/>
      <c r="K7788" s="21"/>
    </row>
    <row r="7789">
      <c r="D7789" s="13"/>
      <c r="E7789" s="21"/>
      <c r="G7789" s="13"/>
      <c r="H7789" s="13"/>
      <c r="J7789" s="13"/>
      <c r="K7789" s="21"/>
    </row>
    <row r="7790">
      <c r="D7790" s="13"/>
      <c r="E7790" s="21"/>
      <c r="G7790" s="13"/>
      <c r="H7790" s="13"/>
      <c r="J7790" s="13"/>
      <c r="K7790" s="21"/>
    </row>
    <row r="7791">
      <c r="D7791" s="13"/>
      <c r="E7791" s="21"/>
      <c r="G7791" s="13"/>
      <c r="H7791" s="13"/>
      <c r="J7791" s="13"/>
      <c r="K7791" s="21"/>
    </row>
    <row r="7792">
      <c r="D7792" s="13"/>
      <c r="E7792" s="21"/>
      <c r="G7792" s="13"/>
      <c r="H7792" s="13"/>
      <c r="J7792" s="13"/>
      <c r="K7792" s="21"/>
    </row>
    <row r="7793">
      <c r="D7793" s="13"/>
      <c r="E7793" s="21"/>
      <c r="G7793" s="13"/>
      <c r="H7793" s="13"/>
      <c r="J7793" s="13"/>
      <c r="K7793" s="21"/>
    </row>
    <row r="7794">
      <c r="D7794" s="13"/>
      <c r="E7794" s="21"/>
      <c r="G7794" s="13"/>
      <c r="H7794" s="13"/>
      <c r="J7794" s="13"/>
      <c r="K7794" s="21"/>
    </row>
    <row r="7795">
      <c r="D7795" s="13"/>
      <c r="E7795" s="21"/>
      <c r="G7795" s="13"/>
      <c r="H7795" s="13"/>
      <c r="J7795" s="13"/>
      <c r="K7795" s="21"/>
    </row>
    <row r="7796">
      <c r="D7796" s="13"/>
      <c r="E7796" s="21"/>
      <c r="G7796" s="13"/>
      <c r="H7796" s="13"/>
      <c r="J7796" s="13"/>
      <c r="K7796" s="21"/>
    </row>
    <row r="7797">
      <c r="D7797" s="13"/>
      <c r="E7797" s="21"/>
      <c r="G7797" s="13"/>
      <c r="H7797" s="13"/>
      <c r="J7797" s="13"/>
      <c r="K7797" s="21"/>
    </row>
    <row r="7798">
      <c r="D7798" s="13"/>
      <c r="E7798" s="21"/>
      <c r="G7798" s="13"/>
      <c r="H7798" s="13"/>
      <c r="J7798" s="13"/>
      <c r="K7798" s="21"/>
    </row>
    <row r="7799">
      <c r="D7799" s="13"/>
      <c r="E7799" s="21"/>
      <c r="G7799" s="13"/>
      <c r="H7799" s="13"/>
      <c r="J7799" s="13"/>
      <c r="K7799" s="21"/>
    </row>
    <row r="7800">
      <c r="D7800" s="13"/>
      <c r="E7800" s="21"/>
      <c r="G7800" s="13"/>
      <c r="H7800" s="13"/>
      <c r="J7800" s="13"/>
      <c r="K7800" s="21"/>
    </row>
    <row r="7801">
      <c r="D7801" s="13"/>
      <c r="E7801" s="21"/>
      <c r="G7801" s="13"/>
      <c r="H7801" s="13"/>
      <c r="J7801" s="13"/>
      <c r="K7801" s="21"/>
    </row>
    <row r="7802">
      <c r="D7802" s="13"/>
      <c r="E7802" s="21"/>
      <c r="G7802" s="13"/>
      <c r="H7802" s="13"/>
      <c r="J7802" s="13"/>
      <c r="K7802" s="21"/>
    </row>
    <row r="7803">
      <c r="D7803" s="13"/>
      <c r="E7803" s="21"/>
      <c r="G7803" s="13"/>
      <c r="H7803" s="13"/>
      <c r="J7803" s="13"/>
      <c r="K7803" s="21"/>
    </row>
    <row r="7804">
      <c r="D7804" s="13"/>
      <c r="E7804" s="21"/>
      <c r="G7804" s="13"/>
      <c r="H7804" s="13"/>
      <c r="J7804" s="13"/>
      <c r="K7804" s="21"/>
    </row>
    <row r="7805">
      <c r="D7805" s="13"/>
      <c r="E7805" s="21"/>
      <c r="G7805" s="13"/>
      <c r="H7805" s="13"/>
      <c r="J7805" s="13"/>
      <c r="K7805" s="21"/>
    </row>
    <row r="7806">
      <c r="D7806" s="13"/>
      <c r="E7806" s="21"/>
      <c r="G7806" s="13"/>
      <c r="H7806" s="13"/>
      <c r="J7806" s="13"/>
      <c r="K7806" s="21"/>
    </row>
    <row r="7807">
      <c r="D7807" s="13"/>
      <c r="E7807" s="21"/>
      <c r="G7807" s="13"/>
      <c r="H7807" s="13"/>
      <c r="J7807" s="13"/>
      <c r="K7807" s="21"/>
    </row>
    <row r="7808">
      <c r="D7808" s="13"/>
      <c r="E7808" s="21"/>
      <c r="G7808" s="13"/>
      <c r="H7808" s="13"/>
      <c r="J7808" s="13"/>
      <c r="K7808" s="21"/>
    </row>
    <row r="7809">
      <c r="D7809" s="13"/>
      <c r="E7809" s="21"/>
      <c r="G7809" s="13"/>
      <c r="H7809" s="13"/>
      <c r="J7809" s="13"/>
      <c r="K7809" s="21"/>
    </row>
    <row r="7810">
      <c r="D7810" s="13"/>
      <c r="E7810" s="21"/>
      <c r="G7810" s="13"/>
      <c r="H7810" s="13"/>
      <c r="J7810" s="13"/>
      <c r="K7810" s="21"/>
    </row>
    <row r="7811">
      <c r="D7811" s="13"/>
      <c r="E7811" s="21"/>
      <c r="G7811" s="13"/>
      <c r="H7811" s="13"/>
      <c r="J7811" s="13"/>
      <c r="K7811" s="21"/>
    </row>
    <row r="7812">
      <c r="D7812" s="13"/>
      <c r="E7812" s="21"/>
      <c r="G7812" s="13"/>
      <c r="H7812" s="13"/>
      <c r="J7812" s="13"/>
      <c r="K7812" s="21"/>
    </row>
    <row r="7813">
      <c r="D7813" s="13"/>
      <c r="E7813" s="21"/>
      <c r="G7813" s="13"/>
      <c r="H7813" s="13"/>
      <c r="J7813" s="13"/>
      <c r="K7813" s="21"/>
    </row>
    <row r="7814">
      <c r="D7814" s="13"/>
      <c r="E7814" s="21"/>
      <c r="G7814" s="13"/>
      <c r="H7814" s="13"/>
      <c r="J7814" s="13"/>
      <c r="K7814" s="21"/>
    </row>
    <row r="7815">
      <c r="D7815" s="13"/>
      <c r="E7815" s="21"/>
      <c r="G7815" s="13"/>
      <c r="H7815" s="13"/>
      <c r="J7815" s="13"/>
      <c r="K7815" s="21"/>
    </row>
    <row r="7816">
      <c r="D7816" s="13"/>
      <c r="E7816" s="21"/>
      <c r="G7816" s="13"/>
      <c r="H7816" s="13"/>
      <c r="J7816" s="13"/>
      <c r="K7816" s="21"/>
    </row>
    <row r="7817">
      <c r="D7817" s="13"/>
      <c r="E7817" s="21"/>
      <c r="G7817" s="13"/>
      <c r="H7817" s="13"/>
      <c r="J7817" s="13"/>
      <c r="K7817" s="21"/>
    </row>
    <row r="7818">
      <c r="D7818" s="13"/>
      <c r="E7818" s="21"/>
      <c r="G7818" s="13"/>
      <c r="H7818" s="13"/>
      <c r="J7818" s="13"/>
      <c r="K7818" s="21"/>
    </row>
    <row r="7819">
      <c r="D7819" s="13"/>
      <c r="E7819" s="21"/>
      <c r="G7819" s="13"/>
      <c r="H7819" s="13"/>
      <c r="J7819" s="13"/>
      <c r="K7819" s="21"/>
    </row>
    <row r="7820">
      <c r="D7820" s="13"/>
      <c r="E7820" s="21"/>
      <c r="G7820" s="13"/>
      <c r="H7820" s="13"/>
      <c r="J7820" s="13"/>
      <c r="K7820" s="21"/>
    </row>
    <row r="7821">
      <c r="D7821" s="13"/>
      <c r="E7821" s="21"/>
      <c r="G7821" s="13"/>
      <c r="H7821" s="13"/>
      <c r="J7821" s="13"/>
      <c r="K7821" s="21"/>
    </row>
    <row r="7822">
      <c r="D7822" s="13"/>
      <c r="E7822" s="21"/>
      <c r="G7822" s="13"/>
      <c r="H7822" s="13"/>
      <c r="J7822" s="13"/>
      <c r="K7822" s="21"/>
    </row>
    <row r="7823">
      <c r="D7823" s="13"/>
      <c r="E7823" s="21"/>
      <c r="G7823" s="13"/>
      <c r="H7823" s="13"/>
      <c r="J7823" s="13"/>
      <c r="K7823" s="21"/>
    </row>
    <row r="7824">
      <c r="D7824" s="13"/>
      <c r="E7824" s="21"/>
      <c r="G7824" s="13"/>
      <c r="H7824" s="13"/>
      <c r="J7824" s="13"/>
      <c r="K7824" s="21"/>
    </row>
    <row r="7825">
      <c r="D7825" s="13"/>
      <c r="E7825" s="21"/>
      <c r="G7825" s="13"/>
      <c r="H7825" s="13"/>
      <c r="J7825" s="13"/>
      <c r="K7825" s="21"/>
    </row>
    <row r="7826">
      <c r="D7826" s="13"/>
      <c r="E7826" s="21"/>
      <c r="G7826" s="13"/>
      <c r="H7826" s="13"/>
      <c r="J7826" s="13"/>
      <c r="K7826" s="21"/>
    </row>
    <row r="7827">
      <c r="D7827" s="13"/>
      <c r="E7827" s="21"/>
      <c r="G7827" s="13"/>
      <c r="H7827" s="13"/>
      <c r="J7827" s="13"/>
      <c r="K7827" s="21"/>
    </row>
    <row r="7828">
      <c r="D7828" s="13"/>
      <c r="E7828" s="21"/>
      <c r="G7828" s="13"/>
      <c r="H7828" s="13"/>
      <c r="J7828" s="13"/>
      <c r="K7828" s="21"/>
    </row>
    <row r="7829">
      <c r="D7829" s="13"/>
      <c r="E7829" s="21"/>
      <c r="G7829" s="13"/>
      <c r="H7829" s="13"/>
      <c r="J7829" s="13"/>
      <c r="K7829" s="21"/>
    </row>
    <row r="7830">
      <c r="D7830" s="13"/>
      <c r="E7830" s="21"/>
      <c r="G7830" s="13"/>
      <c r="H7830" s="13"/>
      <c r="J7830" s="13"/>
      <c r="K7830" s="21"/>
    </row>
    <row r="7831">
      <c r="D7831" s="13"/>
      <c r="E7831" s="21"/>
      <c r="G7831" s="13"/>
      <c r="H7831" s="13"/>
      <c r="J7831" s="13"/>
      <c r="K7831" s="21"/>
    </row>
    <row r="7832">
      <c r="D7832" s="13"/>
      <c r="E7832" s="21"/>
      <c r="G7832" s="13"/>
      <c r="H7832" s="13"/>
      <c r="J7832" s="13"/>
      <c r="K7832" s="21"/>
    </row>
    <row r="7833">
      <c r="D7833" s="13"/>
      <c r="E7833" s="21"/>
      <c r="G7833" s="13"/>
      <c r="H7833" s="13"/>
      <c r="J7833" s="13"/>
      <c r="K7833" s="21"/>
    </row>
    <row r="7834">
      <c r="D7834" s="13"/>
      <c r="E7834" s="21"/>
      <c r="G7834" s="13"/>
      <c r="H7834" s="13"/>
      <c r="J7834" s="13"/>
      <c r="K7834" s="21"/>
    </row>
    <row r="7835">
      <c r="D7835" s="13"/>
      <c r="E7835" s="21"/>
      <c r="G7835" s="13"/>
      <c r="H7835" s="13"/>
      <c r="J7835" s="13"/>
      <c r="K7835" s="21"/>
    </row>
    <row r="7836">
      <c r="D7836" s="13"/>
      <c r="E7836" s="21"/>
      <c r="G7836" s="13"/>
      <c r="H7836" s="13"/>
      <c r="J7836" s="13"/>
      <c r="K7836" s="21"/>
    </row>
    <row r="7837">
      <c r="D7837" s="13"/>
      <c r="E7837" s="21"/>
      <c r="G7837" s="13"/>
      <c r="H7837" s="13"/>
      <c r="J7837" s="13"/>
      <c r="K7837" s="21"/>
    </row>
    <row r="7838">
      <c r="D7838" s="13"/>
      <c r="E7838" s="21"/>
      <c r="G7838" s="13"/>
      <c r="H7838" s="13"/>
      <c r="J7838" s="13"/>
      <c r="K7838" s="21"/>
    </row>
    <row r="7839">
      <c r="D7839" s="13"/>
      <c r="E7839" s="21"/>
      <c r="G7839" s="13"/>
      <c r="H7839" s="13"/>
      <c r="J7839" s="13"/>
      <c r="K7839" s="21"/>
    </row>
    <row r="7840">
      <c r="D7840" s="13"/>
      <c r="E7840" s="21"/>
      <c r="G7840" s="13"/>
      <c r="H7840" s="13"/>
      <c r="J7840" s="13"/>
      <c r="K7840" s="21"/>
    </row>
    <row r="7841">
      <c r="D7841" s="13"/>
      <c r="E7841" s="21"/>
      <c r="G7841" s="13"/>
      <c r="H7841" s="13"/>
      <c r="J7841" s="13"/>
      <c r="K7841" s="21"/>
    </row>
    <row r="7842">
      <c r="D7842" s="13"/>
      <c r="E7842" s="21"/>
      <c r="G7842" s="13"/>
      <c r="H7842" s="13"/>
      <c r="J7842" s="13"/>
      <c r="K7842" s="21"/>
    </row>
    <row r="7843">
      <c r="D7843" s="13"/>
      <c r="E7843" s="21"/>
      <c r="G7843" s="13"/>
      <c r="H7843" s="13"/>
      <c r="J7843" s="13"/>
      <c r="K7843" s="21"/>
    </row>
    <row r="7844">
      <c r="D7844" s="13"/>
      <c r="E7844" s="21"/>
      <c r="G7844" s="13"/>
      <c r="H7844" s="13"/>
      <c r="J7844" s="13"/>
      <c r="K7844" s="21"/>
    </row>
    <row r="7845">
      <c r="D7845" s="13"/>
      <c r="E7845" s="21"/>
      <c r="G7845" s="13"/>
      <c r="H7845" s="13"/>
      <c r="J7845" s="13"/>
      <c r="K7845" s="21"/>
    </row>
    <row r="7846">
      <c r="D7846" s="13"/>
      <c r="E7846" s="21"/>
      <c r="G7846" s="13"/>
      <c r="H7846" s="13"/>
      <c r="J7846" s="13"/>
      <c r="K7846" s="21"/>
    </row>
    <row r="7847">
      <c r="D7847" s="13"/>
      <c r="E7847" s="21"/>
      <c r="G7847" s="13"/>
      <c r="H7847" s="13"/>
      <c r="J7847" s="13"/>
      <c r="K7847" s="21"/>
    </row>
    <row r="7848">
      <c r="D7848" s="13"/>
      <c r="E7848" s="21"/>
      <c r="G7848" s="13"/>
      <c r="H7848" s="13"/>
      <c r="J7848" s="13"/>
      <c r="K7848" s="21"/>
    </row>
    <row r="7849">
      <c r="D7849" s="13"/>
      <c r="E7849" s="21"/>
      <c r="G7849" s="13"/>
      <c r="H7849" s="13"/>
      <c r="J7849" s="13"/>
      <c r="K7849" s="21"/>
    </row>
    <row r="7850">
      <c r="D7850" s="13"/>
      <c r="E7850" s="21"/>
      <c r="G7850" s="13"/>
      <c r="H7850" s="13"/>
      <c r="J7850" s="13"/>
      <c r="K7850" s="21"/>
    </row>
    <row r="7851">
      <c r="D7851" s="13"/>
      <c r="E7851" s="21"/>
      <c r="G7851" s="13"/>
      <c r="H7851" s="13"/>
      <c r="J7851" s="13"/>
      <c r="K7851" s="21"/>
    </row>
    <row r="7852">
      <c r="D7852" s="13"/>
      <c r="E7852" s="21"/>
      <c r="G7852" s="13"/>
      <c r="H7852" s="13"/>
      <c r="J7852" s="13"/>
      <c r="K7852" s="21"/>
    </row>
    <row r="7853">
      <c r="D7853" s="13"/>
      <c r="E7853" s="21"/>
      <c r="G7853" s="13"/>
      <c r="H7853" s="13"/>
      <c r="J7853" s="13"/>
      <c r="K7853" s="21"/>
    </row>
    <row r="7854">
      <c r="D7854" s="13"/>
      <c r="E7854" s="21"/>
      <c r="G7854" s="13"/>
      <c r="H7854" s="13"/>
      <c r="J7854" s="13"/>
      <c r="K7854" s="21"/>
    </row>
    <row r="7855">
      <c r="D7855" s="13"/>
      <c r="E7855" s="21"/>
      <c r="G7855" s="13"/>
      <c r="H7855" s="13"/>
      <c r="J7855" s="13"/>
      <c r="K7855" s="21"/>
    </row>
    <row r="7856">
      <c r="D7856" s="13"/>
      <c r="E7856" s="21"/>
      <c r="G7856" s="13"/>
      <c r="H7856" s="13"/>
      <c r="J7856" s="13"/>
      <c r="K7856" s="21"/>
    </row>
    <row r="7857">
      <c r="D7857" s="13"/>
      <c r="E7857" s="21"/>
      <c r="G7857" s="13"/>
      <c r="H7857" s="13"/>
      <c r="J7857" s="13"/>
      <c r="K7857" s="21"/>
    </row>
    <row r="7858">
      <c r="D7858" s="13"/>
      <c r="E7858" s="21"/>
      <c r="G7858" s="13"/>
      <c r="H7858" s="13"/>
      <c r="J7858" s="13"/>
      <c r="K7858" s="21"/>
    </row>
    <row r="7859">
      <c r="D7859" s="13"/>
      <c r="E7859" s="21"/>
      <c r="G7859" s="13"/>
      <c r="H7859" s="13"/>
      <c r="J7859" s="13"/>
      <c r="K7859" s="21"/>
    </row>
    <row r="7860">
      <c r="D7860" s="13"/>
      <c r="E7860" s="21"/>
      <c r="G7860" s="13"/>
      <c r="H7860" s="13"/>
      <c r="J7860" s="13"/>
      <c r="K7860" s="21"/>
    </row>
    <row r="7861">
      <c r="D7861" s="13"/>
      <c r="E7861" s="21"/>
      <c r="G7861" s="13"/>
      <c r="H7861" s="13"/>
      <c r="J7861" s="13"/>
      <c r="K7861" s="21"/>
    </row>
    <row r="7862">
      <c r="D7862" s="13"/>
      <c r="E7862" s="21"/>
      <c r="G7862" s="13"/>
      <c r="H7862" s="13"/>
      <c r="J7862" s="13"/>
      <c r="K7862" s="21"/>
    </row>
    <row r="7863">
      <c r="D7863" s="13"/>
      <c r="E7863" s="21"/>
      <c r="G7863" s="13"/>
      <c r="H7863" s="13"/>
      <c r="J7863" s="13"/>
      <c r="K7863" s="21"/>
    </row>
    <row r="7864">
      <c r="D7864" s="13"/>
      <c r="E7864" s="21"/>
      <c r="G7864" s="13"/>
      <c r="H7864" s="13"/>
      <c r="J7864" s="13"/>
      <c r="K7864" s="21"/>
    </row>
    <row r="7865">
      <c r="D7865" s="13"/>
      <c r="E7865" s="21"/>
      <c r="G7865" s="13"/>
      <c r="H7865" s="13"/>
      <c r="J7865" s="13"/>
      <c r="K7865" s="21"/>
    </row>
    <row r="7866">
      <c r="D7866" s="13"/>
      <c r="E7866" s="21"/>
      <c r="G7866" s="13"/>
      <c r="H7866" s="13"/>
      <c r="J7866" s="13"/>
      <c r="K7866" s="21"/>
    </row>
    <row r="7867">
      <c r="D7867" s="13"/>
      <c r="E7867" s="21"/>
      <c r="G7867" s="13"/>
      <c r="H7867" s="13"/>
      <c r="J7867" s="13"/>
      <c r="K7867" s="21"/>
    </row>
    <row r="7868">
      <c r="D7868" s="13"/>
      <c r="E7868" s="21"/>
      <c r="G7868" s="13"/>
      <c r="H7868" s="13"/>
      <c r="J7868" s="13"/>
      <c r="K7868" s="21"/>
    </row>
    <row r="7869">
      <c r="D7869" s="13"/>
      <c r="E7869" s="21"/>
      <c r="G7869" s="13"/>
      <c r="H7869" s="13"/>
      <c r="J7869" s="13"/>
      <c r="K7869" s="21"/>
    </row>
    <row r="7870">
      <c r="D7870" s="13"/>
      <c r="E7870" s="21"/>
      <c r="G7870" s="13"/>
      <c r="H7870" s="13"/>
      <c r="J7870" s="13"/>
      <c r="K7870" s="21"/>
    </row>
    <row r="7871">
      <c r="D7871" s="13"/>
      <c r="E7871" s="21"/>
      <c r="G7871" s="13"/>
      <c r="H7871" s="13"/>
      <c r="J7871" s="13"/>
      <c r="K7871" s="21"/>
    </row>
    <row r="7872">
      <c r="D7872" s="13"/>
      <c r="E7872" s="21"/>
      <c r="G7872" s="13"/>
      <c r="H7872" s="13"/>
      <c r="J7872" s="13"/>
      <c r="K7872" s="21"/>
    </row>
    <row r="7873">
      <c r="D7873" s="13"/>
      <c r="E7873" s="21"/>
      <c r="G7873" s="13"/>
      <c r="H7873" s="13"/>
      <c r="J7873" s="13"/>
      <c r="K7873" s="21"/>
    </row>
    <row r="7874">
      <c r="D7874" s="13"/>
      <c r="E7874" s="21"/>
      <c r="G7874" s="13"/>
      <c r="H7874" s="13"/>
      <c r="J7874" s="13"/>
      <c r="K7874" s="21"/>
    </row>
    <row r="7875">
      <c r="D7875" s="13"/>
      <c r="E7875" s="21"/>
      <c r="G7875" s="13"/>
      <c r="H7875" s="13"/>
      <c r="J7875" s="13"/>
      <c r="K7875" s="21"/>
    </row>
    <row r="7876">
      <c r="D7876" s="13"/>
      <c r="E7876" s="21"/>
      <c r="G7876" s="13"/>
      <c r="H7876" s="13"/>
      <c r="J7876" s="13"/>
      <c r="K7876" s="21"/>
    </row>
    <row r="7877">
      <c r="D7877" s="13"/>
      <c r="E7877" s="21"/>
      <c r="G7877" s="13"/>
      <c r="H7877" s="13"/>
      <c r="J7877" s="13"/>
      <c r="K7877" s="21"/>
    </row>
    <row r="7878">
      <c r="D7878" s="13"/>
      <c r="E7878" s="21"/>
      <c r="G7878" s="13"/>
      <c r="H7878" s="13"/>
      <c r="J7878" s="13"/>
      <c r="K7878" s="21"/>
    </row>
    <row r="7879">
      <c r="D7879" s="13"/>
      <c r="E7879" s="21"/>
      <c r="G7879" s="13"/>
      <c r="H7879" s="13"/>
      <c r="J7879" s="13"/>
      <c r="K7879" s="21"/>
    </row>
    <row r="7880">
      <c r="D7880" s="13"/>
      <c r="E7880" s="21"/>
      <c r="G7880" s="13"/>
      <c r="H7880" s="13"/>
      <c r="J7880" s="13"/>
      <c r="K7880" s="21"/>
    </row>
    <row r="7881">
      <c r="D7881" s="13"/>
      <c r="E7881" s="21"/>
      <c r="G7881" s="13"/>
      <c r="H7881" s="13"/>
      <c r="J7881" s="13"/>
      <c r="K7881" s="21"/>
    </row>
    <row r="7882">
      <c r="D7882" s="13"/>
      <c r="E7882" s="21"/>
      <c r="G7882" s="13"/>
      <c r="H7882" s="13"/>
      <c r="J7882" s="13"/>
      <c r="K7882" s="21"/>
    </row>
    <row r="7883">
      <c r="D7883" s="13"/>
      <c r="E7883" s="21"/>
      <c r="G7883" s="13"/>
      <c r="H7883" s="13"/>
      <c r="J7883" s="13"/>
      <c r="K7883" s="21"/>
    </row>
    <row r="7884">
      <c r="D7884" s="13"/>
      <c r="E7884" s="21"/>
      <c r="G7884" s="13"/>
      <c r="H7884" s="13"/>
      <c r="J7884" s="13"/>
      <c r="K7884" s="21"/>
    </row>
    <row r="7885">
      <c r="D7885" s="13"/>
      <c r="E7885" s="21"/>
      <c r="G7885" s="13"/>
      <c r="H7885" s="13"/>
      <c r="J7885" s="13"/>
      <c r="K7885" s="21"/>
    </row>
    <row r="7886">
      <c r="D7886" s="13"/>
      <c r="E7886" s="21"/>
      <c r="G7886" s="13"/>
      <c r="H7886" s="13"/>
      <c r="J7886" s="13"/>
      <c r="K7886" s="21"/>
    </row>
    <row r="7887">
      <c r="D7887" s="13"/>
      <c r="E7887" s="21"/>
      <c r="G7887" s="13"/>
      <c r="H7887" s="13"/>
      <c r="J7887" s="13"/>
      <c r="K7887" s="21"/>
    </row>
    <row r="7888">
      <c r="D7888" s="13"/>
      <c r="E7888" s="21"/>
      <c r="G7888" s="13"/>
      <c r="H7888" s="13"/>
      <c r="J7888" s="13"/>
      <c r="K7888" s="21"/>
    </row>
    <row r="7889">
      <c r="D7889" s="13"/>
      <c r="E7889" s="21"/>
      <c r="G7889" s="13"/>
      <c r="H7889" s="13"/>
      <c r="J7889" s="13"/>
      <c r="K7889" s="21"/>
    </row>
    <row r="7890">
      <c r="D7890" s="13"/>
      <c r="E7890" s="21"/>
      <c r="G7890" s="13"/>
      <c r="H7890" s="13"/>
      <c r="J7890" s="13"/>
      <c r="K7890" s="21"/>
    </row>
    <row r="7891">
      <c r="D7891" s="13"/>
      <c r="E7891" s="21"/>
      <c r="G7891" s="13"/>
      <c r="H7891" s="13"/>
      <c r="J7891" s="13"/>
      <c r="K7891" s="21"/>
    </row>
    <row r="7892">
      <c r="D7892" s="13"/>
      <c r="E7892" s="21"/>
      <c r="G7892" s="13"/>
      <c r="H7892" s="13"/>
      <c r="J7892" s="13"/>
      <c r="K7892" s="21"/>
    </row>
    <row r="7893">
      <c r="D7893" s="13"/>
      <c r="E7893" s="21"/>
      <c r="G7893" s="13"/>
      <c r="H7893" s="13"/>
      <c r="J7893" s="13"/>
      <c r="K7893" s="21"/>
    </row>
    <row r="7894">
      <c r="D7894" s="13"/>
      <c r="E7894" s="21"/>
      <c r="G7894" s="13"/>
      <c r="H7894" s="13"/>
      <c r="J7894" s="13"/>
      <c r="K7894" s="21"/>
    </row>
    <row r="7895">
      <c r="D7895" s="13"/>
      <c r="E7895" s="21"/>
      <c r="G7895" s="13"/>
      <c r="H7895" s="13"/>
      <c r="J7895" s="13"/>
      <c r="K7895" s="21"/>
    </row>
    <row r="7896">
      <c r="D7896" s="13"/>
      <c r="E7896" s="21"/>
      <c r="G7896" s="13"/>
      <c r="H7896" s="13"/>
      <c r="J7896" s="13"/>
      <c r="K7896" s="21"/>
    </row>
    <row r="7897">
      <c r="D7897" s="13"/>
      <c r="E7897" s="21"/>
      <c r="G7897" s="13"/>
      <c r="H7897" s="13"/>
      <c r="J7897" s="13"/>
      <c r="K7897" s="21"/>
    </row>
    <row r="7898">
      <c r="D7898" s="13"/>
      <c r="E7898" s="21"/>
      <c r="G7898" s="13"/>
      <c r="H7898" s="13"/>
      <c r="J7898" s="13"/>
      <c r="K7898" s="21"/>
    </row>
    <row r="7899">
      <c r="D7899" s="13"/>
      <c r="E7899" s="21"/>
      <c r="G7899" s="13"/>
      <c r="H7899" s="13"/>
      <c r="J7899" s="13"/>
      <c r="K7899" s="21"/>
    </row>
    <row r="7900">
      <c r="D7900" s="13"/>
      <c r="E7900" s="21"/>
      <c r="G7900" s="13"/>
      <c r="H7900" s="13"/>
      <c r="J7900" s="13"/>
      <c r="K7900" s="21"/>
    </row>
    <row r="7901">
      <c r="D7901" s="13"/>
      <c r="E7901" s="21"/>
      <c r="G7901" s="13"/>
      <c r="H7901" s="13"/>
      <c r="J7901" s="13"/>
      <c r="K7901" s="21"/>
    </row>
    <row r="7902">
      <c r="D7902" s="13"/>
      <c r="E7902" s="21"/>
      <c r="G7902" s="13"/>
      <c r="H7902" s="13"/>
      <c r="J7902" s="13"/>
      <c r="K7902" s="21"/>
    </row>
    <row r="7903">
      <c r="D7903" s="13"/>
      <c r="E7903" s="21"/>
      <c r="G7903" s="13"/>
      <c r="H7903" s="13"/>
      <c r="J7903" s="13"/>
      <c r="K7903" s="21"/>
    </row>
    <row r="7904">
      <c r="D7904" s="13"/>
      <c r="E7904" s="21"/>
      <c r="G7904" s="13"/>
      <c r="H7904" s="13"/>
      <c r="J7904" s="13"/>
      <c r="K7904" s="21"/>
    </row>
    <row r="7905">
      <c r="D7905" s="13"/>
      <c r="E7905" s="21"/>
      <c r="G7905" s="13"/>
      <c r="H7905" s="13"/>
      <c r="J7905" s="13"/>
      <c r="K7905" s="21"/>
    </row>
    <row r="7906">
      <c r="D7906" s="13"/>
      <c r="E7906" s="21"/>
      <c r="G7906" s="13"/>
      <c r="H7906" s="13"/>
      <c r="J7906" s="13"/>
      <c r="K7906" s="21"/>
    </row>
    <row r="7907">
      <c r="D7907" s="13"/>
      <c r="E7907" s="21"/>
      <c r="G7907" s="13"/>
      <c r="H7907" s="13"/>
      <c r="J7907" s="13"/>
      <c r="K7907" s="21"/>
    </row>
    <row r="7908">
      <c r="D7908" s="13"/>
      <c r="E7908" s="21"/>
      <c r="G7908" s="13"/>
      <c r="H7908" s="13"/>
      <c r="J7908" s="13"/>
      <c r="K7908" s="21"/>
    </row>
    <row r="7909">
      <c r="D7909" s="13"/>
      <c r="E7909" s="21"/>
      <c r="G7909" s="13"/>
      <c r="H7909" s="13"/>
      <c r="J7909" s="13"/>
      <c r="K7909" s="21"/>
    </row>
    <row r="7910">
      <c r="D7910" s="13"/>
      <c r="E7910" s="21"/>
      <c r="G7910" s="13"/>
      <c r="H7910" s="13"/>
      <c r="J7910" s="13"/>
      <c r="K7910" s="21"/>
    </row>
    <row r="7911">
      <c r="D7911" s="13"/>
      <c r="E7911" s="21"/>
      <c r="G7911" s="13"/>
      <c r="H7911" s="13"/>
      <c r="J7911" s="13"/>
      <c r="K7911" s="21"/>
    </row>
    <row r="7912">
      <c r="D7912" s="13"/>
      <c r="E7912" s="21"/>
      <c r="G7912" s="13"/>
      <c r="H7912" s="13"/>
      <c r="J7912" s="13"/>
      <c r="K7912" s="21"/>
    </row>
    <row r="7913">
      <c r="D7913" s="13"/>
      <c r="E7913" s="21"/>
      <c r="G7913" s="13"/>
      <c r="H7913" s="13"/>
      <c r="J7913" s="13"/>
      <c r="K7913" s="21"/>
    </row>
    <row r="7914">
      <c r="D7914" s="13"/>
      <c r="E7914" s="21"/>
      <c r="G7914" s="13"/>
      <c r="H7914" s="13"/>
      <c r="J7914" s="13"/>
      <c r="K7914" s="21"/>
    </row>
    <row r="7915">
      <c r="D7915" s="13"/>
      <c r="E7915" s="21"/>
      <c r="G7915" s="13"/>
      <c r="H7915" s="13"/>
      <c r="J7915" s="13"/>
      <c r="K7915" s="21"/>
    </row>
    <row r="7916">
      <c r="D7916" s="13"/>
      <c r="E7916" s="21"/>
      <c r="G7916" s="13"/>
      <c r="H7916" s="13"/>
      <c r="J7916" s="13"/>
      <c r="K7916" s="21"/>
    </row>
    <row r="7917">
      <c r="D7917" s="13"/>
      <c r="E7917" s="21"/>
      <c r="G7917" s="13"/>
      <c r="H7917" s="13"/>
      <c r="J7917" s="13"/>
      <c r="K7917" s="21"/>
    </row>
    <row r="7918">
      <c r="D7918" s="13"/>
      <c r="E7918" s="21"/>
      <c r="G7918" s="13"/>
      <c r="H7918" s="13"/>
      <c r="J7918" s="13"/>
      <c r="K7918" s="21"/>
    </row>
    <row r="7919">
      <c r="D7919" s="13"/>
      <c r="E7919" s="21"/>
      <c r="G7919" s="13"/>
      <c r="H7919" s="13"/>
      <c r="J7919" s="13"/>
      <c r="K7919" s="21"/>
    </row>
    <row r="7920">
      <c r="D7920" s="13"/>
      <c r="E7920" s="21"/>
      <c r="G7920" s="13"/>
      <c r="H7920" s="13"/>
      <c r="J7920" s="13"/>
      <c r="K7920" s="21"/>
    </row>
    <row r="7921">
      <c r="D7921" s="13"/>
      <c r="E7921" s="21"/>
      <c r="G7921" s="13"/>
      <c r="H7921" s="13"/>
      <c r="J7921" s="13"/>
      <c r="K7921" s="21"/>
    </row>
    <row r="7922">
      <c r="D7922" s="13"/>
      <c r="E7922" s="21"/>
      <c r="G7922" s="13"/>
      <c r="H7922" s="13"/>
      <c r="J7922" s="13"/>
      <c r="K7922" s="21"/>
    </row>
    <row r="7923">
      <c r="D7923" s="13"/>
      <c r="E7923" s="21"/>
      <c r="G7923" s="13"/>
      <c r="H7923" s="13"/>
      <c r="J7923" s="13"/>
      <c r="K7923" s="21"/>
    </row>
    <row r="7924">
      <c r="D7924" s="13"/>
      <c r="E7924" s="21"/>
      <c r="G7924" s="13"/>
      <c r="H7924" s="13"/>
      <c r="J7924" s="13"/>
      <c r="K7924" s="21"/>
    </row>
    <row r="7925">
      <c r="D7925" s="13"/>
      <c r="E7925" s="21"/>
      <c r="G7925" s="13"/>
      <c r="H7925" s="13"/>
      <c r="J7925" s="13"/>
      <c r="K7925" s="21"/>
    </row>
    <row r="7926">
      <c r="D7926" s="13"/>
      <c r="E7926" s="21"/>
      <c r="G7926" s="13"/>
      <c r="H7926" s="13"/>
      <c r="J7926" s="13"/>
      <c r="K7926" s="21"/>
    </row>
    <row r="7927">
      <c r="D7927" s="13"/>
      <c r="E7927" s="21"/>
      <c r="G7927" s="13"/>
      <c r="H7927" s="13"/>
      <c r="J7927" s="13"/>
      <c r="K7927" s="21"/>
    </row>
    <row r="7928">
      <c r="D7928" s="13"/>
      <c r="E7928" s="21"/>
      <c r="G7928" s="13"/>
      <c r="H7928" s="13"/>
      <c r="J7928" s="13"/>
      <c r="K7928" s="21"/>
    </row>
    <row r="7929">
      <c r="D7929" s="13"/>
      <c r="E7929" s="21"/>
      <c r="G7929" s="13"/>
      <c r="H7929" s="13"/>
      <c r="J7929" s="13"/>
      <c r="K7929" s="21"/>
    </row>
    <row r="7930">
      <c r="D7930" s="13"/>
      <c r="E7930" s="21"/>
      <c r="G7930" s="13"/>
      <c r="H7930" s="13"/>
      <c r="J7930" s="13"/>
      <c r="K7930" s="21"/>
    </row>
    <row r="7931">
      <c r="D7931" s="13"/>
      <c r="E7931" s="21"/>
      <c r="G7931" s="13"/>
      <c r="H7931" s="13"/>
      <c r="J7931" s="13"/>
      <c r="K7931" s="21"/>
    </row>
    <row r="7932">
      <c r="D7932" s="13"/>
      <c r="E7932" s="21"/>
      <c r="G7932" s="13"/>
      <c r="H7932" s="13"/>
      <c r="J7932" s="13"/>
      <c r="K7932" s="21"/>
    </row>
    <row r="7933">
      <c r="D7933" s="13"/>
      <c r="E7933" s="21"/>
      <c r="G7933" s="13"/>
      <c r="H7933" s="13"/>
      <c r="J7933" s="13"/>
      <c r="K7933" s="21"/>
    </row>
    <row r="7934">
      <c r="D7934" s="13"/>
      <c r="E7934" s="21"/>
      <c r="G7934" s="13"/>
      <c r="H7934" s="13"/>
      <c r="J7934" s="13"/>
      <c r="K7934" s="21"/>
    </row>
    <row r="7935">
      <c r="D7935" s="13"/>
      <c r="E7935" s="21"/>
      <c r="G7935" s="13"/>
      <c r="H7935" s="13"/>
      <c r="J7935" s="13"/>
      <c r="K7935" s="21"/>
    </row>
    <row r="7936">
      <c r="D7936" s="13"/>
      <c r="E7936" s="21"/>
      <c r="G7936" s="13"/>
      <c r="H7936" s="13"/>
      <c r="J7936" s="13"/>
      <c r="K7936" s="21"/>
    </row>
    <row r="7937">
      <c r="D7937" s="13"/>
      <c r="E7937" s="21"/>
      <c r="G7937" s="13"/>
      <c r="H7937" s="13"/>
      <c r="J7937" s="13"/>
      <c r="K7937" s="21"/>
    </row>
    <row r="7938">
      <c r="D7938" s="13"/>
      <c r="E7938" s="21"/>
      <c r="G7938" s="13"/>
      <c r="H7938" s="13"/>
      <c r="J7938" s="13"/>
      <c r="K7938" s="21"/>
    </row>
    <row r="7939">
      <c r="D7939" s="13"/>
      <c r="E7939" s="21"/>
      <c r="G7939" s="13"/>
      <c r="H7939" s="13"/>
      <c r="J7939" s="13"/>
      <c r="K7939" s="21"/>
    </row>
    <row r="7940">
      <c r="D7940" s="13"/>
      <c r="E7940" s="21"/>
      <c r="G7940" s="13"/>
      <c r="H7940" s="13"/>
      <c r="J7940" s="13"/>
      <c r="K7940" s="21"/>
    </row>
    <row r="7941">
      <c r="D7941" s="13"/>
      <c r="E7941" s="21"/>
      <c r="G7941" s="13"/>
      <c r="H7941" s="13"/>
      <c r="J7941" s="13"/>
      <c r="K7941" s="21"/>
    </row>
    <row r="7942">
      <c r="D7942" s="13"/>
      <c r="E7942" s="21"/>
      <c r="G7942" s="13"/>
      <c r="H7942" s="13"/>
      <c r="J7942" s="13"/>
      <c r="K7942" s="21"/>
    </row>
    <row r="7943">
      <c r="D7943" s="13"/>
      <c r="E7943" s="21"/>
      <c r="G7943" s="13"/>
      <c r="H7943" s="13"/>
      <c r="J7943" s="13"/>
      <c r="K7943" s="21"/>
    </row>
    <row r="7944">
      <c r="D7944" s="13"/>
      <c r="E7944" s="21"/>
      <c r="G7944" s="13"/>
      <c r="H7944" s="13"/>
      <c r="J7944" s="13"/>
      <c r="K7944" s="21"/>
    </row>
    <row r="7945">
      <c r="D7945" s="13"/>
      <c r="E7945" s="21"/>
      <c r="G7945" s="13"/>
      <c r="H7945" s="13"/>
      <c r="J7945" s="13"/>
      <c r="K7945" s="21"/>
    </row>
    <row r="7946">
      <c r="D7946" s="13"/>
      <c r="E7946" s="21"/>
      <c r="G7946" s="13"/>
      <c r="H7946" s="13"/>
      <c r="J7946" s="13"/>
      <c r="K7946" s="21"/>
    </row>
    <row r="7947">
      <c r="D7947" s="13"/>
      <c r="E7947" s="21"/>
      <c r="G7947" s="13"/>
      <c r="H7947" s="13"/>
      <c r="J7947" s="13"/>
      <c r="K7947" s="21"/>
    </row>
    <row r="7948">
      <c r="D7948" s="13"/>
      <c r="E7948" s="21"/>
      <c r="G7948" s="13"/>
      <c r="H7948" s="13"/>
      <c r="J7948" s="13"/>
      <c r="K7948" s="21"/>
    </row>
    <row r="7949">
      <c r="D7949" s="13"/>
      <c r="E7949" s="21"/>
      <c r="G7949" s="13"/>
      <c r="H7949" s="13"/>
      <c r="J7949" s="13"/>
      <c r="K7949" s="21"/>
    </row>
    <row r="7950">
      <c r="D7950" s="13"/>
      <c r="E7950" s="21"/>
      <c r="G7950" s="13"/>
      <c r="H7950" s="13"/>
      <c r="J7950" s="13"/>
      <c r="K7950" s="21"/>
    </row>
    <row r="7951">
      <c r="D7951" s="13"/>
      <c r="E7951" s="21"/>
      <c r="G7951" s="13"/>
      <c r="H7951" s="13"/>
      <c r="J7951" s="13"/>
      <c r="K7951" s="21"/>
    </row>
    <row r="7952">
      <c r="D7952" s="13"/>
      <c r="E7952" s="21"/>
      <c r="G7952" s="13"/>
      <c r="H7952" s="13"/>
      <c r="J7952" s="13"/>
      <c r="K7952" s="21"/>
    </row>
    <row r="7953">
      <c r="D7953" s="13"/>
      <c r="E7953" s="21"/>
      <c r="G7953" s="13"/>
      <c r="H7953" s="13"/>
      <c r="J7953" s="13"/>
      <c r="K7953" s="21"/>
    </row>
    <row r="7954">
      <c r="D7954" s="13"/>
      <c r="E7954" s="21"/>
      <c r="G7954" s="13"/>
      <c r="H7954" s="13"/>
      <c r="J7954" s="13"/>
      <c r="K7954" s="21"/>
    </row>
    <row r="7955">
      <c r="D7955" s="13"/>
      <c r="E7955" s="21"/>
      <c r="G7955" s="13"/>
      <c r="H7955" s="13"/>
      <c r="J7955" s="13"/>
      <c r="K7955" s="21"/>
    </row>
    <row r="7956">
      <c r="D7956" s="13"/>
      <c r="E7956" s="21"/>
      <c r="G7956" s="13"/>
      <c r="H7956" s="13"/>
      <c r="J7956" s="13"/>
      <c r="K7956" s="21"/>
    </row>
    <row r="7957">
      <c r="D7957" s="13"/>
      <c r="E7957" s="21"/>
      <c r="G7957" s="13"/>
      <c r="H7957" s="13"/>
      <c r="J7957" s="13"/>
      <c r="K7957" s="21"/>
    </row>
    <row r="7958">
      <c r="D7958" s="13"/>
      <c r="E7958" s="21"/>
      <c r="G7958" s="13"/>
      <c r="H7958" s="13"/>
      <c r="J7958" s="13"/>
      <c r="K7958" s="21"/>
    </row>
    <row r="7959">
      <c r="D7959" s="13"/>
      <c r="E7959" s="21"/>
      <c r="G7959" s="13"/>
      <c r="H7959" s="13"/>
      <c r="J7959" s="13"/>
      <c r="K7959" s="21"/>
    </row>
    <row r="7960">
      <c r="D7960" s="13"/>
      <c r="E7960" s="21"/>
      <c r="G7960" s="13"/>
      <c r="H7960" s="13"/>
      <c r="J7960" s="13"/>
      <c r="K7960" s="21"/>
    </row>
    <row r="7961">
      <c r="D7961" s="13"/>
      <c r="E7961" s="21"/>
      <c r="G7961" s="13"/>
      <c r="H7961" s="13"/>
      <c r="J7961" s="13"/>
      <c r="K7961" s="21"/>
    </row>
    <row r="7962">
      <c r="D7962" s="13"/>
      <c r="E7962" s="21"/>
      <c r="G7962" s="13"/>
      <c r="H7962" s="13"/>
      <c r="J7962" s="13"/>
      <c r="K7962" s="21"/>
    </row>
    <row r="7963">
      <c r="D7963" s="13"/>
      <c r="E7963" s="21"/>
      <c r="G7963" s="13"/>
      <c r="H7963" s="13"/>
      <c r="J7963" s="13"/>
      <c r="K7963" s="21"/>
    </row>
    <row r="7964">
      <c r="D7964" s="13"/>
      <c r="E7964" s="21"/>
      <c r="G7964" s="13"/>
      <c r="H7964" s="13"/>
      <c r="J7964" s="13"/>
      <c r="K7964" s="21"/>
    </row>
    <row r="7965">
      <c r="D7965" s="13"/>
      <c r="E7965" s="21"/>
      <c r="G7965" s="13"/>
      <c r="H7965" s="13"/>
      <c r="J7965" s="13"/>
      <c r="K7965" s="21"/>
    </row>
    <row r="7966">
      <c r="D7966" s="13"/>
      <c r="E7966" s="21"/>
      <c r="G7966" s="13"/>
      <c r="H7966" s="13"/>
      <c r="J7966" s="13"/>
      <c r="K7966" s="21"/>
    </row>
    <row r="7967">
      <c r="D7967" s="13"/>
      <c r="E7967" s="21"/>
      <c r="G7967" s="13"/>
      <c r="H7967" s="13"/>
      <c r="J7967" s="13"/>
      <c r="K7967" s="21"/>
    </row>
    <row r="7968">
      <c r="D7968" s="13"/>
      <c r="E7968" s="21"/>
      <c r="G7968" s="13"/>
      <c r="H7968" s="13"/>
      <c r="J7968" s="13"/>
      <c r="K7968" s="21"/>
    </row>
    <row r="7969">
      <c r="D7969" s="13"/>
      <c r="E7969" s="21"/>
      <c r="G7969" s="13"/>
      <c r="H7969" s="13"/>
      <c r="J7969" s="13"/>
      <c r="K7969" s="21"/>
    </row>
    <row r="7970">
      <c r="D7970" s="13"/>
      <c r="E7970" s="21"/>
      <c r="G7970" s="13"/>
      <c r="H7970" s="13"/>
      <c r="J7970" s="13"/>
      <c r="K7970" s="21"/>
    </row>
    <row r="7971">
      <c r="D7971" s="13"/>
      <c r="E7971" s="21"/>
      <c r="G7971" s="13"/>
      <c r="H7971" s="13"/>
      <c r="J7971" s="13"/>
      <c r="K7971" s="21"/>
    </row>
    <row r="7972">
      <c r="D7972" s="13"/>
      <c r="E7972" s="21"/>
      <c r="G7972" s="13"/>
      <c r="H7972" s="13"/>
      <c r="J7972" s="13"/>
      <c r="K7972" s="21"/>
    </row>
    <row r="7973">
      <c r="D7973" s="13"/>
      <c r="E7973" s="21"/>
      <c r="G7973" s="13"/>
      <c r="H7973" s="13"/>
      <c r="J7973" s="13"/>
      <c r="K7973" s="21"/>
    </row>
    <row r="7974">
      <c r="D7974" s="13"/>
      <c r="E7974" s="21"/>
      <c r="G7974" s="13"/>
      <c r="H7974" s="13"/>
      <c r="J7974" s="13"/>
      <c r="K7974" s="21"/>
    </row>
    <row r="7975">
      <c r="D7975" s="13"/>
      <c r="E7975" s="21"/>
      <c r="G7975" s="13"/>
      <c r="H7975" s="13"/>
      <c r="J7975" s="13"/>
      <c r="K7975" s="21"/>
    </row>
    <row r="7976">
      <c r="D7976" s="13"/>
      <c r="E7976" s="21"/>
      <c r="G7976" s="13"/>
      <c r="H7976" s="13"/>
      <c r="J7976" s="13"/>
      <c r="K7976" s="21"/>
    </row>
    <row r="7977">
      <c r="D7977" s="13"/>
      <c r="E7977" s="21"/>
      <c r="G7977" s="13"/>
      <c r="H7977" s="13"/>
      <c r="J7977" s="13"/>
      <c r="K7977" s="21"/>
    </row>
    <row r="7978">
      <c r="D7978" s="13"/>
      <c r="E7978" s="21"/>
      <c r="G7978" s="13"/>
      <c r="H7978" s="13"/>
      <c r="J7978" s="13"/>
      <c r="K7978" s="21"/>
    </row>
    <row r="7979">
      <c r="D7979" s="13"/>
      <c r="E7979" s="21"/>
      <c r="G7979" s="13"/>
      <c r="H7979" s="13"/>
      <c r="J7979" s="13"/>
      <c r="K7979" s="21"/>
    </row>
    <row r="7980">
      <c r="D7980" s="13"/>
      <c r="E7980" s="21"/>
      <c r="G7980" s="13"/>
      <c r="H7980" s="13"/>
      <c r="J7980" s="13"/>
      <c r="K7980" s="21"/>
    </row>
    <row r="7981">
      <c r="D7981" s="13"/>
      <c r="E7981" s="21"/>
      <c r="G7981" s="13"/>
      <c r="H7981" s="13"/>
      <c r="J7981" s="13"/>
      <c r="K7981" s="21"/>
    </row>
    <row r="7982">
      <c r="D7982" s="13"/>
      <c r="E7982" s="21"/>
      <c r="G7982" s="13"/>
      <c r="H7982" s="13"/>
      <c r="J7982" s="13"/>
      <c r="K7982" s="21"/>
    </row>
    <row r="7983">
      <c r="D7983" s="13"/>
      <c r="E7983" s="21"/>
      <c r="G7983" s="13"/>
      <c r="H7983" s="13"/>
      <c r="J7983" s="13"/>
      <c r="K7983" s="21"/>
    </row>
    <row r="7984">
      <c r="D7984" s="13"/>
      <c r="E7984" s="21"/>
      <c r="G7984" s="13"/>
      <c r="H7984" s="13"/>
      <c r="J7984" s="13"/>
      <c r="K7984" s="21"/>
    </row>
    <row r="7985">
      <c r="D7985" s="13"/>
      <c r="E7985" s="21"/>
      <c r="G7985" s="13"/>
      <c r="H7985" s="13"/>
      <c r="J7985" s="13"/>
      <c r="K7985" s="21"/>
    </row>
    <row r="7986">
      <c r="D7986" s="13"/>
      <c r="E7986" s="21"/>
      <c r="G7986" s="13"/>
      <c r="H7986" s="13"/>
      <c r="J7986" s="13"/>
      <c r="K7986" s="21"/>
    </row>
    <row r="7987">
      <c r="D7987" s="13"/>
      <c r="E7987" s="21"/>
      <c r="G7987" s="13"/>
      <c r="H7987" s="13"/>
      <c r="J7987" s="13"/>
      <c r="K7987" s="21"/>
    </row>
    <row r="7988">
      <c r="D7988" s="13"/>
      <c r="E7988" s="21"/>
      <c r="G7988" s="13"/>
      <c r="H7988" s="13"/>
      <c r="J7988" s="13"/>
      <c r="K7988" s="21"/>
    </row>
    <row r="7989">
      <c r="D7989" s="13"/>
      <c r="E7989" s="21"/>
      <c r="G7989" s="13"/>
      <c r="H7989" s="13"/>
      <c r="J7989" s="13"/>
      <c r="K7989" s="21"/>
    </row>
    <row r="7990">
      <c r="D7990" s="13"/>
      <c r="E7990" s="21"/>
      <c r="G7990" s="13"/>
      <c r="H7990" s="13"/>
      <c r="J7990" s="13"/>
      <c r="K7990" s="21"/>
    </row>
    <row r="7991">
      <c r="D7991" s="13"/>
      <c r="E7991" s="21"/>
      <c r="G7991" s="13"/>
      <c r="H7991" s="13"/>
      <c r="J7991" s="13"/>
      <c r="K7991" s="21"/>
    </row>
    <row r="7992">
      <c r="D7992" s="13"/>
      <c r="E7992" s="21"/>
      <c r="G7992" s="13"/>
      <c r="H7992" s="13"/>
      <c r="J7992" s="13"/>
      <c r="K7992" s="21"/>
    </row>
    <row r="7993">
      <c r="D7993" s="13"/>
      <c r="E7993" s="21"/>
      <c r="G7993" s="13"/>
      <c r="H7993" s="13"/>
      <c r="J7993" s="13"/>
      <c r="K7993" s="21"/>
    </row>
    <row r="7994">
      <c r="D7994" s="13"/>
      <c r="E7994" s="21"/>
      <c r="G7994" s="13"/>
      <c r="H7994" s="13"/>
      <c r="J7994" s="13"/>
      <c r="K7994" s="21"/>
    </row>
    <row r="7995">
      <c r="D7995" s="13"/>
      <c r="E7995" s="21"/>
      <c r="G7995" s="13"/>
      <c r="H7995" s="13"/>
      <c r="J7995" s="13"/>
      <c r="K7995" s="21"/>
    </row>
    <row r="7996">
      <c r="D7996" s="13"/>
      <c r="E7996" s="21"/>
      <c r="G7996" s="13"/>
      <c r="H7996" s="13"/>
      <c r="J7996" s="13"/>
      <c r="K7996" s="21"/>
    </row>
    <row r="7997">
      <c r="D7997" s="13"/>
      <c r="E7997" s="21"/>
      <c r="G7997" s="13"/>
      <c r="H7997" s="13"/>
      <c r="J7997" s="13"/>
      <c r="K7997" s="21"/>
    </row>
    <row r="7998">
      <c r="D7998" s="13"/>
      <c r="E7998" s="21"/>
      <c r="G7998" s="13"/>
      <c r="H7998" s="13"/>
      <c r="J7998" s="13"/>
      <c r="K7998" s="21"/>
    </row>
    <row r="7999">
      <c r="D7999" s="13"/>
      <c r="E7999" s="21"/>
      <c r="G7999" s="13"/>
      <c r="H7999" s="13"/>
      <c r="J7999" s="13"/>
      <c r="K7999" s="21"/>
    </row>
    <row r="8000">
      <c r="D8000" s="13"/>
      <c r="E8000" s="21"/>
      <c r="G8000" s="13"/>
      <c r="H8000" s="13"/>
      <c r="J8000" s="13"/>
      <c r="K8000" s="21"/>
    </row>
    <row r="8001">
      <c r="D8001" s="13"/>
      <c r="E8001" s="21"/>
      <c r="G8001" s="13"/>
      <c r="H8001" s="13"/>
      <c r="J8001" s="13"/>
      <c r="K8001" s="21"/>
    </row>
    <row r="8002">
      <c r="D8002" s="13"/>
      <c r="E8002" s="21"/>
      <c r="G8002" s="13"/>
      <c r="H8002" s="13"/>
      <c r="J8002" s="13"/>
      <c r="K8002" s="21"/>
    </row>
    <row r="8003">
      <c r="D8003" s="13"/>
      <c r="E8003" s="21"/>
      <c r="G8003" s="13"/>
      <c r="H8003" s="13"/>
      <c r="J8003" s="13"/>
      <c r="K8003" s="21"/>
    </row>
    <row r="8004">
      <c r="D8004" s="13"/>
      <c r="E8004" s="21"/>
      <c r="G8004" s="13"/>
      <c r="H8004" s="13"/>
      <c r="J8004" s="13"/>
      <c r="K8004" s="21"/>
    </row>
    <row r="8005">
      <c r="D8005" s="13"/>
      <c r="E8005" s="21"/>
      <c r="G8005" s="13"/>
      <c r="H8005" s="13"/>
      <c r="J8005" s="13"/>
      <c r="K8005" s="21"/>
    </row>
    <row r="8006">
      <c r="D8006" s="13"/>
      <c r="E8006" s="21"/>
      <c r="G8006" s="13"/>
      <c r="H8006" s="13"/>
      <c r="J8006" s="13"/>
      <c r="K8006" s="21"/>
    </row>
    <row r="8007">
      <c r="D8007" s="13"/>
      <c r="E8007" s="21"/>
      <c r="G8007" s="13"/>
      <c r="H8007" s="13"/>
      <c r="J8007" s="13"/>
      <c r="K8007" s="21"/>
    </row>
    <row r="8008">
      <c r="D8008" s="13"/>
      <c r="E8008" s="21"/>
      <c r="G8008" s="13"/>
      <c r="H8008" s="13"/>
      <c r="J8008" s="13"/>
      <c r="K8008" s="21"/>
    </row>
    <row r="8009">
      <c r="D8009" s="13"/>
      <c r="E8009" s="21"/>
      <c r="G8009" s="13"/>
      <c r="H8009" s="13"/>
      <c r="J8009" s="13"/>
      <c r="K8009" s="21"/>
    </row>
    <row r="8010">
      <c r="D8010" s="13"/>
      <c r="E8010" s="21"/>
      <c r="G8010" s="13"/>
      <c r="H8010" s="13"/>
      <c r="J8010" s="13"/>
      <c r="K8010" s="21"/>
    </row>
    <row r="8011">
      <c r="D8011" s="13"/>
      <c r="E8011" s="21"/>
      <c r="G8011" s="13"/>
      <c r="H8011" s="13"/>
      <c r="J8011" s="13"/>
      <c r="K8011" s="21"/>
    </row>
    <row r="8012">
      <c r="D8012" s="13"/>
      <c r="E8012" s="21"/>
      <c r="G8012" s="13"/>
      <c r="H8012" s="13"/>
      <c r="J8012" s="13"/>
      <c r="K8012" s="21"/>
    </row>
    <row r="8013">
      <c r="D8013" s="13"/>
      <c r="E8013" s="21"/>
      <c r="G8013" s="13"/>
      <c r="H8013" s="13"/>
      <c r="J8013" s="13"/>
      <c r="K8013" s="21"/>
    </row>
    <row r="8014">
      <c r="D8014" s="13"/>
      <c r="E8014" s="21"/>
      <c r="G8014" s="13"/>
      <c r="H8014" s="13"/>
      <c r="J8014" s="13"/>
      <c r="K8014" s="21"/>
    </row>
    <row r="8015">
      <c r="D8015" s="13"/>
      <c r="E8015" s="21"/>
      <c r="G8015" s="13"/>
      <c r="H8015" s="13"/>
      <c r="J8015" s="13"/>
      <c r="K8015" s="21"/>
    </row>
    <row r="8016">
      <c r="D8016" s="13"/>
      <c r="E8016" s="21"/>
      <c r="G8016" s="13"/>
      <c r="H8016" s="13"/>
      <c r="J8016" s="13"/>
      <c r="K8016" s="21"/>
    </row>
    <row r="8017">
      <c r="D8017" s="13"/>
      <c r="E8017" s="21"/>
      <c r="G8017" s="13"/>
      <c r="H8017" s="13"/>
      <c r="J8017" s="13"/>
      <c r="K8017" s="21"/>
    </row>
    <row r="8018">
      <c r="D8018" s="13"/>
      <c r="E8018" s="21"/>
      <c r="G8018" s="13"/>
      <c r="H8018" s="13"/>
      <c r="J8018" s="13"/>
      <c r="K8018" s="21"/>
    </row>
    <row r="8019">
      <c r="D8019" s="13"/>
      <c r="E8019" s="21"/>
      <c r="G8019" s="13"/>
      <c r="H8019" s="13"/>
      <c r="J8019" s="13"/>
      <c r="K8019" s="21"/>
    </row>
    <row r="8020">
      <c r="D8020" s="13"/>
      <c r="E8020" s="21"/>
      <c r="G8020" s="13"/>
      <c r="H8020" s="13"/>
      <c r="J8020" s="13"/>
      <c r="K8020" s="21"/>
    </row>
    <row r="8021">
      <c r="D8021" s="13"/>
      <c r="E8021" s="21"/>
      <c r="G8021" s="13"/>
      <c r="H8021" s="13"/>
      <c r="J8021" s="13"/>
      <c r="K8021" s="21"/>
    </row>
    <row r="8022">
      <c r="D8022" s="13"/>
      <c r="E8022" s="21"/>
      <c r="G8022" s="13"/>
      <c r="H8022" s="13"/>
      <c r="J8022" s="13"/>
      <c r="K8022" s="21"/>
    </row>
    <row r="8023">
      <c r="D8023" s="13"/>
      <c r="E8023" s="21"/>
      <c r="G8023" s="13"/>
      <c r="H8023" s="13"/>
      <c r="J8023" s="13"/>
      <c r="K8023" s="21"/>
    </row>
    <row r="8024">
      <c r="D8024" s="13"/>
      <c r="E8024" s="21"/>
      <c r="G8024" s="13"/>
      <c r="H8024" s="13"/>
      <c r="J8024" s="13"/>
      <c r="K8024" s="21"/>
    </row>
    <row r="8025">
      <c r="D8025" s="13"/>
      <c r="E8025" s="21"/>
      <c r="G8025" s="13"/>
      <c r="H8025" s="13"/>
      <c r="J8025" s="13"/>
      <c r="K8025" s="21"/>
    </row>
    <row r="8026">
      <c r="D8026" s="13"/>
      <c r="E8026" s="21"/>
      <c r="G8026" s="13"/>
      <c r="H8026" s="13"/>
      <c r="J8026" s="13"/>
      <c r="K8026" s="21"/>
    </row>
    <row r="8027">
      <c r="D8027" s="13"/>
      <c r="E8027" s="21"/>
      <c r="G8027" s="13"/>
      <c r="H8027" s="13"/>
      <c r="J8027" s="13"/>
      <c r="K8027" s="21"/>
    </row>
    <row r="8028">
      <c r="D8028" s="13"/>
      <c r="E8028" s="21"/>
      <c r="G8028" s="13"/>
      <c r="H8028" s="13"/>
      <c r="J8028" s="13"/>
      <c r="K8028" s="21"/>
    </row>
    <row r="8029">
      <c r="D8029" s="13"/>
      <c r="E8029" s="21"/>
      <c r="G8029" s="13"/>
      <c r="H8029" s="13"/>
      <c r="J8029" s="13"/>
      <c r="K8029" s="21"/>
    </row>
    <row r="8030">
      <c r="D8030" s="13"/>
      <c r="E8030" s="21"/>
      <c r="G8030" s="13"/>
      <c r="H8030" s="13"/>
      <c r="J8030" s="13"/>
      <c r="K8030" s="21"/>
    </row>
    <row r="8031">
      <c r="D8031" s="13"/>
      <c r="E8031" s="21"/>
      <c r="G8031" s="13"/>
      <c r="H8031" s="13"/>
      <c r="J8031" s="13"/>
      <c r="K8031" s="21"/>
    </row>
    <row r="8032">
      <c r="D8032" s="13"/>
      <c r="E8032" s="21"/>
      <c r="G8032" s="13"/>
      <c r="H8032" s="13"/>
      <c r="J8032" s="13"/>
      <c r="K8032" s="21"/>
    </row>
    <row r="8033">
      <c r="D8033" s="13"/>
      <c r="E8033" s="21"/>
      <c r="G8033" s="13"/>
      <c r="H8033" s="13"/>
      <c r="J8033" s="13"/>
      <c r="K8033" s="21"/>
    </row>
    <row r="8034">
      <c r="D8034" s="13"/>
      <c r="E8034" s="21"/>
      <c r="G8034" s="13"/>
      <c r="H8034" s="13"/>
      <c r="J8034" s="13"/>
      <c r="K8034" s="21"/>
    </row>
    <row r="8035">
      <c r="D8035" s="13"/>
      <c r="E8035" s="21"/>
      <c r="G8035" s="13"/>
      <c r="H8035" s="13"/>
      <c r="J8035" s="13"/>
      <c r="K8035" s="21"/>
    </row>
    <row r="8036">
      <c r="D8036" s="13"/>
      <c r="E8036" s="21"/>
      <c r="G8036" s="13"/>
      <c r="H8036" s="13"/>
      <c r="J8036" s="13"/>
      <c r="K8036" s="21"/>
    </row>
    <row r="8037">
      <c r="D8037" s="13"/>
      <c r="E8037" s="21"/>
      <c r="G8037" s="13"/>
      <c r="H8037" s="13"/>
      <c r="J8037" s="13"/>
      <c r="K8037" s="21"/>
    </row>
    <row r="8038">
      <c r="D8038" s="13"/>
      <c r="E8038" s="21"/>
      <c r="G8038" s="13"/>
      <c r="H8038" s="13"/>
      <c r="J8038" s="13"/>
      <c r="K8038" s="21"/>
    </row>
    <row r="8039">
      <c r="D8039" s="13"/>
      <c r="E8039" s="21"/>
      <c r="G8039" s="13"/>
      <c r="H8039" s="13"/>
      <c r="J8039" s="13"/>
      <c r="K8039" s="21"/>
    </row>
    <row r="8040">
      <c r="D8040" s="13"/>
      <c r="E8040" s="21"/>
      <c r="G8040" s="13"/>
      <c r="H8040" s="13"/>
      <c r="J8040" s="13"/>
      <c r="K8040" s="21"/>
    </row>
    <row r="8041">
      <c r="D8041" s="13"/>
      <c r="E8041" s="21"/>
      <c r="G8041" s="13"/>
      <c r="H8041" s="13"/>
      <c r="J8041" s="13"/>
      <c r="K8041" s="21"/>
    </row>
    <row r="8042">
      <c r="D8042" s="13"/>
      <c r="E8042" s="21"/>
      <c r="G8042" s="13"/>
      <c r="H8042" s="13"/>
      <c r="J8042" s="13"/>
      <c r="K8042" s="21"/>
    </row>
    <row r="8043">
      <c r="D8043" s="13"/>
      <c r="E8043" s="21"/>
      <c r="G8043" s="13"/>
      <c r="H8043" s="13"/>
      <c r="J8043" s="13"/>
      <c r="K8043" s="21"/>
    </row>
    <row r="8044">
      <c r="D8044" s="13"/>
      <c r="E8044" s="21"/>
      <c r="G8044" s="13"/>
      <c r="H8044" s="13"/>
      <c r="J8044" s="13"/>
      <c r="K8044" s="21"/>
    </row>
    <row r="8045">
      <c r="D8045" s="13"/>
      <c r="E8045" s="21"/>
      <c r="G8045" s="13"/>
      <c r="H8045" s="13"/>
      <c r="J8045" s="13"/>
      <c r="K8045" s="21"/>
    </row>
    <row r="8046">
      <c r="D8046" s="13"/>
      <c r="E8046" s="21"/>
      <c r="G8046" s="13"/>
      <c r="H8046" s="13"/>
      <c r="J8046" s="13"/>
      <c r="K8046" s="21"/>
    </row>
    <row r="8047">
      <c r="D8047" s="13"/>
      <c r="E8047" s="21"/>
      <c r="G8047" s="13"/>
      <c r="H8047" s="13"/>
      <c r="J8047" s="13"/>
      <c r="K8047" s="21"/>
    </row>
    <row r="8048">
      <c r="D8048" s="13"/>
      <c r="E8048" s="21"/>
      <c r="G8048" s="13"/>
      <c r="H8048" s="13"/>
      <c r="J8048" s="13"/>
      <c r="K8048" s="21"/>
    </row>
    <row r="8049">
      <c r="D8049" s="13"/>
      <c r="E8049" s="21"/>
      <c r="G8049" s="13"/>
      <c r="H8049" s="13"/>
      <c r="J8049" s="13"/>
      <c r="K8049" s="21"/>
    </row>
    <row r="8050">
      <c r="D8050" s="13"/>
      <c r="E8050" s="21"/>
      <c r="G8050" s="13"/>
      <c r="H8050" s="13"/>
      <c r="J8050" s="13"/>
      <c r="K8050" s="21"/>
    </row>
    <row r="8051">
      <c r="D8051" s="13"/>
      <c r="E8051" s="21"/>
      <c r="G8051" s="13"/>
      <c r="H8051" s="13"/>
      <c r="J8051" s="13"/>
      <c r="K8051" s="21"/>
    </row>
    <row r="8052">
      <c r="D8052" s="13"/>
      <c r="E8052" s="21"/>
      <c r="G8052" s="13"/>
      <c r="H8052" s="13"/>
      <c r="J8052" s="13"/>
      <c r="K8052" s="21"/>
    </row>
    <row r="8053">
      <c r="D8053" s="13"/>
      <c r="E8053" s="21"/>
      <c r="G8053" s="13"/>
      <c r="H8053" s="13"/>
      <c r="J8053" s="13"/>
      <c r="K8053" s="21"/>
    </row>
    <row r="8054">
      <c r="D8054" s="13"/>
      <c r="E8054" s="21"/>
      <c r="G8054" s="13"/>
      <c r="H8054" s="13"/>
      <c r="J8054" s="13"/>
      <c r="K8054" s="21"/>
    </row>
    <row r="8055">
      <c r="D8055" s="13"/>
      <c r="E8055" s="21"/>
      <c r="G8055" s="13"/>
      <c r="H8055" s="13"/>
      <c r="J8055" s="13"/>
      <c r="K8055" s="21"/>
    </row>
    <row r="8056">
      <c r="D8056" s="13"/>
      <c r="E8056" s="21"/>
      <c r="G8056" s="13"/>
      <c r="H8056" s="13"/>
      <c r="J8056" s="13"/>
      <c r="K8056" s="21"/>
    </row>
    <row r="8057">
      <c r="D8057" s="13"/>
      <c r="E8057" s="21"/>
      <c r="G8057" s="13"/>
      <c r="H8057" s="13"/>
      <c r="J8057" s="13"/>
      <c r="K8057" s="21"/>
    </row>
    <row r="8058">
      <c r="D8058" s="13"/>
      <c r="E8058" s="21"/>
      <c r="G8058" s="13"/>
      <c r="H8058" s="13"/>
      <c r="J8058" s="13"/>
      <c r="K8058" s="21"/>
    </row>
    <row r="8059">
      <c r="D8059" s="13"/>
      <c r="E8059" s="21"/>
      <c r="G8059" s="13"/>
      <c r="H8059" s="13"/>
      <c r="J8059" s="13"/>
      <c r="K8059" s="21"/>
    </row>
    <row r="8060">
      <c r="D8060" s="13"/>
      <c r="E8060" s="21"/>
      <c r="G8060" s="13"/>
      <c r="H8060" s="13"/>
      <c r="J8060" s="13"/>
      <c r="K8060" s="21"/>
    </row>
    <row r="8061">
      <c r="D8061" s="13"/>
      <c r="E8061" s="21"/>
      <c r="G8061" s="13"/>
      <c r="H8061" s="13"/>
      <c r="J8061" s="13"/>
      <c r="K8061" s="21"/>
    </row>
    <row r="8062">
      <c r="D8062" s="13"/>
      <c r="E8062" s="21"/>
      <c r="G8062" s="13"/>
      <c r="H8062" s="13"/>
      <c r="J8062" s="13"/>
      <c r="K8062" s="21"/>
    </row>
    <row r="8063">
      <c r="D8063" s="13"/>
      <c r="E8063" s="21"/>
      <c r="G8063" s="13"/>
      <c r="H8063" s="13"/>
      <c r="J8063" s="13"/>
      <c r="K8063" s="21"/>
    </row>
    <row r="8064">
      <c r="D8064" s="13"/>
      <c r="E8064" s="21"/>
      <c r="G8064" s="13"/>
      <c r="H8064" s="13"/>
      <c r="J8064" s="13"/>
      <c r="K8064" s="21"/>
    </row>
    <row r="8065">
      <c r="D8065" s="13"/>
      <c r="E8065" s="21"/>
      <c r="G8065" s="13"/>
      <c r="H8065" s="13"/>
      <c r="J8065" s="13"/>
      <c r="K8065" s="21"/>
    </row>
    <row r="8066">
      <c r="D8066" s="13"/>
      <c r="E8066" s="21"/>
      <c r="G8066" s="13"/>
      <c r="H8066" s="13"/>
      <c r="J8066" s="13"/>
      <c r="K8066" s="21"/>
    </row>
    <row r="8067">
      <c r="D8067" s="13"/>
      <c r="E8067" s="21"/>
      <c r="G8067" s="13"/>
      <c r="H8067" s="13"/>
      <c r="J8067" s="13"/>
      <c r="K8067" s="21"/>
    </row>
    <row r="8068">
      <c r="D8068" s="13"/>
      <c r="E8068" s="21"/>
      <c r="G8068" s="13"/>
      <c r="H8068" s="13"/>
      <c r="J8068" s="13"/>
      <c r="K8068" s="21"/>
    </row>
    <row r="8069">
      <c r="D8069" s="13"/>
      <c r="E8069" s="21"/>
      <c r="G8069" s="13"/>
      <c r="H8069" s="13"/>
      <c r="J8069" s="13"/>
      <c r="K8069" s="21"/>
    </row>
    <row r="8070">
      <c r="D8070" s="13"/>
      <c r="E8070" s="21"/>
      <c r="G8070" s="13"/>
      <c r="H8070" s="13"/>
      <c r="J8070" s="13"/>
      <c r="K8070" s="21"/>
    </row>
    <row r="8071">
      <c r="D8071" s="13"/>
      <c r="E8071" s="21"/>
      <c r="G8071" s="13"/>
      <c r="H8071" s="13"/>
      <c r="J8071" s="13"/>
      <c r="K8071" s="21"/>
    </row>
    <row r="8072">
      <c r="D8072" s="13"/>
      <c r="E8072" s="21"/>
      <c r="G8072" s="13"/>
      <c r="H8072" s="13"/>
      <c r="J8072" s="13"/>
      <c r="K8072" s="21"/>
    </row>
    <row r="8073">
      <c r="D8073" s="13"/>
      <c r="E8073" s="21"/>
      <c r="G8073" s="13"/>
      <c r="H8073" s="13"/>
      <c r="J8073" s="13"/>
      <c r="K8073" s="21"/>
    </row>
    <row r="8074">
      <c r="D8074" s="13"/>
      <c r="E8074" s="21"/>
      <c r="G8074" s="13"/>
      <c r="H8074" s="13"/>
      <c r="J8074" s="13"/>
      <c r="K8074" s="21"/>
    </row>
    <row r="8075">
      <c r="D8075" s="13"/>
      <c r="E8075" s="21"/>
      <c r="G8075" s="13"/>
      <c r="H8075" s="13"/>
      <c r="J8075" s="13"/>
      <c r="K8075" s="21"/>
    </row>
    <row r="8076">
      <c r="D8076" s="13"/>
      <c r="E8076" s="21"/>
      <c r="G8076" s="13"/>
      <c r="H8076" s="13"/>
      <c r="J8076" s="13"/>
      <c r="K8076" s="21"/>
    </row>
    <row r="8077">
      <c r="D8077" s="13"/>
      <c r="E8077" s="21"/>
      <c r="G8077" s="13"/>
      <c r="H8077" s="13"/>
      <c r="J8077" s="13"/>
      <c r="K8077" s="21"/>
    </row>
    <row r="8078">
      <c r="D8078" s="13"/>
      <c r="E8078" s="21"/>
      <c r="G8078" s="13"/>
      <c r="H8078" s="13"/>
      <c r="J8078" s="13"/>
      <c r="K8078" s="21"/>
    </row>
    <row r="8079">
      <c r="D8079" s="13"/>
      <c r="E8079" s="21"/>
      <c r="G8079" s="13"/>
      <c r="H8079" s="13"/>
      <c r="J8079" s="13"/>
      <c r="K8079" s="21"/>
    </row>
    <row r="8080">
      <c r="D8080" s="13"/>
      <c r="E8080" s="21"/>
      <c r="G8080" s="13"/>
      <c r="H8080" s="13"/>
      <c r="J8080" s="13"/>
      <c r="K8080" s="21"/>
    </row>
    <row r="8081">
      <c r="D8081" s="13"/>
      <c r="E8081" s="21"/>
      <c r="G8081" s="13"/>
      <c r="H8081" s="13"/>
      <c r="J8081" s="13"/>
      <c r="K8081" s="21"/>
    </row>
    <row r="8082">
      <c r="D8082" s="13"/>
      <c r="E8082" s="21"/>
      <c r="G8082" s="13"/>
      <c r="H8082" s="13"/>
      <c r="J8082" s="13"/>
      <c r="K8082" s="21"/>
    </row>
    <row r="8083">
      <c r="D8083" s="13"/>
      <c r="E8083" s="21"/>
      <c r="G8083" s="13"/>
      <c r="H8083" s="13"/>
      <c r="J8083" s="13"/>
      <c r="K8083" s="21"/>
    </row>
    <row r="8084">
      <c r="D8084" s="13"/>
      <c r="E8084" s="21"/>
      <c r="G8084" s="13"/>
      <c r="H8084" s="13"/>
      <c r="J8084" s="13"/>
      <c r="K8084" s="21"/>
    </row>
    <row r="8085">
      <c r="D8085" s="13"/>
      <c r="E8085" s="21"/>
      <c r="G8085" s="13"/>
      <c r="H8085" s="13"/>
      <c r="J8085" s="13"/>
      <c r="K8085" s="21"/>
    </row>
    <row r="8086">
      <c r="D8086" s="13"/>
      <c r="E8086" s="21"/>
      <c r="G8086" s="13"/>
      <c r="H8086" s="13"/>
      <c r="J8086" s="13"/>
      <c r="K8086" s="21"/>
    </row>
    <row r="8087">
      <c r="D8087" s="13"/>
      <c r="E8087" s="21"/>
      <c r="G8087" s="13"/>
      <c r="H8087" s="13"/>
      <c r="J8087" s="13"/>
      <c r="K8087" s="21"/>
    </row>
    <row r="8088">
      <c r="D8088" s="13"/>
      <c r="E8088" s="21"/>
      <c r="G8088" s="13"/>
      <c r="H8088" s="13"/>
      <c r="J8088" s="13"/>
      <c r="K8088" s="21"/>
    </row>
    <row r="8089">
      <c r="D8089" s="13"/>
      <c r="E8089" s="21"/>
      <c r="G8089" s="13"/>
      <c r="H8089" s="13"/>
      <c r="J8089" s="13"/>
      <c r="K8089" s="21"/>
    </row>
    <row r="8090">
      <c r="D8090" s="13"/>
      <c r="E8090" s="21"/>
      <c r="G8090" s="13"/>
      <c r="H8090" s="13"/>
      <c r="J8090" s="13"/>
      <c r="K8090" s="21"/>
    </row>
    <row r="8091">
      <c r="D8091" s="13"/>
      <c r="E8091" s="21"/>
      <c r="G8091" s="13"/>
      <c r="H8091" s="13"/>
      <c r="J8091" s="13"/>
      <c r="K8091" s="21"/>
    </row>
    <row r="8092">
      <c r="D8092" s="13"/>
      <c r="E8092" s="21"/>
      <c r="G8092" s="13"/>
      <c r="H8092" s="13"/>
      <c r="J8092" s="13"/>
      <c r="K8092" s="21"/>
    </row>
    <row r="8093">
      <c r="D8093" s="13"/>
      <c r="E8093" s="21"/>
      <c r="G8093" s="13"/>
      <c r="H8093" s="13"/>
      <c r="J8093" s="13"/>
      <c r="K8093" s="21"/>
    </row>
    <row r="8094">
      <c r="D8094" s="13"/>
      <c r="E8094" s="21"/>
      <c r="G8094" s="13"/>
      <c r="H8094" s="13"/>
      <c r="J8094" s="13"/>
      <c r="K8094" s="21"/>
    </row>
    <row r="8095">
      <c r="D8095" s="13"/>
      <c r="E8095" s="21"/>
      <c r="G8095" s="13"/>
      <c r="H8095" s="13"/>
      <c r="J8095" s="13"/>
      <c r="K8095" s="21"/>
    </row>
    <row r="8096">
      <c r="D8096" s="13"/>
      <c r="E8096" s="21"/>
      <c r="G8096" s="13"/>
      <c r="H8096" s="13"/>
      <c r="J8096" s="13"/>
      <c r="K8096" s="21"/>
    </row>
    <row r="8097">
      <c r="D8097" s="13"/>
      <c r="E8097" s="21"/>
      <c r="G8097" s="13"/>
      <c r="H8097" s="13"/>
      <c r="J8097" s="13"/>
      <c r="K8097" s="21"/>
    </row>
    <row r="8098">
      <c r="D8098" s="13"/>
      <c r="E8098" s="21"/>
      <c r="G8098" s="13"/>
      <c r="H8098" s="13"/>
      <c r="J8098" s="13"/>
      <c r="K8098" s="21"/>
    </row>
    <row r="8099">
      <c r="D8099" s="13"/>
      <c r="E8099" s="21"/>
      <c r="G8099" s="13"/>
      <c r="H8099" s="13"/>
      <c r="J8099" s="13"/>
      <c r="K8099" s="21"/>
    </row>
    <row r="8100">
      <c r="D8100" s="13"/>
      <c r="E8100" s="21"/>
      <c r="G8100" s="13"/>
      <c r="H8100" s="13"/>
      <c r="J8100" s="13"/>
      <c r="K8100" s="21"/>
    </row>
    <row r="8101">
      <c r="D8101" s="13"/>
      <c r="E8101" s="21"/>
      <c r="G8101" s="13"/>
      <c r="H8101" s="13"/>
      <c r="J8101" s="13"/>
      <c r="K8101" s="21"/>
    </row>
    <row r="8102">
      <c r="D8102" s="13"/>
      <c r="E8102" s="21"/>
      <c r="G8102" s="13"/>
      <c r="H8102" s="13"/>
      <c r="J8102" s="13"/>
      <c r="K8102" s="21"/>
    </row>
    <row r="8103">
      <c r="D8103" s="13"/>
      <c r="E8103" s="21"/>
      <c r="G8103" s="13"/>
      <c r="H8103" s="13"/>
      <c r="J8103" s="13"/>
      <c r="K8103" s="21"/>
    </row>
    <row r="8104">
      <c r="D8104" s="13"/>
      <c r="E8104" s="21"/>
      <c r="G8104" s="13"/>
      <c r="H8104" s="13"/>
      <c r="J8104" s="13"/>
      <c r="K8104" s="21"/>
    </row>
    <row r="8105">
      <c r="D8105" s="13"/>
      <c r="E8105" s="21"/>
      <c r="G8105" s="13"/>
      <c r="H8105" s="13"/>
      <c r="J8105" s="13"/>
      <c r="K8105" s="21"/>
    </row>
    <row r="8106">
      <c r="D8106" s="13"/>
      <c r="E8106" s="21"/>
      <c r="G8106" s="13"/>
      <c r="H8106" s="13"/>
      <c r="J8106" s="13"/>
      <c r="K8106" s="21"/>
    </row>
    <row r="8107">
      <c r="D8107" s="13"/>
      <c r="E8107" s="21"/>
      <c r="G8107" s="13"/>
      <c r="H8107" s="13"/>
      <c r="J8107" s="13"/>
      <c r="K8107" s="21"/>
    </row>
    <row r="8108">
      <c r="D8108" s="13"/>
      <c r="E8108" s="21"/>
      <c r="G8108" s="13"/>
      <c r="H8108" s="13"/>
      <c r="J8108" s="13"/>
      <c r="K8108" s="21"/>
    </row>
    <row r="8109">
      <c r="D8109" s="13"/>
      <c r="E8109" s="21"/>
      <c r="G8109" s="13"/>
      <c r="H8109" s="13"/>
      <c r="J8109" s="13"/>
      <c r="K8109" s="21"/>
    </row>
    <row r="8110">
      <c r="D8110" s="13"/>
      <c r="E8110" s="21"/>
      <c r="G8110" s="13"/>
      <c r="H8110" s="13"/>
      <c r="J8110" s="13"/>
      <c r="K8110" s="21"/>
    </row>
    <row r="8111">
      <c r="D8111" s="13"/>
      <c r="E8111" s="21"/>
      <c r="G8111" s="13"/>
      <c r="H8111" s="13"/>
      <c r="J8111" s="13"/>
      <c r="K8111" s="21"/>
    </row>
    <row r="8112">
      <c r="D8112" s="13"/>
      <c r="E8112" s="21"/>
      <c r="G8112" s="13"/>
      <c r="H8112" s="13"/>
      <c r="J8112" s="13"/>
      <c r="K8112" s="21"/>
    </row>
    <row r="8113">
      <c r="D8113" s="13"/>
      <c r="E8113" s="21"/>
      <c r="G8113" s="13"/>
      <c r="H8113" s="13"/>
      <c r="J8113" s="13"/>
      <c r="K8113" s="21"/>
    </row>
    <row r="8114">
      <c r="D8114" s="13"/>
      <c r="E8114" s="21"/>
      <c r="G8114" s="13"/>
      <c r="H8114" s="13"/>
      <c r="J8114" s="13"/>
      <c r="K8114" s="21"/>
    </row>
    <row r="8115">
      <c r="D8115" s="13"/>
      <c r="E8115" s="21"/>
      <c r="G8115" s="13"/>
      <c r="H8115" s="13"/>
      <c r="J8115" s="13"/>
      <c r="K8115" s="21"/>
    </row>
    <row r="8116">
      <c r="D8116" s="13"/>
      <c r="E8116" s="21"/>
      <c r="G8116" s="13"/>
      <c r="H8116" s="13"/>
      <c r="J8116" s="13"/>
      <c r="K8116" s="21"/>
    </row>
    <row r="8117">
      <c r="D8117" s="13"/>
      <c r="E8117" s="21"/>
      <c r="G8117" s="13"/>
      <c r="H8117" s="13"/>
      <c r="J8117" s="13"/>
      <c r="K8117" s="21"/>
    </row>
    <row r="8118">
      <c r="D8118" s="13"/>
      <c r="E8118" s="21"/>
      <c r="G8118" s="13"/>
      <c r="H8118" s="13"/>
      <c r="J8118" s="13"/>
      <c r="K8118" s="21"/>
    </row>
    <row r="8119">
      <c r="D8119" s="13"/>
      <c r="E8119" s="21"/>
      <c r="G8119" s="13"/>
      <c r="H8119" s="13"/>
      <c r="J8119" s="13"/>
      <c r="K8119" s="21"/>
    </row>
    <row r="8120">
      <c r="D8120" s="13"/>
      <c r="E8120" s="21"/>
      <c r="G8120" s="13"/>
      <c r="H8120" s="13"/>
      <c r="J8120" s="13"/>
      <c r="K8120" s="21"/>
    </row>
    <row r="8121">
      <c r="D8121" s="13"/>
      <c r="E8121" s="21"/>
      <c r="G8121" s="13"/>
      <c r="H8121" s="13"/>
      <c r="J8121" s="13"/>
      <c r="K8121" s="21"/>
    </row>
    <row r="8122">
      <c r="D8122" s="13"/>
      <c r="E8122" s="21"/>
      <c r="G8122" s="13"/>
      <c r="H8122" s="13"/>
      <c r="J8122" s="13"/>
      <c r="K8122" s="21"/>
    </row>
    <row r="8123">
      <c r="D8123" s="13"/>
      <c r="E8123" s="21"/>
      <c r="G8123" s="13"/>
      <c r="H8123" s="13"/>
      <c r="J8123" s="13"/>
      <c r="K8123" s="21"/>
    </row>
    <row r="8124">
      <c r="D8124" s="13"/>
      <c r="E8124" s="21"/>
      <c r="G8124" s="13"/>
      <c r="H8124" s="13"/>
      <c r="J8124" s="13"/>
      <c r="K8124" s="21"/>
    </row>
    <row r="8125">
      <c r="D8125" s="13"/>
      <c r="E8125" s="21"/>
      <c r="G8125" s="13"/>
      <c r="H8125" s="13"/>
      <c r="J8125" s="13"/>
      <c r="K8125" s="21"/>
    </row>
    <row r="8126">
      <c r="D8126" s="13"/>
      <c r="E8126" s="21"/>
      <c r="G8126" s="13"/>
      <c r="H8126" s="13"/>
      <c r="J8126" s="13"/>
      <c r="K8126" s="21"/>
    </row>
    <row r="8127">
      <c r="D8127" s="13"/>
      <c r="E8127" s="21"/>
      <c r="G8127" s="13"/>
      <c r="H8127" s="13"/>
      <c r="J8127" s="13"/>
      <c r="K8127" s="21"/>
    </row>
    <row r="8128">
      <c r="D8128" s="13"/>
      <c r="E8128" s="21"/>
      <c r="G8128" s="13"/>
      <c r="H8128" s="13"/>
      <c r="J8128" s="13"/>
      <c r="K8128" s="21"/>
    </row>
    <row r="8129">
      <c r="D8129" s="13"/>
      <c r="E8129" s="21"/>
      <c r="G8129" s="13"/>
      <c r="H8129" s="13"/>
      <c r="J8129" s="13"/>
      <c r="K8129" s="21"/>
    </row>
    <row r="8130">
      <c r="D8130" s="13"/>
      <c r="E8130" s="21"/>
      <c r="G8130" s="13"/>
      <c r="H8130" s="13"/>
      <c r="J8130" s="13"/>
      <c r="K8130" s="21"/>
    </row>
    <row r="8131">
      <c r="D8131" s="13"/>
      <c r="E8131" s="21"/>
      <c r="G8131" s="13"/>
      <c r="H8131" s="13"/>
      <c r="J8131" s="13"/>
      <c r="K8131" s="21"/>
    </row>
    <row r="8132">
      <c r="D8132" s="13"/>
      <c r="E8132" s="21"/>
      <c r="G8132" s="13"/>
      <c r="H8132" s="13"/>
      <c r="J8132" s="13"/>
      <c r="K8132" s="21"/>
    </row>
    <row r="8133">
      <c r="D8133" s="13"/>
      <c r="E8133" s="21"/>
      <c r="G8133" s="13"/>
      <c r="H8133" s="13"/>
      <c r="J8133" s="13"/>
      <c r="K8133" s="21"/>
    </row>
    <row r="8134">
      <c r="D8134" s="13"/>
      <c r="E8134" s="21"/>
      <c r="G8134" s="13"/>
      <c r="H8134" s="13"/>
      <c r="J8134" s="13"/>
      <c r="K8134" s="21"/>
    </row>
    <row r="8135">
      <c r="D8135" s="13"/>
      <c r="E8135" s="21"/>
      <c r="G8135" s="13"/>
      <c r="H8135" s="13"/>
      <c r="J8135" s="13"/>
      <c r="K8135" s="21"/>
    </row>
    <row r="8136">
      <c r="D8136" s="13"/>
      <c r="E8136" s="21"/>
      <c r="G8136" s="13"/>
      <c r="H8136" s="13"/>
      <c r="J8136" s="13"/>
      <c r="K8136" s="21"/>
    </row>
    <row r="8137">
      <c r="D8137" s="13"/>
      <c r="E8137" s="21"/>
      <c r="G8137" s="13"/>
      <c r="H8137" s="13"/>
      <c r="J8137" s="13"/>
      <c r="K8137" s="21"/>
    </row>
    <row r="8138">
      <c r="D8138" s="13"/>
      <c r="E8138" s="21"/>
      <c r="G8138" s="13"/>
      <c r="H8138" s="13"/>
      <c r="J8138" s="13"/>
      <c r="K8138" s="21"/>
    </row>
    <row r="8139">
      <c r="D8139" s="13"/>
      <c r="E8139" s="21"/>
      <c r="G8139" s="13"/>
      <c r="H8139" s="13"/>
      <c r="J8139" s="13"/>
      <c r="K8139" s="21"/>
    </row>
    <row r="8140">
      <c r="D8140" s="13"/>
      <c r="E8140" s="21"/>
      <c r="G8140" s="13"/>
      <c r="H8140" s="13"/>
      <c r="J8140" s="13"/>
      <c r="K8140" s="21"/>
    </row>
    <row r="8141">
      <c r="D8141" s="13"/>
      <c r="E8141" s="21"/>
      <c r="G8141" s="13"/>
      <c r="H8141" s="13"/>
      <c r="J8141" s="13"/>
      <c r="K8141" s="21"/>
    </row>
    <row r="8142">
      <c r="D8142" s="13"/>
      <c r="E8142" s="21"/>
      <c r="G8142" s="13"/>
      <c r="H8142" s="13"/>
      <c r="J8142" s="13"/>
      <c r="K8142" s="21"/>
    </row>
    <row r="8143">
      <c r="D8143" s="13"/>
      <c r="E8143" s="21"/>
      <c r="G8143" s="13"/>
      <c r="H8143" s="13"/>
      <c r="J8143" s="13"/>
      <c r="K8143" s="21"/>
    </row>
    <row r="8144">
      <c r="D8144" s="13"/>
      <c r="E8144" s="21"/>
      <c r="G8144" s="13"/>
      <c r="H8144" s="13"/>
      <c r="J8144" s="13"/>
      <c r="K8144" s="21"/>
    </row>
    <row r="8145">
      <c r="D8145" s="13"/>
      <c r="E8145" s="21"/>
      <c r="G8145" s="13"/>
      <c r="H8145" s="13"/>
      <c r="J8145" s="13"/>
      <c r="K8145" s="21"/>
    </row>
    <row r="8146">
      <c r="D8146" s="13"/>
      <c r="E8146" s="21"/>
      <c r="G8146" s="13"/>
      <c r="H8146" s="13"/>
      <c r="J8146" s="13"/>
      <c r="K8146" s="21"/>
    </row>
    <row r="8147">
      <c r="D8147" s="13"/>
      <c r="E8147" s="21"/>
      <c r="G8147" s="13"/>
      <c r="H8147" s="13"/>
      <c r="J8147" s="13"/>
      <c r="K8147" s="21"/>
    </row>
    <row r="8148">
      <c r="D8148" s="13"/>
      <c r="E8148" s="21"/>
      <c r="G8148" s="13"/>
      <c r="H8148" s="13"/>
      <c r="J8148" s="13"/>
      <c r="K8148" s="21"/>
    </row>
    <row r="8149">
      <c r="D8149" s="13"/>
      <c r="E8149" s="21"/>
      <c r="G8149" s="13"/>
      <c r="H8149" s="13"/>
      <c r="J8149" s="13"/>
      <c r="K8149" s="21"/>
    </row>
    <row r="8150">
      <c r="D8150" s="13"/>
      <c r="E8150" s="21"/>
      <c r="G8150" s="13"/>
      <c r="H8150" s="13"/>
      <c r="J8150" s="13"/>
      <c r="K8150" s="21"/>
    </row>
    <row r="8151">
      <c r="D8151" s="13"/>
      <c r="E8151" s="21"/>
      <c r="G8151" s="13"/>
      <c r="H8151" s="13"/>
      <c r="J8151" s="13"/>
      <c r="K8151" s="21"/>
    </row>
    <row r="8152">
      <c r="D8152" s="13"/>
      <c r="E8152" s="21"/>
      <c r="G8152" s="13"/>
      <c r="H8152" s="13"/>
      <c r="J8152" s="13"/>
      <c r="K8152" s="21"/>
    </row>
    <row r="8153">
      <c r="D8153" s="13"/>
      <c r="E8153" s="21"/>
      <c r="G8153" s="13"/>
      <c r="H8153" s="13"/>
      <c r="J8153" s="13"/>
      <c r="K8153" s="21"/>
    </row>
    <row r="8154">
      <c r="D8154" s="13"/>
      <c r="E8154" s="21"/>
      <c r="G8154" s="13"/>
      <c r="H8154" s="13"/>
      <c r="J8154" s="13"/>
      <c r="K8154" s="21"/>
    </row>
    <row r="8155">
      <c r="D8155" s="13"/>
      <c r="E8155" s="21"/>
      <c r="G8155" s="13"/>
      <c r="H8155" s="13"/>
      <c r="J8155" s="13"/>
      <c r="K8155" s="21"/>
    </row>
    <row r="8156">
      <c r="D8156" s="13"/>
      <c r="E8156" s="21"/>
      <c r="G8156" s="13"/>
      <c r="H8156" s="13"/>
      <c r="J8156" s="13"/>
      <c r="K8156" s="21"/>
    </row>
    <row r="8157">
      <c r="D8157" s="13"/>
      <c r="E8157" s="21"/>
      <c r="G8157" s="13"/>
      <c r="H8157" s="13"/>
      <c r="J8157" s="13"/>
      <c r="K8157" s="21"/>
    </row>
    <row r="8158">
      <c r="D8158" s="13"/>
      <c r="E8158" s="21"/>
      <c r="G8158" s="13"/>
      <c r="H8158" s="13"/>
      <c r="J8158" s="13"/>
      <c r="K8158" s="21"/>
    </row>
    <row r="8159">
      <c r="D8159" s="13"/>
      <c r="E8159" s="21"/>
      <c r="G8159" s="13"/>
      <c r="H8159" s="13"/>
      <c r="J8159" s="13"/>
      <c r="K8159" s="21"/>
    </row>
    <row r="8160">
      <c r="D8160" s="13"/>
      <c r="E8160" s="21"/>
      <c r="G8160" s="13"/>
      <c r="H8160" s="13"/>
      <c r="J8160" s="13"/>
      <c r="K8160" s="21"/>
    </row>
    <row r="8161">
      <c r="D8161" s="13"/>
      <c r="E8161" s="21"/>
      <c r="G8161" s="13"/>
      <c r="H8161" s="13"/>
      <c r="J8161" s="13"/>
      <c r="K8161" s="21"/>
    </row>
    <row r="8162">
      <c r="D8162" s="13"/>
      <c r="E8162" s="21"/>
      <c r="G8162" s="13"/>
      <c r="H8162" s="13"/>
      <c r="J8162" s="13"/>
      <c r="K8162" s="21"/>
    </row>
    <row r="8163">
      <c r="D8163" s="13"/>
      <c r="E8163" s="21"/>
      <c r="G8163" s="13"/>
      <c r="H8163" s="13"/>
      <c r="J8163" s="13"/>
      <c r="K8163" s="21"/>
    </row>
    <row r="8164">
      <c r="D8164" s="13"/>
      <c r="E8164" s="21"/>
      <c r="G8164" s="13"/>
      <c r="H8164" s="13"/>
      <c r="J8164" s="13"/>
      <c r="K8164" s="21"/>
    </row>
    <row r="8165">
      <c r="D8165" s="13"/>
      <c r="E8165" s="21"/>
      <c r="G8165" s="13"/>
      <c r="H8165" s="13"/>
      <c r="J8165" s="13"/>
      <c r="K8165" s="21"/>
    </row>
    <row r="8166">
      <c r="D8166" s="13"/>
      <c r="E8166" s="21"/>
      <c r="G8166" s="13"/>
      <c r="H8166" s="13"/>
      <c r="J8166" s="13"/>
      <c r="K8166" s="21"/>
    </row>
    <row r="8167">
      <c r="D8167" s="13"/>
      <c r="E8167" s="21"/>
      <c r="G8167" s="13"/>
      <c r="H8167" s="13"/>
      <c r="J8167" s="13"/>
      <c r="K8167" s="21"/>
    </row>
    <row r="8168">
      <c r="D8168" s="13"/>
      <c r="E8168" s="21"/>
      <c r="G8168" s="13"/>
      <c r="H8168" s="13"/>
      <c r="J8168" s="13"/>
      <c r="K8168" s="21"/>
    </row>
    <row r="8169">
      <c r="D8169" s="13"/>
      <c r="E8169" s="21"/>
      <c r="G8169" s="13"/>
      <c r="H8169" s="13"/>
      <c r="J8169" s="13"/>
      <c r="K8169" s="21"/>
    </row>
    <row r="8170">
      <c r="D8170" s="13"/>
      <c r="E8170" s="21"/>
      <c r="G8170" s="13"/>
      <c r="H8170" s="13"/>
      <c r="J8170" s="13"/>
      <c r="K8170" s="21"/>
    </row>
    <row r="8171">
      <c r="D8171" s="13"/>
      <c r="E8171" s="21"/>
      <c r="G8171" s="13"/>
      <c r="H8171" s="13"/>
      <c r="J8171" s="13"/>
      <c r="K8171" s="21"/>
    </row>
    <row r="8172">
      <c r="D8172" s="13"/>
      <c r="E8172" s="21"/>
      <c r="G8172" s="13"/>
      <c r="H8172" s="13"/>
      <c r="J8172" s="13"/>
      <c r="K8172" s="21"/>
    </row>
    <row r="8173">
      <c r="D8173" s="13"/>
      <c r="E8173" s="21"/>
      <c r="G8173" s="13"/>
      <c r="H8173" s="13"/>
      <c r="J8173" s="13"/>
      <c r="K8173" s="21"/>
    </row>
    <row r="8174">
      <c r="D8174" s="13"/>
      <c r="E8174" s="21"/>
      <c r="G8174" s="13"/>
      <c r="H8174" s="13"/>
      <c r="J8174" s="13"/>
      <c r="K8174" s="21"/>
    </row>
    <row r="8175">
      <c r="D8175" s="13"/>
      <c r="E8175" s="21"/>
      <c r="G8175" s="13"/>
      <c r="H8175" s="13"/>
      <c r="J8175" s="13"/>
      <c r="K8175" s="21"/>
    </row>
    <row r="8176">
      <c r="D8176" s="13"/>
      <c r="E8176" s="21"/>
      <c r="G8176" s="13"/>
      <c r="H8176" s="13"/>
      <c r="J8176" s="13"/>
      <c r="K8176" s="21"/>
    </row>
    <row r="8177">
      <c r="D8177" s="13"/>
      <c r="E8177" s="21"/>
      <c r="G8177" s="13"/>
      <c r="H8177" s="13"/>
      <c r="J8177" s="13"/>
      <c r="K8177" s="21"/>
    </row>
    <row r="8178">
      <c r="D8178" s="13"/>
      <c r="E8178" s="21"/>
      <c r="G8178" s="13"/>
      <c r="H8178" s="13"/>
      <c r="J8178" s="13"/>
      <c r="K8178" s="21"/>
    </row>
    <row r="8179">
      <c r="D8179" s="13"/>
      <c r="E8179" s="21"/>
      <c r="G8179" s="13"/>
      <c r="H8179" s="13"/>
      <c r="J8179" s="13"/>
      <c r="K8179" s="21"/>
    </row>
    <row r="8180">
      <c r="D8180" s="13"/>
      <c r="E8180" s="21"/>
      <c r="G8180" s="13"/>
      <c r="H8180" s="13"/>
      <c r="J8180" s="13"/>
      <c r="K8180" s="21"/>
    </row>
    <row r="8181">
      <c r="D8181" s="13"/>
      <c r="E8181" s="21"/>
      <c r="G8181" s="13"/>
      <c r="H8181" s="13"/>
      <c r="J8181" s="13"/>
      <c r="K8181" s="21"/>
    </row>
    <row r="8182">
      <c r="D8182" s="13"/>
      <c r="E8182" s="21"/>
      <c r="G8182" s="13"/>
      <c r="H8182" s="13"/>
      <c r="J8182" s="13"/>
      <c r="K8182" s="21"/>
    </row>
    <row r="8183">
      <c r="D8183" s="13"/>
      <c r="E8183" s="21"/>
      <c r="G8183" s="13"/>
      <c r="H8183" s="13"/>
      <c r="J8183" s="13"/>
      <c r="K8183" s="21"/>
    </row>
    <row r="8184">
      <c r="D8184" s="13"/>
      <c r="E8184" s="21"/>
      <c r="G8184" s="13"/>
      <c r="H8184" s="13"/>
      <c r="J8184" s="13"/>
      <c r="K8184" s="21"/>
    </row>
    <row r="8185">
      <c r="D8185" s="13"/>
      <c r="E8185" s="21"/>
      <c r="G8185" s="13"/>
      <c r="H8185" s="13"/>
      <c r="J8185" s="13"/>
      <c r="K8185" s="21"/>
    </row>
    <row r="8186">
      <c r="D8186" s="13"/>
      <c r="E8186" s="21"/>
      <c r="G8186" s="13"/>
      <c r="H8186" s="13"/>
      <c r="J8186" s="13"/>
      <c r="K8186" s="21"/>
    </row>
    <row r="8187">
      <c r="D8187" s="13"/>
      <c r="E8187" s="21"/>
      <c r="G8187" s="13"/>
      <c r="H8187" s="13"/>
      <c r="J8187" s="13"/>
      <c r="K8187" s="21"/>
    </row>
    <row r="8188">
      <c r="D8188" s="13"/>
      <c r="E8188" s="21"/>
      <c r="G8188" s="13"/>
      <c r="H8188" s="13"/>
      <c r="J8188" s="13"/>
      <c r="K8188" s="21"/>
    </row>
    <row r="8189">
      <c r="D8189" s="13"/>
      <c r="E8189" s="21"/>
      <c r="G8189" s="13"/>
      <c r="H8189" s="13"/>
      <c r="J8189" s="13"/>
      <c r="K8189" s="21"/>
    </row>
    <row r="8190">
      <c r="D8190" s="13"/>
      <c r="E8190" s="21"/>
      <c r="G8190" s="13"/>
      <c r="H8190" s="13"/>
      <c r="J8190" s="13"/>
      <c r="K8190" s="21"/>
    </row>
    <row r="8191">
      <c r="D8191" s="13"/>
      <c r="E8191" s="21"/>
      <c r="G8191" s="13"/>
      <c r="H8191" s="13"/>
      <c r="J8191" s="13"/>
      <c r="K8191" s="21"/>
    </row>
    <row r="8192">
      <c r="D8192" s="13"/>
      <c r="E8192" s="21"/>
      <c r="G8192" s="13"/>
      <c r="H8192" s="13"/>
      <c r="J8192" s="13"/>
      <c r="K8192" s="21"/>
    </row>
    <row r="8193">
      <c r="D8193" s="13"/>
      <c r="E8193" s="21"/>
      <c r="G8193" s="13"/>
      <c r="H8193" s="13"/>
      <c r="J8193" s="13"/>
      <c r="K8193" s="21"/>
    </row>
    <row r="8194">
      <c r="D8194" s="13"/>
      <c r="E8194" s="21"/>
      <c r="G8194" s="13"/>
      <c r="H8194" s="13"/>
      <c r="J8194" s="13"/>
      <c r="K8194" s="21"/>
    </row>
    <row r="8195">
      <c r="D8195" s="13"/>
      <c r="E8195" s="21"/>
      <c r="G8195" s="13"/>
      <c r="H8195" s="13"/>
      <c r="J8195" s="13"/>
      <c r="K8195" s="21"/>
    </row>
    <row r="8196">
      <c r="D8196" s="13"/>
      <c r="E8196" s="21"/>
      <c r="G8196" s="13"/>
      <c r="H8196" s="13"/>
      <c r="J8196" s="13"/>
      <c r="K8196" s="21"/>
    </row>
    <row r="8197">
      <c r="D8197" s="13"/>
      <c r="E8197" s="21"/>
      <c r="G8197" s="13"/>
      <c r="H8197" s="13"/>
      <c r="J8197" s="13"/>
      <c r="K8197" s="21"/>
    </row>
    <row r="8198">
      <c r="D8198" s="13"/>
      <c r="E8198" s="21"/>
      <c r="G8198" s="13"/>
      <c r="H8198" s="13"/>
      <c r="J8198" s="13"/>
      <c r="K8198" s="21"/>
    </row>
    <row r="8199">
      <c r="D8199" s="13"/>
      <c r="E8199" s="21"/>
      <c r="G8199" s="13"/>
      <c r="H8199" s="13"/>
      <c r="J8199" s="13"/>
      <c r="K8199" s="21"/>
    </row>
    <row r="8200">
      <c r="D8200" s="13"/>
      <c r="E8200" s="21"/>
      <c r="G8200" s="13"/>
      <c r="H8200" s="13"/>
      <c r="J8200" s="13"/>
      <c r="K8200" s="21"/>
    </row>
    <row r="8201">
      <c r="D8201" s="13"/>
      <c r="E8201" s="21"/>
      <c r="G8201" s="13"/>
      <c r="H8201" s="13"/>
      <c r="J8201" s="13"/>
      <c r="K8201" s="21"/>
    </row>
    <row r="8202">
      <c r="D8202" s="13"/>
      <c r="E8202" s="21"/>
      <c r="G8202" s="13"/>
      <c r="H8202" s="13"/>
      <c r="J8202" s="13"/>
      <c r="K8202" s="21"/>
    </row>
    <row r="8203">
      <c r="D8203" s="13"/>
      <c r="E8203" s="21"/>
      <c r="G8203" s="13"/>
      <c r="H8203" s="13"/>
      <c r="J8203" s="13"/>
      <c r="K8203" s="21"/>
    </row>
    <row r="8204">
      <c r="D8204" s="13"/>
      <c r="E8204" s="21"/>
      <c r="G8204" s="13"/>
      <c r="H8204" s="13"/>
      <c r="J8204" s="13"/>
      <c r="K8204" s="21"/>
    </row>
    <row r="8205">
      <c r="D8205" s="13"/>
      <c r="E8205" s="21"/>
      <c r="G8205" s="13"/>
      <c r="H8205" s="13"/>
      <c r="J8205" s="13"/>
      <c r="K8205" s="21"/>
    </row>
    <row r="8206">
      <c r="D8206" s="13"/>
      <c r="E8206" s="21"/>
      <c r="G8206" s="13"/>
      <c r="H8206" s="13"/>
      <c r="J8206" s="13"/>
      <c r="K8206" s="21"/>
    </row>
    <row r="8207">
      <c r="D8207" s="13"/>
      <c r="E8207" s="21"/>
      <c r="G8207" s="13"/>
      <c r="H8207" s="13"/>
      <c r="J8207" s="13"/>
      <c r="K8207" s="21"/>
    </row>
    <row r="8208">
      <c r="D8208" s="13"/>
      <c r="E8208" s="21"/>
      <c r="G8208" s="13"/>
      <c r="H8208" s="13"/>
      <c r="J8208" s="13"/>
      <c r="K8208" s="21"/>
    </row>
    <row r="8209">
      <c r="D8209" s="13"/>
      <c r="E8209" s="21"/>
      <c r="G8209" s="13"/>
      <c r="H8209" s="13"/>
      <c r="J8209" s="13"/>
      <c r="K8209" s="21"/>
    </row>
    <row r="8210">
      <c r="D8210" s="13"/>
      <c r="E8210" s="21"/>
      <c r="G8210" s="13"/>
      <c r="H8210" s="13"/>
      <c r="J8210" s="13"/>
      <c r="K8210" s="21"/>
    </row>
    <row r="8211">
      <c r="D8211" s="13"/>
      <c r="E8211" s="21"/>
      <c r="G8211" s="13"/>
      <c r="H8211" s="13"/>
      <c r="J8211" s="13"/>
      <c r="K8211" s="21"/>
    </row>
    <row r="8212">
      <c r="D8212" s="13"/>
      <c r="E8212" s="21"/>
      <c r="G8212" s="13"/>
      <c r="H8212" s="13"/>
      <c r="J8212" s="13"/>
      <c r="K8212" s="21"/>
    </row>
    <row r="8213">
      <c r="D8213" s="13"/>
      <c r="E8213" s="21"/>
      <c r="G8213" s="13"/>
      <c r="H8213" s="13"/>
      <c r="J8213" s="13"/>
      <c r="K8213" s="21"/>
    </row>
    <row r="8214">
      <c r="D8214" s="13"/>
      <c r="E8214" s="21"/>
      <c r="G8214" s="13"/>
      <c r="H8214" s="13"/>
      <c r="J8214" s="13"/>
      <c r="K8214" s="21"/>
    </row>
    <row r="8215">
      <c r="D8215" s="13"/>
      <c r="E8215" s="21"/>
      <c r="G8215" s="13"/>
      <c r="H8215" s="13"/>
      <c r="J8215" s="13"/>
      <c r="K8215" s="21"/>
    </row>
    <row r="8216">
      <c r="D8216" s="13"/>
      <c r="E8216" s="21"/>
      <c r="G8216" s="13"/>
      <c r="H8216" s="13"/>
      <c r="J8216" s="13"/>
      <c r="K8216" s="21"/>
    </row>
    <row r="8217">
      <c r="D8217" s="13"/>
      <c r="E8217" s="21"/>
      <c r="G8217" s="13"/>
      <c r="H8217" s="13"/>
      <c r="J8217" s="13"/>
      <c r="K8217" s="21"/>
    </row>
    <row r="8218">
      <c r="D8218" s="13"/>
      <c r="E8218" s="21"/>
      <c r="G8218" s="13"/>
      <c r="H8218" s="13"/>
      <c r="J8218" s="13"/>
      <c r="K8218" s="21"/>
    </row>
    <row r="8219">
      <c r="D8219" s="13"/>
      <c r="E8219" s="21"/>
      <c r="G8219" s="13"/>
      <c r="H8219" s="13"/>
      <c r="J8219" s="13"/>
      <c r="K8219" s="21"/>
    </row>
    <row r="8220">
      <c r="D8220" s="13"/>
      <c r="E8220" s="21"/>
      <c r="G8220" s="13"/>
      <c r="H8220" s="13"/>
      <c r="J8220" s="13"/>
      <c r="K8220" s="21"/>
    </row>
    <row r="8221">
      <c r="D8221" s="13"/>
      <c r="E8221" s="21"/>
      <c r="G8221" s="13"/>
      <c r="H8221" s="13"/>
      <c r="J8221" s="13"/>
      <c r="K8221" s="21"/>
    </row>
    <row r="8222">
      <c r="D8222" s="13"/>
      <c r="E8222" s="21"/>
      <c r="G8222" s="13"/>
      <c r="H8222" s="13"/>
      <c r="J8222" s="13"/>
      <c r="K8222" s="21"/>
    </row>
    <row r="8223">
      <c r="D8223" s="13"/>
      <c r="E8223" s="21"/>
      <c r="G8223" s="13"/>
      <c r="H8223" s="13"/>
      <c r="J8223" s="13"/>
      <c r="K8223" s="21"/>
    </row>
    <row r="8224">
      <c r="D8224" s="13"/>
      <c r="E8224" s="21"/>
      <c r="G8224" s="13"/>
      <c r="H8224" s="13"/>
      <c r="J8224" s="13"/>
      <c r="K8224" s="21"/>
    </row>
    <row r="8225">
      <c r="D8225" s="13"/>
      <c r="E8225" s="21"/>
      <c r="G8225" s="13"/>
      <c r="H8225" s="13"/>
      <c r="J8225" s="13"/>
      <c r="K8225" s="21"/>
    </row>
    <row r="8226">
      <c r="D8226" s="13"/>
      <c r="E8226" s="21"/>
      <c r="G8226" s="13"/>
      <c r="H8226" s="13"/>
      <c r="J8226" s="13"/>
      <c r="K8226" s="21"/>
    </row>
    <row r="8227">
      <c r="D8227" s="13"/>
      <c r="E8227" s="21"/>
      <c r="G8227" s="13"/>
      <c r="H8227" s="13"/>
      <c r="J8227" s="13"/>
      <c r="K8227" s="21"/>
    </row>
    <row r="8228">
      <c r="D8228" s="13"/>
      <c r="E8228" s="21"/>
      <c r="G8228" s="13"/>
      <c r="H8228" s="13"/>
      <c r="J8228" s="13"/>
      <c r="K8228" s="21"/>
    </row>
    <row r="8229">
      <c r="D8229" s="13"/>
      <c r="E8229" s="21"/>
      <c r="G8229" s="13"/>
      <c r="H8229" s="13"/>
      <c r="J8229" s="13"/>
      <c r="K8229" s="21"/>
    </row>
    <row r="8230">
      <c r="D8230" s="13"/>
      <c r="E8230" s="21"/>
      <c r="G8230" s="13"/>
      <c r="H8230" s="13"/>
      <c r="J8230" s="13"/>
      <c r="K8230" s="21"/>
    </row>
    <row r="8231">
      <c r="D8231" s="13"/>
      <c r="E8231" s="21"/>
      <c r="G8231" s="13"/>
      <c r="H8231" s="13"/>
      <c r="J8231" s="13"/>
      <c r="K8231" s="21"/>
    </row>
    <row r="8232">
      <c r="D8232" s="13"/>
      <c r="E8232" s="21"/>
      <c r="G8232" s="13"/>
      <c r="H8232" s="13"/>
      <c r="J8232" s="13"/>
      <c r="K8232" s="21"/>
    </row>
    <row r="8233">
      <c r="D8233" s="13"/>
      <c r="E8233" s="21"/>
      <c r="G8233" s="13"/>
      <c r="H8233" s="13"/>
      <c r="J8233" s="13"/>
      <c r="K8233" s="21"/>
    </row>
    <row r="8234">
      <c r="D8234" s="13"/>
      <c r="E8234" s="21"/>
      <c r="G8234" s="13"/>
      <c r="H8234" s="13"/>
      <c r="J8234" s="13"/>
      <c r="K8234" s="21"/>
    </row>
    <row r="8235">
      <c r="D8235" s="13"/>
      <c r="E8235" s="21"/>
      <c r="G8235" s="13"/>
      <c r="H8235" s="13"/>
      <c r="J8235" s="13"/>
      <c r="K8235" s="21"/>
    </row>
    <row r="8236">
      <c r="D8236" s="13"/>
      <c r="E8236" s="21"/>
      <c r="G8236" s="13"/>
      <c r="H8236" s="13"/>
      <c r="J8236" s="13"/>
      <c r="K8236" s="21"/>
    </row>
    <row r="8237">
      <c r="D8237" s="13"/>
      <c r="E8237" s="21"/>
      <c r="G8237" s="13"/>
      <c r="H8237" s="13"/>
      <c r="J8237" s="13"/>
      <c r="K8237" s="21"/>
    </row>
    <row r="8238">
      <c r="D8238" s="13"/>
      <c r="E8238" s="21"/>
      <c r="G8238" s="13"/>
      <c r="H8238" s="13"/>
      <c r="J8238" s="13"/>
      <c r="K8238" s="21"/>
    </row>
    <row r="8239">
      <c r="D8239" s="13"/>
      <c r="E8239" s="21"/>
      <c r="G8239" s="13"/>
      <c r="H8239" s="13"/>
      <c r="J8239" s="13"/>
      <c r="K8239" s="21"/>
    </row>
    <row r="8240">
      <c r="D8240" s="13"/>
      <c r="E8240" s="21"/>
      <c r="G8240" s="13"/>
      <c r="H8240" s="13"/>
      <c r="J8240" s="13"/>
      <c r="K8240" s="21"/>
    </row>
    <row r="8241">
      <c r="D8241" s="13"/>
      <c r="E8241" s="21"/>
      <c r="G8241" s="13"/>
      <c r="H8241" s="13"/>
      <c r="J8241" s="13"/>
      <c r="K8241" s="21"/>
    </row>
    <row r="8242">
      <c r="D8242" s="13"/>
      <c r="E8242" s="21"/>
      <c r="G8242" s="13"/>
      <c r="H8242" s="13"/>
      <c r="J8242" s="13"/>
      <c r="K8242" s="21"/>
    </row>
    <row r="8243">
      <c r="D8243" s="13"/>
      <c r="E8243" s="21"/>
      <c r="G8243" s="13"/>
      <c r="H8243" s="13"/>
      <c r="J8243" s="13"/>
      <c r="K8243" s="21"/>
    </row>
    <row r="8244">
      <c r="D8244" s="13"/>
      <c r="E8244" s="21"/>
      <c r="G8244" s="13"/>
      <c r="H8244" s="13"/>
      <c r="J8244" s="13"/>
      <c r="K8244" s="21"/>
    </row>
    <row r="8245">
      <c r="D8245" s="13"/>
      <c r="E8245" s="21"/>
      <c r="G8245" s="13"/>
      <c r="H8245" s="13"/>
      <c r="J8245" s="13"/>
      <c r="K8245" s="21"/>
    </row>
    <row r="8246">
      <c r="D8246" s="13"/>
      <c r="E8246" s="21"/>
      <c r="G8246" s="13"/>
      <c r="H8246" s="13"/>
      <c r="J8246" s="13"/>
      <c r="K8246" s="21"/>
    </row>
    <row r="8247">
      <c r="D8247" s="13"/>
      <c r="E8247" s="21"/>
      <c r="G8247" s="13"/>
      <c r="H8247" s="13"/>
      <c r="J8247" s="13"/>
      <c r="K8247" s="21"/>
    </row>
    <row r="8248">
      <c r="D8248" s="13"/>
      <c r="E8248" s="21"/>
      <c r="G8248" s="13"/>
      <c r="H8248" s="13"/>
      <c r="J8248" s="13"/>
      <c r="K8248" s="21"/>
    </row>
    <row r="8249">
      <c r="D8249" s="13"/>
      <c r="E8249" s="21"/>
      <c r="G8249" s="13"/>
      <c r="H8249" s="13"/>
      <c r="J8249" s="13"/>
      <c r="K8249" s="21"/>
    </row>
    <row r="8250">
      <c r="D8250" s="13"/>
      <c r="E8250" s="21"/>
      <c r="G8250" s="13"/>
      <c r="H8250" s="13"/>
      <c r="J8250" s="13"/>
      <c r="K8250" s="21"/>
    </row>
    <row r="8251">
      <c r="D8251" s="13"/>
      <c r="E8251" s="21"/>
      <c r="G8251" s="13"/>
      <c r="H8251" s="13"/>
      <c r="J8251" s="13"/>
      <c r="K8251" s="21"/>
    </row>
    <row r="8252">
      <c r="D8252" s="13"/>
      <c r="E8252" s="21"/>
      <c r="G8252" s="13"/>
      <c r="H8252" s="13"/>
      <c r="J8252" s="13"/>
      <c r="K8252" s="21"/>
    </row>
    <row r="8253">
      <c r="D8253" s="13"/>
      <c r="E8253" s="21"/>
      <c r="G8253" s="13"/>
      <c r="H8253" s="13"/>
      <c r="J8253" s="13"/>
      <c r="K8253" s="21"/>
    </row>
    <row r="8254">
      <c r="D8254" s="13"/>
      <c r="E8254" s="21"/>
      <c r="G8254" s="13"/>
      <c r="H8254" s="13"/>
      <c r="J8254" s="13"/>
      <c r="K8254" s="21"/>
    </row>
    <row r="8255">
      <c r="D8255" s="13"/>
      <c r="E8255" s="21"/>
      <c r="G8255" s="13"/>
      <c r="H8255" s="13"/>
      <c r="J8255" s="13"/>
      <c r="K8255" s="21"/>
    </row>
    <row r="8256">
      <c r="D8256" s="13"/>
      <c r="E8256" s="21"/>
      <c r="G8256" s="13"/>
      <c r="H8256" s="13"/>
      <c r="J8256" s="13"/>
      <c r="K8256" s="21"/>
    </row>
    <row r="8257">
      <c r="D8257" s="13"/>
      <c r="E8257" s="21"/>
      <c r="G8257" s="13"/>
      <c r="H8257" s="13"/>
      <c r="J8257" s="13"/>
      <c r="K8257" s="21"/>
    </row>
    <row r="8258">
      <c r="D8258" s="13"/>
      <c r="E8258" s="21"/>
      <c r="G8258" s="13"/>
      <c r="H8258" s="13"/>
      <c r="J8258" s="13"/>
      <c r="K8258" s="21"/>
    </row>
    <row r="8259">
      <c r="D8259" s="13"/>
      <c r="E8259" s="21"/>
      <c r="G8259" s="13"/>
      <c r="H8259" s="13"/>
      <c r="J8259" s="13"/>
      <c r="K8259" s="21"/>
    </row>
    <row r="8260">
      <c r="D8260" s="13"/>
      <c r="E8260" s="21"/>
      <c r="G8260" s="13"/>
      <c r="H8260" s="13"/>
      <c r="J8260" s="13"/>
      <c r="K8260" s="21"/>
    </row>
    <row r="8261">
      <c r="D8261" s="13"/>
      <c r="E8261" s="21"/>
      <c r="G8261" s="13"/>
      <c r="H8261" s="13"/>
      <c r="J8261" s="13"/>
      <c r="K8261" s="21"/>
    </row>
    <row r="8262">
      <c r="D8262" s="13"/>
      <c r="E8262" s="21"/>
      <c r="G8262" s="13"/>
      <c r="H8262" s="13"/>
      <c r="J8262" s="13"/>
      <c r="K8262" s="21"/>
    </row>
    <row r="8263">
      <c r="D8263" s="13"/>
      <c r="E8263" s="21"/>
      <c r="G8263" s="13"/>
      <c r="H8263" s="13"/>
      <c r="J8263" s="13"/>
      <c r="K8263" s="21"/>
    </row>
    <row r="8264">
      <c r="D8264" s="13"/>
      <c r="E8264" s="21"/>
      <c r="G8264" s="13"/>
      <c r="H8264" s="13"/>
      <c r="J8264" s="13"/>
      <c r="K8264" s="21"/>
    </row>
    <row r="8265">
      <c r="D8265" s="13"/>
      <c r="E8265" s="21"/>
      <c r="G8265" s="13"/>
      <c r="H8265" s="13"/>
      <c r="J8265" s="13"/>
      <c r="K8265" s="21"/>
    </row>
    <row r="8266">
      <c r="D8266" s="13"/>
      <c r="E8266" s="21"/>
      <c r="G8266" s="13"/>
      <c r="H8266" s="13"/>
      <c r="J8266" s="13"/>
      <c r="K8266" s="21"/>
    </row>
    <row r="8267">
      <c r="D8267" s="13"/>
      <c r="E8267" s="21"/>
      <c r="G8267" s="13"/>
      <c r="H8267" s="13"/>
      <c r="J8267" s="13"/>
      <c r="K8267" s="21"/>
    </row>
    <row r="8268">
      <c r="D8268" s="13"/>
      <c r="E8268" s="21"/>
      <c r="G8268" s="13"/>
      <c r="H8268" s="13"/>
      <c r="J8268" s="13"/>
      <c r="K8268" s="21"/>
    </row>
    <row r="8269">
      <c r="D8269" s="13"/>
      <c r="E8269" s="21"/>
      <c r="G8269" s="13"/>
      <c r="H8269" s="13"/>
      <c r="J8269" s="13"/>
      <c r="K8269" s="21"/>
    </row>
    <row r="8270">
      <c r="D8270" s="13"/>
      <c r="E8270" s="21"/>
      <c r="G8270" s="13"/>
      <c r="H8270" s="13"/>
      <c r="J8270" s="13"/>
      <c r="K8270" s="21"/>
    </row>
    <row r="8271">
      <c r="D8271" s="13"/>
      <c r="E8271" s="21"/>
      <c r="G8271" s="13"/>
      <c r="H8271" s="13"/>
      <c r="J8271" s="13"/>
      <c r="K8271" s="21"/>
    </row>
    <row r="8272">
      <c r="D8272" s="13"/>
      <c r="E8272" s="21"/>
      <c r="G8272" s="13"/>
      <c r="H8272" s="13"/>
      <c r="J8272" s="13"/>
      <c r="K8272" s="21"/>
    </row>
    <row r="8273">
      <c r="D8273" s="13"/>
      <c r="E8273" s="21"/>
      <c r="G8273" s="13"/>
      <c r="H8273" s="13"/>
      <c r="J8273" s="13"/>
      <c r="K8273" s="21"/>
    </row>
    <row r="8274">
      <c r="D8274" s="13"/>
      <c r="E8274" s="21"/>
      <c r="G8274" s="13"/>
      <c r="H8274" s="13"/>
      <c r="J8274" s="13"/>
      <c r="K8274" s="21"/>
    </row>
    <row r="8275">
      <c r="D8275" s="13"/>
      <c r="E8275" s="21"/>
      <c r="G8275" s="13"/>
      <c r="H8275" s="13"/>
      <c r="J8275" s="13"/>
      <c r="K8275" s="21"/>
    </row>
    <row r="8276">
      <c r="D8276" s="13"/>
      <c r="E8276" s="21"/>
      <c r="G8276" s="13"/>
      <c r="H8276" s="13"/>
      <c r="J8276" s="13"/>
      <c r="K8276" s="21"/>
    </row>
    <row r="8277">
      <c r="D8277" s="13"/>
      <c r="E8277" s="21"/>
      <c r="G8277" s="13"/>
      <c r="H8277" s="13"/>
      <c r="J8277" s="13"/>
      <c r="K8277" s="21"/>
    </row>
    <row r="8278">
      <c r="D8278" s="13"/>
      <c r="E8278" s="21"/>
      <c r="G8278" s="13"/>
      <c r="H8278" s="13"/>
      <c r="J8278" s="13"/>
      <c r="K8278" s="21"/>
    </row>
    <row r="8279">
      <c r="D8279" s="13"/>
      <c r="E8279" s="21"/>
      <c r="G8279" s="13"/>
      <c r="H8279" s="13"/>
      <c r="J8279" s="13"/>
      <c r="K8279" s="21"/>
    </row>
    <row r="8280">
      <c r="D8280" s="13"/>
      <c r="E8280" s="21"/>
      <c r="G8280" s="13"/>
      <c r="H8280" s="13"/>
      <c r="J8280" s="13"/>
      <c r="K8280" s="21"/>
    </row>
    <row r="8281">
      <c r="D8281" s="13"/>
      <c r="E8281" s="21"/>
      <c r="G8281" s="13"/>
      <c r="H8281" s="13"/>
      <c r="J8281" s="13"/>
      <c r="K8281" s="21"/>
    </row>
    <row r="8282">
      <c r="D8282" s="13"/>
      <c r="E8282" s="21"/>
      <c r="G8282" s="13"/>
      <c r="H8282" s="13"/>
      <c r="J8282" s="13"/>
      <c r="K8282" s="21"/>
    </row>
    <row r="8283">
      <c r="D8283" s="13"/>
      <c r="E8283" s="21"/>
      <c r="G8283" s="13"/>
      <c r="H8283" s="13"/>
      <c r="J8283" s="13"/>
      <c r="K8283" s="21"/>
    </row>
    <row r="8284">
      <c r="D8284" s="13"/>
      <c r="E8284" s="21"/>
      <c r="G8284" s="13"/>
      <c r="H8284" s="13"/>
      <c r="J8284" s="13"/>
      <c r="K8284" s="21"/>
    </row>
    <row r="8285">
      <c r="D8285" s="13"/>
      <c r="E8285" s="21"/>
      <c r="G8285" s="13"/>
      <c r="H8285" s="13"/>
      <c r="J8285" s="13"/>
      <c r="K8285" s="21"/>
    </row>
    <row r="8286">
      <c r="D8286" s="13"/>
      <c r="E8286" s="21"/>
      <c r="G8286" s="13"/>
      <c r="H8286" s="13"/>
      <c r="J8286" s="13"/>
      <c r="K8286" s="21"/>
    </row>
    <row r="8287">
      <c r="D8287" s="13"/>
      <c r="E8287" s="21"/>
      <c r="G8287" s="13"/>
      <c r="H8287" s="13"/>
      <c r="J8287" s="13"/>
      <c r="K8287" s="21"/>
    </row>
    <row r="8288">
      <c r="D8288" s="13"/>
      <c r="E8288" s="21"/>
      <c r="G8288" s="13"/>
      <c r="H8288" s="13"/>
      <c r="J8288" s="13"/>
      <c r="K8288" s="21"/>
    </row>
    <row r="8289">
      <c r="D8289" s="13"/>
      <c r="E8289" s="21"/>
      <c r="G8289" s="13"/>
      <c r="H8289" s="13"/>
      <c r="J8289" s="13"/>
      <c r="K8289" s="21"/>
    </row>
    <row r="8290">
      <c r="D8290" s="13"/>
      <c r="E8290" s="21"/>
      <c r="G8290" s="13"/>
      <c r="H8290" s="13"/>
      <c r="J8290" s="13"/>
      <c r="K8290" s="21"/>
    </row>
    <row r="8291">
      <c r="D8291" s="13"/>
      <c r="E8291" s="21"/>
      <c r="G8291" s="13"/>
      <c r="H8291" s="13"/>
      <c r="J8291" s="13"/>
      <c r="K8291" s="21"/>
    </row>
    <row r="8292">
      <c r="D8292" s="13"/>
      <c r="E8292" s="21"/>
      <c r="G8292" s="13"/>
      <c r="H8292" s="13"/>
      <c r="J8292" s="13"/>
      <c r="K8292" s="21"/>
    </row>
    <row r="8293">
      <c r="D8293" s="13"/>
      <c r="E8293" s="21"/>
      <c r="G8293" s="13"/>
      <c r="H8293" s="13"/>
      <c r="J8293" s="13"/>
      <c r="K8293" s="21"/>
    </row>
    <row r="8294">
      <c r="D8294" s="13"/>
      <c r="E8294" s="21"/>
      <c r="G8294" s="13"/>
      <c r="H8294" s="13"/>
      <c r="J8294" s="13"/>
      <c r="K8294" s="21"/>
    </row>
    <row r="8295">
      <c r="D8295" s="13"/>
      <c r="E8295" s="21"/>
      <c r="G8295" s="13"/>
      <c r="H8295" s="13"/>
      <c r="J8295" s="13"/>
      <c r="K8295" s="21"/>
    </row>
    <row r="8296">
      <c r="D8296" s="13"/>
      <c r="E8296" s="21"/>
      <c r="G8296" s="13"/>
      <c r="H8296" s="13"/>
      <c r="J8296" s="13"/>
      <c r="K8296" s="21"/>
    </row>
    <row r="8297">
      <c r="D8297" s="13"/>
      <c r="E8297" s="21"/>
      <c r="G8297" s="13"/>
      <c r="H8297" s="13"/>
      <c r="J8297" s="13"/>
      <c r="K8297" s="21"/>
    </row>
    <row r="8298">
      <c r="D8298" s="13"/>
      <c r="E8298" s="21"/>
      <c r="G8298" s="13"/>
      <c r="H8298" s="13"/>
      <c r="J8298" s="13"/>
      <c r="K8298" s="21"/>
    </row>
    <row r="8299">
      <c r="D8299" s="13"/>
      <c r="E8299" s="21"/>
      <c r="G8299" s="13"/>
      <c r="H8299" s="13"/>
      <c r="J8299" s="13"/>
      <c r="K8299" s="21"/>
    </row>
    <row r="8300">
      <c r="D8300" s="13"/>
      <c r="E8300" s="21"/>
      <c r="G8300" s="13"/>
      <c r="H8300" s="13"/>
      <c r="J8300" s="13"/>
      <c r="K8300" s="21"/>
    </row>
    <row r="8301">
      <c r="D8301" s="13"/>
      <c r="E8301" s="21"/>
      <c r="G8301" s="13"/>
      <c r="H8301" s="13"/>
      <c r="J8301" s="13"/>
      <c r="K8301" s="21"/>
    </row>
    <row r="8302">
      <c r="D8302" s="13"/>
      <c r="E8302" s="21"/>
      <c r="G8302" s="13"/>
      <c r="H8302" s="13"/>
      <c r="J8302" s="13"/>
      <c r="K8302" s="21"/>
    </row>
    <row r="8303">
      <c r="D8303" s="13"/>
      <c r="E8303" s="21"/>
      <c r="G8303" s="13"/>
      <c r="H8303" s="13"/>
      <c r="J8303" s="13"/>
      <c r="K8303" s="21"/>
    </row>
    <row r="8304">
      <c r="D8304" s="13"/>
      <c r="E8304" s="21"/>
      <c r="G8304" s="13"/>
      <c r="H8304" s="13"/>
      <c r="J8304" s="13"/>
      <c r="K8304" s="21"/>
    </row>
    <row r="8305">
      <c r="D8305" s="13"/>
      <c r="E8305" s="21"/>
      <c r="G8305" s="13"/>
      <c r="H8305" s="13"/>
      <c r="J8305" s="13"/>
      <c r="K8305" s="21"/>
    </row>
    <row r="8306">
      <c r="D8306" s="13"/>
      <c r="E8306" s="21"/>
      <c r="G8306" s="13"/>
      <c r="H8306" s="13"/>
      <c r="J8306" s="13"/>
      <c r="K8306" s="21"/>
    </row>
    <row r="8307">
      <c r="D8307" s="13"/>
      <c r="E8307" s="21"/>
      <c r="G8307" s="13"/>
      <c r="H8307" s="13"/>
      <c r="J8307" s="13"/>
      <c r="K8307" s="21"/>
    </row>
    <row r="8308">
      <c r="D8308" s="13"/>
      <c r="E8308" s="21"/>
      <c r="G8308" s="13"/>
      <c r="H8308" s="13"/>
      <c r="J8308" s="13"/>
      <c r="K8308" s="21"/>
    </row>
    <row r="8309">
      <c r="D8309" s="13"/>
      <c r="E8309" s="21"/>
      <c r="G8309" s="13"/>
      <c r="H8309" s="13"/>
      <c r="J8309" s="13"/>
      <c r="K8309" s="21"/>
    </row>
    <row r="8310">
      <c r="D8310" s="13"/>
      <c r="E8310" s="21"/>
      <c r="G8310" s="13"/>
      <c r="H8310" s="13"/>
      <c r="J8310" s="13"/>
      <c r="K8310" s="21"/>
    </row>
    <row r="8311">
      <c r="D8311" s="13"/>
      <c r="E8311" s="21"/>
      <c r="G8311" s="13"/>
      <c r="H8311" s="13"/>
      <c r="J8311" s="13"/>
      <c r="K8311" s="21"/>
    </row>
    <row r="8312">
      <c r="D8312" s="13"/>
      <c r="E8312" s="21"/>
      <c r="G8312" s="13"/>
      <c r="H8312" s="13"/>
      <c r="J8312" s="13"/>
      <c r="K8312" s="21"/>
    </row>
    <row r="8313">
      <c r="D8313" s="13"/>
      <c r="E8313" s="21"/>
      <c r="G8313" s="13"/>
      <c r="H8313" s="13"/>
      <c r="J8313" s="13"/>
      <c r="K8313" s="21"/>
    </row>
    <row r="8314">
      <c r="D8314" s="13"/>
      <c r="E8314" s="21"/>
      <c r="G8314" s="13"/>
      <c r="H8314" s="13"/>
      <c r="J8314" s="13"/>
      <c r="K8314" s="21"/>
    </row>
    <row r="8315">
      <c r="D8315" s="13"/>
      <c r="E8315" s="21"/>
      <c r="G8315" s="13"/>
      <c r="H8315" s="13"/>
      <c r="J8315" s="13"/>
      <c r="K8315" s="21"/>
    </row>
    <row r="8316">
      <c r="D8316" s="13"/>
      <c r="E8316" s="21"/>
      <c r="G8316" s="13"/>
      <c r="H8316" s="13"/>
      <c r="J8316" s="13"/>
      <c r="K8316" s="21"/>
    </row>
    <row r="8317">
      <c r="D8317" s="13"/>
      <c r="E8317" s="21"/>
      <c r="G8317" s="13"/>
      <c r="H8317" s="13"/>
      <c r="J8317" s="13"/>
      <c r="K8317" s="21"/>
    </row>
    <row r="8318">
      <c r="D8318" s="13"/>
      <c r="E8318" s="21"/>
      <c r="G8318" s="13"/>
      <c r="H8318" s="13"/>
      <c r="J8318" s="13"/>
      <c r="K8318" s="21"/>
    </row>
    <row r="8319">
      <c r="D8319" s="13"/>
      <c r="E8319" s="21"/>
      <c r="G8319" s="13"/>
      <c r="H8319" s="13"/>
      <c r="J8319" s="13"/>
      <c r="K8319" s="21"/>
    </row>
    <row r="8320">
      <c r="D8320" s="13"/>
      <c r="E8320" s="21"/>
      <c r="G8320" s="13"/>
      <c r="H8320" s="13"/>
      <c r="J8320" s="13"/>
      <c r="K8320" s="21"/>
    </row>
    <row r="8321">
      <c r="D8321" s="13"/>
      <c r="E8321" s="21"/>
      <c r="G8321" s="13"/>
      <c r="H8321" s="13"/>
      <c r="J8321" s="13"/>
      <c r="K8321" s="21"/>
    </row>
    <row r="8322">
      <c r="D8322" s="13"/>
      <c r="E8322" s="21"/>
      <c r="G8322" s="13"/>
      <c r="H8322" s="13"/>
      <c r="J8322" s="13"/>
      <c r="K8322" s="21"/>
    </row>
    <row r="8323">
      <c r="D8323" s="13"/>
      <c r="E8323" s="21"/>
      <c r="G8323" s="13"/>
      <c r="H8323" s="13"/>
      <c r="J8323" s="13"/>
      <c r="K8323" s="21"/>
    </row>
    <row r="8324">
      <c r="D8324" s="13"/>
      <c r="E8324" s="21"/>
      <c r="G8324" s="13"/>
      <c r="H8324" s="13"/>
      <c r="J8324" s="13"/>
      <c r="K8324" s="21"/>
    </row>
    <row r="8325">
      <c r="D8325" s="13"/>
      <c r="E8325" s="21"/>
      <c r="G8325" s="13"/>
      <c r="H8325" s="13"/>
      <c r="J8325" s="13"/>
      <c r="K8325" s="21"/>
    </row>
    <row r="8326">
      <c r="D8326" s="13"/>
      <c r="E8326" s="21"/>
      <c r="G8326" s="13"/>
      <c r="H8326" s="13"/>
      <c r="J8326" s="13"/>
      <c r="K8326" s="21"/>
    </row>
    <row r="8327">
      <c r="D8327" s="13"/>
      <c r="E8327" s="21"/>
      <c r="G8327" s="13"/>
      <c r="H8327" s="13"/>
      <c r="J8327" s="13"/>
      <c r="K8327" s="21"/>
    </row>
    <row r="8328">
      <c r="D8328" s="13"/>
      <c r="E8328" s="21"/>
      <c r="G8328" s="13"/>
      <c r="H8328" s="13"/>
      <c r="J8328" s="13"/>
      <c r="K8328" s="21"/>
    </row>
    <row r="8329">
      <c r="D8329" s="13"/>
      <c r="E8329" s="21"/>
      <c r="G8329" s="13"/>
      <c r="H8329" s="13"/>
      <c r="J8329" s="13"/>
      <c r="K8329" s="21"/>
    </row>
    <row r="8330">
      <c r="D8330" s="13"/>
      <c r="E8330" s="21"/>
      <c r="G8330" s="13"/>
      <c r="H8330" s="13"/>
      <c r="J8330" s="13"/>
      <c r="K8330" s="21"/>
    </row>
    <row r="8331">
      <c r="D8331" s="13"/>
      <c r="E8331" s="21"/>
      <c r="G8331" s="13"/>
      <c r="H8331" s="13"/>
      <c r="J8331" s="13"/>
      <c r="K8331" s="21"/>
    </row>
    <row r="8332">
      <c r="D8332" s="13"/>
      <c r="E8332" s="21"/>
      <c r="G8332" s="13"/>
      <c r="H8332" s="13"/>
      <c r="J8332" s="13"/>
      <c r="K8332" s="21"/>
    </row>
    <row r="8333">
      <c r="D8333" s="13"/>
      <c r="E8333" s="21"/>
      <c r="G8333" s="13"/>
      <c r="H8333" s="13"/>
      <c r="J8333" s="13"/>
      <c r="K8333" s="21"/>
    </row>
    <row r="8334">
      <c r="D8334" s="13"/>
      <c r="E8334" s="21"/>
      <c r="G8334" s="13"/>
      <c r="H8334" s="13"/>
      <c r="J8334" s="13"/>
      <c r="K8334" s="21"/>
    </row>
    <row r="8335">
      <c r="D8335" s="13"/>
      <c r="E8335" s="21"/>
      <c r="G8335" s="13"/>
      <c r="H8335" s="13"/>
      <c r="J8335" s="13"/>
      <c r="K8335" s="21"/>
    </row>
    <row r="8336">
      <c r="D8336" s="13"/>
      <c r="E8336" s="21"/>
      <c r="G8336" s="13"/>
      <c r="H8336" s="13"/>
      <c r="J8336" s="13"/>
      <c r="K8336" s="21"/>
    </row>
    <row r="8337">
      <c r="D8337" s="13"/>
      <c r="E8337" s="21"/>
      <c r="G8337" s="13"/>
      <c r="H8337" s="13"/>
      <c r="J8337" s="13"/>
      <c r="K8337" s="21"/>
    </row>
    <row r="8338">
      <c r="D8338" s="13"/>
      <c r="E8338" s="21"/>
      <c r="G8338" s="13"/>
      <c r="H8338" s="13"/>
      <c r="J8338" s="13"/>
      <c r="K8338" s="21"/>
    </row>
    <row r="8339">
      <c r="D8339" s="13"/>
      <c r="E8339" s="21"/>
      <c r="G8339" s="13"/>
      <c r="H8339" s="13"/>
      <c r="J8339" s="13"/>
      <c r="K8339" s="21"/>
    </row>
    <row r="8340">
      <c r="D8340" s="13"/>
      <c r="E8340" s="21"/>
      <c r="G8340" s="13"/>
      <c r="H8340" s="13"/>
      <c r="J8340" s="13"/>
      <c r="K8340" s="21"/>
    </row>
    <row r="8341">
      <c r="D8341" s="13"/>
      <c r="E8341" s="21"/>
      <c r="G8341" s="13"/>
      <c r="H8341" s="13"/>
      <c r="J8341" s="13"/>
      <c r="K8341" s="21"/>
    </row>
    <row r="8342">
      <c r="D8342" s="13"/>
      <c r="E8342" s="21"/>
      <c r="G8342" s="13"/>
      <c r="H8342" s="13"/>
      <c r="J8342" s="13"/>
      <c r="K8342" s="21"/>
    </row>
    <row r="8343">
      <c r="D8343" s="13"/>
      <c r="E8343" s="21"/>
      <c r="G8343" s="13"/>
      <c r="H8343" s="13"/>
      <c r="J8343" s="13"/>
      <c r="K8343" s="21"/>
    </row>
    <row r="8344">
      <c r="D8344" s="13"/>
      <c r="E8344" s="21"/>
      <c r="G8344" s="13"/>
      <c r="H8344" s="13"/>
      <c r="J8344" s="13"/>
      <c r="K8344" s="21"/>
    </row>
    <row r="8345">
      <c r="D8345" s="13"/>
      <c r="E8345" s="21"/>
      <c r="G8345" s="13"/>
      <c r="H8345" s="13"/>
      <c r="J8345" s="13"/>
      <c r="K8345" s="21"/>
    </row>
    <row r="8346">
      <c r="D8346" s="13"/>
      <c r="E8346" s="21"/>
      <c r="G8346" s="13"/>
      <c r="H8346" s="13"/>
      <c r="J8346" s="13"/>
      <c r="K8346" s="21"/>
    </row>
    <row r="8347">
      <c r="D8347" s="13"/>
      <c r="E8347" s="21"/>
      <c r="G8347" s="13"/>
      <c r="H8347" s="13"/>
      <c r="J8347" s="13"/>
      <c r="K8347" s="21"/>
    </row>
    <row r="8348">
      <c r="D8348" s="13"/>
      <c r="E8348" s="21"/>
      <c r="G8348" s="13"/>
      <c r="H8348" s="13"/>
      <c r="J8348" s="13"/>
      <c r="K8348" s="21"/>
    </row>
    <row r="8349">
      <c r="D8349" s="13"/>
      <c r="E8349" s="21"/>
      <c r="G8349" s="13"/>
      <c r="H8349" s="13"/>
      <c r="J8349" s="13"/>
      <c r="K8349" s="21"/>
    </row>
    <row r="8350">
      <c r="D8350" s="13"/>
      <c r="E8350" s="21"/>
      <c r="G8350" s="13"/>
      <c r="H8350" s="13"/>
      <c r="J8350" s="13"/>
      <c r="K8350" s="21"/>
    </row>
    <row r="8351">
      <c r="D8351" s="13"/>
      <c r="E8351" s="21"/>
      <c r="G8351" s="13"/>
      <c r="H8351" s="13"/>
      <c r="J8351" s="13"/>
      <c r="K8351" s="21"/>
    </row>
    <row r="8352">
      <c r="D8352" s="13"/>
      <c r="E8352" s="21"/>
      <c r="G8352" s="13"/>
      <c r="H8352" s="13"/>
      <c r="J8352" s="13"/>
      <c r="K8352" s="21"/>
    </row>
    <row r="8353">
      <c r="D8353" s="13"/>
      <c r="E8353" s="21"/>
      <c r="G8353" s="13"/>
      <c r="H8353" s="13"/>
      <c r="J8353" s="13"/>
      <c r="K8353" s="21"/>
    </row>
    <row r="8354">
      <c r="D8354" s="13"/>
      <c r="E8354" s="21"/>
      <c r="G8354" s="13"/>
      <c r="H8354" s="13"/>
      <c r="J8354" s="13"/>
      <c r="K8354" s="21"/>
    </row>
    <row r="8355">
      <c r="D8355" s="13"/>
      <c r="E8355" s="21"/>
      <c r="G8355" s="13"/>
      <c r="H8355" s="13"/>
      <c r="J8355" s="13"/>
      <c r="K8355" s="21"/>
    </row>
    <row r="8356">
      <c r="D8356" s="13"/>
      <c r="E8356" s="21"/>
      <c r="G8356" s="13"/>
      <c r="H8356" s="13"/>
      <c r="J8356" s="13"/>
      <c r="K8356" s="21"/>
    </row>
    <row r="8357">
      <c r="D8357" s="13"/>
      <c r="E8357" s="21"/>
      <c r="G8357" s="13"/>
      <c r="H8357" s="13"/>
      <c r="J8357" s="13"/>
      <c r="K8357" s="21"/>
    </row>
    <row r="8358">
      <c r="D8358" s="13"/>
      <c r="E8358" s="21"/>
      <c r="G8358" s="13"/>
      <c r="H8358" s="13"/>
      <c r="J8358" s="13"/>
      <c r="K8358" s="21"/>
    </row>
    <row r="8359">
      <c r="D8359" s="13"/>
      <c r="E8359" s="21"/>
      <c r="G8359" s="13"/>
      <c r="H8359" s="13"/>
      <c r="J8359" s="13"/>
      <c r="K8359" s="21"/>
    </row>
    <row r="8360">
      <c r="D8360" s="13"/>
      <c r="E8360" s="21"/>
      <c r="G8360" s="13"/>
      <c r="H8360" s="13"/>
      <c r="J8360" s="13"/>
      <c r="K8360" s="21"/>
    </row>
    <row r="8361">
      <c r="D8361" s="13"/>
      <c r="E8361" s="21"/>
      <c r="G8361" s="13"/>
      <c r="H8361" s="13"/>
      <c r="J8361" s="13"/>
      <c r="K8361" s="21"/>
    </row>
    <row r="8362">
      <c r="D8362" s="13"/>
      <c r="E8362" s="21"/>
      <c r="G8362" s="13"/>
      <c r="H8362" s="13"/>
      <c r="J8362" s="13"/>
      <c r="K8362" s="21"/>
    </row>
    <row r="8363">
      <c r="D8363" s="13"/>
      <c r="E8363" s="21"/>
      <c r="G8363" s="13"/>
      <c r="H8363" s="13"/>
      <c r="J8363" s="13"/>
      <c r="K8363" s="21"/>
    </row>
    <row r="8364">
      <c r="D8364" s="13"/>
      <c r="E8364" s="21"/>
      <c r="G8364" s="13"/>
      <c r="H8364" s="13"/>
      <c r="J8364" s="13"/>
      <c r="K8364" s="21"/>
    </row>
    <row r="8365">
      <c r="D8365" s="13"/>
      <c r="E8365" s="21"/>
      <c r="G8365" s="13"/>
      <c r="H8365" s="13"/>
      <c r="J8365" s="13"/>
      <c r="K8365" s="21"/>
    </row>
    <row r="8366">
      <c r="D8366" s="13"/>
      <c r="E8366" s="21"/>
      <c r="G8366" s="13"/>
      <c r="H8366" s="13"/>
      <c r="J8366" s="13"/>
      <c r="K8366" s="21"/>
    </row>
    <row r="8367">
      <c r="D8367" s="13"/>
      <c r="E8367" s="21"/>
      <c r="G8367" s="13"/>
      <c r="H8367" s="13"/>
      <c r="J8367" s="13"/>
      <c r="K8367" s="21"/>
    </row>
    <row r="8368">
      <c r="D8368" s="13"/>
      <c r="E8368" s="21"/>
      <c r="G8368" s="13"/>
      <c r="H8368" s="13"/>
      <c r="J8368" s="13"/>
      <c r="K8368" s="21"/>
    </row>
    <row r="8369">
      <c r="D8369" s="13"/>
      <c r="E8369" s="21"/>
      <c r="G8369" s="13"/>
      <c r="H8369" s="13"/>
      <c r="J8369" s="13"/>
      <c r="K8369" s="21"/>
    </row>
    <row r="8370">
      <c r="D8370" s="13"/>
      <c r="E8370" s="21"/>
      <c r="G8370" s="13"/>
      <c r="H8370" s="13"/>
      <c r="J8370" s="13"/>
      <c r="K8370" s="21"/>
    </row>
    <row r="8371">
      <c r="D8371" s="13"/>
      <c r="E8371" s="21"/>
      <c r="G8371" s="13"/>
      <c r="H8371" s="13"/>
      <c r="J8371" s="13"/>
      <c r="K8371" s="21"/>
    </row>
    <row r="8372">
      <c r="D8372" s="13"/>
      <c r="E8372" s="21"/>
      <c r="G8372" s="13"/>
      <c r="H8372" s="13"/>
      <c r="J8372" s="13"/>
      <c r="K8372" s="21"/>
    </row>
    <row r="8373">
      <c r="D8373" s="13"/>
      <c r="E8373" s="21"/>
      <c r="G8373" s="13"/>
      <c r="H8373" s="13"/>
      <c r="J8373" s="13"/>
      <c r="K8373" s="21"/>
    </row>
    <row r="8374">
      <c r="D8374" s="13"/>
      <c r="E8374" s="21"/>
      <c r="G8374" s="13"/>
      <c r="H8374" s="13"/>
      <c r="J8374" s="13"/>
      <c r="K8374" s="21"/>
    </row>
    <row r="8375">
      <c r="D8375" s="13"/>
      <c r="E8375" s="21"/>
      <c r="G8375" s="13"/>
      <c r="H8375" s="13"/>
      <c r="J8375" s="13"/>
      <c r="K8375" s="21"/>
    </row>
    <row r="8376">
      <c r="D8376" s="13"/>
      <c r="E8376" s="21"/>
      <c r="G8376" s="13"/>
      <c r="H8376" s="13"/>
      <c r="J8376" s="13"/>
      <c r="K8376" s="21"/>
    </row>
    <row r="8377">
      <c r="D8377" s="13"/>
      <c r="E8377" s="21"/>
      <c r="G8377" s="13"/>
      <c r="H8377" s="13"/>
      <c r="J8377" s="13"/>
      <c r="K8377" s="21"/>
    </row>
    <row r="8378">
      <c r="D8378" s="13"/>
      <c r="E8378" s="21"/>
      <c r="G8378" s="13"/>
      <c r="H8378" s="13"/>
      <c r="J8378" s="13"/>
      <c r="K8378" s="21"/>
    </row>
    <row r="8379">
      <c r="D8379" s="13"/>
      <c r="E8379" s="21"/>
      <c r="G8379" s="13"/>
      <c r="H8379" s="13"/>
      <c r="J8379" s="13"/>
      <c r="K8379" s="21"/>
    </row>
    <row r="8380">
      <c r="D8380" s="13"/>
      <c r="E8380" s="21"/>
      <c r="G8380" s="13"/>
      <c r="H8380" s="13"/>
      <c r="J8380" s="13"/>
      <c r="K8380" s="21"/>
    </row>
    <row r="8381">
      <c r="D8381" s="13"/>
      <c r="E8381" s="21"/>
      <c r="G8381" s="13"/>
      <c r="H8381" s="13"/>
      <c r="J8381" s="13"/>
      <c r="K8381" s="21"/>
    </row>
    <row r="8382">
      <c r="D8382" s="13"/>
      <c r="E8382" s="21"/>
      <c r="G8382" s="13"/>
      <c r="H8382" s="13"/>
      <c r="J8382" s="13"/>
      <c r="K8382" s="21"/>
    </row>
    <row r="8383">
      <c r="D8383" s="13"/>
      <c r="E8383" s="21"/>
      <c r="G8383" s="13"/>
      <c r="H8383" s="13"/>
      <c r="J8383" s="13"/>
      <c r="K8383" s="21"/>
    </row>
    <row r="8384">
      <c r="D8384" s="13"/>
      <c r="E8384" s="21"/>
      <c r="G8384" s="13"/>
      <c r="H8384" s="13"/>
      <c r="J8384" s="13"/>
      <c r="K8384" s="21"/>
    </row>
    <row r="8385">
      <c r="D8385" s="13"/>
      <c r="E8385" s="21"/>
      <c r="G8385" s="13"/>
      <c r="H8385" s="13"/>
      <c r="J8385" s="13"/>
      <c r="K8385" s="21"/>
    </row>
    <row r="8386">
      <c r="D8386" s="13"/>
      <c r="E8386" s="21"/>
      <c r="G8386" s="13"/>
      <c r="H8386" s="13"/>
      <c r="J8386" s="13"/>
      <c r="K8386" s="21"/>
    </row>
    <row r="8387">
      <c r="D8387" s="13"/>
      <c r="E8387" s="21"/>
      <c r="G8387" s="13"/>
      <c r="H8387" s="13"/>
      <c r="J8387" s="13"/>
      <c r="K8387" s="21"/>
    </row>
    <row r="8388">
      <c r="D8388" s="13"/>
      <c r="E8388" s="21"/>
      <c r="G8388" s="13"/>
      <c r="H8388" s="13"/>
      <c r="J8388" s="13"/>
      <c r="K8388" s="21"/>
    </row>
    <row r="8389">
      <c r="D8389" s="13"/>
      <c r="E8389" s="21"/>
      <c r="G8389" s="13"/>
      <c r="H8389" s="13"/>
      <c r="J8389" s="13"/>
      <c r="K8389" s="21"/>
    </row>
    <row r="8390">
      <c r="D8390" s="13"/>
      <c r="E8390" s="21"/>
      <c r="G8390" s="13"/>
      <c r="H8390" s="13"/>
      <c r="J8390" s="13"/>
      <c r="K8390" s="21"/>
    </row>
    <row r="8391">
      <c r="D8391" s="13"/>
      <c r="E8391" s="21"/>
      <c r="G8391" s="13"/>
      <c r="H8391" s="13"/>
      <c r="J8391" s="13"/>
      <c r="K8391" s="21"/>
    </row>
    <row r="8392">
      <c r="D8392" s="13"/>
      <c r="E8392" s="21"/>
      <c r="G8392" s="13"/>
      <c r="H8392" s="13"/>
      <c r="J8392" s="13"/>
      <c r="K8392" s="21"/>
    </row>
    <row r="8393">
      <c r="D8393" s="13"/>
      <c r="E8393" s="21"/>
      <c r="G8393" s="13"/>
      <c r="H8393" s="13"/>
      <c r="J8393" s="13"/>
      <c r="K8393" s="21"/>
    </row>
    <row r="8394">
      <c r="D8394" s="13"/>
      <c r="E8394" s="21"/>
      <c r="G8394" s="13"/>
      <c r="H8394" s="13"/>
      <c r="J8394" s="13"/>
      <c r="K8394" s="21"/>
    </row>
    <row r="8395">
      <c r="D8395" s="13"/>
      <c r="E8395" s="21"/>
      <c r="G8395" s="13"/>
      <c r="H8395" s="13"/>
      <c r="J8395" s="13"/>
      <c r="K8395" s="21"/>
    </row>
    <row r="8396">
      <c r="D8396" s="13"/>
      <c r="E8396" s="21"/>
      <c r="G8396" s="13"/>
      <c r="H8396" s="13"/>
      <c r="J8396" s="13"/>
      <c r="K8396" s="21"/>
    </row>
    <row r="8397">
      <c r="D8397" s="13"/>
      <c r="E8397" s="21"/>
      <c r="G8397" s="13"/>
      <c r="H8397" s="13"/>
      <c r="J8397" s="13"/>
      <c r="K8397" s="21"/>
    </row>
    <row r="8398">
      <c r="D8398" s="13"/>
      <c r="E8398" s="21"/>
      <c r="G8398" s="13"/>
      <c r="H8398" s="13"/>
      <c r="J8398" s="13"/>
      <c r="K8398" s="21"/>
    </row>
    <row r="8399">
      <c r="D8399" s="13"/>
      <c r="E8399" s="21"/>
      <c r="G8399" s="13"/>
      <c r="H8399" s="13"/>
      <c r="J8399" s="13"/>
      <c r="K8399" s="21"/>
    </row>
    <row r="8400">
      <c r="D8400" s="13"/>
      <c r="E8400" s="21"/>
      <c r="G8400" s="13"/>
      <c r="H8400" s="13"/>
      <c r="J8400" s="13"/>
      <c r="K8400" s="21"/>
    </row>
    <row r="8401">
      <c r="D8401" s="13"/>
      <c r="E8401" s="21"/>
      <c r="G8401" s="13"/>
      <c r="H8401" s="13"/>
      <c r="J8401" s="13"/>
      <c r="K8401" s="21"/>
    </row>
    <row r="8402">
      <c r="D8402" s="13"/>
      <c r="E8402" s="21"/>
      <c r="G8402" s="13"/>
      <c r="H8402" s="13"/>
      <c r="J8402" s="13"/>
      <c r="K8402" s="21"/>
    </row>
    <row r="8403">
      <c r="D8403" s="13"/>
      <c r="E8403" s="21"/>
      <c r="G8403" s="13"/>
      <c r="H8403" s="13"/>
      <c r="J8403" s="13"/>
      <c r="K8403" s="21"/>
    </row>
    <row r="8404">
      <c r="D8404" s="13"/>
      <c r="E8404" s="21"/>
      <c r="G8404" s="13"/>
      <c r="H8404" s="13"/>
      <c r="J8404" s="13"/>
      <c r="K8404" s="21"/>
    </row>
    <row r="8405">
      <c r="D8405" s="13"/>
      <c r="E8405" s="21"/>
      <c r="G8405" s="13"/>
      <c r="H8405" s="13"/>
      <c r="J8405" s="13"/>
      <c r="K8405" s="21"/>
    </row>
    <row r="8406">
      <c r="D8406" s="13"/>
      <c r="E8406" s="21"/>
      <c r="G8406" s="13"/>
      <c r="H8406" s="13"/>
      <c r="J8406" s="13"/>
      <c r="K8406" s="21"/>
    </row>
    <row r="8407">
      <c r="D8407" s="13"/>
      <c r="E8407" s="21"/>
      <c r="G8407" s="13"/>
      <c r="H8407" s="13"/>
      <c r="J8407" s="13"/>
      <c r="K8407" s="21"/>
    </row>
    <row r="8408">
      <c r="D8408" s="13"/>
      <c r="E8408" s="21"/>
      <c r="G8408" s="13"/>
      <c r="H8408" s="13"/>
      <c r="J8408" s="13"/>
      <c r="K8408" s="21"/>
    </row>
    <row r="8409">
      <c r="D8409" s="13"/>
      <c r="E8409" s="21"/>
      <c r="G8409" s="13"/>
      <c r="H8409" s="13"/>
      <c r="J8409" s="13"/>
      <c r="K8409" s="21"/>
    </row>
    <row r="8410">
      <c r="D8410" s="13"/>
      <c r="E8410" s="21"/>
      <c r="G8410" s="13"/>
      <c r="H8410" s="13"/>
      <c r="J8410" s="13"/>
      <c r="K8410" s="21"/>
    </row>
    <row r="8411">
      <c r="D8411" s="13"/>
      <c r="E8411" s="21"/>
      <c r="G8411" s="13"/>
      <c r="H8411" s="13"/>
      <c r="J8411" s="13"/>
      <c r="K8411" s="21"/>
    </row>
    <row r="8412">
      <c r="D8412" s="13"/>
      <c r="E8412" s="21"/>
      <c r="G8412" s="13"/>
      <c r="H8412" s="13"/>
      <c r="J8412" s="13"/>
      <c r="K8412" s="21"/>
    </row>
    <row r="8413">
      <c r="D8413" s="13"/>
      <c r="E8413" s="21"/>
      <c r="G8413" s="13"/>
      <c r="H8413" s="13"/>
      <c r="J8413" s="13"/>
      <c r="K8413" s="21"/>
    </row>
    <row r="8414">
      <c r="D8414" s="13"/>
      <c r="E8414" s="21"/>
      <c r="G8414" s="13"/>
      <c r="H8414" s="13"/>
      <c r="J8414" s="13"/>
      <c r="K8414" s="21"/>
    </row>
    <row r="8415">
      <c r="D8415" s="13"/>
      <c r="E8415" s="21"/>
      <c r="G8415" s="13"/>
      <c r="H8415" s="13"/>
      <c r="J8415" s="13"/>
      <c r="K8415" s="21"/>
    </row>
    <row r="8416">
      <c r="D8416" s="13"/>
      <c r="E8416" s="21"/>
      <c r="G8416" s="13"/>
      <c r="H8416" s="13"/>
      <c r="J8416" s="13"/>
      <c r="K8416" s="21"/>
    </row>
    <row r="8417">
      <c r="D8417" s="13"/>
      <c r="E8417" s="21"/>
      <c r="G8417" s="13"/>
      <c r="H8417" s="13"/>
      <c r="J8417" s="13"/>
      <c r="K8417" s="21"/>
    </row>
    <row r="8418">
      <c r="D8418" s="13"/>
      <c r="E8418" s="21"/>
      <c r="G8418" s="13"/>
      <c r="H8418" s="13"/>
      <c r="J8418" s="13"/>
      <c r="K8418" s="21"/>
    </row>
    <row r="8419">
      <c r="D8419" s="13"/>
      <c r="E8419" s="21"/>
      <c r="G8419" s="13"/>
      <c r="H8419" s="13"/>
      <c r="J8419" s="13"/>
      <c r="K8419" s="21"/>
    </row>
    <row r="8420">
      <c r="D8420" s="13"/>
      <c r="E8420" s="21"/>
      <c r="G8420" s="13"/>
      <c r="H8420" s="13"/>
      <c r="J8420" s="13"/>
      <c r="K8420" s="21"/>
    </row>
    <row r="8421">
      <c r="D8421" s="13"/>
      <c r="E8421" s="21"/>
      <c r="G8421" s="13"/>
      <c r="H8421" s="13"/>
      <c r="J8421" s="13"/>
      <c r="K8421" s="21"/>
    </row>
    <row r="8422">
      <c r="D8422" s="13"/>
      <c r="E8422" s="21"/>
      <c r="G8422" s="13"/>
      <c r="H8422" s="13"/>
      <c r="J8422" s="13"/>
      <c r="K8422" s="21"/>
    </row>
    <row r="8423">
      <c r="D8423" s="13"/>
      <c r="E8423" s="21"/>
      <c r="G8423" s="13"/>
      <c r="H8423" s="13"/>
      <c r="J8423" s="13"/>
      <c r="K8423" s="21"/>
    </row>
    <row r="8424">
      <c r="D8424" s="13"/>
      <c r="E8424" s="21"/>
      <c r="G8424" s="13"/>
      <c r="H8424" s="13"/>
      <c r="J8424" s="13"/>
      <c r="K8424" s="21"/>
    </row>
    <row r="8425">
      <c r="D8425" s="13"/>
      <c r="E8425" s="21"/>
      <c r="G8425" s="13"/>
      <c r="H8425" s="13"/>
      <c r="J8425" s="13"/>
      <c r="K8425" s="21"/>
    </row>
    <row r="8426">
      <c r="D8426" s="13"/>
      <c r="E8426" s="21"/>
      <c r="G8426" s="13"/>
      <c r="H8426" s="13"/>
      <c r="J8426" s="13"/>
      <c r="K8426" s="21"/>
    </row>
    <row r="8427">
      <c r="D8427" s="13"/>
      <c r="E8427" s="21"/>
      <c r="G8427" s="13"/>
      <c r="H8427" s="13"/>
      <c r="J8427" s="13"/>
      <c r="K8427" s="21"/>
    </row>
    <row r="8428">
      <c r="D8428" s="13"/>
      <c r="E8428" s="21"/>
      <c r="G8428" s="13"/>
      <c r="H8428" s="13"/>
      <c r="J8428" s="13"/>
      <c r="K8428" s="21"/>
    </row>
    <row r="8429">
      <c r="D8429" s="13"/>
      <c r="E8429" s="21"/>
      <c r="G8429" s="13"/>
      <c r="H8429" s="13"/>
      <c r="J8429" s="13"/>
      <c r="K8429" s="21"/>
    </row>
    <row r="8430">
      <c r="D8430" s="13"/>
      <c r="E8430" s="21"/>
      <c r="G8430" s="13"/>
      <c r="H8430" s="13"/>
      <c r="J8430" s="13"/>
      <c r="K8430" s="21"/>
    </row>
    <row r="8431">
      <c r="D8431" s="13"/>
      <c r="E8431" s="21"/>
      <c r="G8431" s="13"/>
      <c r="H8431" s="13"/>
      <c r="J8431" s="13"/>
      <c r="K8431" s="21"/>
    </row>
    <row r="8432">
      <c r="D8432" s="13"/>
      <c r="E8432" s="21"/>
      <c r="G8432" s="13"/>
      <c r="H8432" s="13"/>
      <c r="J8432" s="13"/>
      <c r="K8432" s="21"/>
    </row>
    <row r="8433">
      <c r="D8433" s="13"/>
      <c r="E8433" s="21"/>
      <c r="G8433" s="13"/>
      <c r="H8433" s="13"/>
      <c r="J8433" s="13"/>
      <c r="K8433" s="21"/>
    </row>
    <row r="8434">
      <c r="D8434" s="13"/>
      <c r="E8434" s="21"/>
      <c r="G8434" s="13"/>
      <c r="H8434" s="13"/>
      <c r="J8434" s="13"/>
      <c r="K8434" s="21"/>
    </row>
    <row r="8435">
      <c r="D8435" s="13"/>
      <c r="E8435" s="21"/>
      <c r="G8435" s="13"/>
      <c r="H8435" s="13"/>
      <c r="J8435" s="13"/>
      <c r="K8435" s="21"/>
    </row>
    <row r="8436">
      <c r="D8436" s="13"/>
      <c r="E8436" s="21"/>
      <c r="G8436" s="13"/>
      <c r="H8436" s="13"/>
      <c r="J8436" s="13"/>
      <c r="K8436" s="21"/>
    </row>
    <row r="8437">
      <c r="D8437" s="13"/>
      <c r="E8437" s="21"/>
      <c r="G8437" s="13"/>
      <c r="H8437" s="13"/>
      <c r="J8437" s="13"/>
      <c r="K8437" s="21"/>
    </row>
    <row r="8438">
      <c r="D8438" s="13"/>
      <c r="E8438" s="21"/>
      <c r="G8438" s="13"/>
      <c r="H8438" s="13"/>
      <c r="J8438" s="13"/>
      <c r="K8438" s="21"/>
    </row>
    <row r="8439">
      <c r="D8439" s="13"/>
      <c r="E8439" s="21"/>
      <c r="G8439" s="13"/>
      <c r="H8439" s="13"/>
      <c r="J8439" s="13"/>
      <c r="K8439" s="21"/>
    </row>
    <row r="8440">
      <c r="D8440" s="13"/>
      <c r="E8440" s="21"/>
      <c r="G8440" s="13"/>
      <c r="H8440" s="13"/>
      <c r="J8440" s="13"/>
      <c r="K8440" s="21"/>
    </row>
    <row r="8441">
      <c r="D8441" s="13"/>
      <c r="E8441" s="21"/>
      <c r="G8441" s="13"/>
      <c r="H8441" s="13"/>
      <c r="J8441" s="13"/>
      <c r="K8441" s="21"/>
    </row>
    <row r="8442">
      <c r="D8442" s="13"/>
      <c r="E8442" s="21"/>
      <c r="G8442" s="13"/>
      <c r="H8442" s="13"/>
      <c r="J8442" s="13"/>
      <c r="K8442" s="21"/>
    </row>
    <row r="8443">
      <c r="D8443" s="13"/>
      <c r="E8443" s="21"/>
      <c r="G8443" s="13"/>
      <c r="H8443" s="13"/>
      <c r="J8443" s="13"/>
      <c r="K8443" s="21"/>
    </row>
    <row r="8444">
      <c r="D8444" s="13"/>
      <c r="E8444" s="21"/>
      <c r="G8444" s="13"/>
      <c r="H8444" s="13"/>
      <c r="J8444" s="13"/>
      <c r="K8444" s="21"/>
    </row>
    <row r="8445">
      <c r="D8445" s="13"/>
      <c r="E8445" s="21"/>
      <c r="G8445" s="13"/>
      <c r="H8445" s="13"/>
      <c r="J8445" s="13"/>
      <c r="K8445" s="21"/>
    </row>
    <row r="8446">
      <c r="D8446" s="13"/>
      <c r="E8446" s="21"/>
      <c r="G8446" s="13"/>
      <c r="H8446" s="13"/>
      <c r="J8446" s="13"/>
      <c r="K8446" s="21"/>
    </row>
    <row r="8447">
      <c r="D8447" s="13"/>
      <c r="E8447" s="21"/>
      <c r="G8447" s="13"/>
      <c r="H8447" s="13"/>
      <c r="J8447" s="13"/>
      <c r="K8447" s="21"/>
    </row>
    <row r="8448">
      <c r="D8448" s="13"/>
      <c r="E8448" s="21"/>
      <c r="G8448" s="13"/>
      <c r="H8448" s="13"/>
      <c r="J8448" s="13"/>
      <c r="K8448" s="21"/>
    </row>
    <row r="8449">
      <c r="D8449" s="13"/>
      <c r="E8449" s="21"/>
      <c r="G8449" s="13"/>
      <c r="H8449" s="13"/>
      <c r="J8449" s="13"/>
      <c r="K8449" s="21"/>
    </row>
    <row r="8450">
      <c r="D8450" s="13"/>
      <c r="E8450" s="21"/>
      <c r="G8450" s="13"/>
      <c r="H8450" s="13"/>
      <c r="J8450" s="13"/>
      <c r="K8450" s="21"/>
    </row>
    <row r="8451">
      <c r="D8451" s="13"/>
      <c r="E8451" s="21"/>
      <c r="G8451" s="13"/>
      <c r="H8451" s="13"/>
      <c r="J8451" s="13"/>
      <c r="K8451" s="21"/>
    </row>
    <row r="8452">
      <c r="D8452" s="13"/>
      <c r="E8452" s="21"/>
      <c r="G8452" s="13"/>
      <c r="H8452" s="13"/>
      <c r="J8452" s="13"/>
      <c r="K8452" s="21"/>
    </row>
    <row r="8453">
      <c r="D8453" s="13"/>
      <c r="E8453" s="21"/>
      <c r="G8453" s="13"/>
      <c r="H8453" s="13"/>
      <c r="J8453" s="13"/>
      <c r="K8453" s="21"/>
    </row>
    <row r="8454">
      <c r="D8454" s="13"/>
      <c r="E8454" s="21"/>
      <c r="G8454" s="13"/>
      <c r="H8454" s="13"/>
      <c r="J8454" s="13"/>
      <c r="K8454" s="21"/>
    </row>
    <row r="8455">
      <c r="D8455" s="13"/>
      <c r="E8455" s="21"/>
      <c r="G8455" s="13"/>
      <c r="H8455" s="13"/>
      <c r="J8455" s="13"/>
      <c r="K8455" s="21"/>
    </row>
    <row r="8456">
      <c r="D8456" s="13"/>
      <c r="E8456" s="21"/>
      <c r="G8456" s="13"/>
      <c r="H8456" s="13"/>
      <c r="J8456" s="13"/>
      <c r="K8456" s="21"/>
    </row>
    <row r="8457">
      <c r="D8457" s="13"/>
      <c r="E8457" s="21"/>
      <c r="G8457" s="13"/>
      <c r="H8457" s="13"/>
      <c r="J8457" s="13"/>
      <c r="K8457" s="21"/>
    </row>
    <row r="8458">
      <c r="D8458" s="13"/>
      <c r="E8458" s="21"/>
      <c r="G8458" s="13"/>
      <c r="H8458" s="13"/>
      <c r="J8458" s="13"/>
      <c r="K8458" s="21"/>
    </row>
    <row r="8459">
      <c r="D8459" s="13"/>
      <c r="E8459" s="21"/>
      <c r="G8459" s="13"/>
      <c r="H8459" s="13"/>
      <c r="J8459" s="13"/>
      <c r="K8459" s="21"/>
    </row>
    <row r="8460">
      <c r="D8460" s="13"/>
      <c r="E8460" s="21"/>
      <c r="G8460" s="13"/>
      <c r="H8460" s="13"/>
      <c r="J8460" s="13"/>
      <c r="K8460" s="21"/>
    </row>
    <row r="8461">
      <c r="D8461" s="13"/>
      <c r="E8461" s="21"/>
      <c r="G8461" s="13"/>
      <c r="H8461" s="13"/>
      <c r="J8461" s="13"/>
      <c r="K8461" s="21"/>
    </row>
    <row r="8462">
      <c r="D8462" s="13"/>
      <c r="E8462" s="21"/>
      <c r="G8462" s="13"/>
      <c r="H8462" s="13"/>
      <c r="J8462" s="13"/>
      <c r="K8462" s="21"/>
    </row>
    <row r="8463">
      <c r="D8463" s="13"/>
      <c r="E8463" s="21"/>
      <c r="G8463" s="13"/>
      <c r="H8463" s="13"/>
      <c r="J8463" s="13"/>
      <c r="K8463" s="21"/>
    </row>
    <row r="8464">
      <c r="D8464" s="13"/>
      <c r="E8464" s="21"/>
      <c r="G8464" s="13"/>
      <c r="H8464" s="13"/>
      <c r="J8464" s="13"/>
      <c r="K8464" s="21"/>
    </row>
    <row r="8465">
      <c r="D8465" s="13"/>
      <c r="E8465" s="21"/>
      <c r="G8465" s="13"/>
      <c r="H8465" s="13"/>
      <c r="J8465" s="13"/>
      <c r="K8465" s="21"/>
    </row>
    <row r="8466">
      <c r="D8466" s="13"/>
      <c r="E8466" s="21"/>
      <c r="G8466" s="13"/>
      <c r="H8466" s="13"/>
      <c r="J8466" s="13"/>
      <c r="K8466" s="21"/>
    </row>
    <row r="8467">
      <c r="D8467" s="13"/>
      <c r="E8467" s="21"/>
      <c r="G8467" s="13"/>
      <c r="H8467" s="13"/>
      <c r="J8467" s="13"/>
      <c r="K8467" s="21"/>
    </row>
    <row r="8468">
      <c r="D8468" s="13"/>
      <c r="E8468" s="21"/>
      <c r="G8468" s="13"/>
      <c r="H8468" s="13"/>
      <c r="J8468" s="13"/>
      <c r="K8468" s="21"/>
    </row>
    <row r="8469">
      <c r="D8469" s="13"/>
      <c r="E8469" s="21"/>
      <c r="G8469" s="13"/>
      <c r="H8469" s="13"/>
      <c r="J8469" s="13"/>
      <c r="K8469" s="21"/>
    </row>
    <row r="8470">
      <c r="D8470" s="13"/>
      <c r="E8470" s="21"/>
      <c r="G8470" s="13"/>
      <c r="H8470" s="13"/>
      <c r="J8470" s="13"/>
      <c r="K8470" s="21"/>
    </row>
    <row r="8471">
      <c r="D8471" s="13"/>
      <c r="E8471" s="21"/>
      <c r="G8471" s="13"/>
      <c r="H8471" s="13"/>
      <c r="J8471" s="13"/>
      <c r="K8471" s="21"/>
    </row>
    <row r="8472">
      <c r="D8472" s="13"/>
      <c r="E8472" s="21"/>
      <c r="G8472" s="13"/>
      <c r="H8472" s="13"/>
      <c r="J8472" s="13"/>
      <c r="K8472" s="21"/>
    </row>
    <row r="8473">
      <c r="D8473" s="13"/>
      <c r="E8473" s="21"/>
      <c r="G8473" s="13"/>
      <c r="H8473" s="13"/>
      <c r="J8473" s="13"/>
      <c r="K8473" s="21"/>
    </row>
    <row r="8474">
      <c r="D8474" s="13"/>
      <c r="E8474" s="21"/>
      <c r="G8474" s="13"/>
      <c r="H8474" s="13"/>
      <c r="J8474" s="13"/>
      <c r="K8474" s="21"/>
    </row>
    <row r="8475">
      <c r="D8475" s="13"/>
      <c r="E8475" s="21"/>
      <c r="G8475" s="13"/>
      <c r="H8475" s="13"/>
      <c r="J8475" s="13"/>
      <c r="K8475" s="21"/>
    </row>
    <row r="8476">
      <c r="D8476" s="13"/>
      <c r="E8476" s="21"/>
      <c r="G8476" s="13"/>
      <c r="H8476" s="13"/>
      <c r="J8476" s="13"/>
      <c r="K8476" s="21"/>
    </row>
    <row r="8477">
      <c r="D8477" s="13"/>
      <c r="E8477" s="21"/>
      <c r="G8477" s="13"/>
      <c r="H8477" s="13"/>
      <c r="J8477" s="13"/>
      <c r="K8477" s="21"/>
    </row>
    <row r="8478">
      <c r="D8478" s="13"/>
      <c r="E8478" s="21"/>
      <c r="G8478" s="13"/>
      <c r="H8478" s="13"/>
      <c r="J8478" s="13"/>
      <c r="K8478" s="21"/>
    </row>
    <row r="8479">
      <c r="D8479" s="13"/>
      <c r="E8479" s="21"/>
      <c r="G8479" s="13"/>
      <c r="H8479" s="13"/>
      <c r="J8479" s="13"/>
      <c r="K8479" s="21"/>
    </row>
    <row r="8480">
      <c r="D8480" s="13"/>
      <c r="E8480" s="21"/>
      <c r="G8480" s="13"/>
      <c r="H8480" s="13"/>
      <c r="J8480" s="13"/>
      <c r="K8480" s="21"/>
    </row>
    <row r="8481">
      <c r="D8481" s="13"/>
      <c r="E8481" s="21"/>
      <c r="G8481" s="13"/>
      <c r="H8481" s="13"/>
      <c r="J8481" s="13"/>
      <c r="K8481" s="21"/>
    </row>
    <row r="8482">
      <c r="D8482" s="13"/>
      <c r="E8482" s="21"/>
      <c r="G8482" s="13"/>
      <c r="H8482" s="13"/>
      <c r="J8482" s="13"/>
      <c r="K8482" s="21"/>
    </row>
    <row r="8483">
      <c r="D8483" s="13"/>
      <c r="E8483" s="21"/>
      <c r="G8483" s="13"/>
      <c r="H8483" s="13"/>
      <c r="J8483" s="13"/>
      <c r="K8483" s="21"/>
    </row>
    <row r="8484">
      <c r="D8484" s="13"/>
      <c r="E8484" s="21"/>
      <c r="G8484" s="13"/>
      <c r="H8484" s="13"/>
      <c r="J8484" s="13"/>
      <c r="K8484" s="21"/>
    </row>
    <row r="8485">
      <c r="D8485" s="13"/>
      <c r="E8485" s="21"/>
      <c r="G8485" s="13"/>
      <c r="H8485" s="13"/>
      <c r="J8485" s="13"/>
      <c r="K8485" s="21"/>
    </row>
    <row r="8486">
      <c r="D8486" s="13"/>
      <c r="E8486" s="21"/>
      <c r="G8486" s="13"/>
      <c r="H8486" s="13"/>
      <c r="J8486" s="13"/>
      <c r="K8486" s="21"/>
    </row>
    <row r="8487">
      <c r="D8487" s="13"/>
      <c r="E8487" s="21"/>
      <c r="G8487" s="13"/>
      <c r="H8487" s="13"/>
      <c r="J8487" s="13"/>
      <c r="K8487" s="21"/>
    </row>
    <row r="8488">
      <c r="D8488" s="13"/>
      <c r="E8488" s="21"/>
      <c r="G8488" s="13"/>
      <c r="H8488" s="13"/>
      <c r="J8488" s="13"/>
      <c r="K8488" s="21"/>
    </row>
    <row r="8489">
      <c r="D8489" s="13"/>
      <c r="E8489" s="21"/>
      <c r="G8489" s="13"/>
      <c r="H8489" s="13"/>
      <c r="J8489" s="13"/>
      <c r="K8489" s="21"/>
    </row>
    <row r="8490">
      <c r="D8490" s="13"/>
      <c r="E8490" s="21"/>
      <c r="G8490" s="13"/>
      <c r="H8490" s="13"/>
      <c r="J8490" s="13"/>
      <c r="K8490" s="21"/>
    </row>
    <row r="8491">
      <c r="D8491" s="13"/>
      <c r="E8491" s="21"/>
      <c r="G8491" s="13"/>
      <c r="H8491" s="13"/>
      <c r="J8491" s="13"/>
      <c r="K8491" s="21"/>
    </row>
    <row r="8492">
      <c r="D8492" s="13"/>
      <c r="E8492" s="21"/>
      <c r="G8492" s="13"/>
      <c r="H8492" s="13"/>
      <c r="J8492" s="13"/>
      <c r="K8492" s="21"/>
    </row>
    <row r="8493">
      <c r="D8493" s="13"/>
      <c r="E8493" s="21"/>
      <c r="G8493" s="13"/>
      <c r="H8493" s="13"/>
      <c r="J8493" s="13"/>
      <c r="K8493" s="21"/>
    </row>
    <row r="8494">
      <c r="D8494" s="13"/>
      <c r="E8494" s="21"/>
      <c r="G8494" s="13"/>
      <c r="H8494" s="13"/>
      <c r="J8494" s="13"/>
      <c r="K8494" s="21"/>
    </row>
    <row r="8495">
      <c r="D8495" s="13"/>
      <c r="E8495" s="21"/>
      <c r="G8495" s="13"/>
      <c r="H8495" s="13"/>
      <c r="J8495" s="13"/>
      <c r="K8495" s="21"/>
    </row>
    <row r="8496">
      <c r="D8496" s="13"/>
      <c r="E8496" s="21"/>
      <c r="G8496" s="13"/>
      <c r="H8496" s="13"/>
      <c r="J8496" s="13"/>
      <c r="K8496" s="21"/>
    </row>
    <row r="8497">
      <c r="D8497" s="13"/>
      <c r="E8497" s="21"/>
      <c r="G8497" s="13"/>
      <c r="H8497" s="13"/>
      <c r="J8497" s="13"/>
      <c r="K8497" s="21"/>
    </row>
    <row r="8498">
      <c r="D8498" s="13"/>
      <c r="E8498" s="21"/>
      <c r="G8498" s="13"/>
      <c r="H8498" s="13"/>
      <c r="J8498" s="13"/>
      <c r="K8498" s="21"/>
    </row>
    <row r="8499">
      <c r="D8499" s="13"/>
      <c r="E8499" s="21"/>
      <c r="G8499" s="13"/>
      <c r="H8499" s="13"/>
      <c r="J8499" s="13"/>
      <c r="K8499" s="21"/>
    </row>
    <row r="8500">
      <c r="D8500" s="13"/>
      <c r="E8500" s="21"/>
      <c r="G8500" s="13"/>
      <c r="H8500" s="13"/>
      <c r="J8500" s="13"/>
      <c r="K8500" s="21"/>
    </row>
    <row r="8501">
      <c r="D8501" s="13"/>
      <c r="E8501" s="21"/>
      <c r="G8501" s="13"/>
      <c r="H8501" s="13"/>
      <c r="J8501" s="13"/>
      <c r="K8501" s="21"/>
    </row>
    <row r="8502">
      <c r="D8502" s="13"/>
      <c r="E8502" s="21"/>
      <c r="G8502" s="13"/>
      <c r="H8502" s="13"/>
      <c r="J8502" s="13"/>
      <c r="K8502" s="21"/>
    </row>
    <row r="8503">
      <c r="D8503" s="13"/>
      <c r="E8503" s="21"/>
      <c r="G8503" s="13"/>
      <c r="H8503" s="13"/>
      <c r="J8503" s="13"/>
      <c r="K8503" s="21"/>
    </row>
    <row r="8504">
      <c r="D8504" s="13"/>
      <c r="E8504" s="21"/>
      <c r="G8504" s="13"/>
      <c r="H8504" s="13"/>
      <c r="J8504" s="13"/>
      <c r="K8504" s="21"/>
    </row>
    <row r="8505">
      <c r="D8505" s="13"/>
      <c r="E8505" s="21"/>
      <c r="G8505" s="13"/>
      <c r="H8505" s="13"/>
      <c r="J8505" s="13"/>
      <c r="K8505" s="21"/>
    </row>
    <row r="8506">
      <c r="D8506" s="13"/>
      <c r="E8506" s="21"/>
      <c r="G8506" s="13"/>
      <c r="H8506" s="13"/>
      <c r="J8506" s="13"/>
      <c r="K8506" s="21"/>
    </row>
    <row r="8507">
      <c r="D8507" s="13"/>
      <c r="E8507" s="21"/>
      <c r="G8507" s="13"/>
      <c r="H8507" s="13"/>
      <c r="J8507" s="13"/>
      <c r="K8507" s="21"/>
    </row>
    <row r="8508">
      <c r="D8508" s="13"/>
      <c r="E8508" s="21"/>
      <c r="G8508" s="13"/>
      <c r="H8508" s="13"/>
      <c r="J8508" s="13"/>
      <c r="K8508" s="21"/>
    </row>
    <row r="8509">
      <c r="D8509" s="13"/>
      <c r="E8509" s="21"/>
      <c r="G8509" s="13"/>
      <c r="H8509" s="13"/>
      <c r="J8509" s="13"/>
      <c r="K8509" s="21"/>
    </row>
    <row r="8510">
      <c r="D8510" s="13"/>
      <c r="E8510" s="21"/>
      <c r="G8510" s="13"/>
      <c r="H8510" s="13"/>
      <c r="J8510" s="13"/>
      <c r="K8510" s="21"/>
    </row>
    <row r="8511">
      <c r="D8511" s="13"/>
      <c r="E8511" s="21"/>
      <c r="G8511" s="13"/>
      <c r="H8511" s="13"/>
      <c r="J8511" s="13"/>
      <c r="K8511" s="21"/>
    </row>
    <row r="8512">
      <c r="D8512" s="13"/>
      <c r="E8512" s="21"/>
      <c r="G8512" s="13"/>
      <c r="H8512" s="13"/>
      <c r="J8512" s="13"/>
      <c r="K8512" s="21"/>
    </row>
    <row r="8513">
      <c r="D8513" s="13"/>
      <c r="E8513" s="21"/>
      <c r="G8513" s="13"/>
      <c r="H8513" s="13"/>
      <c r="J8513" s="13"/>
      <c r="K8513" s="21"/>
    </row>
    <row r="8514">
      <c r="D8514" s="13"/>
      <c r="E8514" s="21"/>
      <c r="G8514" s="13"/>
      <c r="H8514" s="13"/>
      <c r="J8514" s="13"/>
      <c r="K8514" s="21"/>
    </row>
    <row r="8515">
      <c r="D8515" s="13"/>
      <c r="E8515" s="21"/>
      <c r="G8515" s="13"/>
      <c r="H8515" s="13"/>
      <c r="J8515" s="13"/>
      <c r="K8515" s="21"/>
    </row>
    <row r="8516">
      <c r="D8516" s="13"/>
      <c r="E8516" s="21"/>
      <c r="G8516" s="13"/>
      <c r="H8516" s="13"/>
      <c r="J8516" s="13"/>
      <c r="K8516" s="21"/>
    </row>
    <row r="8517">
      <c r="D8517" s="13"/>
      <c r="E8517" s="21"/>
      <c r="G8517" s="13"/>
      <c r="H8517" s="13"/>
      <c r="J8517" s="13"/>
      <c r="K8517" s="21"/>
    </row>
    <row r="8518">
      <c r="D8518" s="13"/>
      <c r="E8518" s="21"/>
      <c r="G8518" s="13"/>
      <c r="H8518" s="13"/>
      <c r="J8518" s="13"/>
      <c r="K8518" s="21"/>
    </row>
    <row r="8519">
      <c r="D8519" s="13"/>
      <c r="E8519" s="21"/>
      <c r="G8519" s="13"/>
      <c r="H8519" s="13"/>
      <c r="J8519" s="13"/>
      <c r="K8519" s="21"/>
    </row>
    <row r="8520">
      <c r="D8520" s="13"/>
      <c r="E8520" s="21"/>
      <c r="G8520" s="13"/>
      <c r="H8520" s="13"/>
      <c r="J8520" s="13"/>
      <c r="K8520" s="21"/>
    </row>
    <row r="8521">
      <c r="D8521" s="13"/>
      <c r="E8521" s="21"/>
      <c r="G8521" s="13"/>
      <c r="H8521" s="13"/>
      <c r="J8521" s="13"/>
      <c r="K8521" s="21"/>
    </row>
    <row r="8522">
      <c r="D8522" s="13"/>
      <c r="E8522" s="21"/>
      <c r="G8522" s="13"/>
      <c r="H8522" s="13"/>
      <c r="J8522" s="13"/>
      <c r="K8522" s="21"/>
    </row>
    <row r="8523">
      <c r="D8523" s="13"/>
      <c r="E8523" s="21"/>
      <c r="G8523" s="13"/>
      <c r="H8523" s="13"/>
      <c r="J8523" s="13"/>
      <c r="K8523" s="21"/>
    </row>
    <row r="8524">
      <c r="D8524" s="13"/>
      <c r="E8524" s="21"/>
      <c r="G8524" s="13"/>
      <c r="H8524" s="13"/>
      <c r="J8524" s="13"/>
      <c r="K8524" s="21"/>
    </row>
    <row r="8525">
      <c r="D8525" s="13"/>
      <c r="E8525" s="21"/>
      <c r="G8525" s="13"/>
      <c r="H8525" s="13"/>
      <c r="J8525" s="13"/>
      <c r="K8525" s="21"/>
    </row>
    <row r="8526">
      <c r="D8526" s="13"/>
      <c r="E8526" s="21"/>
      <c r="G8526" s="13"/>
      <c r="H8526" s="13"/>
      <c r="J8526" s="13"/>
      <c r="K8526" s="21"/>
    </row>
    <row r="8527">
      <c r="D8527" s="13"/>
      <c r="E8527" s="21"/>
      <c r="G8527" s="13"/>
      <c r="H8527" s="13"/>
      <c r="J8527" s="13"/>
      <c r="K8527" s="21"/>
    </row>
    <row r="8528">
      <c r="D8528" s="13"/>
      <c r="E8528" s="21"/>
      <c r="G8528" s="13"/>
      <c r="H8528" s="13"/>
      <c r="J8528" s="13"/>
      <c r="K8528" s="21"/>
    </row>
    <row r="8529">
      <c r="D8529" s="13"/>
      <c r="E8529" s="21"/>
      <c r="G8529" s="13"/>
      <c r="H8529" s="13"/>
      <c r="J8529" s="13"/>
      <c r="K8529" s="21"/>
    </row>
    <row r="8530">
      <c r="D8530" s="13"/>
      <c r="E8530" s="21"/>
      <c r="G8530" s="13"/>
      <c r="H8530" s="13"/>
      <c r="J8530" s="13"/>
      <c r="K8530" s="21"/>
    </row>
    <row r="8531">
      <c r="D8531" s="13"/>
      <c r="E8531" s="21"/>
      <c r="G8531" s="13"/>
      <c r="H8531" s="13"/>
      <c r="J8531" s="13"/>
      <c r="K8531" s="21"/>
    </row>
    <row r="8532">
      <c r="D8532" s="13"/>
      <c r="E8532" s="21"/>
      <c r="G8532" s="13"/>
      <c r="H8532" s="13"/>
      <c r="J8532" s="13"/>
      <c r="K8532" s="21"/>
    </row>
    <row r="8533">
      <c r="D8533" s="13"/>
      <c r="E8533" s="21"/>
      <c r="G8533" s="13"/>
      <c r="H8533" s="13"/>
      <c r="J8533" s="13"/>
      <c r="K8533" s="21"/>
    </row>
    <row r="8534">
      <c r="D8534" s="13"/>
      <c r="E8534" s="21"/>
      <c r="G8534" s="13"/>
      <c r="H8534" s="13"/>
      <c r="J8534" s="13"/>
      <c r="K8534" s="21"/>
    </row>
    <row r="8535">
      <c r="D8535" s="13"/>
      <c r="E8535" s="21"/>
      <c r="G8535" s="13"/>
      <c r="H8535" s="13"/>
      <c r="J8535" s="13"/>
      <c r="K8535" s="21"/>
    </row>
    <row r="8536">
      <c r="D8536" s="13"/>
      <c r="E8536" s="21"/>
      <c r="G8536" s="13"/>
      <c r="H8536" s="13"/>
      <c r="J8536" s="13"/>
      <c r="K8536" s="21"/>
    </row>
    <row r="8537">
      <c r="D8537" s="13"/>
      <c r="E8537" s="21"/>
      <c r="G8537" s="13"/>
      <c r="H8537" s="13"/>
      <c r="J8537" s="13"/>
      <c r="K8537" s="21"/>
    </row>
    <row r="8538">
      <c r="D8538" s="13"/>
      <c r="E8538" s="21"/>
      <c r="G8538" s="13"/>
      <c r="H8538" s="13"/>
      <c r="J8538" s="13"/>
      <c r="K8538" s="21"/>
    </row>
    <row r="8539">
      <c r="D8539" s="13"/>
      <c r="E8539" s="21"/>
      <c r="G8539" s="13"/>
      <c r="H8539" s="13"/>
      <c r="J8539" s="13"/>
      <c r="K8539" s="21"/>
    </row>
    <row r="8540">
      <c r="D8540" s="13"/>
      <c r="E8540" s="21"/>
      <c r="G8540" s="13"/>
      <c r="H8540" s="13"/>
      <c r="J8540" s="13"/>
      <c r="K8540" s="21"/>
    </row>
    <row r="8541">
      <c r="D8541" s="13"/>
      <c r="E8541" s="21"/>
      <c r="G8541" s="13"/>
      <c r="H8541" s="13"/>
      <c r="J8541" s="13"/>
      <c r="K8541" s="21"/>
    </row>
    <row r="8542">
      <c r="D8542" s="13"/>
      <c r="E8542" s="21"/>
      <c r="G8542" s="13"/>
      <c r="H8542" s="13"/>
      <c r="J8542" s="13"/>
      <c r="K8542" s="21"/>
    </row>
    <row r="8543">
      <c r="D8543" s="13"/>
      <c r="E8543" s="21"/>
      <c r="G8543" s="13"/>
      <c r="H8543" s="13"/>
      <c r="J8543" s="13"/>
      <c r="K8543" s="21"/>
    </row>
    <row r="8544">
      <c r="D8544" s="13"/>
      <c r="E8544" s="21"/>
      <c r="G8544" s="13"/>
      <c r="H8544" s="13"/>
      <c r="J8544" s="13"/>
      <c r="K8544" s="21"/>
    </row>
    <row r="8545">
      <c r="D8545" s="13"/>
      <c r="E8545" s="21"/>
      <c r="G8545" s="13"/>
      <c r="H8545" s="13"/>
      <c r="J8545" s="13"/>
      <c r="K8545" s="21"/>
    </row>
    <row r="8546">
      <c r="D8546" s="13"/>
      <c r="E8546" s="21"/>
      <c r="G8546" s="13"/>
      <c r="H8546" s="13"/>
      <c r="J8546" s="13"/>
      <c r="K8546" s="21"/>
    </row>
    <row r="8547">
      <c r="D8547" s="13"/>
      <c r="E8547" s="21"/>
      <c r="G8547" s="13"/>
      <c r="H8547" s="13"/>
      <c r="J8547" s="13"/>
      <c r="K8547" s="21"/>
    </row>
    <row r="8548">
      <c r="D8548" s="13"/>
      <c r="E8548" s="21"/>
      <c r="G8548" s="13"/>
      <c r="H8548" s="13"/>
      <c r="J8548" s="13"/>
      <c r="K8548" s="21"/>
    </row>
    <row r="8549">
      <c r="D8549" s="13"/>
      <c r="E8549" s="21"/>
      <c r="G8549" s="13"/>
      <c r="H8549" s="13"/>
      <c r="J8549" s="13"/>
      <c r="K8549" s="21"/>
    </row>
    <row r="8550">
      <c r="D8550" s="13"/>
      <c r="E8550" s="21"/>
      <c r="G8550" s="13"/>
      <c r="H8550" s="13"/>
      <c r="J8550" s="13"/>
      <c r="K8550" s="21"/>
    </row>
    <row r="8551">
      <c r="D8551" s="13"/>
      <c r="E8551" s="21"/>
      <c r="G8551" s="13"/>
      <c r="H8551" s="13"/>
      <c r="J8551" s="13"/>
      <c r="K8551" s="21"/>
    </row>
    <row r="8552">
      <c r="D8552" s="13"/>
      <c r="E8552" s="21"/>
      <c r="G8552" s="13"/>
      <c r="H8552" s="13"/>
      <c r="J8552" s="13"/>
      <c r="K8552" s="21"/>
    </row>
    <row r="8553">
      <c r="D8553" s="13"/>
      <c r="E8553" s="21"/>
      <c r="G8553" s="13"/>
      <c r="H8553" s="13"/>
      <c r="J8553" s="13"/>
      <c r="K8553" s="21"/>
    </row>
    <row r="8554">
      <c r="D8554" s="13"/>
      <c r="E8554" s="21"/>
      <c r="G8554" s="13"/>
      <c r="H8554" s="13"/>
      <c r="J8554" s="13"/>
      <c r="K8554" s="21"/>
    </row>
    <row r="8555">
      <c r="D8555" s="13"/>
      <c r="E8555" s="21"/>
      <c r="G8555" s="13"/>
      <c r="H8555" s="13"/>
      <c r="J8555" s="13"/>
      <c r="K8555" s="21"/>
    </row>
    <row r="8556">
      <c r="D8556" s="13"/>
      <c r="E8556" s="21"/>
      <c r="G8556" s="13"/>
      <c r="H8556" s="13"/>
      <c r="J8556" s="13"/>
      <c r="K8556" s="21"/>
    </row>
    <row r="8557">
      <c r="D8557" s="13"/>
      <c r="E8557" s="21"/>
      <c r="G8557" s="13"/>
      <c r="H8557" s="13"/>
      <c r="J8557" s="13"/>
      <c r="K8557" s="21"/>
    </row>
    <row r="8558">
      <c r="D8558" s="13"/>
      <c r="E8558" s="21"/>
      <c r="G8558" s="13"/>
      <c r="H8558" s="13"/>
      <c r="J8558" s="13"/>
      <c r="K8558" s="21"/>
    </row>
    <row r="8559">
      <c r="D8559" s="13"/>
      <c r="E8559" s="21"/>
      <c r="G8559" s="13"/>
      <c r="H8559" s="13"/>
      <c r="J8559" s="13"/>
      <c r="K8559" s="21"/>
    </row>
    <row r="8560">
      <c r="D8560" s="13"/>
      <c r="E8560" s="21"/>
      <c r="G8560" s="13"/>
      <c r="H8560" s="13"/>
      <c r="J8560" s="13"/>
      <c r="K8560" s="21"/>
    </row>
    <row r="8561">
      <c r="D8561" s="13"/>
      <c r="E8561" s="21"/>
      <c r="G8561" s="13"/>
      <c r="H8561" s="13"/>
      <c r="J8561" s="13"/>
      <c r="K8561" s="21"/>
    </row>
    <row r="8562">
      <c r="D8562" s="13"/>
      <c r="E8562" s="21"/>
      <c r="G8562" s="13"/>
      <c r="H8562" s="13"/>
      <c r="J8562" s="13"/>
      <c r="K8562" s="21"/>
    </row>
    <row r="8563">
      <c r="D8563" s="13"/>
      <c r="E8563" s="21"/>
      <c r="G8563" s="13"/>
      <c r="H8563" s="13"/>
      <c r="J8563" s="13"/>
      <c r="K8563" s="21"/>
    </row>
    <row r="8564">
      <c r="D8564" s="13"/>
      <c r="E8564" s="21"/>
      <c r="G8564" s="13"/>
      <c r="H8564" s="13"/>
      <c r="J8564" s="13"/>
      <c r="K8564" s="21"/>
    </row>
    <row r="8565">
      <c r="D8565" s="13"/>
      <c r="E8565" s="21"/>
      <c r="G8565" s="13"/>
      <c r="H8565" s="13"/>
      <c r="J8565" s="13"/>
      <c r="K8565" s="21"/>
    </row>
    <row r="8566">
      <c r="D8566" s="13"/>
      <c r="E8566" s="21"/>
      <c r="G8566" s="13"/>
      <c r="H8566" s="13"/>
      <c r="J8566" s="13"/>
      <c r="K8566" s="21"/>
    </row>
    <row r="8567">
      <c r="D8567" s="13"/>
      <c r="E8567" s="21"/>
      <c r="G8567" s="13"/>
      <c r="H8567" s="13"/>
      <c r="J8567" s="13"/>
      <c r="K8567" s="21"/>
    </row>
    <row r="8568">
      <c r="D8568" s="13"/>
      <c r="E8568" s="21"/>
      <c r="G8568" s="13"/>
      <c r="H8568" s="13"/>
      <c r="J8568" s="13"/>
      <c r="K8568" s="21"/>
    </row>
    <row r="8569">
      <c r="D8569" s="13"/>
      <c r="E8569" s="21"/>
      <c r="G8569" s="13"/>
      <c r="H8569" s="13"/>
      <c r="J8569" s="13"/>
      <c r="K8569" s="21"/>
    </row>
    <row r="8570">
      <c r="D8570" s="13"/>
      <c r="E8570" s="21"/>
      <c r="G8570" s="13"/>
      <c r="H8570" s="13"/>
      <c r="J8570" s="13"/>
      <c r="K8570" s="21"/>
    </row>
    <row r="8571">
      <c r="D8571" s="13"/>
      <c r="E8571" s="21"/>
      <c r="G8571" s="13"/>
      <c r="H8571" s="13"/>
      <c r="J8571" s="13"/>
      <c r="K8571" s="21"/>
    </row>
    <row r="8572">
      <c r="D8572" s="13"/>
      <c r="E8572" s="21"/>
      <c r="G8572" s="13"/>
      <c r="H8572" s="13"/>
      <c r="J8572" s="13"/>
      <c r="K8572" s="21"/>
    </row>
    <row r="8573">
      <c r="D8573" s="13"/>
      <c r="E8573" s="21"/>
      <c r="G8573" s="13"/>
      <c r="H8573" s="13"/>
      <c r="J8573" s="13"/>
      <c r="K8573" s="21"/>
    </row>
    <row r="8574">
      <c r="D8574" s="13"/>
      <c r="E8574" s="21"/>
      <c r="G8574" s="13"/>
      <c r="H8574" s="13"/>
      <c r="J8574" s="13"/>
      <c r="K8574" s="21"/>
    </row>
    <row r="8575">
      <c r="D8575" s="13"/>
      <c r="E8575" s="21"/>
      <c r="G8575" s="13"/>
      <c r="H8575" s="13"/>
      <c r="J8575" s="13"/>
      <c r="K8575" s="21"/>
    </row>
    <row r="8576">
      <c r="D8576" s="13"/>
      <c r="E8576" s="21"/>
      <c r="G8576" s="13"/>
      <c r="H8576" s="13"/>
      <c r="J8576" s="13"/>
      <c r="K8576" s="21"/>
    </row>
    <row r="8577">
      <c r="D8577" s="13"/>
      <c r="E8577" s="21"/>
      <c r="G8577" s="13"/>
      <c r="H8577" s="13"/>
      <c r="J8577" s="13"/>
      <c r="K8577" s="21"/>
    </row>
    <row r="8578">
      <c r="D8578" s="13"/>
      <c r="E8578" s="21"/>
      <c r="G8578" s="13"/>
      <c r="H8578" s="13"/>
      <c r="J8578" s="13"/>
      <c r="K8578" s="21"/>
    </row>
    <row r="8579">
      <c r="D8579" s="13"/>
      <c r="E8579" s="21"/>
      <c r="G8579" s="13"/>
      <c r="H8579" s="13"/>
      <c r="J8579" s="13"/>
      <c r="K8579" s="21"/>
    </row>
    <row r="8580">
      <c r="D8580" s="13"/>
      <c r="E8580" s="21"/>
      <c r="G8580" s="13"/>
      <c r="H8580" s="13"/>
      <c r="J8580" s="13"/>
      <c r="K8580" s="21"/>
    </row>
    <row r="8581">
      <c r="D8581" s="13"/>
      <c r="E8581" s="21"/>
      <c r="G8581" s="13"/>
      <c r="H8581" s="13"/>
      <c r="J8581" s="13"/>
      <c r="K8581" s="21"/>
    </row>
    <row r="8582">
      <c r="D8582" s="13"/>
      <c r="E8582" s="21"/>
      <c r="G8582" s="13"/>
      <c r="H8582" s="13"/>
      <c r="J8582" s="13"/>
      <c r="K8582" s="21"/>
    </row>
    <row r="8583">
      <c r="D8583" s="13"/>
      <c r="E8583" s="21"/>
      <c r="G8583" s="13"/>
      <c r="H8583" s="13"/>
      <c r="J8583" s="13"/>
      <c r="K8583" s="21"/>
    </row>
    <row r="8584">
      <c r="D8584" s="13"/>
      <c r="E8584" s="21"/>
      <c r="G8584" s="13"/>
      <c r="H8584" s="13"/>
      <c r="J8584" s="13"/>
      <c r="K8584" s="21"/>
    </row>
    <row r="8585">
      <c r="D8585" s="13"/>
      <c r="E8585" s="21"/>
      <c r="G8585" s="13"/>
      <c r="H8585" s="13"/>
      <c r="J8585" s="13"/>
      <c r="K8585" s="21"/>
    </row>
    <row r="8586">
      <c r="D8586" s="13"/>
      <c r="E8586" s="21"/>
      <c r="G8586" s="13"/>
      <c r="H8586" s="13"/>
      <c r="J8586" s="13"/>
      <c r="K8586" s="21"/>
    </row>
    <row r="8587">
      <c r="D8587" s="13"/>
      <c r="E8587" s="21"/>
      <c r="G8587" s="13"/>
      <c r="H8587" s="13"/>
      <c r="J8587" s="13"/>
      <c r="K8587" s="21"/>
    </row>
    <row r="8588">
      <c r="D8588" s="13"/>
      <c r="E8588" s="21"/>
      <c r="G8588" s="13"/>
      <c r="H8588" s="13"/>
      <c r="J8588" s="13"/>
      <c r="K8588" s="21"/>
    </row>
    <row r="8589">
      <c r="D8589" s="13"/>
      <c r="E8589" s="21"/>
      <c r="G8589" s="13"/>
      <c r="H8589" s="13"/>
      <c r="J8589" s="13"/>
      <c r="K8589" s="21"/>
    </row>
    <row r="8590">
      <c r="D8590" s="13"/>
      <c r="E8590" s="21"/>
      <c r="G8590" s="13"/>
      <c r="H8590" s="13"/>
      <c r="J8590" s="13"/>
      <c r="K8590" s="21"/>
    </row>
    <row r="8591">
      <c r="D8591" s="13"/>
      <c r="E8591" s="21"/>
      <c r="G8591" s="13"/>
      <c r="H8591" s="13"/>
      <c r="J8591" s="13"/>
      <c r="K8591" s="21"/>
    </row>
    <row r="8592">
      <c r="D8592" s="13"/>
      <c r="E8592" s="21"/>
      <c r="G8592" s="13"/>
      <c r="H8592" s="13"/>
      <c r="J8592" s="13"/>
      <c r="K8592" s="21"/>
    </row>
    <row r="8593">
      <c r="D8593" s="13"/>
      <c r="E8593" s="21"/>
      <c r="G8593" s="13"/>
      <c r="H8593" s="13"/>
      <c r="J8593" s="13"/>
      <c r="K8593" s="21"/>
    </row>
    <row r="8594">
      <c r="D8594" s="13"/>
      <c r="E8594" s="21"/>
      <c r="G8594" s="13"/>
      <c r="H8594" s="13"/>
      <c r="J8594" s="13"/>
      <c r="K8594" s="21"/>
    </row>
    <row r="8595">
      <c r="D8595" s="13"/>
      <c r="E8595" s="21"/>
      <c r="G8595" s="13"/>
      <c r="H8595" s="13"/>
      <c r="J8595" s="13"/>
      <c r="K8595" s="21"/>
    </row>
    <row r="8596">
      <c r="D8596" s="13"/>
      <c r="E8596" s="21"/>
      <c r="G8596" s="13"/>
      <c r="H8596" s="13"/>
      <c r="J8596" s="13"/>
      <c r="K8596" s="21"/>
    </row>
    <row r="8597">
      <c r="D8597" s="13"/>
      <c r="E8597" s="21"/>
      <c r="G8597" s="13"/>
      <c r="H8597" s="13"/>
      <c r="J8597" s="13"/>
      <c r="K8597" s="21"/>
    </row>
    <row r="8598">
      <c r="D8598" s="13"/>
      <c r="E8598" s="21"/>
      <c r="G8598" s="13"/>
      <c r="H8598" s="13"/>
      <c r="J8598" s="13"/>
      <c r="K8598" s="21"/>
    </row>
    <row r="8599">
      <c r="D8599" s="13"/>
      <c r="E8599" s="21"/>
      <c r="G8599" s="13"/>
      <c r="H8599" s="13"/>
      <c r="J8599" s="13"/>
      <c r="K8599" s="21"/>
    </row>
    <row r="8600">
      <c r="D8600" s="13"/>
      <c r="E8600" s="21"/>
      <c r="G8600" s="13"/>
      <c r="H8600" s="13"/>
      <c r="J8600" s="13"/>
      <c r="K8600" s="21"/>
    </row>
    <row r="8601">
      <c r="D8601" s="13"/>
      <c r="E8601" s="21"/>
      <c r="G8601" s="13"/>
      <c r="H8601" s="13"/>
      <c r="J8601" s="13"/>
      <c r="K8601" s="21"/>
    </row>
    <row r="8602">
      <c r="D8602" s="13"/>
      <c r="E8602" s="21"/>
      <c r="G8602" s="13"/>
      <c r="H8602" s="13"/>
      <c r="J8602" s="13"/>
      <c r="K8602" s="21"/>
    </row>
    <row r="8603">
      <c r="D8603" s="13"/>
      <c r="E8603" s="21"/>
      <c r="G8603" s="13"/>
      <c r="H8603" s="13"/>
      <c r="J8603" s="13"/>
      <c r="K8603" s="21"/>
    </row>
    <row r="8604">
      <c r="D8604" s="13"/>
      <c r="E8604" s="21"/>
      <c r="G8604" s="13"/>
      <c r="H8604" s="13"/>
      <c r="J8604" s="13"/>
      <c r="K8604" s="21"/>
    </row>
    <row r="8605">
      <c r="D8605" s="13"/>
      <c r="E8605" s="21"/>
      <c r="G8605" s="13"/>
      <c r="H8605" s="13"/>
      <c r="J8605" s="13"/>
      <c r="K8605" s="21"/>
    </row>
    <row r="8606">
      <c r="D8606" s="13"/>
      <c r="E8606" s="21"/>
      <c r="G8606" s="13"/>
      <c r="H8606" s="13"/>
      <c r="J8606" s="13"/>
      <c r="K8606" s="21"/>
    </row>
    <row r="8607">
      <c r="D8607" s="13"/>
      <c r="E8607" s="21"/>
      <c r="G8607" s="13"/>
      <c r="H8607" s="13"/>
      <c r="J8607" s="13"/>
      <c r="K8607" s="21"/>
    </row>
    <row r="8608">
      <c r="D8608" s="13"/>
      <c r="E8608" s="21"/>
      <c r="G8608" s="13"/>
      <c r="H8608" s="13"/>
      <c r="J8608" s="13"/>
      <c r="K8608" s="21"/>
    </row>
    <row r="8609">
      <c r="D8609" s="13"/>
      <c r="E8609" s="21"/>
      <c r="G8609" s="13"/>
      <c r="H8609" s="13"/>
      <c r="J8609" s="13"/>
      <c r="K8609" s="21"/>
    </row>
    <row r="8610">
      <c r="D8610" s="13"/>
      <c r="E8610" s="21"/>
      <c r="G8610" s="13"/>
      <c r="H8610" s="13"/>
      <c r="J8610" s="13"/>
      <c r="K8610" s="21"/>
    </row>
    <row r="8611">
      <c r="D8611" s="13"/>
      <c r="E8611" s="21"/>
      <c r="G8611" s="13"/>
      <c r="H8611" s="13"/>
      <c r="J8611" s="13"/>
      <c r="K8611" s="21"/>
    </row>
    <row r="8612">
      <c r="D8612" s="13"/>
      <c r="E8612" s="21"/>
      <c r="G8612" s="13"/>
      <c r="H8612" s="13"/>
      <c r="J8612" s="13"/>
      <c r="K8612" s="21"/>
    </row>
    <row r="8613">
      <c r="D8613" s="13"/>
      <c r="E8613" s="21"/>
      <c r="G8613" s="13"/>
      <c r="H8613" s="13"/>
      <c r="J8613" s="13"/>
      <c r="K8613" s="21"/>
    </row>
    <row r="8614">
      <c r="D8614" s="13"/>
      <c r="E8614" s="21"/>
      <c r="G8614" s="13"/>
      <c r="H8614" s="13"/>
      <c r="J8614" s="13"/>
      <c r="K8614" s="21"/>
    </row>
    <row r="8615">
      <c r="D8615" s="13"/>
      <c r="E8615" s="21"/>
      <c r="G8615" s="13"/>
      <c r="H8615" s="13"/>
      <c r="J8615" s="13"/>
      <c r="K8615" s="21"/>
    </row>
    <row r="8616">
      <c r="D8616" s="13"/>
      <c r="E8616" s="21"/>
      <c r="G8616" s="13"/>
      <c r="H8616" s="13"/>
      <c r="J8616" s="13"/>
      <c r="K8616" s="21"/>
    </row>
    <row r="8617">
      <c r="D8617" s="13"/>
      <c r="E8617" s="21"/>
      <c r="G8617" s="13"/>
      <c r="H8617" s="13"/>
      <c r="J8617" s="13"/>
      <c r="K8617" s="21"/>
    </row>
    <row r="8618">
      <c r="D8618" s="13"/>
      <c r="E8618" s="21"/>
      <c r="G8618" s="13"/>
      <c r="H8618" s="13"/>
      <c r="J8618" s="13"/>
      <c r="K8618" s="21"/>
    </row>
    <row r="8619">
      <c r="D8619" s="13"/>
      <c r="E8619" s="21"/>
      <c r="G8619" s="13"/>
      <c r="H8619" s="13"/>
      <c r="J8619" s="13"/>
      <c r="K8619" s="21"/>
    </row>
    <row r="8620">
      <c r="D8620" s="13"/>
      <c r="E8620" s="21"/>
      <c r="G8620" s="13"/>
      <c r="H8620" s="13"/>
      <c r="J8620" s="13"/>
      <c r="K8620" s="21"/>
    </row>
    <row r="8621">
      <c r="D8621" s="13"/>
      <c r="E8621" s="21"/>
      <c r="G8621" s="13"/>
      <c r="H8621" s="13"/>
      <c r="J8621" s="13"/>
      <c r="K8621" s="21"/>
    </row>
    <row r="8622">
      <c r="D8622" s="13"/>
      <c r="E8622" s="21"/>
      <c r="G8622" s="13"/>
      <c r="H8622" s="13"/>
      <c r="J8622" s="13"/>
      <c r="K8622" s="21"/>
    </row>
    <row r="8623">
      <c r="D8623" s="13"/>
      <c r="E8623" s="21"/>
      <c r="G8623" s="13"/>
      <c r="H8623" s="13"/>
      <c r="J8623" s="13"/>
      <c r="K8623" s="21"/>
    </row>
    <row r="8624">
      <c r="D8624" s="13"/>
      <c r="E8624" s="21"/>
      <c r="G8624" s="13"/>
      <c r="H8624" s="13"/>
      <c r="J8624" s="13"/>
      <c r="K8624" s="21"/>
    </row>
    <row r="8625">
      <c r="D8625" s="13"/>
      <c r="E8625" s="21"/>
      <c r="G8625" s="13"/>
      <c r="H8625" s="13"/>
      <c r="J8625" s="13"/>
      <c r="K8625" s="21"/>
    </row>
    <row r="8626">
      <c r="D8626" s="13"/>
      <c r="E8626" s="21"/>
      <c r="G8626" s="13"/>
      <c r="H8626" s="13"/>
      <c r="J8626" s="13"/>
      <c r="K8626" s="21"/>
    </row>
    <row r="8627">
      <c r="D8627" s="13"/>
      <c r="E8627" s="21"/>
      <c r="G8627" s="13"/>
      <c r="H8627" s="13"/>
      <c r="J8627" s="13"/>
      <c r="K8627" s="21"/>
    </row>
    <row r="8628">
      <c r="D8628" s="13"/>
      <c r="E8628" s="21"/>
      <c r="G8628" s="13"/>
      <c r="H8628" s="13"/>
      <c r="J8628" s="13"/>
      <c r="K8628" s="21"/>
    </row>
    <row r="8629">
      <c r="D8629" s="13"/>
      <c r="E8629" s="21"/>
      <c r="G8629" s="13"/>
      <c r="H8629" s="13"/>
      <c r="J8629" s="13"/>
      <c r="K8629" s="21"/>
    </row>
    <row r="8630">
      <c r="D8630" s="13"/>
      <c r="E8630" s="21"/>
      <c r="G8630" s="13"/>
      <c r="H8630" s="13"/>
      <c r="J8630" s="13"/>
      <c r="K8630" s="21"/>
    </row>
    <row r="8631">
      <c r="D8631" s="13"/>
      <c r="E8631" s="21"/>
      <c r="G8631" s="13"/>
      <c r="H8631" s="13"/>
      <c r="J8631" s="13"/>
      <c r="K8631" s="21"/>
    </row>
    <row r="8632">
      <c r="D8632" s="13"/>
      <c r="E8632" s="21"/>
      <c r="G8632" s="13"/>
      <c r="H8632" s="13"/>
      <c r="J8632" s="13"/>
      <c r="K8632" s="21"/>
    </row>
    <row r="8633">
      <c r="D8633" s="13"/>
      <c r="E8633" s="21"/>
      <c r="G8633" s="13"/>
      <c r="H8633" s="13"/>
      <c r="J8633" s="13"/>
      <c r="K8633" s="21"/>
    </row>
    <row r="8634">
      <c r="D8634" s="13"/>
      <c r="E8634" s="21"/>
      <c r="G8634" s="13"/>
      <c r="H8634" s="13"/>
      <c r="J8634" s="13"/>
      <c r="K8634" s="21"/>
    </row>
    <row r="8635">
      <c r="D8635" s="13"/>
      <c r="E8635" s="21"/>
      <c r="G8635" s="13"/>
      <c r="H8635" s="13"/>
      <c r="J8635" s="13"/>
      <c r="K8635" s="21"/>
    </row>
    <row r="8636">
      <c r="D8636" s="13"/>
      <c r="E8636" s="21"/>
      <c r="G8636" s="13"/>
      <c r="H8636" s="13"/>
      <c r="J8636" s="13"/>
      <c r="K8636" s="21"/>
    </row>
    <row r="8637">
      <c r="D8637" s="13"/>
      <c r="E8637" s="21"/>
      <c r="G8637" s="13"/>
      <c r="H8637" s="13"/>
      <c r="J8637" s="13"/>
      <c r="K8637" s="21"/>
    </row>
    <row r="8638">
      <c r="D8638" s="13"/>
      <c r="E8638" s="21"/>
      <c r="G8638" s="13"/>
      <c r="H8638" s="13"/>
      <c r="J8638" s="13"/>
      <c r="K8638" s="21"/>
    </row>
    <row r="8639">
      <c r="D8639" s="13"/>
      <c r="E8639" s="21"/>
      <c r="G8639" s="13"/>
      <c r="H8639" s="13"/>
      <c r="J8639" s="13"/>
      <c r="K8639" s="21"/>
    </row>
    <row r="8640">
      <c r="D8640" s="13"/>
      <c r="E8640" s="21"/>
      <c r="G8640" s="13"/>
      <c r="H8640" s="13"/>
      <c r="J8640" s="13"/>
      <c r="K8640" s="21"/>
    </row>
    <row r="8641">
      <c r="D8641" s="13"/>
      <c r="E8641" s="21"/>
      <c r="G8641" s="13"/>
      <c r="H8641" s="13"/>
      <c r="J8641" s="13"/>
      <c r="K8641" s="21"/>
    </row>
    <row r="8642">
      <c r="D8642" s="13"/>
      <c r="E8642" s="21"/>
      <c r="G8642" s="13"/>
      <c r="H8642" s="13"/>
      <c r="J8642" s="13"/>
      <c r="K8642" s="21"/>
    </row>
    <row r="8643">
      <c r="D8643" s="13"/>
      <c r="E8643" s="21"/>
      <c r="G8643" s="13"/>
      <c r="H8643" s="13"/>
      <c r="J8643" s="13"/>
      <c r="K8643" s="21"/>
    </row>
    <row r="8644">
      <c r="D8644" s="13"/>
      <c r="E8644" s="21"/>
      <c r="G8644" s="13"/>
      <c r="H8644" s="13"/>
      <c r="J8644" s="13"/>
      <c r="K8644" s="21"/>
    </row>
    <row r="8645">
      <c r="D8645" s="13"/>
      <c r="E8645" s="21"/>
      <c r="G8645" s="13"/>
      <c r="H8645" s="13"/>
      <c r="J8645" s="13"/>
      <c r="K8645" s="21"/>
    </row>
    <row r="8646">
      <c r="D8646" s="13"/>
      <c r="E8646" s="21"/>
      <c r="G8646" s="13"/>
      <c r="H8646" s="13"/>
      <c r="J8646" s="13"/>
      <c r="K8646" s="21"/>
    </row>
    <row r="8647">
      <c r="D8647" s="13"/>
      <c r="E8647" s="21"/>
      <c r="G8647" s="13"/>
      <c r="H8647" s="13"/>
      <c r="J8647" s="13"/>
      <c r="K8647" s="21"/>
    </row>
    <row r="8648">
      <c r="D8648" s="13"/>
      <c r="E8648" s="21"/>
      <c r="G8648" s="13"/>
      <c r="H8648" s="13"/>
      <c r="J8648" s="13"/>
      <c r="K8648" s="21"/>
    </row>
    <row r="8649">
      <c r="D8649" s="13"/>
      <c r="E8649" s="21"/>
      <c r="G8649" s="13"/>
      <c r="H8649" s="13"/>
      <c r="J8649" s="13"/>
      <c r="K8649" s="21"/>
    </row>
    <row r="8650">
      <c r="D8650" s="13"/>
      <c r="E8650" s="21"/>
      <c r="G8650" s="13"/>
      <c r="H8650" s="13"/>
      <c r="J8650" s="13"/>
      <c r="K8650" s="21"/>
    </row>
    <row r="8651">
      <c r="D8651" s="13"/>
      <c r="E8651" s="21"/>
      <c r="G8651" s="13"/>
      <c r="H8651" s="13"/>
      <c r="J8651" s="13"/>
      <c r="K8651" s="21"/>
    </row>
    <row r="8652">
      <c r="D8652" s="13"/>
      <c r="E8652" s="21"/>
      <c r="G8652" s="13"/>
      <c r="H8652" s="13"/>
      <c r="J8652" s="13"/>
      <c r="K8652" s="21"/>
    </row>
    <row r="8653">
      <c r="D8653" s="13"/>
      <c r="E8653" s="21"/>
      <c r="G8653" s="13"/>
      <c r="H8653" s="13"/>
      <c r="J8653" s="13"/>
      <c r="K8653" s="21"/>
    </row>
    <row r="8654">
      <c r="D8654" s="13"/>
      <c r="E8654" s="21"/>
      <c r="G8654" s="13"/>
      <c r="H8654" s="13"/>
      <c r="J8654" s="13"/>
      <c r="K8654" s="21"/>
    </row>
    <row r="8655">
      <c r="D8655" s="13"/>
      <c r="E8655" s="21"/>
      <c r="G8655" s="13"/>
      <c r="H8655" s="13"/>
      <c r="J8655" s="13"/>
      <c r="K8655" s="21"/>
    </row>
    <row r="8656">
      <c r="D8656" s="13"/>
      <c r="E8656" s="21"/>
      <c r="G8656" s="13"/>
      <c r="H8656" s="13"/>
      <c r="J8656" s="13"/>
      <c r="K8656" s="21"/>
    </row>
    <row r="8657">
      <c r="D8657" s="13"/>
      <c r="E8657" s="21"/>
      <c r="G8657" s="13"/>
      <c r="H8657" s="13"/>
      <c r="J8657" s="13"/>
      <c r="K8657" s="21"/>
    </row>
    <row r="8658">
      <c r="D8658" s="13"/>
      <c r="E8658" s="21"/>
      <c r="G8658" s="13"/>
      <c r="H8658" s="13"/>
      <c r="J8658" s="13"/>
      <c r="K8658" s="21"/>
    </row>
    <row r="8659">
      <c r="D8659" s="13"/>
      <c r="E8659" s="21"/>
      <c r="G8659" s="13"/>
      <c r="H8659" s="13"/>
      <c r="J8659" s="13"/>
      <c r="K8659" s="21"/>
    </row>
    <row r="8660">
      <c r="D8660" s="13"/>
      <c r="E8660" s="21"/>
      <c r="G8660" s="13"/>
      <c r="H8660" s="13"/>
      <c r="J8660" s="13"/>
      <c r="K8660" s="21"/>
    </row>
    <row r="8661">
      <c r="D8661" s="13"/>
      <c r="E8661" s="21"/>
      <c r="G8661" s="13"/>
      <c r="H8661" s="13"/>
      <c r="J8661" s="13"/>
      <c r="K8661" s="21"/>
    </row>
    <row r="8662">
      <c r="D8662" s="13"/>
      <c r="E8662" s="21"/>
      <c r="G8662" s="13"/>
      <c r="H8662" s="13"/>
      <c r="J8662" s="13"/>
      <c r="K8662" s="21"/>
    </row>
    <row r="8663">
      <c r="D8663" s="13"/>
      <c r="E8663" s="21"/>
      <c r="G8663" s="13"/>
      <c r="H8663" s="13"/>
      <c r="J8663" s="13"/>
      <c r="K8663" s="21"/>
    </row>
    <row r="8664">
      <c r="D8664" s="13"/>
      <c r="E8664" s="21"/>
      <c r="G8664" s="13"/>
      <c r="H8664" s="13"/>
      <c r="J8664" s="13"/>
      <c r="K8664" s="21"/>
    </row>
    <row r="8665">
      <c r="D8665" s="13"/>
      <c r="E8665" s="21"/>
      <c r="G8665" s="13"/>
      <c r="H8665" s="13"/>
      <c r="J8665" s="13"/>
      <c r="K8665" s="21"/>
    </row>
    <row r="8666">
      <c r="D8666" s="13"/>
      <c r="E8666" s="21"/>
      <c r="G8666" s="13"/>
      <c r="H8666" s="13"/>
      <c r="J8666" s="13"/>
      <c r="K8666" s="21"/>
    </row>
    <row r="8667">
      <c r="D8667" s="13"/>
      <c r="E8667" s="21"/>
      <c r="G8667" s="13"/>
      <c r="H8667" s="13"/>
      <c r="J8667" s="13"/>
      <c r="K8667" s="21"/>
    </row>
    <row r="8668">
      <c r="D8668" s="13"/>
      <c r="E8668" s="21"/>
      <c r="G8668" s="13"/>
      <c r="H8668" s="13"/>
      <c r="J8668" s="13"/>
      <c r="K8668" s="21"/>
    </row>
    <row r="8669">
      <c r="D8669" s="13"/>
      <c r="E8669" s="21"/>
      <c r="G8669" s="13"/>
      <c r="H8669" s="13"/>
      <c r="J8669" s="13"/>
      <c r="K8669" s="21"/>
    </row>
    <row r="8670">
      <c r="D8670" s="13"/>
      <c r="E8670" s="21"/>
      <c r="G8670" s="13"/>
      <c r="H8670" s="13"/>
      <c r="J8670" s="13"/>
      <c r="K8670" s="21"/>
    </row>
    <row r="8671">
      <c r="D8671" s="13"/>
      <c r="E8671" s="21"/>
      <c r="G8671" s="13"/>
      <c r="H8671" s="13"/>
      <c r="J8671" s="13"/>
      <c r="K8671" s="21"/>
    </row>
    <row r="8672">
      <c r="D8672" s="13"/>
      <c r="E8672" s="21"/>
      <c r="G8672" s="13"/>
      <c r="H8672" s="13"/>
      <c r="J8672" s="13"/>
      <c r="K8672" s="21"/>
    </row>
    <row r="8673">
      <c r="D8673" s="13"/>
      <c r="E8673" s="21"/>
      <c r="G8673" s="13"/>
      <c r="H8673" s="13"/>
      <c r="J8673" s="13"/>
      <c r="K8673" s="21"/>
    </row>
    <row r="8674">
      <c r="D8674" s="13"/>
      <c r="E8674" s="21"/>
      <c r="G8674" s="13"/>
      <c r="H8674" s="13"/>
      <c r="J8674" s="13"/>
      <c r="K8674" s="21"/>
    </row>
    <row r="8675">
      <c r="D8675" s="13"/>
      <c r="E8675" s="21"/>
      <c r="G8675" s="13"/>
      <c r="H8675" s="13"/>
      <c r="J8675" s="13"/>
      <c r="K8675" s="21"/>
    </row>
    <row r="8676">
      <c r="D8676" s="13"/>
      <c r="E8676" s="21"/>
      <c r="G8676" s="13"/>
      <c r="H8676" s="13"/>
      <c r="J8676" s="13"/>
      <c r="K8676" s="21"/>
    </row>
    <row r="8677">
      <c r="D8677" s="13"/>
      <c r="E8677" s="21"/>
      <c r="G8677" s="13"/>
      <c r="H8677" s="13"/>
      <c r="J8677" s="13"/>
      <c r="K8677" s="21"/>
    </row>
    <row r="8678">
      <c r="D8678" s="13"/>
      <c r="E8678" s="21"/>
      <c r="G8678" s="13"/>
      <c r="H8678" s="13"/>
      <c r="J8678" s="13"/>
      <c r="K8678" s="21"/>
    </row>
    <row r="8679">
      <c r="D8679" s="13"/>
      <c r="E8679" s="21"/>
      <c r="G8679" s="13"/>
      <c r="H8679" s="13"/>
      <c r="J8679" s="13"/>
      <c r="K8679" s="21"/>
    </row>
    <row r="8680">
      <c r="D8680" s="13"/>
      <c r="E8680" s="21"/>
      <c r="G8680" s="13"/>
      <c r="H8680" s="13"/>
      <c r="J8680" s="13"/>
      <c r="K8680" s="21"/>
    </row>
    <row r="8681">
      <c r="D8681" s="13"/>
      <c r="E8681" s="21"/>
      <c r="G8681" s="13"/>
      <c r="H8681" s="13"/>
      <c r="J8681" s="13"/>
      <c r="K8681" s="21"/>
    </row>
    <row r="8682">
      <c r="D8682" s="13"/>
      <c r="E8682" s="21"/>
      <c r="G8682" s="13"/>
      <c r="H8682" s="13"/>
      <c r="J8682" s="13"/>
      <c r="K8682" s="21"/>
    </row>
    <row r="8683">
      <c r="D8683" s="13"/>
      <c r="E8683" s="21"/>
      <c r="G8683" s="13"/>
      <c r="H8683" s="13"/>
      <c r="J8683" s="13"/>
      <c r="K8683" s="21"/>
    </row>
    <row r="8684">
      <c r="D8684" s="13"/>
      <c r="E8684" s="21"/>
      <c r="G8684" s="13"/>
      <c r="H8684" s="13"/>
      <c r="J8684" s="13"/>
      <c r="K8684" s="21"/>
    </row>
    <row r="8685">
      <c r="D8685" s="13"/>
      <c r="E8685" s="21"/>
      <c r="G8685" s="13"/>
      <c r="H8685" s="13"/>
      <c r="J8685" s="13"/>
      <c r="K8685" s="21"/>
    </row>
    <row r="8686">
      <c r="D8686" s="13"/>
      <c r="E8686" s="21"/>
      <c r="G8686" s="13"/>
      <c r="H8686" s="13"/>
      <c r="J8686" s="13"/>
      <c r="K8686" s="21"/>
    </row>
    <row r="8687">
      <c r="D8687" s="13"/>
      <c r="E8687" s="21"/>
      <c r="G8687" s="13"/>
      <c r="H8687" s="13"/>
      <c r="J8687" s="13"/>
      <c r="K8687" s="21"/>
    </row>
    <row r="8688">
      <c r="D8688" s="13"/>
      <c r="E8688" s="21"/>
      <c r="G8688" s="13"/>
      <c r="H8688" s="13"/>
      <c r="J8688" s="13"/>
      <c r="K8688" s="21"/>
    </row>
    <row r="8689">
      <c r="D8689" s="13"/>
      <c r="E8689" s="21"/>
      <c r="G8689" s="13"/>
      <c r="H8689" s="13"/>
      <c r="J8689" s="13"/>
      <c r="K8689" s="21"/>
    </row>
    <row r="8690">
      <c r="D8690" s="13"/>
      <c r="E8690" s="21"/>
      <c r="G8690" s="13"/>
      <c r="H8690" s="13"/>
      <c r="J8690" s="13"/>
      <c r="K8690" s="21"/>
    </row>
    <row r="8691">
      <c r="D8691" s="13"/>
      <c r="E8691" s="21"/>
      <c r="G8691" s="13"/>
      <c r="H8691" s="13"/>
      <c r="J8691" s="13"/>
      <c r="K8691" s="21"/>
    </row>
    <row r="8692">
      <c r="D8692" s="13"/>
      <c r="E8692" s="21"/>
      <c r="G8692" s="13"/>
      <c r="H8692" s="13"/>
      <c r="J8692" s="13"/>
      <c r="K8692" s="21"/>
    </row>
    <row r="8693">
      <c r="D8693" s="13"/>
      <c r="E8693" s="21"/>
      <c r="G8693" s="13"/>
      <c r="H8693" s="13"/>
      <c r="J8693" s="13"/>
      <c r="K8693" s="21"/>
    </row>
    <row r="8694">
      <c r="D8694" s="13"/>
      <c r="E8694" s="21"/>
      <c r="G8694" s="13"/>
      <c r="H8694" s="13"/>
      <c r="J8694" s="13"/>
      <c r="K8694" s="21"/>
    </row>
    <row r="8695">
      <c r="D8695" s="13"/>
      <c r="E8695" s="21"/>
      <c r="G8695" s="13"/>
      <c r="H8695" s="13"/>
      <c r="J8695" s="13"/>
      <c r="K8695" s="21"/>
    </row>
    <row r="8696">
      <c r="D8696" s="13"/>
      <c r="E8696" s="21"/>
      <c r="G8696" s="13"/>
      <c r="H8696" s="13"/>
      <c r="J8696" s="13"/>
      <c r="K8696" s="21"/>
    </row>
    <row r="8697">
      <c r="D8697" s="13"/>
      <c r="E8697" s="21"/>
      <c r="G8697" s="13"/>
      <c r="H8697" s="13"/>
      <c r="J8697" s="13"/>
      <c r="K8697" s="21"/>
    </row>
    <row r="8698">
      <c r="D8698" s="13"/>
      <c r="E8698" s="21"/>
      <c r="G8698" s="13"/>
      <c r="H8698" s="13"/>
      <c r="J8698" s="13"/>
      <c r="K8698" s="21"/>
    </row>
    <row r="8699">
      <c r="D8699" s="13"/>
      <c r="E8699" s="21"/>
      <c r="G8699" s="13"/>
      <c r="H8699" s="13"/>
      <c r="J8699" s="13"/>
      <c r="K8699" s="21"/>
    </row>
    <row r="8700">
      <c r="D8700" s="13"/>
      <c r="E8700" s="21"/>
      <c r="G8700" s="13"/>
      <c r="H8700" s="13"/>
      <c r="J8700" s="13"/>
      <c r="K8700" s="21"/>
    </row>
    <row r="8701">
      <c r="D8701" s="13"/>
      <c r="E8701" s="21"/>
      <c r="G8701" s="13"/>
      <c r="H8701" s="13"/>
      <c r="J8701" s="13"/>
      <c r="K8701" s="21"/>
    </row>
    <row r="8702">
      <c r="D8702" s="13"/>
      <c r="E8702" s="21"/>
      <c r="G8702" s="13"/>
      <c r="H8702" s="13"/>
      <c r="J8702" s="13"/>
      <c r="K8702" s="21"/>
    </row>
    <row r="8703">
      <c r="D8703" s="13"/>
      <c r="E8703" s="21"/>
      <c r="G8703" s="13"/>
      <c r="H8703" s="13"/>
      <c r="J8703" s="13"/>
      <c r="K8703" s="21"/>
    </row>
    <row r="8704">
      <c r="D8704" s="13"/>
      <c r="E8704" s="21"/>
      <c r="G8704" s="13"/>
      <c r="H8704" s="13"/>
      <c r="J8704" s="13"/>
      <c r="K8704" s="21"/>
    </row>
    <row r="8705">
      <c r="D8705" s="13"/>
      <c r="E8705" s="21"/>
      <c r="G8705" s="13"/>
      <c r="H8705" s="13"/>
      <c r="J8705" s="13"/>
      <c r="K8705" s="21"/>
    </row>
    <row r="8706">
      <c r="D8706" s="13"/>
      <c r="E8706" s="21"/>
      <c r="G8706" s="13"/>
      <c r="H8706" s="13"/>
      <c r="J8706" s="13"/>
      <c r="K8706" s="21"/>
    </row>
    <row r="8707">
      <c r="D8707" s="13"/>
      <c r="E8707" s="21"/>
      <c r="G8707" s="13"/>
      <c r="H8707" s="13"/>
      <c r="J8707" s="13"/>
      <c r="K8707" s="21"/>
    </row>
    <row r="8708">
      <c r="D8708" s="13"/>
      <c r="E8708" s="21"/>
      <c r="G8708" s="13"/>
      <c r="H8708" s="13"/>
      <c r="J8708" s="13"/>
      <c r="K8708" s="21"/>
    </row>
    <row r="8709">
      <c r="D8709" s="13"/>
      <c r="E8709" s="21"/>
      <c r="G8709" s="13"/>
      <c r="H8709" s="13"/>
      <c r="J8709" s="13"/>
      <c r="K8709" s="21"/>
    </row>
    <row r="8710">
      <c r="D8710" s="13"/>
      <c r="E8710" s="21"/>
      <c r="G8710" s="13"/>
      <c r="H8710" s="13"/>
      <c r="J8710" s="13"/>
      <c r="K8710" s="21"/>
    </row>
    <row r="8711">
      <c r="D8711" s="13"/>
      <c r="E8711" s="21"/>
      <c r="G8711" s="13"/>
      <c r="H8711" s="13"/>
      <c r="J8711" s="13"/>
      <c r="K8711" s="21"/>
    </row>
    <row r="8712">
      <c r="D8712" s="13"/>
      <c r="E8712" s="21"/>
      <c r="G8712" s="13"/>
      <c r="H8712" s="13"/>
      <c r="J8712" s="13"/>
      <c r="K8712" s="21"/>
    </row>
    <row r="8713">
      <c r="D8713" s="13"/>
      <c r="E8713" s="21"/>
      <c r="G8713" s="13"/>
      <c r="H8713" s="13"/>
      <c r="J8713" s="13"/>
      <c r="K8713" s="21"/>
    </row>
    <row r="8714">
      <c r="D8714" s="13"/>
      <c r="E8714" s="21"/>
      <c r="G8714" s="13"/>
      <c r="H8714" s="13"/>
      <c r="J8714" s="13"/>
      <c r="K8714" s="21"/>
    </row>
    <row r="8715">
      <c r="D8715" s="13"/>
      <c r="E8715" s="21"/>
      <c r="G8715" s="13"/>
      <c r="H8715" s="13"/>
      <c r="J8715" s="13"/>
      <c r="K8715" s="21"/>
    </row>
    <row r="8716">
      <c r="D8716" s="13"/>
      <c r="E8716" s="21"/>
      <c r="G8716" s="13"/>
      <c r="H8716" s="13"/>
      <c r="J8716" s="13"/>
      <c r="K8716" s="21"/>
    </row>
    <row r="8717">
      <c r="D8717" s="13"/>
      <c r="E8717" s="21"/>
      <c r="G8717" s="13"/>
      <c r="H8717" s="13"/>
      <c r="J8717" s="13"/>
      <c r="K8717" s="21"/>
    </row>
    <row r="8718">
      <c r="D8718" s="13"/>
      <c r="E8718" s="21"/>
      <c r="G8718" s="13"/>
      <c r="H8718" s="13"/>
      <c r="J8718" s="13"/>
      <c r="K8718" s="21"/>
    </row>
    <row r="8719">
      <c r="D8719" s="13"/>
      <c r="E8719" s="21"/>
      <c r="G8719" s="13"/>
      <c r="H8719" s="13"/>
      <c r="J8719" s="13"/>
      <c r="K8719" s="21"/>
    </row>
    <row r="8720">
      <c r="D8720" s="13"/>
      <c r="E8720" s="21"/>
      <c r="G8720" s="13"/>
      <c r="H8720" s="13"/>
      <c r="J8720" s="13"/>
      <c r="K8720" s="21"/>
    </row>
    <row r="8721">
      <c r="D8721" s="13"/>
      <c r="E8721" s="21"/>
      <c r="G8721" s="13"/>
      <c r="H8721" s="13"/>
      <c r="J8721" s="13"/>
      <c r="K8721" s="21"/>
    </row>
    <row r="8722">
      <c r="D8722" s="13"/>
      <c r="E8722" s="21"/>
      <c r="G8722" s="13"/>
      <c r="H8722" s="13"/>
      <c r="J8722" s="13"/>
      <c r="K8722" s="21"/>
    </row>
    <row r="8723">
      <c r="D8723" s="13"/>
      <c r="E8723" s="21"/>
      <c r="G8723" s="13"/>
      <c r="H8723" s="13"/>
      <c r="J8723" s="13"/>
      <c r="K8723" s="21"/>
    </row>
    <row r="8724">
      <c r="D8724" s="13"/>
      <c r="E8724" s="21"/>
      <c r="G8724" s="13"/>
      <c r="H8724" s="13"/>
      <c r="J8724" s="13"/>
      <c r="K8724" s="21"/>
    </row>
    <row r="8725">
      <c r="D8725" s="13"/>
      <c r="E8725" s="21"/>
      <c r="G8725" s="13"/>
      <c r="H8725" s="13"/>
      <c r="J8725" s="13"/>
      <c r="K8725" s="21"/>
    </row>
    <row r="8726">
      <c r="D8726" s="13"/>
      <c r="E8726" s="21"/>
      <c r="G8726" s="13"/>
      <c r="H8726" s="13"/>
      <c r="J8726" s="13"/>
      <c r="K8726" s="21"/>
    </row>
    <row r="8727">
      <c r="D8727" s="13"/>
      <c r="E8727" s="21"/>
      <c r="G8727" s="13"/>
      <c r="H8727" s="13"/>
      <c r="J8727" s="13"/>
      <c r="K8727" s="21"/>
    </row>
    <row r="8728">
      <c r="D8728" s="13"/>
      <c r="E8728" s="21"/>
      <c r="G8728" s="13"/>
      <c r="H8728" s="13"/>
      <c r="J8728" s="13"/>
      <c r="K8728" s="21"/>
    </row>
    <row r="8729">
      <c r="D8729" s="13"/>
      <c r="E8729" s="21"/>
      <c r="G8729" s="13"/>
      <c r="H8729" s="13"/>
      <c r="J8729" s="13"/>
      <c r="K8729" s="21"/>
    </row>
    <row r="8730">
      <c r="D8730" s="13"/>
      <c r="E8730" s="21"/>
      <c r="G8730" s="13"/>
      <c r="H8730" s="13"/>
      <c r="J8730" s="13"/>
      <c r="K8730" s="21"/>
    </row>
    <row r="8731">
      <c r="D8731" s="13"/>
      <c r="E8731" s="21"/>
      <c r="G8731" s="13"/>
      <c r="H8731" s="13"/>
      <c r="J8731" s="13"/>
      <c r="K8731" s="21"/>
    </row>
    <row r="8732">
      <c r="D8732" s="13"/>
      <c r="E8732" s="21"/>
      <c r="G8732" s="13"/>
      <c r="H8732" s="13"/>
      <c r="J8732" s="13"/>
      <c r="K8732" s="21"/>
    </row>
    <row r="8733">
      <c r="D8733" s="13"/>
      <c r="E8733" s="21"/>
      <c r="G8733" s="13"/>
      <c r="H8733" s="13"/>
      <c r="J8733" s="13"/>
      <c r="K8733" s="21"/>
    </row>
    <row r="8734">
      <c r="D8734" s="13"/>
      <c r="E8734" s="21"/>
      <c r="G8734" s="13"/>
      <c r="H8734" s="13"/>
      <c r="J8734" s="13"/>
      <c r="K8734" s="21"/>
    </row>
    <row r="8735">
      <c r="D8735" s="13"/>
      <c r="E8735" s="21"/>
      <c r="G8735" s="13"/>
      <c r="H8735" s="13"/>
      <c r="J8735" s="13"/>
      <c r="K8735" s="21"/>
    </row>
    <row r="8736">
      <c r="D8736" s="13"/>
      <c r="E8736" s="21"/>
      <c r="G8736" s="13"/>
      <c r="H8736" s="13"/>
      <c r="J8736" s="13"/>
      <c r="K8736" s="21"/>
    </row>
    <row r="8737">
      <c r="D8737" s="13"/>
      <c r="E8737" s="21"/>
      <c r="G8737" s="13"/>
      <c r="H8737" s="13"/>
      <c r="J8737" s="13"/>
      <c r="K8737" s="21"/>
    </row>
    <row r="8738">
      <c r="D8738" s="13"/>
      <c r="E8738" s="21"/>
      <c r="G8738" s="13"/>
      <c r="H8738" s="13"/>
      <c r="J8738" s="13"/>
      <c r="K8738" s="21"/>
    </row>
    <row r="8739">
      <c r="D8739" s="13"/>
      <c r="E8739" s="21"/>
      <c r="G8739" s="13"/>
      <c r="H8739" s="13"/>
      <c r="J8739" s="13"/>
      <c r="K8739" s="21"/>
    </row>
    <row r="8740">
      <c r="D8740" s="13"/>
      <c r="E8740" s="21"/>
      <c r="G8740" s="13"/>
      <c r="H8740" s="13"/>
      <c r="J8740" s="13"/>
      <c r="K8740" s="21"/>
    </row>
    <row r="8741">
      <c r="D8741" s="13"/>
      <c r="E8741" s="21"/>
      <c r="G8741" s="13"/>
      <c r="H8741" s="13"/>
      <c r="J8741" s="13"/>
      <c r="K8741" s="21"/>
    </row>
    <row r="8742">
      <c r="D8742" s="13"/>
      <c r="E8742" s="21"/>
      <c r="G8742" s="13"/>
      <c r="H8742" s="13"/>
      <c r="J8742" s="13"/>
      <c r="K8742" s="21"/>
    </row>
    <row r="8743">
      <c r="D8743" s="13"/>
      <c r="E8743" s="21"/>
      <c r="G8743" s="13"/>
      <c r="H8743" s="13"/>
      <c r="J8743" s="13"/>
      <c r="K8743" s="21"/>
    </row>
    <row r="8744">
      <c r="D8744" s="13"/>
      <c r="E8744" s="21"/>
      <c r="G8744" s="13"/>
      <c r="H8744" s="13"/>
      <c r="J8744" s="13"/>
      <c r="K8744" s="21"/>
    </row>
    <row r="8745">
      <c r="D8745" s="13"/>
      <c r="E8745" s="21"/>
      <c r="G8745" s="13"/>
      <c r="H8745" s="13"/>
      <c r="J8745" s="13"/>
      <c r="K8745" s="21"/>
    </row>
    <row r="8746">
      <c r="D8746" s="13"/>
      <c r="E8746" s="21"/>
      <c r="G8746" s="13"/>
      <c r="H8746" s="13"/>
      <c r="J8746" s="13"/>
      <c r="K8746" s="21"/>
    </row>
    <row r="8747">
      <c r="D8747" s="13"/>
      <c r="E8747" s="21"/>
      <c r="G8747" s="13"/>
      <c r="H8747" s="13"/>
      <c r="J8747" s="13"/>
      <c r="K8747" s="21"/>
    </row>
    <row r="8748">
      <c r="D8748" s="13"/>
      <c r="E8748" s="21"/>
      <c r="G8748" s="13"/>
      <c r="H8748" s="13"/>
      <c r="J8748" s="13"/>
      <c r="K8748" s="21"/>
    </row>
    <row r="8749">
      <c r="D8749" s="13"/>
      <c r="E8749" s="21"/>
      <c r="G8749" s="13"/>
      <c r="H8749" s="13"/>
      <c r="J8749" s="13"/>
      <c r="K8749" s="21"/>
    </row>
    <row r="8750">
      <c r="D8750" s="13"/>
      <c r="E8750" s="21"/>
      <c r="G8750" s="13"/>
      <c r="H8750" s="13"/>
      <c r="J8750" s="13"/>
      <c r="K8750" s="21"/>
    </row>
    <row r="8751">
      <c r="D8751" s="13"/>
      <c r="E8751" s="21"/>
      <c r="G8751" s="13"/>
      <c r="H8751" s="13"/>
      <c r="J8751" s="13"/>
      <c r="K8751" s="21"/>
    </row>
    <row r="8752">
      <c r="D8752" s="13"/>
      <c r="E8752" s="21"/>
      <c r="G8752" s="13"/>
      <c r="H8752" s="13"/>
      <c r="J8752" s="13"/>
      <c r="K8752" s="21"/>
    </row>
    <row r="8753">
      <c r="D8753" s="13"/>
      <c r="E8753" s="21"/>
      <c r="G8753" s="13"/>
      <c r="H8753" s="13"/>
      <c r="J8753" s="13"/>
      <c r="K8753" s="21"/>
    </row>
    <row r="8754">
      <c r="D8754" s="13"/>
      <c r="E8754" s="21"/>
      <c r="G8754" s="13"/>
      <c r="H8754" s="13"/>
      <c r="J8754" s="13"/>
      <c r="K8754" s="21"/>
    </row>
    <row r="8755">
      <c r="D8755" s="13"/>
      <c r="E8755" s="21"/>
      <c r="G8755" s="13"/>
      <c r="H8755" s="13"/>
      <c r="J8755" s="13"/>
      <c r="K8755" s="21"/>
    </row>
    <row r="8756">
      <c r="D8756" s="13"/>
      <c r="E8756" s="21"/>
      <c r="G8756" s="13"/>
      <c r="H8756" s="13"/>
      <c r="J8756" s="13"/>
      <c r="K8756" s="21"/>
    </row>
    <row r="8757">
      <c r="D8757" s="13"/>
      <c r="E8757" s="21"/>
      <c r="G8757" s="13"/>
      <c r="H8757" s="13"/>
      <c r="J8757" s="13"/>
      <c r="K8757" s="21"/>
    </row>
    <row r="8758">
      <c r="D8758" s="13"/>
      <c r="E8758" s="21"/>
      <c r="G8758" s="13"/>
      <c r="H8758" s="13"/>
      <c r="J8758" s="13"/>
      <c r="K8758" s="21"/>
    </row>
    <row r="8759">
      <c r="D8759" s="13"/>
      <c r="E8759" s="21"/>
      <c r="G8759" s="13"/>
      <c r="H8759" s="13"/>
      <c r="J8759" s="13"/>
      <c r="K8759" s="21"/>
    </row>
    <row r="8760">
      <c r="D8760" s="13"/>
      <c r="E8760" s="21"/>
      <c r="G8760" s="13"/>
      <c r="H8760" s="13"/>
      <c r="J8760" s="13"/>
      <c r="K8760" s="21"/>
    </row>
    <row r="8761">
      <c r="D8761" s="13"/>
      <c r="E8761" s="21"/>
      <c r="G8761" s="13"/>
      <c r="H8761" s="13"/>
      <c r="J8761" s="13"/>
      <c r="K8761" s="21"/>
    </row>
    <row r="8762">
      <c r="D8762" s="13"/>
      <c r="E8762" s="21"/>
      <c r="G8762" s="13"/>
      <c r="H8762" s="13"/>
      <c r="J8762" s="13"/>
      <c r="K8762" s="21"/>
    </row>
    <row r="8763">
      <c r="D8763" s="13"/>
      <c r="E8763" s="21"/>
      <c r="G8763" s="13"/>
      <c r="H8763" s="13"/>
      <c r="J8763" s="13"/>
      <c r="K8763" s="21"/>
    </row>
    <row r="8764">
      <c r="D8764" s="13"/>
      <c r="E8764" s="21"/>
      <c r="G8764" s="13"/>
      <c r="H8764" s="13"/>
      <c r="J8764" s="13"/>
      <c r="K8764" s="21"/>
    </row>
    <row r="8765">
      <c r="D8765" s="13"/>
      <c r="E8765" s="21"/>
      <c r="G8765" s="13"/>
      <c r="H8765" s="13"/>
      <c r="J8765" s="13"/>
      <c r="K8765" s="21"/>
    </row>
    <row r="8766">
      <c r="D8766" s="13"/>
      <c r="E8766" s="21"/>
      <c r="G8766" s="13"/>
      <c r="H8766" s="13"/>
      <c r="J8766" s="13"/>
      <c r="K8766" s="21"/>
    </row>
    <row r="8767">
      <c r="D8767" s="13"/>
      <c r="E8767" s="21"/>
      <c r="G8767" s="13"/>
      <c r="H8767" s="13"/>
      <c r="J8767" s="13"/>
      <c r="K8767" s="21"/>
    </row>
    <row r="8768">
      <c r="D8768" s="13"/>
      <c r="E8768" s="21"/>
      <c r="G8768" s="13"/>
      <c r="H8768" s="13"/>
      <c r="J8768" s="13"/>
      <c r="K8768" s="21"/>
    </row>
    <row r="8769">
      <c r="D8769" s="13"/>
      <c r="E8769" s="21"/>
      <c r="G8769" s="13"/>
      <c r="H8769" s="13"/>
      <c r="J8769" s="13"/>
      <c r="K8769" s="21"/>
    </row>
    <row r="8770">
      <c r="D8770" s="13"/>
      <c r="E8770" s="21"/>
      <c r="G8770" s="13"/>
      <c r="H8770" s="13"/>
      <c r="J8770" s="13"/>
      <c r="K8770" s="21"/>
    </row>
    <row r="8771">
      <c r="D8771" s="13"/>
      <c r="E8771" s="21"/>
      <c r="G8771" s="13"/>
      <c r="H8771" s="13"/>
      <c r="J8771" s="13"/>
      <c r="K8771" s="21"/>
    </row>
    <row r="8772">
      <c r="D8772" s="13"/>
      <c r="E8772" s="21"/>
      <c r="G8772" s="13"/>
      <c r="H8772" s="13"/>
      <c r="J8772" s="13"/>
      <c r="K8772" s="21"/>
    </row>
    <row r="8773">
      <c r="D8773" s="13"/>
      <c r="E8773" s="21"/>
      <c r="G8773" s="13"/>
      <c r="H8773" s="13"/>
      <c r="J8773" s="13"/>
      <c r="K8773" s="21"/>
    </row>
    <row r="8774">
      <c r="D8774" s="13"/>
      <c r="E8774" s="21"/>
      <c r="G8774" s="13"/>
      <c r="H8774" s="13"/>
      <c r="J8774" s="13"/>
      <c r="K8774" s="21"/>
    </row>
    <row r="8775">
      <c r="D8775" s="13"/>
      <c r="E8775" s="21"/>
      <c r="G8775" s="13"/>
      <c r="H8775" s="13"/>
      <c r="J8775" s="13"/>
      <c r="K8775" s="21"/>
    </row>
    <row r="8776">
      <c r="D8776" s="13"/>
      <c r="E8776" s="21"/>
      <c r="G8776" s="13"/>
      <c r="H8776" s="13"/>
      <c r="J8776" s="13"/>
      <c r="K8776" s="21"/>
    </row>
    <row r="8777">
      <c r="D8777" s="13"/>
      <c r="E8777" s="21"/>
      <c r="G8777" s="13"/>
      <c r="H8777" s="13"/>
      <c r="J8777" s="13"/>
      <c r="K8777" s="21"/>
    </row>
    <row r="8778">
      <c r="D8778" s="13"/>
      <c r="E8778" s="21"/>
      <c r="G8778" s="13"/>
      <c r="H8778" s="13"/>
      <c r="J8778" s="13"/>
      <c r="K8778" s="21"/>
    </row>
    <row r="8779">
      <c r="D8779" s="13"/>
      <c r="E8779" s="21"/>
      <c r="G8779" s="13"/>
      <c r="H8779" s="13"/>
      <c r="J8779" s="13"/>
      <c r="K8779" s="21"/>
    </row>
    <row r="8780">
      <c r="D8780" s="13"/>
      <c r="E8780" s="21"/>
      <c r="G8780" s="13"/>
      <c r="H8780" s="13"/>
      <c r="J8780" s="13"/>
      <c r="K8780" s="21"/>
    </row>
    <row r="8781">
      <c r="D8781" s="13"/>
      <c r="E8781" s="21"/>
      <c r="G8781" s="13"/>
      <c r="H8781" s="13"/>
      <c r="J8781" s="13"/>
      <c r="K8781" s="21"/>
    </row>
    <row r="8782">
      <c r="D8782" s="13"/>
      <c r="E8782" s="21"/>
      <c r="G8782" s="13"/>
      <c r="H8782" s="13"/>
      <c r="J8782" s="13"/>
      <c r="K8782" s="21"/>
    </row>
    <row r="8783">
      <c r="D8783" s="13"/>
      <c r="E8783" s="21"/>
      <c r="G8783" s="13"/>
      <c r="H8783" s="13"/>
      <c r="J8783" s="13"/>
      <c r="K8783" s="21"/>
    </row>
    <row r="8784">
      <c r="D8784" s="13"/>
      <c r="E8784" s="21"/>
      <c r="G8784" s="13"/>
      <c r="H8784" s="13"/>
      <c r="J8784" s="13"/>
      <c r="K8784" s="21"/>
    </row>
    <row r="8785">
      <c r="D8785" s="13"/>
      <c r="E8785" s="21"/>
      <c r="G8785" s="13"/>
      <c r="H8785" s="13"/>
      <c r="J8785" s="13"/>
      <c r="K8785" s="21"/>
    </row>
    <row r="8786">
      <c r="D8786" s="13"/>
      <c r="E8786" s="21"/>
      <c r="G8786" s="13"/>
      <c r="H8786" s="13"/>
      <c r="J8786" s="13"/>
      <c r="K8786" s="21"/>
    </row>
    <row r="8787">
      <c r="D8787" s="13"/>
      <c r="E8787" s="21"/>
      <c r="G8787" s="13"/>
      <c r="H8787" s="13"/>
      <c r="J8787" s="13"/>
      <c r="K8787" s="21"/>
    </row>
    <row r="8788">
      <c r="D8788" s="13"/>
      <c r="E8788" s="21"/>
      <c r="G8788" s="13"/>
      <c r="H8788" s="13"/>
      <c r="J8788" s="13"/>
      <c r="K8788" s="21"/>
    </row>
    <row r="8789">
      <c r="D8789" s="13"/>
      <c r="E8789" s="21"/>
      <c r="G8789" s="13"/>
      <c r="H8789" s="13"/>
      <c r="J8789" s="13"/>
      <c r="K8789" s="21"/>
    </row>
    <row r="8790">
      <c r="D8790" s="13"/>
      <c r="E8790" s="21"/>
      <c r="G8790" s="13"/>
      <c r="H8790" s="13"/>
      <c r="J8790" s="13"/>
      <c r="K8790" s="21"/>
    </row>
    <row r="8791">
      <c r="D8791" s="13"/>
      <c r="E8791" s="21"/>
      <c r="G8791" s="13"/>
      <c r="H8791" s="13"/>
      <c r="J8791" s="13"/>
      <c r="K8791" s="21"/>
    </row>
    <row r="8792">
      <c r="D8792" s="13"/>
      <c r="E8792" s="21"/>
      <c r="G8792" s="13"/>
      <c r="H8792" s="13"/>
      <c r="J8792" s="13"/>
      <c r="K8792" s="21"/>
    </row>
    <row r="8793">
      <c r="D8793" s="13"/>
      <c r="E8793" s="21"/>
      <c r="G8793" s="13"/>
      <c r="H8793" s="13"/>
      <c r="J8793" s="13"/>
      <c r="K8793" s="21"/>
    </row>
    <row r="8794">
      <c r="D8794" s="13"/>
      <c r="E8794" s="21"/>
      <c r="G8794" s="13"/>
      <c r="H8794" s="13"/>
      <c r="J8794" s="13"/>
      <c r="K8794" s="21"/>
    </row>
    <row r="8795">
      <c r="D8795" s="13"/>
      <c r="E8795" s="21"/>
      <c r="G8795" s="13"/>
      <c r="H8795" s="13"/>
      <c r="J8795" s="13"/>
      <c r="K8795" s="21"/>
    </row>
    <row r="8796">
      <c r="D8796" s="13"/>
      <c r="E8796" s="21"/>
      <c r="G8796" s="13"/>
      <c r="H8796" s="13"/>
      <c r="J8796" s="13"/>
      <c r="K8796" s="21"/>
    </row>
    <row r="8797">
      <c r="D8797" s="13"/>
      <c r="E8797" s="21"/>
      <c r="G8797" s="13"/>
      <c r="H8797" s="13"/>
      <c r="J8797" s="13"/>
      <c r="K8797" s="21"/>
    </row>
    <row r="8798">
      <c r="D8798" s="13"/>
      <c r="E8798" s="21"/>
      <c r="G8798" s="13"/>
      <c r="H8798" s="13"/>
      <c r="J8798" s="13"/>
      <c r="K8798" s="21"/>
    </row>
    <row r="8799">
      <c r="D8799" s="13"/>
      <c r="E8799" s="21"/>
      <c r="G8799" s="13"/>
      <c r="H8799" s="13"/>
      <c r="J8799" s="13"/>
      <c r="K8799" s="21"/>
    </row>
    <row r="8800">
      <c r="D8800" s="13"/>
      <c r="E8800" s="21"/>
      <c r="G8800" s="13"/>
      <c r="H8800" s="13"/>
      <c r="J8800" s="13"/>
      <c r="K8800" s="21"/>
    </row>
    <row r="8801">
      <c r="D8801" s="13"/>
      <c r="E8801" s="21"/>
      <c r="G8801" s="13"/>
      <c r="H8801" s="13"/>
      <c r="J8801" s="13"/>
      <c r="K8801" s="21"/>
    </row>
    <row r="8802">
      <c r="D8802" s="13"/>
      <c r="E8802" s="21"/>
      <c r="G8802" s="13"/>
      <c r="H8802" s="13"/>
      <c r="J8802" s="13"/>
      <c r="K8802" s="21"/>
    </row>
    <row r="8803">
      <c r="D8803" s="13"/>
      <c r="E8803" s="21"/>
      <c r="G8803" s="13"/>
      <c r="H8803" s="13"/>
      <c r="J8803" s="13"/>
      <c r="K8803" s="21"/>
    </row>
    <row r="8804">
      <c r="D8804" s="13"/>
      <c r="E8804" s="21"/>
      <c r="G8804" s="13"/>
      <c r="H8804" s="13"/>
      <c r="J8804" s="13"/>
      <c r="K8804" s="21"/>
    </row>
    <row r="8805">
      <c r="D8805" s="13"/>
      <c r="E8805" s="21"/>
      <c r="G8805" s="13"/>
      <c r="H8805" s="13"/>
      <c r="J8805" s="13"/>
      <c r="K8805" s="21"/>
    </row>
    <row r="8806">
      <c r="D8806" s="13"/>
      <c r="E8806" s="21"/>
      <c r="G8806" s="13"/>
      <c r="H8806" s="13"/>
      <c r="J8806" s="13"/>
      <c r="K8806" s="21"/>
    </row>
    <row r="8807">
      <c r="D8807" s="13"/>
      <c r="E8807" s="21"/>
      <c r="G8807" s="13"/>
      <c r="H8807" s="13"/>
      <c r="J8807" s="13"/>
      <c r="K8807" s="21"/>
    </row>
    <row r="8808">
      <c r="D8808" s="13"/>
      <c r="E8808" s="21"/>
      <c r="G8808" s="13"/>
      <c r="H8808" s="13"/>
      <c r="J8808" s="13"/>
      <c r="K8808" s="21"/>
    </row>
    <row r="8809">
      <c r="D8809" s="13"/>
      <c r="E8809" s="21"/>
      <c r="G8809" s="13"/>
      <c r="H8809" s="13"/>
      <c r="J8809" s="13"/>
      <c r="K8809" s="21"/>
    </row>
    <row r="8810">
      <c r="D8810" s="13"/>
      <c r="E8810" s="21"/>
      <c r="G8810" s="13"/>
      <c r="H8810" s="13"/>
      <c r="J8810" s="13"/>
      <c r="K8810" s="21"/>
    </row>
    <row r="8811">
      <c r="D8811" s="13"/>
      <c r="E8811" s="21"/>
      <c r="G8811" s="13"/>
      <c r="H8811" s="13"/>
      <c r="J8811" s="13"/>
      <c r="K8811" s="21"/>
    </row>
    <row r="8812">
      <c r="D8812" s="13"/>
      <c r="E8812" s="21"/>
      <c r="G8812" s="13"/>
      <c r="H8812" s="13"/>
      <c r="J8812" s="13"/>
      <c r="K8812" s="21"/>
    </row>
    <row r="8813">
      <c r="D8813" s="13"/>
      <c r="E8813" s="21"/>
      <c r="G8813" s="13"/>
      <c r="H8813" s="13"/>
      <c r="J8813" s="13"/>
      <c r="K8813" s="21"/>
    </row>
    <row r="8814">
      <c r="D8814" s="13"/>
      <c r="E8814" s="21"/>
      <c r="G8814" s="13"/>
      <c r="H8814" s="13"/>
      <c r="J8814" s="13"/>
      <c r="K8814" s="21"/>
    </row>
    <row r="8815">
      <c r="D8815" s="13"/>
      <c r="E8815" s="21"/>
      <c r="G8815" s="13"/>
      <c r="H8815" s="13"/>
      <c r="J8815" s="13"/>
      <c r="K8815" s="21"/>
    </row>
    <row r="8816">
      <c r="D8816" s="13"/>
      <c r="E8816" s="21"/>
      <c r="G8816" s="13"/>
      <c r="H8816" s="13"/>
      <c r="J8816" s="13"/>
      <c r="K8816" s="21"/>
    </row>
    <row r="8817">
      <c r="D8817" s="13"/>
      <c r="E8817" s="21"/>
      <c r="G8817" s="13"/>
      <c r="H8817" s="13"/>
      <c r="J8817" s="13"/>
      <c r="K8817" s="21"/>
    </row>
    <row r="8818">
      <c r="D8818" s="13"/>
      <c r="E8818" s="21"/>
      <c r="G8818" s="13"/>
      <c r="H8818" s="13"/>
      <c r="J8818" s="13"/>
      <c r="K8818" s="21"/>
    </row>
    <row r="8819">
      <c r="D8819" s="13"/>
      <c r="E8819" s="21"/>
      <c r="G8819" s="13"/>
      <c r="H8819" s="13"/>
      <c r="J8819" s="13"/>
      <c r="K8819" s="21"/>
    </row>
    <row r="8820">
      <c r="D8820" s="13"/>
      <c r="E8820" s="21"/>
      <c r="G8820" s="13"/>
      <c r="H8820" s="13"/>
      <c r="J8820" s="13"/>
      <c r="K8820" s="21"/>
    </row>
    <row r="8821">
      <c r="D8821" s="13"/>
      <c r="E8821" s="21"/>
      <c r="G8821" s="13"/>
      <c r="H8821" s="13"/>
      <c r="J8821" s="13"/>
      <c r="K8821" s="21"/>
    </row>
    <row r="8822">
      <c r="D8822" s="13"/>
      <c r="E8822" s="21"/>
      <c r="G8822" s="13"/>
      <c r="H8822" s="13"/>
      <c r="J8822" s="13"/>
      <c r="K8822" s="21"/>
    </row>
    <row r="8823">
      <c r="D8823" s="13"/>
      <c r="E8823" s="21"/>
      <c r="G8823" s="13"/>
      <c r="H8823" s="13"/>
      <c r="J8823" s="13"/>
      <c r="K8823" s="21"/>
    </row>
    <row r="8824">
      <c r="D8824" s="13"/>
      <c r="E8824" s="21"/>
      <c r="G8824" s="13"/>
      <c r="H8824" s="13"/>
      <c r="J8824" s="13"/>
      <c r="K8824" s="21"/>
    </row>
    <row r="8825">
      <c r="D8825" s="13"/>
      <c r="E8825" s="21"/>
      <c r="G8825" s="13"/>
      <c r="H8825" s="13"/>
      <c r="J8825" s="13"/>
      <c r="K8825" s="21"/>
    </row>
    <row r="8826">
      <c r="D8826" s="13"/>
      <c r="E8826" s="21"/>
      <c r="G8826" s="13"/>
      <c r="H8826" s="13"/>
      <c r="J8826" s="13"/>
      <c r="K8826" s="21"/>
    </row>
    <row r="8827">
      <c r="D8827" s="13"/>
      <c r="E8827" s="21"/>
      <c r="G8827" s="13"/>
      <c r="H8827" s="13"/>
      <c r="J8827" s="13"/>
      <c r="K8827" s="21"/>
    </row>
    <row r="8828">
      <c r="D8828" s="13"/>
      <c r="E8828" s="21"/>
      <c r="G8828" s="13"/>
      <c r="H8828" s="13"/>
      <c r="J8828" s="13"/>
      <c r="K8828" s="21"/>
    </row>
    <row r="8829">
      <c r="D8829" s="13"/>
      <c r="E8829" s="21"/>
      <c r="G8829" s="13"/>
      <c r="H8829" s="13"/>
      <c r="J8829" s="13"/>
      <c r="K8829" s="21"/>
    </row>
    <row r="8830">
      <c r="D8830" s="13"/>
      <c r="E8830" s="21"/>
      <c r="G8830" s="13"/>
      <c r="H8830" s="13"/>
      <c r="J8830" s="13"/>
      <c r="K8830" s="21"/>
    </row>
    <row r="8831">
      <c r="D8831" s="13"/>
      <c r="E8831" s="21"/>
      <c r="G8831" s="13"/>
      <c r="H8831" s="13"/>
      <c r="J8831" s="13"/>
      <c r="K8831" s="21"/>
    </row>
    <row r="8832">
      <c r="D8832" s="13"/>
      <c r="E8832" s="21"/>
      <c r="G8832" s="13"/>
      <c r="H8832" s="13"/>
      <c r="J8832" s="13"/>
      <c r="K8832" s="21"/>
    </row>
    <row r="8833">
      <c r="D8833" s="13"/>
      <c r="E8833" s="21"/>
      <c r="G8833" s="13"/>
      <c r="H8833" s="13"/>
      <c r="J8833" s="13"/>
      <c r="K8833" s="21"/>
    </row>
    <row r="8834">
      <c r="D8834" s="13"/>
      <c r="E8834" s="21"/>
      <c r="G8834" s="13"/>
      <c r="H8834" s="13"/>
      <c r="J8834" s="13"/>
      <c r="K8834" s="21"/>
    </row>
    <row r="8835">
      <c r="D8835" s="13"/>
      <c r="E8835" s="21"/>
      <c r="G8835" s="13"/>
      <c r="H8835" s="13"/>
      <c r="J8835" s="13"/>
      <c r="K8835" s="21"/>
    </row>
    <row r="8836">
      <c r="D8836" s="13"/>
      <c r="E8836" s="21"/>
      <c r="G8836" s="13"/>
      <c r="H8836" s="13"/>
      <c r="J8836" s="13"/>
      <c r="K8836" s="21"/>
    </row>
    <row r="8837">
      <c r="D8837" s="13"/>
      <c r="E8837" s="21"/>
      <c r="G8837" s="13"/>
      <c r="H8837" s="13"/>
      <c r="J8837" s="13"/>
      <c r="K8837" s="21"/>
    </row>
    <row r="8838">
      <c r="D8838" s="13"/>
      <c r="E8838" s="21"/>
      <c r="G8838" s="13"/>
      <c r="H8838" s="13"/>
      <c r="J8838" s="13"/>
      <c r="K8838" s="21"/>
    </row>
    <row r="8839">
      <c r="D8839" s="13"/>
      <c r="E8839" s="21"/>
      <c r="G8839" s="13"/>
      <c r="H8839" s="13"/>
      <c r="J8839" s="13"/>
      <c r="K8839" s="21"/>
    </row>
    <row r="8840">
      <c r="D8840" s="13"/>
      <c r="E8840" s="21"/>
      <c r="G8840" s="13"/>
      <c r="H8840" s="13"/>
      <c r="J8840" s="13"/>
      <c r="K8840" s="21"/>
    </row>
    <row r="8841">
      <c r="D8841" s="13"/>
      <c r="E8841" s="21"/>
      <c r="G8841" s="13"/>
      <c r="H8841" s="13"/>
      <c r="J8841" s="13"/>
      <c r="K8841" s="21"/>
    </row>
    <row r="8842">
      <c r="D8842" s="13"/>
      <c r="E8842" s="21"/>
      <c r="G8842" s="13"/>
      <c r="H8842" s="13"/>
      <c r="J8842" s="13"/>
      <c r="K8842" s="21"/>
    </row>
    <row r="8843">
      <c r="D8843" s="13"/>
      <c r="E8843" s="21"/>
      <c r="G8843" s="13"/>
      <c r="H8843" s="13"/>
      <c r="J8843" s="13"/>
      <c r="K8843" s="21"/>
    </row>
    <row r="8844">
      <c r="D8844" s="13"/>
      <c r="E8844" s="21"/>
      <c r="G8844" s="13"/>
      <c r="H8844" s="13"/>
      <c r="J8844" s="13"/>
      <c r="K8844" s="21"/>
    </row>
    <row r="8845">
      <c r="D8845" s="13"/>
      <c r="E8845" s="21"/>
      <c r="G8845" s="13"/>
      <c r="H8845" s="13"/>
      <c r="J8845" s="13"/>
      <c r="K8845" s="21"/>
    </row>
    <row r="8846">
      <c r="D8846" s="13"/>
      <c r="E8846" s="21"/>
      <c r="G8846" s="13"/>
      <c r="H8846" s="13"/>
      <c r="J8846" s="13"/>
      <c r="K8846" s="21"/>
    </row>
    <row r="8847">
      <c r="D8847" s="13"/>
      <c r="E8847" s="21"/>
      <c r="G8847" s="13"/>
      <c r="H8847" s="13"/>
      <c r="J8847" s="13"/>
      <c r="K8847" s="21"/>
    </row>
    <row r="8848">
      <c r="D8848" s="13"/>
      <c r="E8848" s="21"/>
      <c r="G8848" s="13"/>
      <c r="H8848" s="13"/>
      <c r="J8848" s="13"/>
      <c r="K8848" s="21"/>
    </row>
    <row r="8849">
      <c r="D8849" s="13"/>
      <c r="E8849" s="21"/>
      <c r="G8849" s="13"/>
      <c r="H8849" s="13"/>
      <c r="J8849" s="13"/>
      <c r="K8849" s="21"/>
    </row>
    <row r="8850">
      <c r="D8850" s="13"/>
      <c r="E8850" s="21"/>
      <c r="G8850" s="13"/>
      <c r="H8850" s="13"/>
      <c r="J8850" s="13"/>
      <c r="K8850" s="21"/>
    </row>
    <row r="8851">
      <c r="D8851" s="13"/>
      <c r="E8851" s="21"/>
      <c r="G8851" s="13"/>
      <c r="H8851" s="13"/>
      <c r="J8851" s="13"/>
      <c r="K8851" s="21"/>
    </row>
    <row r="8852">
      <c r="D8852" s="13"/>
      <c r="E8852" s="21"/>
      <c r="G8852" s="13"/>
      <c r="H8852" s="13"/>
      <c r="J8852" s="13"/>
      <c r="K8852" s="21"/>
    </row>
    <row r="8853">
      <c r="D8853" s="13"/>
      <c r="E8853" s="21"/>
      <c r="G8853" s="13"/>
      <c r="H8853" s="13"/>
      <c r="J8853" s="13"/>
      <c r="K8853" s="21"/>
    </row>
    <row r="8854">
      <c r="D8854" s="13"/>
      <c r="E8854" s="21"/>
      <c r="G8854" s="13"/>
      <c r="H8854" s="13"/>
      <c r="J8854" s="13"/>
      <c r="K8854" s="21"/>
    </row>
    <row r="8855">
      <c r="D8855" s="13"/>
      <c r="E8855" s="21"/>
      <c r="G8855" s="13"/>
      <c r="H8855" s="13"/>
      <c r="J8855" s="13"/>
      <c r="K8855" s="21"/>
    </row>
    <row r="8856">
      <c r="D8856" s="13"/>
      <c r="E8856" s="21"/>
      <c r="G8856" s="13"/>
      <c r="H8856" s="13"/>
      <c r="J8856" s="13"/>
      <c r="K8856" s="21"/>
    </row>
    <row r="8857">
      <c r="D8857" s="13"/>
      <c r="E8857" s="21"/>
      <c r="G8857" s="13"/>
      <c r="H8857" s="13"/>
      <c r="J8857" s="13"/>
      <c r="K8857" s="21"/>
    </row>
    <row r="8858">
      <c r="D8858" s="13"/>
      <c r="E8858" s="21"/>
      <c r="G8858" s="13"/>
      <c r="H8858" s="13"/>
      <c r="J8858" s="13"/>
      <c r="K8858" s="21"/>
    </row>
    <row r="8859">
      <c r="D8859" s="13"/>
      <c r="E8859" s="21"/>
      <c r="G8859" s="13"/>
      <c r="H8859" s="13"/>
      <c r="J8859" s="13"/>
      <c r="K8859" s="21"/>
    </row>
    <row r="8860">
      <c r="D8860" s="13"/>
      <c r="E8860" s="21"/>
      <c r="G8860" s="13"/>
      <c r="H8860" s="13"/>
      <c r="J8860" s="13"/>
      <c r="K8860" s="21"/>
    </row>
    <row r="8861">
      <c r="D8861" s="13"/>
      <c r="E8861" s="21"/>
      <c r="G8861" s="13"/>
      <c r="H8861" s="13"/>
      <c r="J8861" s="13"/>
      <c r="K8861" s="21"/>
    </row>
    <row r="8862">
      <c r="D8862" s="13"/>
      <c r="E8862" s="21"/>
      <c r="G8862" s="13"/>
      <c r="H8862" s="13"/>
      <c r="J8862" s="13"/>
      <c r="K8862" s="21"/>
    </row>
    <row r="8863">
      <c r="D8863" s="13"/>
      <c r="E8863" s="21"/>
      <c r="G8863" s="13"/>
      <c r="H8863" s="13"/>
      <c r="J8863" s="13"/>
      <c r="K8863" s="21"/>
    </row>
    <row r="8864">
      <c r="D8864" s="13"/>
      <c r="E8864" s="21"/>
      <c r="G8864" s="13"/>
      <c r="H8864" s="13"/>
      <c r="J8864" s="13"/>
      <c r="K8864" s="21"/>
    </row>
    <row r="8865">
      <c r="D8865" s="13"/>
      <c r="E8865" s="21"/>
      <c r="G8865" s="13"/>
      <c r="H8865" s="13"/>
      <c r="J8865" s="13"/>
      <c r="K8865" s="21"/>
    </row>
    <row r="8866">
      <c r="D8866" s="13"/>
      <c r="E8866" s="21"/>
      <c r="G8866" s="13"/>
      <c r="H8866" s="13"/>
      <c r="J8866" s="13"/>
      <c r="K8866" s="21"/>
    </row>
    <row r="8867">
      <c r="D8867" s="13"/>
      <c r="E8867" s="21"/>
      <c r="G8867" s="13"/>
      <c r="H8867" s="13"/>
      <c r="J8867" s="13"/>
      <c r="K8867" s="21"/>
    </row>
    <row r="8868">
      <c r="D8868" s="13"/>
      <c r="E8868" s="21"/>
      <c r="G8868" s="13"/>
      <c r="H8868" s="13"/>
      <c r="J8868" s="13"/>
      <c r="K8868" s="21"/>
    </row>
    <row r="8869">
      <c r="D8869" s="13"/>
      <c r="E8869" s="21"/>
      <c r="G8869" s="13"/>
      <c r="H8869" s="13"/>
      <c r="J8869" s="13"/>
      <c r="K8869" s="21"/>
    </row>
    <row r="8870">
      <c r="D8870" s="13"/>
      <c r="E8870" s="21"/>
      <c r="G8870" s="13"/>
      <c r="H8870" s="13"/>
      <c r="J8870" s="13"/>
      <c r="K8870" s="21"/>
    </row>
    <row r="8871">
      <c r="D8871" s="13"/>
      <c r="E8871" s="21"/>
      <c r="G8871" s="13"/>
      <c r="H8871" s="13"/>
      <c r="J8871" s="13"/>
      <c r="K8871" s="21"/>
    </row>
    <row r="8872">
      <c r="D8872" s="13"/>
      <c r="E8872" s="21"/>
      <c r="G8872" s="13"/>
      <c r="H8872" s="13"/>
      <c r="J8872" s="13"/>
      <c r="K8872" s="21"/>
    </row>
    <row r="8873">
      <c r="D8873" s="13"/>
      <c r="E8873" s="21"/>
      <c r="G8873" s="13"/>
      <c r="H8873" s="13"/>
      <c r="J8873" s="13"/>
      <c r="K8873" s="21"/>
    </row>
    <row r="8874">
      <c r="D8874" s="13"/>
      <c r="E8874" s="21"/>
      <c r="G8874" s="13"/>
      <c r="H8874" s="13"/>
      <c r="J8874" s="13"/>
      <c r="K8874" s="21"/>
    </row>
    <row r="8875">
      <c r="D8875" s="13"/>
      <c r="E8875" s="21"/>
      <c r="G8875" s="13"/>
      <c r="H8875" s="13"/>
      <c r="J8875" s="13"/>
      <c r="K8875" s="21"/>
    </row>
    <row r="8876">
      <c r="D8876" s="13"/>
      <c r="E8876" s="21"/>
      <c r="G8876" s="13"/>
      <c r="H8876" s="13"/>
      <c r="J8876" s="13"/>
      <c r="K8876" s="21"/>
    </row>
    <row r="8877">
      <c r="D8877" s="13"/>
      <c r="E8877" s="21"/>
      <c r="G8877" s="13"/>
      <c r="H8877" s="13"/>
      <c r="J8877" s="13"/>
      <c r="K8877" s="21"/>
    </row>
    <row r="8878">
      <c r="D8878" s="13"/>
      <c r="E8878" s="21"/>
      <c r="G8878" s="13"/>
      <c r="H8878" s="13"/>
      <c r="J8878" s="13"/>
      <c r="K8878" s="21"/>
    </row>
    <row r="8879">
      <c r="D8879" s="13"/>
      <c r="E8879" s="21"/>
      <c r="G8879" s="13"/>
      <c r="H8879" s="13"/>
      <c r="J8879" s="13"/>
      <c r="K8879" s="21"/>
    </row>
    <row r="8880">
      <c r="D8880" s="13"/>
      <c r="E8880" s="21"/>
      <c r="G8880" s="13"/>
      <c r="H8880" s="13"/>
      <c r="J8880" s="13"/>
      <c r="K8880" s="21"/>
    </row>
    <row r="8881">
      <c r="D8881" s="13"/>
      <c r="E8881" s="21"/>
      <c r="G8881" s="13"/>
      <c r="H8881" s="13"/>
      <c r="J8881" s="13"/>
      <c r="K8881" s="21"/>
    </row>
    <row r="8882">
      <c r="D8882" s="13"/>
      <c r="E8882" s="21"/>
      <c r="G8882" s="13"/>
      <c r="H8882" s="13"/>
      <c r="J8882" s="13"/>
      <c r="K8882" s="21"/>
    </row>
    <row r="8883">
      <c r="D8883" s="13"/>
      <c r="E8883" s="21"/>
      <c r="G8883" s="13"/>
      <c r="H8883" s="13"/>
      <c r="J8883" s="13"/>
      <c r="K8883" s="21"/>
    </row>
    <row r="8884">
      <c r="D8884" s="13"/>
      <c r="E8884" s="21"/>
      <c r="G8884" s="13"/>
      <c r="H8884" s="13"/>
      <c r="J8884" s="13"/>
      <c r="K8884" s="21"/>
    </row>
    <row r="8885">
      <c r="D8885" s="13"/>
      <c r="E8885" s="21"/>
      <c r="G8885" s="13"/>
      <c r="H8885" s="13"/>
      <c r="J8885" s="13"/>
      <c r="K8885" s="21"/>
    </row>
    <row r="8886">
      <c r="D8886" s="13"/>
      <c r="E8886" s="21"/>
      <c r="G8886" s="13"/>
      <c r="H8886" s="13"/>
      <c r="J8886" s="13"/>
      <c r="K8886" s="21"/>
    </row>
    <row r="8887">
      <c r="D8887" s="13"/>
      <c r="E8887" s="21"/>
      <c r="G8887" s="13"/>
      <c r="H8887" s="13"/>
      <c r="J8887" s="13"/>
      <c r="K8887" s="21"/>
    </row>
    <row r="8888">
      <c r="D8888" s="13"/>
      <c r="E8888" s="21"/>
      <c r="G8888" s="13"/>
      <c r="H8888" s="13"/>
      <c r="J8888" s="13"/>
      <c r="K8888" s="21"/>
    </row>
    <row r="8889">
      <c r="D8889" s="13"/>
      <c r="E8889" s="21"/>
      <c r="G8889" s="13"/>
      <c r="H8889" s="13"/>
      <c r="J8889" s="13"/>
      <c r="K8889" s="21"/>
    </row>
    <row r="8890">
      <c r="D8890" s="13"/>
      <c r="E8890" s="21"/>
      <c r="G8890" s="13"/>
      <c r="H8890" s="13"/>
      <c r="J8890" s="13"/>
      <c r="K8890" s="21"/>
    </row>
    <row r="8891">
      <c r="D8891" s="13"/>
      <c r="E8891" s="21"/>
      <c r="G8891" s="13"/>
      <c r="H8891" s="13"/>
      <c r="J8891" s="13"/>
      <c r="K8891" s="21"/>
    </row>
    <row r="8892">
      <c r="D8892" s="13"/>
      <c r="E8892" s="21"/>
      <c r="G8892" s="13"/>
      <c r="H8892" s="13"/>
      <c r="J8892" s="13"/>
      <c r="K8892" s="21"/>
    </row>
    <row r="8893">
      <c r="D8893" s="13"/>
      <c r="E8893" s="21"/>
      <c r="G8893" s="13"/>
      <c r="H8893" s="13"/>
      <c r="J8893" s="13"/>
      <c r="K8893" s="21"/>
    </row>
    <row r="8894">
      <c r="D8894" s="13"/>
      <c r="E8894" s="21"/>
      <c r="G8894" s="13"/>
      <c r="H8894" s="13"/>
      <c r="J8894" s="13"/>
      <c r="K8894" s="21"/>
    </row>
    <row r="8895">
      <c r="D8895" s="13"/>
      <c r="E8895" s="21"/>
      <c r="G8895" s="13"/>
      <c r="H8895" s="13"/>
      <c r="J8895" s="13"/>
      <c r="K8895" s="21"/>
    </row>
    <row r="8896">
      <c r="D8896" s="13"/>
      <c r="E8896" s="21"/>
      <c r="G8896" s="13"/>
      <c r="H8896" s="13"/>
      <c r="J8896" s="13"/>
      <c r="K8896" s="21"/>
    </row>
    <row r="8897">
      <c r="D8897" s="13"/>
      <c r="E8897" s="21"/>
      <c r="G8897" s="13"/>
      <c r="H8897" s="13"/>
      <c r="J8897" s="13"/>
      <c r="K8897" s="21"/>
    </row>
    <row r="8898">
      <c r="D8898" s="13"/>
      <c r="E8898" s="21"/>
      <c r="G8898" s="13"/>
      <c r="H8898" s="13"/>
      <c r="J8898" s="13"/>
      <c r="K8898" s="21"/>
    </row>
    <row r="8899">
      <c r="D8899" s="13"/>
      <c r="E8899" s="21"/>
      <c r="G8899" s="13"/>
      <c r="H8899" s="13"/>
      <c r="J8899" s="13"/>
      <c r="K8899" s="21"/>
    </row>
    <row r="8900">
      <c r="D8900" s="13"/>
      <c r="E8900" s="21"/>
      <c r="G8900" s="13"/>
      <c r="H8900" s="13"/>
      <c r="J8900" s="13"/>
      <c r="K8900" s="21"/>
    </row>
    <row r="8901">
      <c r="D8901" s="13"/>
      <c r="E8901" s="21"/>
      <c r="G8901" s="13"/>
      <c r="H8901" s="13"/>
      <c r="J8901" s="13"/>
      <c r="K8901" s="21"/>
    </row>
    <row r="8902">
      <c r="D8902" s="13"/>
      <c r="E8902" s="21"/>
      <c r="G8902" s="13"/>
      <c r="H8902" s="13"/>
      <c r="J8902" s="13"/>
      <c r="K8902" s="21"/>
    </row>
    <row r="8903">
      <c r="D8903" s="13"/>
      <c r="E8903" s="21"/>
      <c r="G8903" s="13"/>
      <c r="H8903" s="13"/>
      <c r="J8903" s="13"/>
      <c r="K8903" s="21"/>
    </row>
    <row r="8904">
      <c r="D8904" s="13"/>
      <c r="E8904" s="21"/>
      <c r="G8904" s="13"/>
      <c r="H8904" s="13"/>
      <c r="J8904" s="13"/>
      <c r="K8904" s="21"/>
    </row>
    <row r="8905">
      <c r="D8905" s="13"/>
      <c r="E8905" s="21"/>
      <c r="G8905" s="13"/>
      <c r="H8905" s="13"/>
      <c r="J8905" s="13"/>
      <c r="K8905" s="21"/>
    </row>
    <row r="8906">
      <c r="D8906" s="13"/>
      <c r="E8906" s="21"/>
      <c r="G8906" s="13"/>
      <c r="H8906" s="13"/>
      <c r="J8906" s="13"/>
      <c r="K8906" s="21"/>
    </row>
    <row r="8907">
      <c r="D8907" s="13"/>
      <c r="E8907" s="21"/>
      <c r="G8907" s="13"/>
      <c r="H8907" s="13"/>
      <c r="J8907" s="13"/>
      <c r="K8907" s="21"/>
    </row>
    <row r="8908">
      <c r="D8908" s="13"/>
      <c r="E8908" s="21"/>
      <c r="G8908" s="13"/>
      <c r="H8908" s="13"/>
      <c r="J8908" s="13"/>
      <c r="K8908" s="21"/>
    </row>
    <row r="8909">
      <c r="D8909" s="13"/>
      <c r="E8909" s="21"/>
      <c r="G8909" s="13"/>
      <c r="H8909" s="13"/>
      <c r="J8909" s="13"/>
      <c r="K8909" s="21"/>
    </row>
    <row r="8910">
      <c r="D8910" s="13"/>
      <c r="E8910" s="21"/>
      <c r="G8910" s="13"/>
      <c r="H8910" s="13"/>
      <c r="J8910" s="13"/>
      <c r="K8910" s="21"/>
    </row>
    <row r="8911">
      <c r="D8911" s="13"/>
      <c r="E8911" s="21"/>
      <c r="G8911" s="13"/>
      <c r="H8911" s="13"/>
      <c r="J8911" s="13"/>
      <c r="K8911" s="21"/>
    </row>
    <row r="8912">
      <c r="D8912" s="13"/>
      <c r="E8912" s="21"/>
      <c r="G8912" s="13"/>
      <c r="H8912" s="13"/>
      <c r="J8912" s="13"/>
      <c r="K8912" s="21"/>
    </row>
    <row r="8913">
      <c r="D8913" s="13"/>
      <c r="E8913" s="21"/>
      <c r="G8913" s="13"/>
      <c r="H8913" s="13"/>
      <c r="J8913" s="13"/>
      <c r="K8913" s="21"/>
    </row>
    <row r="8914">
      <c r="D8914" s="13"/>
      <c r="E8914" s="21"/>
      <c r="G8914" s="13"/>
      <c r="H8914" s="13"/>
      <c r="J8914" s="13"/>
      <c r="K8914" s="21"/>
    </row>
    <row r="8915">
      <c r="D8915" s="13"/>
      <c r="E8915" s="21"/>
      <c r="G8915" s="13"/>
      <c r="H8915" s="13"/>
      <c r="J8915" s="13"/>
      <c r="K8915" s="21"/>
    </row>
    <row r="8916">
      <c r="D8916" s="13"/>
      <c r="E8916" s="21"/>
      <c r="G8916" s="13"/>
      <c r="H8916" s="13"/>
      <c r="J8916" s="13"/>
      <c r="K8916" s="21"/>
    </row>
    <row r="8917">
      <c r="D8917" s="13"/>
      <c r="E8917" s="21"/>
      <c r="G8917" s="13"/>
      <c r="H8917" s="13"/>
      <c r="J8917" s="13"/>
      <c r="K8917" s="21"/>
    </row>
    <row r="8918">
      <c r="D8918" s="13"/>
      <c r="E8918" s="21"/>
      <c r="G8918" s="13"/>
      <c r="H8918" s="13"/>
      <c r="J8918" s="13"/>
      <c r="K8918" s="21"/>
    </row>
    <row r="8919">
      <c r="D8919" s="13"/>
      <c r="E8919" s="21"/>
      <c r="G8919" s="13"/>
      <c r="H8919" s="13"/>
      <c r="J8919" s="13"/>
      <c r="K8919" s="21"/>
    </row>
    <row r="8920">
      <c r="D8920" s="13"/>
      <c r="E8920" s="21"/>
      <c r="G8920" s="13"/>
      <c r="H8920" s="13"/>
      <c r="J8920" s="13"/>
      <c r="K8920" s="21"/>
    </row>
    <row r="8921">
      <c r="D8921" s="13"/>
      <c r="E8921" s="21"/>
      <c r="G8921" s="13"/>
      <c r="H8921" s="13"/>
      <c r="J8921" s="13"/>
      <c r="K8921" s="21"/>
    </row>
    <row r="8922">
      <c r="D8922" s="13"/>
      <c r="E8922" s="21"/>
      <c r="G8922" s="13"/>
      <c r="H8922" s="13"/>
      <c r="J8922" s="13"/>
      <c r="K8922" s="21"/>
    </row>
    <row r="8923">
      <c r="D8923" s="13"/>
      <c r="E8923" s="21"/>
      <c r="G8923" s="13"/>
      <c r="H8923" s="13"/>
      <c r="J8923" s="13"/>
      <c r="K8923" s="21"/>
    </row>
    <row r="8924">
      <c r="D8924" s="13"/>
      <c r="E8924" s="21"/>
      <c r="G8924" s="13"/>
      <c r="H8924" s="13"/>
      <c r="J8924" s="13"/>
      <c r="K8924" s="21"/>
    </row>
    <row r="8925">
      <c r="D8925" s="13"/>
      <c r="E8925" s="21"/>
      <c r="G8925" s="13"/>
      <c r="H8925" s="13"/>
      <c r="J8925" s="13"/>
      <c r="K8925" s="21"/>
    </row>
    <row r="8926">
      <c r="D8926" s="13"/>
      <c r="E8926" s="21"/>
      <c r="G8926" s="13"/>
      <c r="H8926" s="13"/>
      <c r="J8926" s="13"/>
      <c r="K8926" s="21"/>
    </row>
    <row r="8927">
      <c r="D8927" s="13"/>
      <c r="E8927" s="21"/>
      <c r="G8927" s="13"/>
      <c r="H8927" s="13"/>
      <c r="J8927" s="13"/>
      <c r="K8927" s="21"/>
    </row>
    <row r="8928">
      <c r="D8928" s="13"/>
      <c r="E8928" s="21"/>
      <c r="G8928" s="13"/>
      <c r="H8928" s="13"/>
      <c r="J8928" s="13"/>
      <c r="K8928" s="21"/>
    </row>
    <row r="8929">
      <c r="D8929" s="13"/>
      <c r="E8929" s="21"/>
      <c r="G8929" s="13"/>
      <c r="H8929" s="13"/>
      <c r="J8929" s="13"/>
      <c r="K8929" s="21"/>
    </row>
    <row r="8930">
      <c r="D8930" s="13"/>
      <c r="E8930" s="21"/>
      <c r="G8930" s="13"/>
      <c r="H8930" s="13"/>
      <c r="J8930" s="13"/>
      <c r="K8930" s="21"/>
    </row>
    <row r="8931">
      <c r="D8931" s="13"/>
      <c r="E8931" s="21"/>
      <c r="G8931" s="13"/>
      <c r="H8931" s="13"/>
      <c r="J8931" s="13"/>
      <c r="K8931" s="21"/>
    </row>
    <row r="8932">
      <c r="D8932" s="13"/>
      <c r="E8932" s="21"/>
      <c r="G8932" s="13"/>
      <c r="H8932" s="13"/>
      <c r="J8932" s="13"/>
      <c r="K8932" s="21"/>
    </row>
    <row r="8933">
      <c r="D8933" s="13"/>
      <c r="E8933" s="21"/>
      <c r="G8933" s="13"/>
      <c r="H8933" s="13"/>
      <c r="J8933" s="13"/>
      <c r="K8933" s="21"/>
    </row>
    <row r="8934">
      <c r="D8934" s="13"/>
      <c r="E8934" s="21"/>
      <c r="G8934" s="13"/>
      <c r="H8934" s="13"/>
      <c r="J8934" s="13"/>
      <c r="K8934" s="21"/>
    </row>
    <row r="8935">
      <c r="D8935" s="13"/>
      <c r="E8935" s="21"/>
      <c r="G8935" s="13"/>
      <c r="H8935" s="13"/>
      <c r="J8935" s="13"/>
      <c r="K8935" s="21"/>
    </row>
    <row r="8936">
      <c r="D8936" s="13"/>
      <c r="E8936" s="21"/>
      <c r="G8936" s="13"/>
      <c r="H8936" s="13"/>
      <c r="J8936" s="13"/>
      <c r="K8936" s="21"/>
    </row>
    <row r="8937">
      <c r="D8937" s="13"/>
      <c r="E8937" s="21"/>
      <c r="G8937" s="13"/>
      <c r="H8937" s="13"/>
      <c r="J8937" s="13"/>
      <c r="K8937" s="21"/>
    </row>
    <row r="8938">
      <c r="D8938" s="13"/>
      <c r="E8938" s="21"/>
      <c r="G8938" s="13"/>
      <c r="H8938" s="13"/>
      <c r="J8938" s="13"/>
      <c r="K8938" s="21"/>
    </row>
    <row r="8939">
      <c r="D8939" s="13"/>
      <c r="E8939" s="21"/>
      <c r="G8939" s="13"/>
      <c r="H8939" s="13"/>
      <c r="J8939" s="13"/>
      <c r="K8939" s="21"/>
    </row>
    <row r="8940">
      <c r="D8940" s="13"/>
      <c r="E8940" s="21"/>
      <c r="G8940" s="13"/>
      <c r="H8940" s="13"/>
      <c r="J8940" s="13"/>
      <c r="K8940" s="21"/>
    </row>
    <row r="8941">
      <c r="D8941" s="13"/>
      <c r="E8941" s="21"/>
      <c r="G8941" s="13"/>
      <c r="H8941" s="13"/>
      <c r="J8941" s="13"/>
      <c r="K8941" s="21"/>
    </row>
    <row r="8942">
      <c r="D8942" s="13"/>
      <c r="E8942" s="21"/>
      <c r="G8942" s="13"/>
      <c r="H8942" s="13"/>
      <c r="J8942" s="13"/>
      <c r="K8942" s="21"/>
    </row>
    <row r="8943">
      <c r="D8943" s="13"/>
      <c r="E8943" s="21"/>
      <c r="G8943" s="13"/>
      <c r="H8943" s="13"/>
      <c r="J8943" s="13"/>
      <c r="K8943" s="21"/>
    </row>
    <row r="8944">
      <c r="D8944" s="13"/>
      <c r="E8944" s="21"/>
      <c r="G8944" s="13"/>
      <c r="H8944" s="13"/>
      <c r="J8944" s="13"/>
      <c r="K8944" s="21"/>
    </row>
    <row r="8945">
      <c r="D8945" s="13"/>
      <c r="E8945" s="21"/>
      <c r="G8945" s="13"/>
      <c r="H8945" s="13"/>
      <c r="J8945" s="13"/>
      <c r="K8945" s="21"/>
    </row>
    <row r="8946">
      <c r="D8946" s="13"/>
      <c r="E8946" s="21"/>
      <c r="G8946" s="13"/>
      <c r="H8946" s="13"/>
      <c r="J8946" s="13"/>
      <c r="K8946" s="21"/>
    </row>
    <row r="8947">
      <c r="D8947" s="13"/>
      <c r="E8947" s="21"/>
      <c r="G8947" s="13"/>
      <c r="H8947" s="13"/>
      <c r="J8947" s="13"/>
      <c r="K8947" s="21"/>
    </row>
    <row r="8948">
      <c r="D8948" s="13"/>
      <c r="E8948" s="21"/>
      <c r="G8948" s="13"/>
      <c r="H8948" s="13"/>
      <c r="J8948" s="13"/>
      <c r="K8948" s="21"/>
    </row>
    <row r="8949">
      <c r="D8949" s="13"/>
      <c r="E8949" s="21"/>
      <c r="G8949" s="13"/>
      <c r="H8949" s="13"/>
      <c r="J8949" s="13"/>
      <c r="K8949" s="21"/>
    </row>
    <row r="8950">
      <c r="D8950" s="13"/>
      <c r="E8950" s="21"/>
      <c r="G8950" s="13"/>
      <c r="H8950" s="13"/>
      <c r="J8950" s="13"/>
      <c r="K8950" s="21"/>
    </row>
    <row r="8951">
      <c r="D8951" s="13"/>
      <c r="E8951" s="21"/>
      <c r="G8951" s="13"/>
      <c r="H8951" s="13"/>
      <c r="J8951" s="13"/>
      <c r="K8951" s="21"/>
    </row>
    <row r="8952">
      <c r="D8952" s="13"/>
      <c r="E8952" s="21"/>
      <c r="G8952" s="13"/>
      <c r="H8952" s="13"/>
      <c r="J8952" s="13"/>
      <c r="K8952" s="21"/>
    </row>
    <row r="8953">
      <c r="D8953" s="13"/>
      <c r="E8953" s="21"/>
      <c r="G8953" s="13"/>
      <c r="H8953" s="13"/>
      <c r="J8953" s="13"/>
      <c r="K8953" s="21"/>
    </row>
    <row r="8954">
      <c r="D8954" s="13"/>
      <c r="E8954" s="21"/>
      <c r="G8954" s="13"/>
      <c r="H8954" s="13"/>
      <c r="J8954" s="13"/>
      <c r="K8954" s="21"/>
    </row>
    <row r="8955">
      <c r="D8955" s="13"/>
      <c r="E8955" s="21"/>
      <c r="G8955" s="13"/>
      <c r="H8955" s="13"/>
      <c r="J8955" s="13"/>
      <c r="K8955" s="21"/>
    </row>
    <row r="8956">
      <c r="D8956" s="13"/>
      <c r="E8956" s="21"/>
      <c r="G8956" s="13"/>
      <c r="H8956" s="13"/>
      <c r="J8956" s="13"/>
      <c r="K8956" s="21"/>
    </row>
    <row r="8957">
      <c r="D8957" s="13"/>
      <c r="E8957" s="21"/>
      <c r="G8957" s="13"/>
      <c r="H8957" s="13"/>
      <c r="J8957" s="13"/>
      <c r="K8957" s="21"/>
    </row>
    <row r="8958">
      <c r="D8958" s="13"/>
      <c r="E8958" s="21"/>
      <c r="G8958" s="13"/>
      <c r="H8958" s="13"/>
      <c r="J8958" s="13"/>
      <c r="K8958" s="21"/>
    </row>
    <row r="8959">
      <c r="D8959" s="13"/>
      <c r="E8959" s="21"/>
      <c r="G8959" s="13"/>
      <c r="H8959" s="13"/>
      <c r="J8959" s="13"/>
      <c r="K8959" s="21"/>
    </row>
    <row r="8960">
      <c r="D8960" s="13"/>
      <c r="E8960" s="21"/>
      <c r="G8960" s="13"/>
      <c r="H8960" s="13"/>
      <c r="J8960" s="13"/>
      <c r="K8960" s="21"/>
    </row>
    <row r="8961">
      <c r="D8961" s="13"/>
      <c r="E8961" s="21"/>
      <c r="G8961" s="13"/>
      <c r="H8961" s="13"/>
      <c r="J8961" s="13"/>
      <c r="K8961" s="21"/>
    </row>
    <row r="8962">
      <c r="D8962" s="13"/>
      <c r="E8962" s="21"/>
      <c r="G8962" s="13"/>
      <c r="H8962" s="13"/>
      <c r="J8962" s="13"/>
      <c r="K8962" s="21"/>
    </row>
    <row r="8963">
      <c r="D8963" s="13"/>
      <c r="E8963" s="21"/>
      <c r="G8963" s="13"/>
      <c r="H8963" s="13"/>
      <c r="J8963" s="13"/>
      <c r="K8963" s="21"/>
    </row>
    <row r="8964">
      <c r="D8964" s="13"/>
      <c r="E8964" s="21"/>
      <c r="G8964" s="13"/>
      <c r="H8964" s="13"/>
      <c r="J8964" s="13"/>
      <c r="K8964" s="21"/>
    </row>
    <row r="8965">
      <c r="D8965" s="13"/>
      <c r="E8965" s="21"/>
      <c r="G8965" s="13"/>
      <c r="H8965" s="13"/>
      <c r="J8965" s="13"/>
      <c r="K8965" s="21"/>
    </row>
    <row r="8966">
      <c r="D8966" s="13"/>
      <c r="E8966" s="21"/>
      <c r="G8966" s="13"/>
      <c r="H8966" s="13"/>
      <c r="J8966" s="13"/>
      <c r="K8966" s="21"/>
    </row>
    <row r="8967">
      <c r="D8967" s="13"/>
      <c r="E8967" s="21"/>
      <c r="G8967" s="13"/>
      <c r="H8967" s="13"/>
      <c r="J8967" s="13"/>
      <c r="K8967" s="21"/>
    </row>
    <row r="8968">
      <c r="D8968" s="13"/>
      <c r="E8968" s="21"/>
      <c r="G8968" s="13"/>
      <c r="H8968" s="13"/>
      <c r="J8968" s="13"/>
      <c r="K8968" s="21"/>
    </row>
    <row r="8969">
      <c r="D8969" s="13"/>
      <c r="E8969" s="21"/>
      <c r="G8969" s="13"/>
      <c r="H8969" s="13"/>
      <c r="J8969" s="13"/>
      <c r="K8969" s="21"/>
    </row>
    <row r="8970">
      <c r="D8970" s="13"/>
      <c r="E8970" s="21"/>
      <c r="G8970" s="13"/>
      <c r="H8970" s="13"/>
      <c r="J8970" s="13"/>
      <c r="K8970" s="21"/>
    </row>
    <row r="8971">
      <c r="D8971" s="13"/>
      <c r="E8971" s="21"/>
      <c r="G8971" s="13"/>
      <c r="H8971" s="13"/>
      <c r="J8971" s="13"/>
      <c r="K8971" s="21"/>
    </row>
    <row r="8972">
      <c r="D8972" s="13"/>
      <c r="E8972" s="21"/>
      <c r="G8972" s="13"/>
      <c r="H8972" s="13"/>
      <c r="J8972" s="13"/>
      <c r="K8972" s="21"/>
    </row>
    <row r="8973">
      <c r="D8973" s="13"/>
      <c r="E8973" s="21"/>
      <c r="G8973" s="13"/>
      <c r="H8973" s="13"/>
      <c r="J8973" s="13"/>
      <c r="K8973" s="21"/>
    </row>
    <row r="8974">
      <c r="D8974" s="13"/>
      <c r="E8974" s="21"/>
      <c r="G8974" s="13"/>
      <c r="H8974" s="13"/>
      <c r="J8974" s="13"/>
      <c r="K8974" s="21"/>
    </row>
    <row r="8975">
      <c r="D8975" s="13"/>
      <c r="E8975" s="21"/>
      <c r="G8975" s="13"/>
      <c r="H8975" s="13"/>
      <c r="J8975" s="13"/>
      <c r="K8975" s="21"/>
    </row>
    <row r="8976">
      <c r="D8976" s="13"/>
      <c r="E8976" s="21"/>
      <c r="G8976" s="13"/>
      <c r="H8976" s="13"/>
      <c r="J8976" s="13"/>
      <c r="K8976" s="21"/>
    </row>
    <row r="8977">
      <c r="D8977" s="13"/>
      <c r="E8977" s="21"/>
      <c r="G8977" s="13"/>
      <c r="H8977" s="13"/>
      <c r="J8977" s="13"/>
      <c r="K8977" s="21"/>
    </row>
    <row r="8978">
      <c r="D8978" s="13"/>
      <c r="E8978" s="21"/>
      <c r="G8978" s="13"/>
      <c r="H8978" s="13"/>
      <c r="J8978" s="13"/>
      <c r="K8978" s="21"/>
    </row>
    <row r="8979">
      <c r="D8979" s="13"/>
      <c r="E8979" s="21"/>
      <c r="G8979" s="13"/>
      <c r="H8979" s="13"/>
      <c r="J8979" s="13"/>
      <c r="K8979" s="21"/>
    </row>
    <row r="8980">
      <c r="D8980" s="13"/>
      <c r="E8980" s="21"/>
      <c r="G8980" s="13"/>
      <c r="H8980" s="13"/>
      <c r="J8980" s="13"/>
      <c r="K8980" s="21"/>
    </row>
    <row r="8981">
      <c r="D8981" s="13"/>
      <c r="E8981" s="21"/>
      <c r="G8981" s="13"/>
      <c r="H8981" s="13"/>
      <c r="J8981" s="13"/>
      <c r="K8981" s="21"/>
    </row>
    <row r="8982">
      <c r="D8982" s="13"/>
      <c r="E8982" s="21"/>
      <c r="G8982" s="13"/>
      <c r="H8982" s="13"/>
      <c r="J8982" s="13"/>
      <c r="K8982" s="21"/>
    </row>
    <row r="8983">
      <c r="D8983" s="13"/>
      <c r="E8983" s="21"/>
      <c r="G8983" s="13"/>
      <c r="H8983" s="13"/>
      <c r="J8983" s="13"/>
      <c r="K8983" s="21"/>
    </row>
    <row r="8984">
      <c r="D8984" s="13"/>
      <c r="E8984" s="21"/>
      <c r="G8984" s="13"/>
      <c r="H8984" s="13"/>
      <c r="J8984" s="13"/>
      <c r="K8984" s="21"/>
    </row>
    <row r="8985">
      <c r="D8985" s="13"/>
      <c r="E8985" s="21"/>
      <c r="G8985" s="13"/>
      <c r="H8985" s="13"/>
      <c r="J8985" s="13"/>
      <c r="K8985" s="21"/>
    </row>
    <row r="8986">
      <c r="D8986" s="13"/>
      <c r="E8986" s="21"/>
      <c r="G8986" s="13"/>
      <c r="H8986" s="13"/>
      <c r="J8986" s="13"/>
      <c r="K8986" s="21"/>
    </row>
    <row r="8987">
      <c r="D8987" s="13"/>
      <c r="E8987" s="21"/>
      <c r="G8987" s="13"/>
      <c r="H8987" s="13"/>
      <c r="J8987" s="13"/>
      <c r="K8987" s="21"/>
    </row>
    <row r="8988">
      <c r="D8988" s="13"/>
      <c r="E8988" s="21"/>
      <c r="G8988" s="13"/>
      <c r="H8988" s="13"/>
      <c r="J8988" s="13"/>
      <c r="K8988" s="21"/>
    </row>
    <row r="8989">
      <c r="D8989" s="13"/>
      <c r="E8989" s="21"/>
      <c r="G8989" s="13"/>
      <c r="H8989" s="13"/>
      <c r="J8989" s="13"/>
      <c r="K8989" s="21"/>
    </row>
    <row r="8990">
      <c r="D8990" s="13"/>
      <c r="E8990" s="21"/>
      <c r="G8990" s="13"/>
      <c r="H8990" s="13"/>
      <c r="J8990" s="13"/>
      <c r="K8990" s="21"/>
    </row>
    <row r="8991">
      <c r="D8991" s="13"/>
      <c r="E8991" s="21"/>
      <c r="G8991" s="13"/>
      <c r="H8991" s="13"/>
      <c r="J8991" s="13"/>
      <c r="K8991" s="21"/>
    </row>
    <row r="8992">
      <c r="D8992" s="13"/>
      <c r="E8992" s="21"/>
      <c r="G8992" s="13"/>
      <c r="H8992" s="13"/>
      <c r="J8992" s="13"/>
      <c r="K8992" s="21"/>
    </row>
    <row r="8993">
      <c r="D8993" s="13"/>
      <c r="E8993" s="21"/>
      <c r="G8993" s="13"/>
      <c r="H8993" s="13"/>
      <c r="J8993" s="13"/>
      <c r="K8993" s="21"/>
    </row>
    <row r="8994">
      <c r="D8994" s="13"/>
      <c r="E8994" s="21"/>
      <c r="G8994" s="13"/>
      <c r="H8994" s="13"/>
      <c r="J8994" s="13"/>
      <c r="K8994" s="21"/>
    </row>
    <row r="8995">
      <c r="D8995" s="13"/>
      <c r="E8995" s="21"/>
      <c r="G8995" s="13"/>
      <c r="H8995" s="13"/>
      <c r="J8995" s="13"/>
      <c r="K8995" s="21"/>
    </row>
    <row r="8996">
      <c r="D8996" s="13"/>
      <c r="E8996" s="21"/>
      <c r="G8996" s="13"/>
      <c r="H8996" s="13"/>
      <c r="J8996" s="13"/>
      <c r="K8996" s="21"/>
    </row>
    <row r="8997">
      <c r="D8997" s="13"/>
      <c r="E8997" s="21"/>
      <c r="G8997" s="13"/>
      <c r="H8997" s="13"/>
      <c r="J8997" s="13"/>
      <c r="K8997" s="21"/>
    </row>
    <row r="8998">
      <c r="D8998" s="13"/>
      <c r="E8998" s="21"/>
      <c r="G8998" s="13"/>
      <c r="H8998" s="13"/>
      <c r="J8998" s="13"/>
      <c r="K8998" s="21"/>
    </row>
    <row r="8999">
      <c r="D8999" s="13"/>
      <c r="E8999" s="21"/>
      <c r="G8999" s="13"/>
      <c r="H8999" s="13"/>
      <c r="J8999" s="13"/>
      <c r="K8999" s="21"/>
    </row>
    <row r="9000">
      <c r="D9000" s="13"/>
      <c r="E9000" s="21"/>
      <c r="G9000" s="13"/>
      <c r="H9000" s="13"/>
      <c r="J9000" s="13"/>
      <c r="K9000" s="21"/>
    </row>
    <row r="9001">
      <c r="D9001" s="13"/>
      <c r="E9001" s="21"/>
      <c r="G9001" s="13"/>
      <c r="H9001" s="13"/>
      <c r="J9001" s="13"/>
      <c r="K9001" s="21"/>
    </row>
    <row r="9002">
      <c r="D9002" s="13"/>
      <c r="E9002" s="21"/>
      <c r="G9002" s="13"/>
      <c r="H9002" s="13"/>
      <c r="J9002" s="13"/>
      <c r="K9002" s="21"/>
    </row>
    <row r="9003">
      <c r="D9003" s="13"/>
      <c r="E9003" s="21"/>
      <c r="G9003" s="13"/>
      <c r="H9003" s="13"/>
      <c r="J9003" s="13"/>
      <c r="K9003" s="21"/>
    </row>
    <row r="9004">
      <c r="D9004" s="13"/>
      <c r="E9004" s="21"/>
      <c r="G9004" s="13"/>
      <c r="H9004" s="13"/>
      <c r="J9004" s="13"/>
      <c r="K9004" s="21"/>
    </row>
    <row r="9005">
      <c r="D9005" s="13"/>
      <c r="E9005" s="21"/>
      <c r="G9005" s="13"/>
      <c r="H9005" s="13"/>
      <c r="J9005" s="13"/>
      <c r="K9005" s="21"/>
    </row>
    <row r="9006">
      <c r="D9006" s="13"/>
      <c r="E9006" s="21"/>
      <c r="G9006" s="13"/>
      <c r="H9006" s="13"/>
      <c r="J9006" s="13"/>
      <c r="K9006" s="21"/>
    </row>
    <row r="9007">
      <c r="D9007" s="13"/>
      <c r="E9007" s="21"/>
      <c r="G9007" s="13"/>
      <c r="H9007" s="13"/>
      <c r="J9007" s="13"/>
      <c r="K9007" s="21"/>
    </row>
    <row r="9008">
      <c r="D9008" s="13"/>
      <c r="E9008" s="21"/>
      <c r="G9008" s="13"/>
      <c r="H9008" s="13"/>
      <c r="J9008" s="13"/>
      <c r="K9008" s="21"/>
    </row>
    <row r="9009">
      <c r="D9009" s="13"/>
      <c r="E9009" s="21"/>
      <c r="G9009" s="13"/>
      <c r="H9009" s="13"/>
      <c r="J9009" s="13"/>
      <c r="K9009" s="21"/>
    </row>
    <row r="9010">
      <c r="D9010" s="13"/>
      <c r="E9010" s="21"/>
      <c r="G9010" s="13"/>
      <c r="H9010" s="13"/>
      <c r="J9010" s="13"/>
      <c r="K9010" s="21"/>
    </row>
    <row r="9011">
      <c r="D9011" s="13"/>
      <c r="E9011" s="21"/>
      <c r="G9011" s="13"/>
      <c r="H9011" s="13"/>
      <c r="J9011" s="13"/>
      <c r="K9011" s="21"/>
    </row>
    <row r="9012">
      <c r="D9012" s="13"/>
      <c r="E9012" s="21"/>
      <c r="G9012" s="13"/>
      <c r="H9012" s="13"/>
      <c r="J9012" s="13"/>
      <c r="K9012" s="21"/>
    </row>
    <row r="9013">
      <c r="D9013" s="13"/>
      <c r="E9013" s="21"/>
      <c r="G9013" s="13"/>
      <c r="H9013" s="13"/>
      <c r="J9013" s="13"/>
      <c r="K9013" s="21"/>
    </row>
    <row r="9014">
      <c r="D9014" s="13"/>
      <c r="E9014" s="21"/>
      <c r="G9014" s="13"/>
      <c r="H9014" s="13"/>
      <c r="J9014" s="13"/>
      <c r="K9014" s="21"/>
    </row>
    <row r="9015">
      <c r="D9015" s="13"/>
      <c r="E9015" s="21"/>
      <c r="G9015" s="13"/>
      <c r="H9015" s="13"/>
      <c r="J9015" s="13"/>
      <c r="K9015" s="21"/>
    </row>
    <row r="9016">
      <c r="D9016" s="13"/>
      <c r="E9016" s="21"/>
      <c r="G9016" s="13"/>
      <c r="H9016" s="13"/>
      <c r="J9016" s="13"/>
      <c r="K9016" s="21"/>
    </row>
    <row r="9017">
      <c r="D9017" s="13"/>
      <c r="E9017" s="21"/>
      <c r="G9017" s="13"/>
      <c r="H9017" s="13"/>
      <c r="J9017" s="13"/>
      <c r="K9017" s="21"/>
    </row>
    <row r="9018">
      <c r="D9018" s="13"/>
      <c r="E9018" s="21"/>
      <c r="G9018" s="13"/>
      <c r="H9018" s="13"/>
      <c r="J9018" s="13"/>
      <c r="K9018" s="21"/>
    </row>
    <row r="9019">
      <c r="D9019" s="13"/>
      <c r="E9019" s="21"/>
      <c r="G9019" s="13"/>
      <c r="H9019" s="13"/>
      <c r="J9019" s="13"/>
      <c r="K9019" s="21"/>
    </row>
    <row r="9020">
      <c r="D9020" s="13"/>
      <c r="E9020" s="21"/>
      <c r="G9020" s="13"/>
      <c r="H9020" s="13"/>
      <c r="J9020" s="13"/>
      <c r="K9020" s="21"/>
    </row>
    <row r="9021">
      <c r="D9021" s="13"/>
      <c r="E9021" s="21"/>
      <c r="G9021" s="13"/>
      <c r="H9021" s="13"/>
      <c r="J9021" s="13"/>
      <c r="K9021" s="21"/>
    </row>
    <row r="9022">
      <c r="D9022" s="13"/>
      <c r="E9022" s="21"/>
      <c r="G9022" s="13"/>
      <c r="H9022" s="13"/>
      <c r="J9022" s="13"/>
      <c r="K9022" s="21"/>
    </row>
    <row r="9023">
      <c r="D9023" s="13"/>
      <c r="E9023" s="21"/>
      <c r="G9023" s="13"/>
      <c r="H9023" s="13"/>
      <c r="J9023" s="13"/>
      <c r="K9023" s="21"/>
    </row>
    <row r="9024">
      <c r="D9024" s="13"/>
      <c r="E9024" s="21"/>
      <c r="G9024" s="13"/>
      <c r="H9024" s="13"/>
      <c r="J9024" s="13"/>
      <c r="K9024" s="21"/>
    </row>
    <row r="9025">
      <c r="D9025" s="13"/>
      <c r="E9025" s="21"/>
      <c r="G9025" s="13"/>
      <c r="H9025" s="13"/>
      <c r="J9025" s="13"/>
      <c r="K9025" s="21"/>
    </row>
    <row r="9026">
      <c r="D9026" s="13"/>
      <c r="E9026" s="21"/>
      <c r="G9026" s="13"/>
      <c r="H9026" s="13"/>
      <c r="J9026" s="13"/>
      <c r="K9026" s="21"/>
    </row>
    <row r="9027">
      <c r="D9027" s="13"/>
      <c r="E9027" s="21"/>
      <c r="G9027" s="13"/>
      <c r="H9027" s="13"/>
      <c r="J9027" s="13"/>
      <c r="K9027" s="21"/>
    </row>
    <row r="9028">
      <c r="D9028" s="13"/>
      <c r="E9028" s="21"/>
      <c r="G9028" s="13"/>
      <c r="H9028" s="13"/>
      <c r="J9028" s="13"/>
      <c r="K9028" s="21"/>
    </row>
    <row r="9029">
      <c r="D9029" s="13"/>
      <c r="E9029" s="21"/>
      <c r="G9029" s="13"/>
      <c r="H9029" s="13"/>
      <c r="J9029" s="13"/>
      <c r="K9029" s="21"/>
    </row>
    <row r="9030">
      <c r="D9030" s="13"/>
      <c r="E9030" s="21"/>
      <c r="G9030" s="13"/>
      <c r="H9030" s="13"/>
      <c r="J9030" s="13"/>
      <c r="K9030" s="21"/>
    </row>
    <row r="9031">
      <c r="D9031" s="13"/>
      <c r="E9031" s="21"/>
      <c r="G9031" s="13"/>
      <c r="H9031" s="13"/>
      <c r="J9031" s="13"/>
      <c r="K9031" s="21"/>
    </row>
    <row r="9032">
      <c r="D9032" s="13"/>
      <c r="E9032" s="21"/>
      <c r="G9032" s="13"/>
      <c r="H9032" s="13"/>
      <c r="J9032" s="13"/>
      <c r="K9032" s="21"/>
    </row>
    <row r="9033">
      <c r="D9033" s="13"/>
      <c r="E9033" s="21"/>
      <c r="G9033" s="13"/>
      <c r="H9033" s="13"/>
      <c r="J9033" s="13"/>
      <c r="K9033" s="21"/>
    </row>
    <row r="9034">
      <c r="D9034" s="13"/>
      <c r="E9034" s="21"/>
      <c r="G9034" s="13"/>
      <c r="H9034" s="13"/>
      <c r="J9034" s="13"/>
      <c r="K9034" s="21"/>
    </row>
    <row r="9035">
      <c r="D9035" s="13"/>
      <c r="E9035" s="21"/>
      <c r="G9035" s="13"/>
      <c r="H9035" s="13"/>
      <c r="J9035" s="13"/>
      <c r="K9035" s="21"/>
    </row>
    <row r="9036">
      <c r="D9036" s="13"/>
      <c r="E9036" s="21"/>
      <c r="G9036" s="13"/>
      <c r="H9036" s="13"/>
      <c r="J9036" s="13"/>
      <c r="K9036" s="21"/>
    </row>
    <row r="9037">
      <c r="D9037" s="13"/>
      <c r="E9037" s="21"/>
      <c r="G9037" s="13"/>
      <c r="H9037" s="13"/>
      <c r="J9037" s="13"/>
      <c r="K9037" s="21"/>
    </row>
    <row r="9038">
      <c r="D9038" s="13"/>
      <c r="E9038" s="21"/>
      <c r="G9038" s="13"/>
      <c r="H9038" s="13"/>
      <c r="J9038" s="13"/>
      <c r="K9038" s="21"/>
    </row>
    <row r="9039">
      <c r="D9039" s="13"/>
      <c r="E9039" s="21"/>
      <c r="G9039" s="13"/>
      <c r="H9039" s="13"/>
      <c r="J9039" s="13"/>
      <c r="K9039" s="21"/>
    </row>
    <row r="9040">
      <c r="D9040" s="13"/>
      <c r="E9040" s="21"/>
      <c r="G9040" s="13"/>
      <c r="H9040" s="13"/>
      <c r="J9040" s="13"/>
      <c r="K9040" s="21"/>
    </row>
    <row r="9041">
      <c r="D9041" s="13"/>
      <c r="E9041" s="21"/>
      <c r="G9041" s="13"/>
      <c r="H9041" s="13"/>
      <c r="J9041" s="13"/>
      <c r="K9041" s="21"/>
    </row>
    <row r="9042">
      <c r="D9042" s="13"/>
      <c r="E9042" s="21"/>
      <c r="G9042" s="13"/>
      <c r="H9042" s="13"/>
      <c r="J9042" s="13"/>
      <c r="K9042" s="21"/>
    </row>
    <row r="9043">
      <c r="D9043" s="13"/>
      <c r="E9043" s="21"/>
      <c r="G9043" s="13"/>
      <c r="H9043" s="13"/>
      <c r="J9043" s="13"/>
      <c r="K9043" s="21"/>
    </row>
    <row r="9044">
      <c r="D9044" s="13"/>
      <c r="E9044" s="21"/>
      <c r="G9044" s="13"/>
      <c r="H9044" s="13"/>
      <c r="J9044" s="13"/>
      <c r="K9044" s="21"/>
    </row>
    <row r="9045">
      <c r="D9045" s="13"/>
      <c r="E9045" s="21"/>
      <c r="G9045" s="13"/>
      <c r="H9045" s="13"/>
      <c r="J9045" s="13"/>
      <c r="K9045" s="21"/>
    </row>
    <row r="9046">
      <c r="D9046" s="13"/>
      <c r="E9046" s="21"/>
      <c r="G9046" s="13"/>
      <c r="H9046" s="13"/>
      <c r="J9046" s="13"/>
      <c r="K9046" s="21"/>
    </row>
    <row r="9047">
      <c r="D9047" s="13"/>
      <c r="E9047" s="21"/>
      <c r="G9047" s="13"/>
      <c r="H9047" s="13"/>
      <c r="J9047" s="13"/>
      <c r="K9047" s="21"/>
    </row>
    <row r="9048">
      <c r="D9048" s="13"/>
      <c r="E9048" s="21"/>
      <c r="G9048" s="13"/>
      <c r="H9048" s="13"/>
      <c r="J9048" s="13"/>
      <c r="K9048" s="21"/>
    </row>
    <row r="9049">
      <c r="D9049" s="13"/>
      <c r="E9049" s="21"/>
      <c r="G9049" s="13"/>
      <c r="H9049" s="13"/>
      <c r="J9049" s="13"/>
      <c r="K9049" s="21"/>
    </row>
    <row r="9050">
      <c r="D9050" s="13"/>
      <c r="E9050" s="21"/>
      <c r="G9050" s="13"/>
      <c r="H9050" s="13"/>
      <c r="J9050" s="13"/>
      <c r="K9050" s="21"/>
    </row>
    <row r="9051">
      <c r="D9051" s="13"/>
      <c r="E9051" s="21"/>
      <c r="G9051" s="13"/>
      <c r="H9051" s="13"/>
      <c r="J9051" s="13"/>
      <c r="K9051" s="21"/>
    </row>
    <row r="9052">
      <c r="D9052" s="13"/>
      <c r="E9052" s="21"/>
      <c r="G9052" s="13"/>
      <c r="H9052" s="13"/>
      <c r="J9052" s="13"/>
      <c r="K9052" s="21"/>
    </row>
    <row r="9053">
      <c r="D9053" s="13"/>
      <c r="E9053" s="21"/>
      <c r="G9053" s="13"/>
      <c r="H9053" s="13"/>
      <c r="J9053" s="13"/>
      <c r="K9053" s="21"/>
    </row>
    <row r="9054">
      <c r="D9054" s="13"/>
      <c r="E9054" s="21"/>
      <c r="G9054" s="13"/>
      <c r="H9054" s="13"/>
      <c r="J9054" s="13"/>
      <c r="K9054" s="21"/>
    </row>
    <row r="9055">
      <c r="D9055" s="13"/>
      <c r="E9055" s="21"/>
      <c r="G9055" s="13"/>
      <c r="H9055" s="13"/>
      <c r="J9055" s="13"/>
      <c r="K9055" s="21"/>
    </row>
    <row r="9056">
      <c r="D9056" s="13"/>
      <c r="E9056" s="21"/>
      <c r="G9056" s="13"/>
      <c r="H9056" s="13"/>
      <c r="J9056" s="13"/>
      <c r="K9056" s="21"/>
    </row>
    <row r="9057">
      <c r="D9057" s="13"/>
      <c r="E9057" s="21"/>
      <c r="G9057" s="13"/>
      <c r="H9057" s="13"/>
      <c r="J9057" s="13"/>
      <c r="K9057" s="21"/>
    </row>
    <row r="9058">
      <c r="D9058" s="13"/>
      <c r="E9058" s="21"/>
      <c r="G9058" s="13"/>
      <c r="H9058" s="13"/>
      <c r="J9058" s="13"/>
      <c r="K9058" s="21"/>
    </row>
    <row r="9059">
      <c r="D9059" s="13"/>
      <c r="E9059" s="21"/>
      <c r="G9059" s="13"/>
      <c r="H9059" s="13"/>
      <c r="J9059" s="13"/>
      <c r="K9059" s="21"/>
    </row>
    <row r="9060">
      <c r="D9060" s="13"/>
      <c r="E9060" s="21"/>
      <c r="G9060" s="13"/>
      <c r="H9060" s="13"/>
      <c r="J9060" s="13"/>
      <c r="K9060" s="21"/>
    </row>
    <row r="9061">
      <c r="D9061" s="13"/>
      <c r="E9061" s="21"/>
      <c r="G9061" s="13"/>
      <c r="H9061" s="13"/>
      <c r="J9061" s="13"/>
      <c r="K9061" s="21"/>
    </row>
    <row r="9062">
      <c r="D9062" s="13"/>
      <c r="E9062" s="21"/>
      <c r="G9062" s="13"/>
      <c r="H9062" s="13"/>
      <c r="J9062" s="13"/>
      <c r="K9062" s="21"/>
    </row>
    <row r="9063">
      <c r="D9063" s="13"/>
      <c r="E9063" s="21"/>
      <c r="G9063" s="13"/>
      <c r="H9063" s="13"/>
      <c r="J9063" s="13"/>
      <c r="K9063" s="21"/>
    </row>
    <row r="9064">
      <c r="D9064" s="13"/>
      <c r="E9064" s="21"/>
      <c r="G9064" s="13"/>
      <c r="H9064" s="13"/>
      <c r="J9064" s="13"/>
      <c r="K9064" s="21"/>
    </row>
    <row r="9065">
      <c r="D9065" s="13"/>
      <c r="E9065" s="21"/>
      <c r="G9065" s="13"/>
      <c r="H9065" s="13"/>
      <c r="J9065" s="13"/>
      <c r="K9065" s="21"/>
    </row>
    <row r="9066">
      <c r="D9066" s="13"/>
      <c r="E9066" s="21"/>
      <c r="G9066" s="13"/>
      <c r="H9066" s="13"/>
      <c r="J9066" s="13"/>
      <c r="K9066" s="21"/>
    </row>
    <row r="9067">
      <c r="D9067" s="13"/>
      <c r="E9067" s="21"/>
      <c r="G9067" s="13"/>
      <c r="H9067" s="13"/>
      <c r="J9067" s="13"/>
      <c r="K9067" s="21"/>
    </row>
    <row r="9068">
      <c r="D9068" s="13"/>
      <c r="E9068" s="21"/>
      <c r="G9068" s="13"/>
      <c r="H9068" s="13"/>
      <c r="J9068" s="13"/>
      <c r="K9068" s="21"/>
    </row>
    <row r="9069">
      <c r="D9069" s="13"/>
      <c r="E9069" s="21"/>
      <c r="G9069" s="13"/>
      <c r="H9069" s="13"/>
      <c r="J9069" s="13"/>
      <c r="K9069" s="21"/>
    </row>
    <row r="9070">
      <c r="D9070" s="13"/>
      <c r="E9070" s="21"/>
      <c r="G9070" s="13"/>
      <c r="H9070" s="13"/>
      <c r="J9070" s="13"/>
      <c r="K9070" s="21"/>
    </row>
    <row r="9071">
      <c r="D9071" s="13"/>
      <c r="E9071" s="21"/>
      <c r="G9071" s="13"/>
      <c r="H9071" s="13"/>
      <c r="J9071" s="13"/>
      <c r="K9071" s="21"/>
    </row>
    <row r="9072">
      <c r="D9072" s="13"/>
      <c r="E9072" s="21"/>
      <c r="G9072" s="13"/>
      <c r="H9072" s="13"/>
      <c r="J9072" s="13"/>
      <c r="K9072" s="21"/>
    </row>
    <row r="9073">
      <c r="D9073" s="13"/>
      <c r="E9073" s="21"/>
      <c r="G9073" s="13"/>
      <c r="H9073" s="13"/>
      <c r="J9073" s="13"/>
      <c r="K9073" s="21"/>
    </row>
    <row r="9074">
      <c r="D9074" s="13"/>
      <c r="E9074" s="21"/>
      <c r="G9074" s="13"/>
      <c r="H9074" s="13"/>
      <c r="J9074" s="13"/>
      <c r="K9074" s="21"/>
    </row>
    <row r="9075">
      <c r="D9075" s="13"/>
      <c r="E9075" s="21"/>
      <c r="G9075" s="13"/>
      <c r="H9075" s="13"/>
      <c r="J9075" s="13"/>
      <c r="K9075" s="21"/>
    </row>
    <row r="9076">
      <c r="D9076" s="13"/>
      <c r="E9076" s="21"/>
      <c r="G9076" s="13"/>
      <c r="H9076" s="13"/>
      <c r="J9076" s="13"/>
      <c r="K9076" s="21"/>
    </row>
    <row r="9077">
      <c r="D9077" s="13"/>
      <c r="E9077" s="21"/>
      <c r="G9077" s="13"/>
      <c r="H9077" s="13"/>
      <c r="J9077" s="13"/>
      <c r="K9077" s="21"/>
    </row>
    <row r="9078">
      <c r="D9078" s="13"/>
      <c r="E9078" s="21"/>
      <c r="G9078" s="13"/>
      <c r="H9078" s="13"/>
      <c r="J9078" s="13"/>
      <c r="K9078" s="21"/>
    </row>
    <row r="9079">
      <c r="D9079" s="13"/>
      <c r="E9079" s="21"/>
      <c r="G9079" s="13"/>
      <c r="H9079" s="13"/>
      <c r="J9079" s="13"/>
      <c r="K9079" s="21"/>
    </row>
    <row r="9080">
      <c r="D9080" s="13"/>
      <c r="E9080" s="21"/>
      <c r="G9080" s="13"/>
      <c r="H9080" s="13"/>
      <c r="J9080" s="13"/>
      <c r="K9080" s="21"/>
    </row>
    <row r="9081">
      <c r="D9081" s="13"/>
      <c r="E9081" s="21"/>
      <c r="G9081" s="13"/>
      <c r="H9081" s="13"/>
      <c r="J9081" s="13"/>
      <c r="K9081" s="21"/>
    </row>
    <row r="9082">
      <c r="D9082" s="13"/>
      <c r="E9082" s="21"/>
      <c r="G9082" s="13"/>
      <c r="H9082" s="13"/>
      <c r="J9082" s="13"/>
      <c r="K9082" s="21"/>
    </row>
    <row r="9083">
      <c r="D9083" s="13"/>
      <c r="E9083" s="21"/>
      <c r="G9083" s="13"/>
      <c r="H9083" s="13"/>
      <c r="J9083" s="13"/>
      <c r="K9083" s="21"/>
    </row>
    <row r="9084">
      <c r="D9084" s="13"/>
      <c r="E9084" s="21"/>
      <c r="G9084" s="13"/>
      <c r="H9084" s="13"/>
      <c r="J9084" s="13"/>
      <c r="K9084" s="21"/>
    </row>
    <row r="9085">
      <c r="D9085" s="13"/>
      <c r="E9085" s="21"/>
      <c r="G9085" s="13"/>
      <c r="H9085" s="13"/>
      <c r="J9085" s="13"/>
      <c r="K9085" s="21"/>
    </row>
    <row r="9086">
      <c r="D9086" s="13"/>
      <c r="E9086" s="21"/>
      <c r="G9086" s="13"/>
      <c r="H9086" s="13"/>
      <c r="J9086" s="13"/>
      <c r="K9086" s="21"/>
    </row>
    <row r="9087">
      <c r="D9087" s="13"/>
      <c r="E9087" s="21"/>
      <c r="G9087" s="13"/>
      <c r="H9087" s="13"/>
      <c r="J9087" s="13"/>
      <c r="K9087" s="21"/>
    </row>
    <row r="9088">
      <c r="D9088" s="13"/>
      <c r="E9088" s="21"/>
      <c r="G9088" s="13"/>
      <c r="H9088" s="13"/>
      <c r="J9088" s="13"/>
      <c r="K9088" s="21"/>
    </row>
    <row r="9089">
      <c r="D9089" s="13"/>
      <c r="E9089" s="21"/>
      <c r="G9089" s="13"/>
      <c r="H9089" s="13"/>
      <c r="J9089" s="13"/>
      <c r="K9089" s="21"/>
    </row>
    <row r="9090">
      <c r="D9090" s="13"/>
      <c r="E9090" s="21"/>
      <c r="G9090" s="13"/>
      <c r="H9090" s="13"/>
      <c r="J9090" s="13"/>
      <c r="K9090" s="21"/>
    </row>
    <row r="9091">
      <c r="D9091" s="13"/>
      <c r="E9091" s="21"/>
      <c r="G9091" s="13"/>
      <c r="H9091" s="13"/>
      <c r="J9091" s="13"/>
      <c r="K9091" s="21"/>
    </row>
    <row r="9092">
      <c r="D9092" s="13"/>
      <c r="E9092" s="21"/>
      <c r="G9092" s="13"/>
      <c r="H9092" s="13"/>
      <c r="J9092" s="13"/>
      <c r="K9092" s="21"/>
    </row>
    <row r="9093">
      <c r="D9093" s="13"/>
      <c r="E9093" s="21"/>
      <c r="G9093" s="13"/>
      <c r="H9093" s="13"/>
      <c r="J9093" s="13"/>
      <c r="K9093" s="21"/>
    </row>
    <row r="9094">
      <c r="D9094" s="13"/>
      <c r="E9094" s="21"/>
      <c r="G9094" s="13"/>
      <c r="H9094" s="13"/>
      <c r="J9094" s="13"/>
      <c r="K9094" s="21"/>
    </row>
    <row r="9095">
      <c r="D9095" s="13"/>
      <c r="E9095" s="21"/>
      <c r="G9095" s="13"/>
      <c r="H9095" s="13"/>
      <c r="J9095" s="13"/>
      <c r="K9095" s="21"/>
    </row>
    <row r="9096">
      <c r="D9096" s="13"/>
      <c r="E9096" s="21"/>
      <c r="G9096" s="13"/>
      <c r="H9096" s="13"/>
      <c r="J9096" s="13"/>
      <c r="K9096" s="21"/>
    </row>
    <row r="9097">
      <c r="D9097" s="13"/>
      <c r="E9097" s="21"/>
      <c r="G9097" s="13"/>
      <c r="H9097" s="13"/>
      <c r="J9097" s="13"/>
      <c r="K9097" s="21"/>
    </row>
    <row r="9098">
      <c r="D9098" s="13"/>
      <c r="E9098" s="21"/>
      <c r="G9098" s="13"/>
      <c r="H9098" s="13"/>
      <c r="J9098" s="13"/>
      <c r="K9098" s="21"/>
    </row>
    <row r="9099">
      <c r="D9099" s="13"/>
      <c r="E9099" s="21"/>
      <c r="G9099" s="13"/>
      <c r="H9099" s="13"/>
      <c r="J9099" s="13"/>
      <c r="K9099" s="21"/>
    </row>
    <row r="9100">
      <c r="D9100" s="13"/>
      <c r="E9100" s="21"/>
      <c r="G9100" s="13"/>
      <c r="H9100" s="13"/>
      <c r="J9100" s="13"/>
      <c r="K9100" s="21"/>
    </row>
    <row r="9101">
      <c r="D9101" s="13"/>
      <c r="E9101" s="21"/>
      <c r="G9101" s="13"/>
      <c r="H9101" s="13"/>
      <c r="J9101" s="13"/>
      <c r="K9101" s="21"/>
    </row>
    <row r="9102">
      <c r="D9102" s="13"/>
      <c r="E9102" s="21"/>
      <c r="G9102" s="13"/>
      <c r="H9102" s="13"/>
      <c r="J9102" s="13"/>
      <c r="K9102" s="21"/>
    </row>
    <row r="9103">
      <c r="D9103" s="13"/>
      <c r="E9103" s="21"/>
      <c r="G9103" s="13"/>
      <c r="H9103" s="13"/>
      <c r="J9103" s="13"/>
      <c r="K9103" s="21"/>
    </row>
    <row r="9104">
      <c r="D9104" s="13"/>
      <c r="E9104" s="21"/>
      <c r="G9104" s="13"/>
      <c r="H9104" s="13"/>
      <c r="J9104" s="13"/>
      <c r="K9104" s="21"/>
    </row>
    <row r="9105">
      <c r="D9105" s="13"/>
      <c r="E9105" s="21"/>
      <c r="G9105" s="13"/>
      <c r="H9105" s="13"/>
      <c r="J9105" s="13"/>
      <c r="K9105" s="21"/>
    </row>
    <row r="9106">
      <c r="D9106" s="13"/>
      <c r="E9106" s="21"/>
      <c r="G9106" s="13"/>
      <c r="H9106" s="13"/>
      <c r="J9106" s="13"/>
      <c r="K9106" s="21"/>
    </row>
    <row r="9107">
      <c r="D9107" s="13"/>
      <c r="E9107" s="21"/>
      <c r="G9107" s="13"/>
      <c r="H9107" s="13"/>
      <c r="J9107" s="13"/>
      <c r="K9107" s="21"/>
    </row>
    <row r="9108">
      <c r="D9108" s="13"/>
      <c r="E9108" s="21"/>
      <c r="G9108" s="13"/>
      <c r="H9108" s="13"/>
      <c r="J9108" s="13"/>
      <c r="K9108" s="21"/>
    </row>
    <row r="9109">
      <c r="D9109" s="13"/>
      <c r="E9109" s="21"/>
      <c r="G9109" s="13"/>
      <c r="H9109" s="13"/>
      <c r="J9109" s="13"/>
      <c r="K9109" s="21"/>
    </row>
    <row r="9110">
      <c r="D9110" s="13"/>
      <c r="E9110" s="21"/>
      <c r="G9110" s="13"/>
      <c r="H9110" s="13"/>
      <c r="J9110" s="13"/>
      <c r="K9110" s="21"/>
    </row>
    <row r="9111">
      <c r="D9111" s="13"/>
      <c r="E9111" s="21"/>
      <c r="G9111" s="13"/>
      <c r="H9111" s="13"/>
      <c r="J9111" s="13"/>
      <c r="K9111" s="21"/>
    </row>
    <row r="9112">
      <c r="D9112" s="13"/>
      <c r="E9112" s="21"/>
      <c r="G9112" s="13"/>
      <c r="H9112" s="13"/>
      <c r="J9112" s="13"/>
      <c r="K9112" s="21"/>
    </row>
    <row r="9113">
      <c r="D9113" s="13"/>
      <c r="E9113" s="21"/>
      <c r="G9113" s="13"/>
      <c r="H9113" s="13"/>
      <c r="J9113" s="13"/>
      <c r="K9113" s="21"/>
    </row>
    <row r="9114">
      <c r="D9114" s="13"/>
      <c r="E9114" s="21"/>
      <c r="G9114" s="13"/>
      <c r="H9114" s="13"/>
      <c r="J9114" s="13"/>
      <c r="K9114" s="21"/>
    </row>
    <row r="9115">
      <c r="D9115" s="13"/>
      <c r="E9115" s="21"/>
      <c r="G9115" s="13"/>
      <c r="H9115" s="13"/>
      <c r="J9115" s="13"/>
      <c r="K9115" s="21"/>
    </row>
    <row r="9116">
      <c r="D9116" s="13"/>
      <c r="E9116" s="21"/>
      <c r="G9116" s="13"/>
      <c r="H9116" s="13"/>
      <c r="J9116" s="13"/>
      <c r="K9116" s="21"/>
    </row>
    <row r="9117">
      <c r="D9117" s="13"/>
      <c r="E9117" s="21"/>
      <c r="G9117" s="13"/>
      <c r="H9117" s="13"/>
      <c r="J9117" s="13"/>
      <c r="K9117" s="21"/>
    </row>
    <row r="9118">
      <c r="D9118" s="13"/>
      <c r="E9118" s="21"/>
      <c r="G9118" s="13"/>
      <c r="H9118" s="13"/>
      <c r="J9118" s="13"/>
      <c r="K9118" s="21"/>
    </row>
    <row r="9119">
      <c r="D9119" s="13"/>
      <c r="E9119" s="21"/>
      <c r="G9119" s="13"/>
      <c r="H9119" s="13"/>
      <c r="J9119" s="13"/>
      <c r="K9119" s="21"/>
    </row>
    <row r="9120">
      <c r="D9120" s="13"/>
      <c r="E9120" s="21"/>
      <c r="G9120" s="13"/>
      <c r="H9120" s="13"/>
      <c r="J9120" s="13"/>
      <c r="K9120" s="21"/>
    </row>
    <row r="9121">
      <c r="D9121" s="13"/>
      <c r="E9121" s="21"/>
      <c r="G9121" s="13"/>
      <c r="H9121" s="13"/>
      <c r="J9121" s="13"/>
      <c r="K9121" s="21"/>
    </row>
    <row r="9122">
      <c r="D9122" s="13"/>
      <c r="E9122" s="21"/>
      <c r="G9122" s="13"/>
      <c r="H9122" s="13"/>
      <c r="J9122" s="13"/>
      <c r="K9122" s="21"/>
    </row>
    <row r="9123">
      <c r="D9123" s="13"/>
      <c r="E9123" s="21"/>
      <c r="G9123" s="13"/>
      <c r="H9123" s="13"/>
      <c r="J9123" s="13"/>
      <c r="K9123" s="21"/>
    </row>
    <row r="9124">
      <c r="D9124" s="13"/>
      <c r="E9124" s="21"/>
      <c r="G9124" s="13"/>
      <c r="H9124" s="13"/>
      <c r="J9124" s="13"/>
      <c r="K9124" s="21"/>
    </row>
    <row r="9125">
      <c r="D9125" s="13"/>
      <c r="E9125" s="21"/>
      <c r="G9125" s="13"/>
      <c r="H9125" s="13"/>
      <c r="J9125" s="13"/>
      <c r="K9125" s="21"/>
    </row>
    <row r="9126">
      <c r="D9126" s="13"/>
      <c r="E9126" s="21"/>
      <c r="G9126" s="13"/>
      <c r="H9126" s="13"/>
      <c r="J9126" s="13"/>
      <c r="K9126" s="21"/>
    </row>
    <row r="9127">
      <c r="D9127" s="13"/>
      <c r="E9127" s="21"/>
      <c r="G9127" s="13"/>
      <c r="H9127" s="13"/>
      <c r="J9127" s="13"/>
      <c r="K9127" s="21"/>
    </row>
    <row r="9128">
      <c r="D9128" s="13"/>
      <c r="E9128" s="21"/>
      <c r="G9128" s="13"/>
      <c r="H9128" s="13"/>
      <c r="J9128" s="13"/>
      <c r="K9128" s="21"/>
    </row>
    <row r="9129">
      <c r="D9129" s="13"/>
      <c r="E9129" s="21"/>
      <c r="G9129" s="13"/>
      <c r="H9129" s="13"/>
      <c r="J9129" s="13"/>
      <c r="K9129" s="21"/>
    </row>
    <row r="9130">
      <c r="D9130" s="13"/>
      <c r="E9130" s="21"/>
      <c r="G9130" s="13"/>
      <c r="H9130" s="13"/>
      <c r="J9130" s="13"/>
      <c r="K9130" s="21"/>
    </row>
    <row r="9131">
      <c r="D9131" s="13"/>
      <c r="E9131" s="21"/>
      <c r="G9131" s="13"/>
      <c r="H9131" s="13"/>
      <c r="J9131" s="13"/>
      <c r="K9131" s="21"/>
    </row>
    <row r="9132">
      <c r="D9132" s="13"/>
      <c r="E9132" s="21"/>
      <c r="G9132" s="13"/>
      <c r="H9132" s="13"/>
      <c r="J9132" s="13"/>
      <c r="K9132" s="21"/>
    </row>
    <row r="9133">
      <c r="D9133" s="13"/>
      <c r="E9133" s="21"/>
      <c r="G9133" s="13"/>
      <c r="H9133" s="13"/>
      <c r="J9133" s="13"/>
      <c r="K9133" s="21"/>
    </row>
    <row r="9134">
      <c r="D9134" s="13"/>
      <c r="E9134" s="21"/>
      <c r="G9134" s="13"/>
      <c r="H9134" s="13"/>
      <c r="J9134" s="13"/>
      <c r="K9134" s="21"/>
    </row>
    <row r="9135">
      <c r="D9135" s="13"/>
      <c r="E9135" s="21"/>
      <c r="G9135" s="13"/>
      <c r="H9135" s="13"/>
      <c r="J9135" s="13"/>
      <c r="K9135" s="21"/>
    </row>
    <row r="9136">
      <c r="D9136" s="13"/>
      <c r="E9136" s="21"/>
      <c r="G9136" s="13"/>
      <c r="H9136" s="13"/>
      <c r="J9136" s="13"/>
      <c r="K9136" s="21"/>
    </row>
    <row r="9137">
      <c r="D9137" s="13"/>
      <c r="E9137" s="21"/>
      <c r="G9137" s="13"/>
      <c r="H9137" s="13"/>
      <c r="J9137" s="13"/>
      <c r="K9137" s="21"/>
    </row>
    <row r="9138">
      <c r="D9138" s="13"/>
      <c r="E9138" s="21"/>
      <c r="G9138" s="13"/>
      <c r="H9138" s="13"/>
      <c r="J9138" s="13"/>
      <c r="K9138" s="21"/>
    </row>
    <row r="9139">
      <c r="D9139" s="13"/>
      <c r="E9139" s="21"/>
      <c r="G9139" s="13"/>
      <c r="H9139" s="13"/>
      <c r="J9139" s="13"/>
      <c r="K9139" s="21"/>
    </row>
    <row r="9140">
      <c r="D9140" s="13"/>
      <c r="E9140" s="21"/>
      <c r="G9140" s="13"/>
      <c r="H9140" s="13"/>
      <c r="J9140" s="13"/>
      <c r="K9140" s="21"/>
    </row>
    <row r="9141">
      <c r="D9141" s="13"/>
      <c r="E9141" s="21"/>
      <c r="G9141" s="13"/>
      <c r="H9141" s="13"/>
      <c r="J9141" s="13"/>
      <c r="K9141" s="21"/>
    </row>
    <row r="9142">
      <c r="D9142" s="13"/>
      <c r="E9142" s="21"/>
      <c r="G9142" s="13"/>
      <c r="H9142" s="13"/>
      <c r="J9142" s="13"/>
      <c r="K9142" s="21"/>
    </row>
    <row r="9143">
      <c r="D9143" s="13"/>
      <c r="E9143" s="21"/>
      <c r="G9143" s="13"/>
      <c r="H9143" s="13"/>
      <c r="J9143" s="13"/>
      <c r="K9143" s="21"/>
    </row>
    <row r="9144">
      <c r="D9144" s="13"/>
      <c r="E9144" s="21"/>
      <c r="G9144" s="13"/>
      <c r="H9144" s="13"/>
      <c r="J9144" s="13"/>
      <c r="K9144" s="21"/>
    </row>
    <row r="9145">
      <c r="D9145" s="13"/>
      <c r="E9145" s="21"/>
      <c r="G9145" s="13"/>
      <c r="H9145" s="13"/>
      <c r="J9145" s="13"/>
      <c r="K9145" s="21"/>
    </row>
    <row r="9146">
      <c r="D9146" s="13"/>
      <c r="E9146" s="21"/>
      <c r="G9146" s="13"/>
      <c r="H9146" s="13"/>
      <c r="J9146" s="13"/>
      <c r="K9146" s="21"/>
    </row>
    <row r="9147">
      <c r="D9147" s="13"/>
      <c r="E9147" s="21"/>
      <c r="G9147" s="13"/>
      <c r="H9147" s="13"/>
      <c r="J9147" s="13"/>
      <c r="K9147" s="21"/>
    </row>
    <row r="9148">
      <c r="D9148" s="13"/>
      <c r="E9148" s="21"/>
      <c r="G9148" s="13"/>
      <c r="H9148" s="13"/>
      <c r="J9148" s="13"/>
      <c r="K9148" s="21"/>
    </row>
    <row r="9149">
      <c r="D9149" s="13"/>
      <c r="E9149" s="21"/>
      <c r="G9149" s="13"/>
      <c r="H9149" s="13"/>
      <c r="J9149" s="13"/>
      <c r="K9149" s="21"/>
    </row>
    <row r="9150">
      <c r="D9150" s="13"/>
      <c r="E9150" s="21"/>
      <c r="G9150" s="13"/>
      <c r="H9150" s="13"/>
      <c r="J9150" s="13"/>
      <c r="K9150" s="21"/>
    </row>
    <row r="9151">
      <c r="D9151" s="13"/>
      <c r="E9151" s="21"/>
      <c r="G9151" s="13"/>
      <c r="H9151" s="13"/>
      <c r="J9151" s="13"/>
      <c r="K9151" s="21"/>
    </row>
    <row r="9152">
      <c r="D9152" s="13"/>
      <c r="E9152" s="21"/>
      <c r="G9152" s="13"/>
      <c r="H9152" s="13"/>
      <c r="J9152" s="13"/>
      <c r="K9152" s="21"/>
    </row>
    <row r="9153">
      <c r="D9153" s="13"/>
      <c r="E9153" s="21"/>
      <c r="G9153" s="13"/>
      <c r="H9153" s="13"/>
      <c r="J9153" s="13"/>
      <c r="K9153" s="21"/>
    </row>
    <row r="9154">
      <c r="D9154" s="13"/>
      <c r="E9154" s="21"/>
      <c r="G9154" s="13"/>
      <c r="H9154" s="13"/>
      <c r="J9154" s="13"/>
      <c r="K9154" s="21"/>
    </row>
    <row r="9155">
      <c r="D9155" s="13"/>
      <c r="E9155" s="21"/>
      <c r="G9155" s="13"/>
      <c r="H9155" s="13"/>
      <c r="J9155" s="13"/>
      <c r="K9155" s="21"/>
    </row>
    <row r="9156">
      <c r="D9156" s="13"/>
      <c r="E9156" s="21"/>
      <c r="G9156" s="13"/>
      <c r="H9156" s="13"/>
      <c r="J9156" s="13"/>
      <c r="K9156" s="21"/>
    </row>
    <row r="9157">
      <c r="D9157" s="13"/>
      <c r="E9157" s="21"/>
      <c r="G9157" s="13"/>
      <c r="H9157" s="13"/>
      <c r="J9157" s="13"/>
      <c r="K9157" s="21"/>
    </row>
    <row r="9158">
      <c r="D9158" s="13"/>
      <c r="E9158" s="21"/>
      <c r="G9158" s="13"/>
      <c r="H9158" s="13"/>
      <c r="J9158" s="13"/>
      <c r="K9158" s="21"/>
    </row>
    <row r="9159">
      <c r="D9159" s="13"/>
      <c r="E9159" s="21"/>
      <c r="G9159" s="13"/>
      <c r="H9159" s="13"/>
      <c r="J9159" s="13"/>
      <c r="K9159" s="21"/>
    </row>
    <row r="9160">
      <c r="D9160" s="13"/>
      <c r="E9160" s="21"/>
      <c r="G9160" s="13"/>
      <c r="H9160" s="13"/>
      <c r="J9160" s="13"/>
      <c r="K9160" s="21"/>
    </row>
    <row r="9161">
      <c r="D9161" s="13"/>
      <c r="E9161" s="21"/>
      <c r="G9161" s="13"/>
      <c r="H9161" s="13"/>
      <c r="J9161" s="13"/>
      <c r="K9161" s="21"/>
    </row>
    <row r="9162">
      <c r="D9162" s="13"/>
      <c r="E9162" s="21"/>
      <c r="G9162" s="13"/>
      <c r="H9162" s="13"/>
      <c r="J9162" s="13"/>
      <c r="K9162" s="21"/>
    </row>
    <row r="9163">
      <c r="D9163" s="13"/>
      <c r="E9163" s="21"/>
      <c r="G9163" s="13"/>
      <c r="H9163" s="13"/>
      <c r="J9163" s="13"/>
      <c r="K9163" s="21"/>
    </row>
    <row r="9164">
      <c r="D9164" s="13"/>
      <c r="E9164" s="21"/>
      <c r="G9164" s="13"/>
      <c r="H9164" s="13"/>
      <c r="J9164" s="13"/>
      <c r="K9164" s="21"/>
    </row>
    <row r="9165">
      <c r="D9165" s="13"/>
      <c r="E9165" s="21"/>
      <c r="G9165" s="13"/>
      <c r="H9165" s="13"/>
      <c r="J9165" s="13"/>
      <c r="K9165" s="21"/>
    </row>
    <row r="9166">
      <c r="D9166" s="13"/>
      <c r="E9166" s="21"/>
      <c r="G9166" s="13"/>
      <c r="H9166" s="13"/>
      <c r="J9166" s="13"/>
      <c r="K9166" s="21"/>
    </row>
    <row r="9167">
      <c r="D9167" s="13"/>
      <c r="E9167" s="21"/>
      <c r="G9167" s="13"/>
      <c r="H9167" s="13"/>
      <c r="J9167" s="13"/>
      <c r="K9167" s="21"/>
    </row>
    <row r="9168">
      <c r="D9168" s="13"/>
      <c r="E9168" s="21"/>
      <c r="G9168" s="13"/>
      <c r="H9168" s="13"/>
      <c r="J9168" s="13"/>
      <c r="K9168" s="21"/>
    </row>
    <row r="9169">
      <c r="D9169" s="13"/>
      <c r="E9169" s="21"/>
      <c r="G9169" s="13"/>
      <c r="H9169" s="13"/>
      <c r="J9169" s="13"/>
      <c r="K9169" s="21"/>
    </row>
    <row r="9170">
      <c r="D9170" s="13"/>
      <c r="E9170" s="21"/>
      <c r="G9170" s="13"/>
      <c r="H9170" s="13"/>
      <c r="J9170" s="13"/>
      <c r="K9170" s="21"/>
    </row>
    <row r="9171">
      <c r="D9171" s="13"/>
      <c r="E9171" s="21"/>
      <c r="G9171" s="13"/>
      <c r="H9171" s="13"/>
      <c r="J9171" s="13"/>
      <c r="K9171" s="21"/>
    </row>
    <row r="9172">
      <c r="D9172" s="13"/>
      <c r="E9172" s="21"/>
      <c r="G9172" s="13"/>
      <c r="H9172" s="13"/>
      <c r="J9172" s="13"/>
      <c r="K9172" s="21"/>
    </row>
    <row r="9173">
      <c r="D9173" s="13"/>
      <c r="E9173" s="21"/>
      <c r="G9173" s="13"/>
      <c r="H9173" s="13"/>
      <c r="J9173" s="13"/>
      <c r="K9173" s="21"/>
    </row>
    <row r="9174">
      <c r="D9174" s="13"/>
      <c r="E9174" s="21"/>
      <c r="G9174" s="13"/>
      <c r="H9174" s="13"/>
      <c r="J9174" s="13"/>
      <c r="K9174" s="21"/>
    </row>
    <row r="9175">
      <c r="D9175" s="13"/>
      <c r="E9175" s="21"/>
      <c r="G9175" s="13"/>
      <c r="H9175" s="13"/>
      <c r="J9175" s="13"/>
      <c r="K9175" s="21"/>
    </row>
    <row r="9176">
      <c r="D9176" s="13"/>
      <c r="E9176" s="21"/>
      <c r="G9176" s="13"/>
      <c r="H9176" s="13"/>
      <c r="J9176" s="13"/>
      <c r="K9176" s="21"/>
    </row>
    <row r="9177">
      <c r="D9177" s="13"/>
      <c r="E9177" s="21"/>
      <c r="G9177" s="13"/>
      <c r="H9177" s="13"/>
      <c r="J9177" s="13"/>
      <c r="K9177" s="21"/>
    </row>
    <row r="9178">
      <c r="D9178" s="13"/>
      <c r="E9178" s="21"/>
      <c r="G9178" s="13"/>
      <c r="H9178" s="13"/>
      <c r="J9178" s="13"/>
      <c r="K9178" s="21"/>
    </row>
    <row r="9179">
      <c r="D9179" s="13"/>
      <c r="E9179" s="21"/>
      <c r="G9179" s="13"/>
      <c r="H9179" s="13"/>
      <c r="J9179" s="13"/>
      <c r="K9179" s="21"/>
    </row>
    <row r="9180">
      <c r="D9180" s="13"/>
      <c r="E9180" s="21"/>
      <c r="G9180" s="13"/>
      <c r="H9180" s="13"/>
      <c r="J9180" s="13"/>
      <c r="K9180" s="21"/>
    </row>
    <row r="9181">
      <c r="D9181" s="13"/>
      <c r="E9181" s="21"/>
      <c r="G9181" s="13"/>
      <c r="H9181" s="13"/>
      <c r="J9181" s="13"/>
      <c r="K9181" s="21"/>
    </row>
    <row r="9182">
      <c r="D9182" s="13"/>
      <c r="E9182" s="21"/>
      <c r="G9182" s="13"/>
      <c r="H9182" s="13"/>
      <c r="J9182" s="13"/>
      <c r="K9182" s="21"/>
    </row>
    <row r="9183">
      <c r="D9183" s="13"/>
      <c r="E9183" s="21"/>
      <c r="G9183" s="13"/>
      <c r="H9183" s="13"/>
      <c r="J9183" s="13"/>
      <c r="K9183" s="21"/>
    </row>
    <row r="9184">
      <c r="D9184" s="13"/>
      <c r="E9184" s="21"/>
      <c r="G9184" s="13"/>
      <c r="H9184" s="13"/>
      <c r="J9184" s="13"/>
      <c r="K9184" s="21"/>
    </row>
    <row r="9185">
      <c r="D9185" s="13"/>
      <c r="E9185" s="21"/>
      <c r="G9185" s="13"/>
      <c r="H9185" s="13"/>
      <c r="J9185" s="13"/>
      <c r="K9185" s="21"/>
    </row>
    <row r="9186">
      <c r="D9186" s="13"/>
      <c r="E9186" s="21"/>
      <c r="G9186" s="13"/>
      <c r="H9186" s="13"/>
      <c r="J9186" s="13"/>
      <c r="K9186" s="21"/>
    </row>
    <row r="9187">
      <c r="D9187" s="13"/>
      <c r="E9187" s="21"/>
      <c r="G9187" s="13"/>
      <c r="H9187" s="13"/>
      <c r="J9187" s="13"/>
      <c r="K9187" s="21"/>
    </row>
    <row r="9188">
      <c r="D9188" s="13"/>
      <c r="E9188" s="21"/>
      <c r="G9188" s="13"/>
      <c r="H9188" s="13"/>
      <c r="J9188" s="13"/>
      <c r="K9188" s="21"/>
    </row>
    <row r="9189">
      <c r="D9189" s="13"/>
      <c r="E9189" s="21"/>
      <c r="G9189" s="13"/>
      <c r="H9189" s="13"/>
      <c r="J9189" s="13"/>
      <c r="K9189" s="21"/>
    </row>
    <row r="9190">
      <c r="D9190" s="13"/>
      <c r="E9190" s="21"/>
      <c r="G9190" s="13"/>
      <c r="H9190" s="13"/>
      <c r="J9190" s="13"/>
      <c r="K9190" s="21"/>
    </row>
    <row r="9191">
      <c r="D9191" s="13"/>
      <c r="E9191" s="21"/>
      <c r="G9191" s="13"/>
      <c r="H9191" s="13"/>
      <c r="J9191" s="13"/>
      <c r="K9191" s="21"/>
    </row>
    <row r="9192">
      <c r="D9192" s="13"/>
      <c r="E9192" s="21"/>
      <c r="G9192" s="13"/>
      <c r="H9192" s="13"/>
      <c r="J9192" s="13"/>
      <c r="K9192" s="21"/>
    </row>
    <row r="9193">
      <c r="D9193" s="13"/>
      <c r="E9193" s="21"/>
      <c r="G9193" s="13"/>
      <c r="H9193" s="13"/>
      <c r="J9193" s="13"/>
      <c r="K9193" s="21"/>
    </row>
    <row r="9194">
      <c r="D9194" s="13"/>
      <c r="E9194" s="21"/>
      <c r="G9194" s="13"/>
      <c r="H9194" s="13"/>
      <c r="J9194" s="13"/>
      <c r="K9194" s="21"/>
    </row>
    <row r="9195">
      <c r="D9195" s="13"/>
      <c r="E9195" s="21"/>
      <c r="G9195" s="13"/>
      <c r="H9195" s="13"/>
      <c r="J9195" s="13"/>
      <c r="K9195" s="21"/>
    </row>
    <row r="9196">
      <c r="D9196" s="13"/>
      <c r="E9196" s="21"/>
      <c r="G9196" s="13"/>
      <c r="H9196" s="13"/>
      <c r="J9196" s="13"/>
      <c r="K9196" s="21"/>
    </row>
    <row r="9197">
      <c r="D9197" s="13"/>
      <c r="E9197" s="21"/>
      <c r="G9197" s="13"/>
      <c r="H9197" s="13"/>
      <c r="J9197" s="13"/>
      <c r="K9197" s="21"/>
    </row>
    <row r="9198">
      <c r="D9198" s="13"/>
      <c r="E9198" s="21"/>
      <c r="G9198" s="13"/>
      <c r="H9198" s="13"/>
      <c r="J9198" s="13"/>
      <c r="K9198" s="21"/>
    </row>
    <row r="9199">
      <c r="D9199" s="13"/>
      <c r="E9199" s="21"/>
      <c r="G9199" s="13"/>
      <c r="H9199" s="13"/>
      <c r="J9199" s="13"/>
      <c r="K9199" s="21"/>
    </row>
    <row r="9200">
      <c r="D9200" s="13"/>
      <c r="E9200" s="21"/>
      <c r="G9200" s="13"/>
      <c r="H9200" s="13"/>
      <c r="J9200" s="13"/>
      <c r="K9200" s="21"/>
    </row>
    <row r="9201">
      <c r="D9201" s="13"/>
      <c r="E9201" s="21"/>
      <c r="G9201" s="13"/>
      <c r="H9201" s="13"/>
      <c r="J9201" s="13"/>
      <c r="K9201" s="21"/>
    </row>
    <row r="9202">
      <c r="D9202" s="13"/>
      <c r="E9202" s="21"/>
      <c r="G9202" s="13"/>
      <c r="H9202" s="13"/>
      <c r="J9202" s="13"/>
      <c r="K9202" s="21"/>
    </row>
    <row r="9203">
      <c r="D9203" s="13"/>
      <c r="E9203" s="21"/>
      <c r="G9203" s="13"/>
      <c r="H9203" s="13"/>
      <c r="J9203" s="13"/>
      <c r="K9203" s="21"/>
    </row>
    <row r="9204">
      <c r="D9204" s="13"/>
      <c r="E9204" s="21"/>
      <c r="G9204" s="13"/>
      <c r="H9204" s="13"/>
      <c r="J9204" s="13"/>
      <c r="K9204" s="21"/>
    </row>
    <row r="9205">
      <c r="D9205" s="13"/>
      <c r="E9205" s="21"/>
      <c r="G9205" s="13"/>
      <c r="H9205" s="13"/>
      <c r="J9205" s="13"/>
      <c r="K9205" s="21"/>
    </row>
    <row r="9206">
      <c r="D9206" s="13"/>
      <c r="E9206" s="21"/>
      <c r="G9206" s="13"/>
      <c r="H9206" s="13"/>
      <c r="J9206" s="13"/>
      <c r="K9206" s="21"/>
    </row>
    <row r="9207">
      <c r="D9207" s="13"/>
      <c r="E9207" s="21"/>
      <c r="G9207" s="13"/>
      <c r="H9207" s="13"/>
      <c r="J9207" s="13"/>
      <c r="K9207" s="21"/>
    </row>
    <row r="9208">
      <c r="D9208" s="13"/>
      <c r="E9208" s="21"/>
      <c r="G9208" s="13"/>
      <c r="H9208" s="13"/>
      <c r="J9208" s="13"/>
      <c r="K9208" s="21"/>
    </row>
    <row r="9209">
      <c r="D9209" s="13"/>
      <c r="E9209" s="21"/>
      <c r="G9209" s="13"/>
      <c r="H9209" s="13"/>
      <c r="J9209" s="13"/>
      <c r="K9209" s="21"/>
    </row>
    <row r="9210">
      <c r="D9210" s="13"/>
      <c r="E9210" s="21"/>
      <c r="G9210" s="13"/>
      <c r="H9210" s="13"/>
      <c r="J9210" s="13"/>
      <c r="K9210" s="21"/>
    </row>
    <row r="9211">
      <c r="D9211" s="13"/>
      <c r="E9211" s="21"/>
      <c r="G9211" s="13"/>
      <c r="H9211" s="13"/>
      <c r="J9211" s="13"/>
      <c r="K9211" s="21"/>
    </row>
    <row r="9212">
      <c r="D9212" s="13"/>
      <c r="E9212" s="21"/>
      <c r="G9212" s="13"/>
      <c r="H9212" s="13"/>
      <c r="J9212" s="13"/>
      <c r="K9212" s="21"/>
    </row>
    <row r="9213">
      <c r="D9213" s="13"/>
      <c r="E9213" s="21"/>
      <c r="G9213" s="13"/>
      <c r="H9213" s="13"/>
      <c r="J9213" s="13"/>
      <c r="K9213" s="21"/>
    </row>
    <row r="9214">
      <c r="D9214" s="13"/>
      <c r="E9214" s="21"/>
      <c r="G9214" s="13"/>
      <c r="H9214" s="13"/>
      <c r="J9214" s="13"/>
      <c r="K9214" s="21"/>
    </row>
    <row r="9215">
      <c r="D9215" s="13"/>
      <c r="E9215" s="21"/>
      <c r="G9215" s="13"/>
      <c r="H9215" s="13"/>
      <c r="J9215" s="13"/>
      <c r="K9215" s="21"/>
    </row>
    <row r="9216">
      <c r="D9216" s="13"/>
      <c r="E9216" s="21"/>
      <c r="G9216" s="13"/>
      <c r="H9216" s="13"/>
      <c r="J9216" s="13"/>
      <c r="K9216" s="21"/>
    </row>
    <row r="9217">
      <c r="D9217" s="13"/>
      <c r="E9217" s="21"/>
      <c r="G9217" s="13"/>
      <c r="H9217" s="13"/>
      <c r="J9217" s="13"/>
      <c r="K9217" s="21"/>
    </row>
    <row r="9218">
      <c r="D9218" s="13"/>
      <c r="E9218" s="21"/>
      <c r="G9218" s="13"/>
      <c r="H9218" s="13"/>
      <c r="J9218" s="13"/>
      <c r="K9218" s="21"/>
    </row>
    <row r="9219">
      <c r="D9219" s="13"/>
      <c r="E9219" s="21"/>
      <c r="G9219" s="13"/>
      <c r="H9219" s="13"/>
      <c r="J9219" s="13"/>
      <c r="K9219" s="21"/>
    </row>
    <row r="9220">
      <c r="D9220" s="13"/>
      <c r="E9220" s="21"/>
      <c r="G9220" s="13"/>
      <c r="H9220" s="13"/>
      <c r="J9220" s="13"/>
      <c r="K9220" s="21"/>
    </row>
    <row r="9221">
      <c r="D9221" s="13"/>
      <c r="E9221" s="21"/>
      <c r="G9221" s="13"/>
      <c r="H9221" s="13"/>
      <c r="J9221" s="13"/>
      <c r="K9221" s="21"/>
    </row>
    <row r="9222">
      <c r="D9222" s="13"/>
      <c r="E9222" s="21"/>
      <c r="G9222" s="13"/>
      <c r="H9222" s="13"/>
      <c r="J9222" s="13"/>
      <c r="K9222" s="21"/>
    </row>
    <row r="9223">
      <c r="D9223" s="13"/>
      <c r="E9223" s="21"/>
      <c r="G9223" s="13"/>
      <c r="H9223" s="13"/>
      <c r="J9223" s="13"/>
      <c r="K9223" s="21"/>
    </row>
    <row r="9224">
      <c r="D9224" s="13"/>
      <c r="E9224" s="21"/>
      <c r="G9224" s="13"/>
      <c r="H9224" s="13"/>
      <c r="J9224" s="13"/>
      <c r="K9224" s="21"/>
    </row>
    <row r="9225">
      <c r="D9225" s="13"/>
      <c r="E9225" s="21"/>
      <c r="G9225" s="13"/>
      <c r="H9225" s="13"/>
      <c r="J9225" s="13"/>
      <c r="K9225" s="21"/>
    </row>
    <row r="9226">
      <c r="D9226" s="13"/>
      <c r="E9226" s="21"/>
      <c r="G9226" s="13"/>
      <c r="H9226" s="13"/>
      <c r="J9226" s="13"/>
      <c r="K9226" s="21"/>
    </row>
    <row r="9227">
      <c r="D9227" s="13"/>
      <c r="E9227" s="21"/>
      <c r="G9227" s="13"/>
      <c r="H9227" s="13"/>
      <c r="J9227" s="13"/>
      <c r="K9227" s="21"/>
    </row>
    <row r="9228">
      <c r="D9228" s="13"/>
      <c r="E9228" s="21"/>
      <c r="G9228" s="13"/>
      <c r="H9228" s="13"/>
      <c r="J9228" s="13"/>
      <c r="K9228" s="21"/>
    </row>
    <row r="9229">
      <c r="D9229" s="13"/>
      <c r="E9229" s="21"/>
      <c r="G9229" s="13"/>
      <c r="H9229" s="13"/>
      <c r="J9229" s="13"/>
      <c r="K9229" s="21"/>
    </row>
    <row r="9230">
      <c r="D9230" s="13"/>
      <c r="E9230" s="21"/>
      <c r="G9230" s="13"/>
      <c r="H9230" s="13"/>
      <c r="J9230" s="13"/>
      <c r="K9230" s="21"/>
    </row>
    <row r="9231">
      <c r="D9231" s="13"/>
      <c r="E9231" s="21"/>
      <c r="G9231" s="13"/>
      <c r="H9231" s="13"/>
      <c r="J9231" s="13"/>
      <c r="K9231" s="21"/>
    </row>
    <row r="9232">
      <c r="D9232" s="13"/>
      <c r="E9232" s="21"/>
      <c r="G9232" s="13"/>
      <c r="H9232" s="13"/>
      <c r="J9232" s="13"/>
      <c r="K9232" s="21"/>
    </row>
    <row r="9233">
      <c r="D9233" s="13"/>
      <c r="E9233" s="21"/>
      <c r="G9233" s="13"/>
      <c r="H9233" s="13"/>
      <c r="J9233" s="13"/>
      <c r="K9233" s="21"/>
    </row>
    <row r="9234">
      <c r="D9234" s="13"/>
      <c r="E9234" s="21"/>
      <c r="G9234" s="13"/>
      <c r="H9234" s="13"/>
      <c r="J9234" s="13"/>
      <c r="K9234" s="21"/>
    </row>
    <row r="9235">
      <c r="D9235" s="13"/>
      <c r="E9235" s="21"/>
      <c r="G9235" s="13"/>
      <c r="H9235" s="13"/>
      <c r="J9235" s="13"/>
      <c r="K9235" s="21"/>
    </row>
    <row r="9236">
      <c r="D9236" s="13"/>
      <c r="E9236" s="21"/>
      <c r="G9236" s="13"/>
      <c r="H9236" s="13"/>
      <c r="J9236" s="13"/>
      <c r="K9236" s="21"/>
    </row>
    <row r="9237">
      <c r="D9237" s="13"/>
      <c r="E9237" s="21"/>
      <c r="G9237" s="13"/>
      <c r="H9237" s="13"/>
      <c r="J9237" s="13"/>
      <c r="K9237" s="21"/>
    </row>
    <row r="9238">
      <c r="D9238" s="13"/>
      <c r="E9238" s="21"/>
      <c r="G9238" s="13"/>
      <c r="H9238" s="13"/>
      <c r="J9238" s="13"/>
      <c r="K9238" s="21"/>
    </row>
    <row r="9239">
      <c r="D9239" s="13"/>
      <c r="E9239" s="21"/>
      <c r="G9239" s="13"/>
      <c r="H9239" s="13"/>
      <c r="J9239" s="13"/>
      <c r="K9239" s="21"/>
    </row>
    <row r="9240">
      <c r="D9240" s="13"/>
      <c r="E9240" s="21"/>
      <c r="G9240" s="13"/>
      <c r="H9240" s="13"/>
      <c r="J9240" s="13"/>
      <c r="K9240" s="21"/>
    </row>
    <row r="9241">
      <c r="D9241" s="13"/>
      <c r="E9241" s="21"/>
      <c r="G9241" s="13"/>
      <c r="H9241" s="13"/>
      <c r="J9241" s="13"/>
      <c r="K9241" s="21"/>
    </row>
    <row r="9242">
      <c r="D9242" s="13"/>
      <c r="E9242" s="21"/>
      <c r="G9242" s="13"/>
      <c r="H9242" s="13"/>
      <c r="J9242" s="13"/>
      <c r="K9242" s="21"/>
    </row>
    <row r="9243">
      <c r="D9243" s="13"/>
      <c r="E9243" s="21"/>
      <c r="G9243" s="13"/>
      <c r="H9243" s="13"/>
      <c r="J9243" s="13"/>
      <c r="K9243" s="21"/>
    </row>
    <row r="9244">
      <c r="D9244" s="13"/>
      <c r="E9244" s="21"/>
      <c r="G9244" s="13"/>
      <c r="H9244" s="13"/>
      <c r="J9244" s="13"/>
      <c r="K9244" s="21"/>
    </row>
    <row r="9245">
      <c r="D9245" s="13"/>
      <c r="E9245" s="21"/>
      <c r="G9245" s="13"/>
      <c r="H9245" s="13"/>
      <c r="J9245" s="13"/>
      <c r="K9245" s="21"/>
    </row>
    <row r="9246">
      <c r="D9246" s="13"/>
      <c r="E9246" s="21"/>
      <c r="G9246" s="13"/>
      <c r="H9246" s="13"/>
      <c r="J9246" s="13"/>
      <c r="K9246" s="21"/>
    </row>
    <row r="9247">
      <c r="D9247" s="13"/>
      <c r="E9247" s="21"/>
      <c r="G9247" s="13"/>
      <c r="H9247" s="13"/>
      <c r="J9247" s="13"/>
      <c r="K9247" s="21"/>
    </row>
    <row r="9248">
      <c r="D9248" s="13"/>
      <c r="E9248" s="21"/>
      <c r="G9248" s="13"/>
      <c r="H9248" s="13"/>
      <c r="J9248" s="13"/>
      <c r="K9248" s="21"/>
    </row>
    <row r="9249">
      <c r="D9249" s="13"/>
      <c r="E9249" s="21"/>
      <c r="G9249" s="13"/>
      <c r="H9249" s="13"/>
      <c r="J9249" s="13"/>
      <c r="K9249" s="21"/>
    </row>
    <row r="9250">
      <c r="D9250" s="13"/>
      <c r="E9250" s="21"/>
      <c r="G9250" s="13"/>
      <c r="H9250" s="13"/>
      <c r="J9250" s="13"/>
      <c r="K9250" s="21"/>
    </row>
    <row r="9251">
      <c r="D9251" s="13"/>
      <c r="E9251" s="21"/>
      <c r="G9251" s="13"/>
      <c r="H9251" s="13"/>
      <c r="J9251" s="13"/>
      <c r="K9251" s="21"/>
    </row>
    <row r="9252">
      <c r="D9252" s="13"/>
      <c r="E9252" s="21"/>
      <c r="G9252" s="13"/>
      <c r="H9252" s="13"/>
      <c r="J9252" s="13"/>
      <c r="K9252" s="21"/>
    </row>
    <row r="9253">
      <c r="D9253" s="13"/>
      <c r="E9253" s="21"/>
      <c r="G9253" s="13"/>
      <c r="H9253" s="13"/>
      <c r="J9253" s="13"/>
      <c r="K9253" s="21"/>
    </row>
    <row r="9254">
      <c r="D9254" s="13"/>
      <c r="E9254" s="21"/>
      <c r="G9254" s="13"/>
      <c r="H9254" s="13"/>
      <c r="J9254" s="13"/>
      <c r="K9254" s="21"/>
    </row>
    <row r="9255">
      <c r="D9255" s="13"/>
      <c r="E9255" s="21"/>
      <c r="G9255" s="13"/>
      <c r="H9255" s="13"/>
      <c r="J9255" s="13"/>
      <c r="K9255" s="21"/>
    </row>
    <row r="9256">
      <c r="D9256" s="13"/>
      <c r="E9256" s="21"/>
      <c r="G9256" s="13"/>
      <c r="H9256" s="13"/>
      <c r="J9256" s="13"/>
      <c r="K9256" s="21"/>
    </row>
    <row r="9257">
      <c r="D9257" s="13"/>
      <c r="E9257" s="21"/>
      <c r="G9257" s="13"/>
      <c r="H9257" s="13"/>
      <c r="J9257" s="13"/>
      <c r="K9257" s="21"/>
    </row>
    <row r="9258">
      <c r="D9258" s="13"/>
      <c r="E9258" s="21"/>
      <c r="G9258" s="13"/>
      <c r="H9258" s="13"/>
      <c r="J9258" s="13"/>
      <c r="K9258" s="21"/>
    </row>
    <row r="9259">
      <c r="D9259" s="13"/>
      <c r="E9259" s="21"/>
      <c r="G9259" s="13"/>
      <c r="H9259" s="13"/>
      <c r="J9259" s="13"/>
      <c r="K9259" s="21"/>
    </row>
    <row r="9260">
      <c r="D9260" s="13"/>
      <c r="E9260" s="21"/>
      <c r="G9260" s="13"/>
      <c r="H9260" s="13"/>
      <c r="J9260" s="13"/>
      <c r="K9260" s="21"/>
    </row>
    <row r="9261">
      <c r="D9261" s="13"/>
      <c r="E9261" s="21"/>
      <c r="G9261" s="13"/>
      <c r="H9261" s="13"/>
      <c r="J9261" s="13"/>
      <c r="K9261" s="21"/>
    </row>
    <row r="9262">
      <c r="D9262" s="13"/>
      <c r="E9262" s="21"/>
      <c r="G9262" s="13"/>
      <c r="H9262" s="13"/>
      <c r="J9262" s="13"/>
      <c r="K9262" s="21"/>
    </row>
    <row r="9263">
      <c r="D9263" s="13"/>
      <c r="E9263" s="21"/>
      <c r="G9263" s="13"/>
      <c r="H9263" s="13"/>
      <c r="J9263" s="13"/>
      <c r="K9263" s="21"/>
    </row>
    <row r="9264">
      <c r="D9264" s="13"/>
      <c r="E9264" s="21"/>
      <c r="G9264" s="13"/>
      <c r="H9264" s="13"/>
      <c r="J9264" s="13"/>
      <c r="K9264" s="21"/>
    </row>
    <row r="9265">
      <c r="D9265" s="13"/>
      <c r="E9265" s="21"/>
      <c r="G9265" s="13"/>
      <c r="H9265" s="13"/>
      <c r="J9265" s="13"/>
      <c r="K9265" s="21"/>
    </row>
    <row r="9266">
      <c r="D9266" s="13"/>
      <c r="E9266" s="21"/>
      <c r="G9266" s="13"/>
      <c r="H9266" s="13"/>
      <c r="J9266" s="13"/>
      <c r="K9266" s="21"/>
    </row>
    <row r="9267">
      <c r="D9267" s="13"/>
      <c r="E9267" s="21"/>
      <c r="G9267" s="13"/>
      <c r="H9267" s="13"/>
      <c r="J9267" s="13"/>
      <c r="K9267" s="21"/>
    </row>
    <row r="9268">
      <c r="D9268" s="13"/>
      <c r="E9268" s="21"/>
      <c r="G9268" s="13"/>
      <c r="H9268" s="13"/>
      <c r="J9268" s="13"/>
      <c r="K9268" s="21"/>
    </row>
    <row r="9269">
      <c r="D9269" s="13"/>
      <c r="E9269" s="21"/>
      <c r="G9269" s="13"/>
      <c r="H9269" s="13"/>
      <c r="J9269" s="13"/>
      <c r="K9269" s="21"/>
    </row>
    <row r="9270">
      <c r="D9270" s="13"/>
      <c r="E9270" s="21"/>
      <c r="G9270" s="13"/>
      <c r="H9270" s="13"/>
      <c r="J9270" s="13"/>
      <c r="K9270" s="21"/>
    </row>
    <row r="9271">
      <c r="D9271" s="13"/>
      <c r="E9271" s="21"/>
      <c r="G9271" s="13"/>
      <c r="H9271" s="13"/>
      <c r="J9271" s="13"/>
      <c r="K9271" s="21"/>
    </row>
    <row r="9272">
      <c r="D9272" s="13"/>
      <c r="E9272" s="21"/>
      <c r="G9272" s="13"/>
      <c r="H9272" s="13"/>
      <c r="J9272" s="13"/>
      <c r="K9272" s="21"/>
    </row>
    <row r="9273">
      <c r="D9273" s="13"/>
      <c r="E9273" s="21"/>
      <c r="G9273" s="13"/>
      <c r="H9273" s="13"/>
      <c r="J9273" s="13"/>
      <c r="K9273" s="21"/>
    </row>
    <row r="9274">
      <c r="D9274" s="13"/>
      <c r="E9274" s="21"/>
      <c r="G9274" s="13"/>
      <c r="H9274" s="13"/>
      <c r="J9274" s="13"/>
      <c r="K9274" s="21"/>
    </row>
    <row r="9275">
      <c r="D9275" s="13"/>
      <c r="E9275" s="21"/>
      <c r="G9275" s="13"/>
      <c r="H9275" s="13"/>
      <c r="J9275" s="13"/>
      <c r="K9275" s="21"/>
    </row>
    <row r="9276">
      <c r="D9276" s="13"/>
      <c r="E9276" s="21"/>
      <c r="G9276" s="13"/>
      <c r="H9276" s="13"/>
      <c r="J9276" s="13"/>
      <c r="K9276" s="21"/>
    </row>
    <row r="9277">
      <c r="D9277" s="13"/>
      <c r="E9277" s="21"/>
      <c r="G9277" s="13"/>
      <c r="H9277" s="13"/>
      <c r="J9277" s="13"/>
      <c r="K9277" s="21"/>
    </row>
    <row r="9278">
      <c r="D9278" s="13"/>
      <c r="E9278" s="21"/>
      <c r="G9278" s="13"/>
      <c r="H9278" s="13"/>
      <c r="J9278" s="13"/>
      <c r="K9278" s="21"/>
    </row>
    <row r="9279">
      <c r="D9279" s="13"/>
      <c r="E9279" s="21"/>
      <c r="G9279" s="13"/>
      <c r="H9279" s="13"/>
      <c r="J9279" s="13"/>
      <c r="K9279" s="21"/>
    </row>
    <row r="9280">
      <c r="D9280" s="13"/>
      <c r="E9280" s="21"/>
      <c r="G9280" s="13"/>
      <c r="H9280" s="13"/>
      <c r="J9280" s="13"/>
      <c r="K9280" s="21"/>
    </row>
    <row r="9281">
      <c r="D9281" s="13"/>
      <c r="E9281" s="21"/>
      <c r="G9281" s="13"/>
      <c r="H9281" s="13"/>
      <c r="J9281" s="13"/>
      <c r="K9281" s="21"/>
    </row>
    <row r="9282">
      <c r="D9282" s="13"/>
      <c r="E9282" s="21"/>
      <c r="G9282" s="13"/>
      <c r="H9282" s="13"/>
      <c r="J9282" s="13"/>
      <c r="K9282" s="21"/>
    </row>
    <row r="9283">
      <c r="D9283" s="13"/>
      <c r="E9283" s="21"/>
      <c r="G9283" s="13"/>
      <c r="H9283" s="13"/>
      <c r="J9283" s="13"/>
      <c r="K9283" s="21"/>
    </row>
    <row r="9284">
      <c r="D9284" s="13"/>
      <c r="E9284" s="21"/>
      <c r="G9284" s="13"/>
      <c r="H9284" s="13"/>
      <c r="J9284" s="13"/>
      <c r="K9284" s="21"/>
    </row>
    <row r="9285">
      <c r="D9285" s="13"/>
      <c r="E9285" s="21"/>
      <c r="G9285" s="13"/>
      <c r="H9285" s="13"/>
      <c r="J9285" s="13"/>
      <c r="K9285" s="21"/>
    </row>
    <row r="9286">
      <c r="D9286" s="13"/>
      <c r="E9286" s="21"/>
      <c r="G9286" s="13"/>
      <c r="H9286" s="13"/>
      <c r="J9286" s="13"/>
      <c r="K9286" s="21"/>
    </row>
    <row r="9287">
      <c r="D9287" s="13"/>
      <c r="E9287" s="21"/>
      <c r="G9287" s="13"/>
      <c r="H9287" s="13"/>
      <c r="J9287" s="13"/>
      <c r="K9287" s="21"/>
    </row>
    <row r="9288">
      <c r="D9288" s="13"/>
      <c r="E9288" s="21"/>
      <c r="G9288" s="13"/>
      <c r="H9288" s="13"/>
      <c r="J9288" s="13"/>
      <c r="K9288" s="21"/>
    </row>
    <row r="9289">
      <c r="D9289" s="13"/>
      <c r="E9289" s="21"/>
      <c r="G9289" s="13"/>
      <c r="H9289" s="13"/>
      <c r="J9289" s="13"/>
      <c r="K9289" s="21"/>
    </row>
    <row r="9290">
      <c r="D9290" s="13"/>
      <c r="E9290" s="21"/>
      <c r="G9290" s="13"/>
      <c r="H9290" s="13"/>
      <c r="J9290" s="13"/>
      <c r="K9290" s="21"/>
    </row>
    <row r="9291">
      <c r="D9291" s="13"/>
      <c r="E9291" s="21"/>
      <c r="G9291" s="13"/>
      <c r="H9291" s="13"/>
      <c r="J9291" s="13"/>
      <c r="K9291" s="21"/>
    </row>
    <row r="9292">
      <c r="D9292" s="13"/>
      <c r="E9292" s="21"/>
      <c r="G9292" s="13"/>
      <c r="H9292" s="13"/>
      <c r="J9292" s="13"/>
      <c r="K9292" s="21"/>
    </row>
    <row r="9293">
      <c r="D9293" s="13"/>
      <c r="E9293" s="21"/>
      <c r="G9293" s="13"/>
      <c r="H9293" s="13"/>
      <c r="J9293" s="13"/>
      <c r="K9293" s="21"/>
    </row>
    <row r="9294">
      <c r="D9294" s="13"/>
      <c r="E9294" s="21"/>
      <c r="G9294" s="13"/>
      <c r="H9294" s="13"/>
      <c r="J9294" s="13"/>
      <c r="K9294" s="21"/>
    </row>
    <row r="9295">
      <c r="D9295" s="13"/>
      <c r="E9295" s="21"/>
      <c r="G9295" s="13"/>
      <c r="H9295" s="13"/>
      <c r="J9295" s="13"/>
      <c r="K9295" s="21"/>
    </row>
    <row r="9296">
      <c r="D9296" s="13"/>
      <c r="E9296" s="21"/>
      <c r="G9296" s="13"/>
      <c r="H9296" s="13"/>
      <c r="J9296" s="13"/>
      <c r="K9296" s="21"/>
    </row>
    <row r="9297">
      <c r="D9297" s="13"/>
      <c r="E9297" s="21"/>
      <c r="G9297" s="13"/>
      <c r="H9297" s="13"/>
      <c r="J9297" s="13"/>
      <c r="K9297" s="21"/>
    </row>
    <row r="9298">
      <c r="D9298" s="13"/>
      <c r="E9298" s="21"/>
      <c r="G9298" s="13"/>
      <c r="H9298" s="13"/>
      <c r="J9298" s="13"/>
      <c r="K9298" s="21"/>
    </row>
    <row r="9299">
      <c r="D9299" s="13"/>
      <c r="E9299" s="21"/>
      <c r="G9299" s="13"/>
      <c r="H9299" s="13"/>
      <c r="J9299" s="13"/>
      <c r="K9299" s="21"/>
    </row>
    <row r="9300">
      <c r="D9300" s="13"/>
      <c r="E9300" s="21"/>
      <c r="G9300" s="13"/>
      <c r="H9300" s="13"/>
      <c r="J9300" s="13"/>
      <c r="K9300" s="21"/>
    </row>
    <row r="9301">
      <c r="D9301" s="13"/>
      <c r="E9301" s="21"/>
      <c r="G9301" s="13"/>
      <c r="H9301" s="13"/>
      <c r="J9301" s="13"/>
      <c r="K9301" s="21"/>
    </row>
    <row r="9302">
      <c r="D9302" s="13"/>
      <c r="E9302" s="21"/>
      <c r="G9302" s="13"/>
      <c r="H9302" s="13"/>
      <c r="J9302" s="13"/>
      <c r="K9302" s="21"/>
    </row>
    <row r="9303">
      <c r="D9303" s="13"/>
      <c r="E9303" s="21"/>
      <c r="G9303" s="13"/>
      <c r="H9303" s="13"/>
      <c r="J9303" s="13"/>
      <c r="K9303" s="21"/>
    </row>
    <row r="9304">
      <c r="D9304" s="13"/>
      <c r="E9304" s="21"/>
      <c r="G9304" s="13"/>
      <c r="H9304" s="13"/>
      <c r="J9304" s="13"/>
      <c r="K9304" s="21"/>
    </row>
    <row r="9305">
      <c r="D9305" s="13"/>
      <c r="E9305" s="21"/>
      <c r="G9305" s="13"/>
      <c r="H9305" s="13"/>
      <c r="J9305" s="13"/>
      <c r="K9305" s="21"/>
    </row>
    <row r="9306">
      <c r="D9306" s="13"/>
      <c r="E9306" s="21"/>
      <c r="G9306" s="13"/>
      <c r="H9306" s="13"/>
      <c r="J9306" s="13"/>
      <c r="K9306" s="21"/>
    </row>
    <row r="9307">
      <c r="D9307" s="13"/>
      <c r="E9307" s="21"/>
      <c r="G9307" s="13"/>
      <c r="H9307" s="13"/>
      <c r="J9307" s="13"/>
      <c r="K9307" s="21"/>
    </row>
    <row r="9308">
      <c r="D9308" s="13"/>
      <c r="E9308" s="21"/>
      <c r="G9308" s="13"/>
      <c r="H9308" s="13"/>
      <c r="J9308" s="13"/>
      <c r="K9308" s="21"/>
    </row>
    <row r="9309">
      <c r="D9309" s="13"/>
      <c r="E9309" s="21"/>
      <c r="G9309" s="13"/>
      <c r="H9309" s="13"/>
      <c r="J9309" s="13"/>
      <c r="K9309" s="21"/>
    </row>
    <row r="9310">
      <c r="D9310" s="13"/>
      <c r="E9310" s="21"/>
      <c r="G9310" s="13"/>
      <c r="H9310" s="13"/>
      <c r="J9310" s="13"/>
      <c r="K9310" s="21"/>
    </row>
    <row r="9311">
      <c r="D9311" s="13"/>
      <c r="E9311" s="21"/>
      <c r="G9311" s="13"/>
      <c r="H9311" s="13"/>
      <c r="J9311" s="13"/>
      <c r="K9311" s="21"/>
    </row>
    <row r="9312">
      <c r="D9312" s="13"/>
      <c r="E9312" s="21"/>
      <c r="G9312" s="13"/>
      <c r="H9312" s="13"/>
      <c r="J9312" s="13"/>
      <c r="K9312" s="21"/>
    </row>
    <row r="9313">
      <c r="D9313" s="13"/>
      <c r="E9313" s="21"/>
      <c r="G9313" s="13"/>
      <c r="H9313" s="13"/>
      <c r="J9313" s="13"/>
      <c r="K9313" s="21"/>
    </row>
    <row r="9314">
      <c r="D9314" s="13"/>
      <c r="E9314" s="21"/>
      <c r="G9314" s="13"/>
      <c r="H9314" s="13"/>
      <c r="J9314" s="13"/>
      <c r="K9314" s="21"/>
    </row>
    <row r="9315">
      <c r="D9315" s="13"/>
      <c r="E9315" s="21"/>
      <c r="G9315" s="13"/>
      <c r="H9315" s="13"/>
      <c r="J9315" s="13"/>
      <c r="K9315" s="21"/>
    </row>
    <row r="9316">
      <c r="D9316" s="13"/>
      <c r="E9316" s="21"/>
      <c r="G9316" s="13"/>
      <c r="H9316" s="13"/>
      <c r="J9316" s="13"/>
      <c r="K9316" s="21"/>
    </row>
    <row r="9317">
      <c r="D9317" s="13"/>
      <c r="E9317" s="21"/>
      <c r="G9317" s="13"/>
      <c r="H9317" s="13"/>
      <c r="J9317" s="13"/>
      <c r="K9317" s="21"/>
    </row>
    <row r="9318">
      <c r="D9318" s="13"/>
      <c r="E9318" s="21"/>
      <c r="G9318" s="13"/>
      <c r="H9318" s="13"/>
      <c r="J9318" s="13"/>
      <c r="K9318" s="21"/>
    </row>
    <row r="9319">
      <c r="D9319" s="13"/>
      <c r="E9319" s="21"/>
      <c r="G9319" s="13"/>
      <c r="H9319" s="13"/>
      <c r="J9319" s="13"/>
      <c r="K9319" s="21"/>
    </row>
    <row r="9320">
      <c r="D9320" s="13"/>
      <c r="E9320" s="21"/>
      <c r="G9320" s="13"/>
      <c r="H9320" s="13"/>
      <c r="J9320" s="13"/>
      <c r="K9320" s="21"/>
    </row>
    <row r="9321">
      <c r="D9321" s="13"/>
      <c r="E9321" s="21"/>
      <c r="G9321" s="13"/>
      <c r="H9321" s="13"/>
      <c r="J9321" s="13"/>
      <c r="K9321" s="21"/>
    </row>
    <row r="9322">
      <c r="D9322" s="13"/>
      <c r="E9322" s="21"/>
      <c r="G9322" s="13"/>
      <c r="H9322" s="13"/>
      <c r="J9322" s="13"/>
      <c r="K9322" s="21"/>
    </row>
    <row r="9323">
      <c r="D9323" s="13"/>
      <c r="E9323" s="21"/>
      <c r="G9323" s="13"/>
      <c r="H9323" s="13"/>
      <c r="J9323" s="13"/>
      <c r="K9323" s="21"/>
    </row>
    <row r="9324">
      <c r="D9324" s="13"/>
      <c r="E9324" s="21"/>
      <c r="G9324" s="13"/>
      <c r="H9324" s="13"/>
      <c r="J9324" s="13"/>
      <c r="K9324" s="21"/>
    </row>
    <row r="9325">
      <c r="D9325" s="13"/>
      <c r="E9325" s="21"/>
      <c r="G9325" s="13"/>
      <c r="H9325" s="13"/>
      <c r="J9325" s="13"/>
      <c r="K9325" s="21"/>
    </row>
    <row r="9326">
      <c r="D9326" s="13"/>
      <c r="E9326" s="21"/>
      <c r="G9326" s="13"/>
      <c r="H9326" s="13"/>
      <c r="J9326" s="13"/>
      <c r="K9326" s="21"/>
    </row>
    <row r="9327">
      <c r="D9327" s="13"/>
      <c r="E9327" s="21"/>
      <c r="G9327" s="13"/>
      <c r="H9327" s="13"/>
      <c r="J9327" s="13"/>
      <c r="K9327" s="21"/>
    </row>
    <row r="9328">
      <c r="D9328" s="13"/>
      <c r="E9328" s="21"/>
      <c r="G9328" s="13"/>
      <c r="H9328" s="13"/>
      <c r="J9328" s="13"/>
      <c r="K9328" s="21"/>
    </row>
    <row r="9329">
      <c r="D9329" s="13"/>
      <c r="E9329" s="21"/>
      <c r="G9329" s="13"/>
      <c r="H9329" s="13"/>
      <c r="J9329" s="13"/>
      <c r="K9329" s="21"/>
    </row>
    <row r="9330">
      <c r="D9330" s="13"/>
      <c r="E9330" s="21"/>
      <c r="G9330" s="13"/>
      <c r="H9330" s="13"/>
      <c r="J9330" s="13"/>
      <c r="K9330" s="21"/>
    </row>
    <row r="9331">
      <c r="D9331" s="13"/>
      <c r="E9331" s="21"/>
      <c r="G9331" s="13"/>
      <c r="H9331" s="13"/>
      <c r="J9331" s="13"/>
      <c r="K9331" s="21"/>
    </row>
    <row r="9332">
      <c r="D9332" s="13"/>
      <c r="E9332" s="21"/>
      <c r="G9332" s="13"/>
      <c r="H9332" s="13"/>
      <c r="J9332" s="13"/>
      <c r="K9332" s="21"/>
    </row>
    <row r="9333">
      <c r="D9333" s="13"/>
      <c r="E9333" s="21"/>
      <c r="G9333" s="13"/>
      <c r="H9333" s="13"/>
      <c r="J9333" s="13"/>
      <c r="K9333" s="21"/>
    </row>
    <row r="9334">
      <c r="D9334" s="13"/>
      <c r="E9334" s="21"/>
      <c r="G9334" s="13"/>
      <c r="H9334" s="13"/>
      <c r="J9334" s="13"/>
      <c r="K9334" s="21"/>
    </row>
    <row r="9335">
      <c r="D9335" s="13"/>
      <c r="E9335" s="21"/>
      <c r="G9335" s="13"/>
      <c r="H9335" s="13"/>
      <c r="J9335" s="13"/>
      <c r="K9335" s="21"/>
    </row>
    <row r="9336">
      <c r="D9336" s="13"/>
      <c r="E9336" s="21"/>
      <c r="G9336" s="13"/>
      <c r="H9336" s="13"/>
      <c r="J9336" s="13"/>
      <c r="K9336" s="21"/>
    </row>
    <row r="9337">
      <c r="D9337" s="13"/>
      <c r="E9337" s="21"/>
      <c r="G9337" s="13"/>
      <c r="H9337" s="13"/>
      <c r="J9337" s="13"/>
      <c r="K9337" s="21"/>
    </row>
    <row r="9338">
      <c r="D9338" s="13"/>
      <c r="E9338" s="21"/>
      <c r="G9338" s="13"/>
      <c r="H9338" s="13"/>
      <c r="J9338" s="13"/>
      <c r="K9338" s="21"/>
    </row>
    <row r="9339">
      <c r="D9339" s="13"/>
      <c r="E9339" s="21"/>
      <c r="G9339" s="13"/>
      <c r="H9339" s="13"/>
      <c r="J9339" s="13"/>
      <c r="K9339" s="21"/>
    </row>
    <row r="9340">
      <c r="D9340" s="13"/>
      <c r="E9340" s="21"/>
      <c r="G9340" s="13"/>
      <c r="H9340" s="13"/>
      <c r="J9340" s="13"/>
      <c r="K9340" s="21"/>
    </row>
    <row r="9341">
      <c r="D9341" s="13"/>
      <c r="E9341" s="21"/>
      <c r="G9341" s="13"/>
      <c r="H9341" s="13"/>
      <c r="J9341" s="13"/>
      <c r="K9341" s="21"/>
    </row>
    <row r="9342">
      <c r="D9342" s="13"/>
      <c r="E9342" s="21"/>
      <c r="G9342" s="13"/>
      <c r="H9342" s="13"/>
      <c r="J9342" s="13"/>
      <c r="K9342" s="21"/>
    </row>
    <row r="9343">
      <c r="D9343" s="13"/>
      <c r="E9343" s="21"/>
      <c r="G9343" s="13"/>
      <c r="H9343" s="13"/>
      <c r="J9343" s="13"/>
      <c r="K9343" s="21"/>
    </row>
    <row r="9344">
      <c r="D9344" s="13"/>
      <c r="E9344" s="21"/>
      <c r="G9344" s="13"/>
      <c r="H9344" s="13"/>
      <c r="J9344" s="13"/>
      <c r="K9344" s="21"/>
    </row>
    <row r="9345">
      <c r="D9345" s="13"/>
      <c r="E9345" s="21"/>
      <c r="G9345" s="13"/>
      <c r="H9345" s="13"/>
      <c r="J9345" s="13"/>
      <c r="K9345" s="21"/>
    </row>
    <row r="9346">
      <c r="D9346" s="13"/>
      <c r="E9346" s="21"/>
      <c r="G9346" s="13"/>
      <c r="H9346" s="13"/>
      <c r="J9346" s="13"/>
      <c r="K9346" s="21"/>
    </row>
    <row r="9347">
      <c r="D9347" s="13"/>
      <c r="E9347" s="21"/>
      <c r="G9347" s="13"/>
      <c r="H9347" s="13"/>
      <c r="J9347" s="13"/>
      <c r="K9347" s="21"/>
    </row>
    <row r="9348">
      <c r="D9348" s="13"/>
      <c r="E9348" s="21"/>
      <c r="G9348" s="13"/>
      <c r="H9348" s="13"/>
      <c r="J9348" s="13"/>
      <c r="K9348" s="21"/>
    </row>
    <row r="9349">
      <c r="D9349" s="13"/>
      <c r="E9349" s="21"/>
      <c r="G9349" s="13"/>
      <c r="H9349" s="13"/>
      <c r="J9349" s="13"/>
      <c r="K9349" s="21"/>
    </row>
    <row r="9350">
      <c r="D9350" s="13"/>
      <c r="E9350" s="21"/>
      <c r="G9350" s="13"/>
      <c r="H9350" s="13"/>
      <c r="J9350" s="13"/>
      <c r="K9350" s="21"/>
    </row>
    <row r="9351">
      <c r="D9351" s="13"/>
      <c r="E9351" s="21"/>
      <c r="G9351" s="13"/>
      <c r="H9351" s="13"/>
      <c r="J9351" s="13"/>
      <c r="K9351" s="21"/>
    </row>
    <row r="9352">
      <c r="D9352" s="13"/>
      <c r="E9352" s="21"/>
      <c r="G9352" s="13"/>
      <c r="H9352" s="13"/>
      <c r="J9352" s="13"/>
      <c r="K9352" s="21"/>
    </row>
    <row r="9353">
      <c r="D9353" s="13"/>
      <c r="E9353" s="21"/>
      <c r="G9353" s="13"/>
      <c r="H9353" s="13"/>
      <c r="J9353" s="13"/>
      <c r="K9353" s="21"/>
    </row>
    <row r="9354">
      <c r="D9354" s="13"/>
      <c r="E9354" s="21"/>
      <c r="G9354" s="13"/>
      <c r="H9354" s="13"/>
      <c r="J9354" s="13"/>
      <c r="K9354" s="21"/>
    </row>
    <row r="9355">
      <c r="D9355" s="13"/>
      <c r="E9355" s="21"/>
      <c r="G9355" s="13"/>
      <c r="H9355" s="13"/>
      <c r="J9355" s="13"/>
      <c r="K9355" s="21"/>
    </row>
    <row r="9356">
      <c r="D9356" s="13"/>
      <c r="E9356" s="21"/>
      <c r="G9356" s="13"/>
      <c r="H9356" s="13"/>
      <c r="J9356" s="13"/>
      <c r="K9356" s="21"/>
    </row>
    <row r="9357">
      <c r="D9357" s="13"/>
      <c r="E9357" s="21"/>
      <c r="G9357" s="13"/>
      <c r="H9357" s="13"/>
      <c r="J9357" s="13"/>
      <c r="K9357" s="21"/>
    </row>
    <row r="9358">
      <c r="D9358" s="13"/>
      <c r="E9358" s="21"/>
      <c r="G9358" s="13"/>
      <c r="H9358" s="13"/>
      <c r="J9358" s="13"/>
      <c r="K9358" s="21"/>
    </row>
    <row r="9359">
      <c r="D9359" s="13"/>
      <c r="E9359" s="21"/>
      <c r="G9359" s="13"/>
      <c r="H9359" s="13"/>
      <c r="J9359" s="13"/>
      <c r="K9359" s="21"/>
    </row>
    <row r="9360">
      <c r="D9360" s="13"/>
      <c r="E9360" s="21"/>
      <c r="G9360" s="13"/>
      <c r="H9360" s="13"/>
      <c r="J9360" s="13"/>
      <c r="K9360" s="21"/>
    </row>
    <row r="9361">
      <c r="D9361" s="13"/>
      <c r="E9361" s="21"/>
      <c r="G9361" s="13"/>
      <c r="H9361" s="13"/>
      <c r="J9361" s="13"/>
      <c r="K9361" s="21"/>
    </row>
    <row r="9362">
      <c r="D9362" s="13"/>
      <c r="E9362" s="21"/>
      <c r="G9362" s="13"/>
      <c r="H9362" s="13"/>
      <c r="J9362" s="13"/>
      <c r="K9362" s="21"/>
    </row>
    <row r="9363">
      <c r="D9363" s="13"/>
      <c r="E9363" s="21"/>
      <c r="G9363" s="13"/>
      <c r="H9363" s="13"/>
      <c r="J9363" s="13"/>
      <c r="K9363" s="21"/>
    </row>
    <row r="9364">
      <c r="D9364" s="13"/>
      <c r="E9364" s="21"/>
      <c r="G9364" s="13"/>
      <c r="H9364" s="13"/>
      <c r="J9364" s="13"/>
      <c r="K9364" s="21"/>
    </row>
    <row r="9365">
      <c r="D9365" s="13"/>
      <c r="E9365" s="21"/>
      <c r="G9365" s="13"/>
      <c r="H9365" s="13"/>
      <c r="J9365" s="13"/>
      <c r="K9365" s="21"/>
    </row>
    <row r="9366">
      <c r="D9366" s="13"/>
      <c r="E9366" s="21"/>
      <c r="G9366" s="13"/>
      <c r="H9366" s="13"/>
      <c r="J9366" s="13"/>
      <c r="K9366" s="21"/>
    </row>
    <row r="9367">
      <c r="D9367" s="13"/>
      <c r="E9367" s="21"/>
      <c r="G9367" s="13"/>
      <c r="H9367" s="13"/>
      <c r="J9367" s="13"/>
      <c r="K9367" s="21"/>
    </row>
    <row r="9368">
      <c r="D9368" s="13"/>
      <c r="E9368" s="21"/>
      <c r="G9368" s="13"/>
      <c r="H9368" s="13"/>
      <c r="J9368" s="13"/>
      <c r="K9368" s="21"/>
    </row>
    <row r="9369">
      <c r="D9369" s="13"/>
      <c r="E9369" s="21"/>
      <c r="G9369" s="13"/>
      <c r="H9369" s="13"/>
      <c r="J9369" s="13"/>
      <c r="K9369" s="21"/>
    </row>
    <row r="9370">
      <c r="D9370" s="13"/>
      <c r="E9370" s="21"/>
      <c r="G9370" s="13"/>
      <c r="H9370" s="13"/>
      <c r="J9370" s="13"/>
      <c r="K9370" s="21"/>
    </row>
    <row r="9371">
      <c r="D9371" s="13"/>
      <c r="E9371" s="21"/>
      <c r="G9371" s="13"/>
      <c r="H9371" s="13"/>
      <c r="J9371" s="13"/>
      <c r="K9371" s="21"/>
    </row>
    <row r="9372">
      <c r="D9372" s="13"/>
      <c r="E9372" s="21"/>
      <c r="G9372" s="13"/>
      <c r="H9372" s="13"/>
      <c r="J9372" s="13"/>
      <c r="K9372" s="21"/>
    </row>
    <row r="9373">
      <c r="D9373" s="13"/>
      <c r="E9373" s="21"/>
      <c r="G9373" s="13"/>
      <c r="H9373" s="13"/>
      <c r="J9373" s="13"/>
      <c r="K9373" s="21"/>
    </row>
    <row r="9374">
      <c r="D9374" s="13"/>
      <c r="E9374" s="21"/>
      <c r="G9374" s="13"/>
      <c r="H9374" s="13"/>
      <c r="J9374" s="13"/>
      <c r="K9374" s="21"/>
    </row>
    <row r="9375">
      <c r="D9375" s="13"/>
      <c r="E9375" s="21"/>
      <c r="G9375" s="13"/>
      <c r="H9375" s="13"/>
      <c r="J9375" s="13"/>
      <c r="K9375" s="21"/>
    </row>
    <row r="9376">
      <c r="D9376" s="13"/>
      <c r="E9376" s="21"/>
      <c r="G9376" s="13"/>
      <c r="H9376" s="13"/>
      <c r="J9376" s="13"/>
      <c r="K9376" s="21"/>
    </row>
    <row r="9377">
      <c r="D9377" s="13"/>
      <c r="E9377" s="21"/>
      <c r="G9377" s="13"/>
      <c r="H9377" s="13"/>
      <c r="J9377" s="13"/>
      <c r="K9377" s="21"/>
    </row>
    <row r="9378">
      <c r="D9378" s="13"/>
      <c r="E9378" s="21"/>
      <c r="G9378" s="13"/>
      <c r="H9378" s="13"/>
      <c r="J9378" s="13"/>
      <c r="K9378" s="21"/>
    </row>
    <row r="9379">
      <c r="D9379" s="13"/>
      <c r="E9379" s="21"/>
      <c r="G9379" s="13"/>
      <c r="H9379" s="13"/>
      <c r="J9379" s="13"/>
      <c r="K9379" s="21"/>
    </row>
    <row r="9380">
      <c r="D9380" s="13"/>
      <c r="E9380" s="21"/>
      <c r="G9380" s="13"/>
      <c r="H9380" s="13"/>
      <c r="J9380" s="13"/>
      <c r="K9380" s="21"/>
    </row>
    <row r="9381">
      <c r="D9381" s="13"/>
      <c r="E9381" s="21"/>
      <c r="G9381" s="13"/>
      <c r="H9381" s="13"/>
      <c r="J9381" s="13"/>
      <c r="K9381" s="21"/>
    </row>
    <row r="9382">
      <c r="D9382" s="13"/>
      <c r="E9382" s="21"/>
      <c r="G9382" s="13"/>
      <c r="H9382" s="13"/>
      <c r="J9382" s="13"/>
      <c r="K9382" s="21"/>
    </row>
    <row r="9383">
      <c r="D9383" s="13"/>
      <c r="E9383" s="21"/>
      <c r="G9383" s="13"/>
      <c r="H9383" s="13"/>
      <c r="J9383" s="13"/>
      <c r="K9383" s="21"/>
    </row>
    <row r="9384">
      <c r="D9384" s="13"/>
      <c r="E9384" s="21"/>
      <c r="G9384" s="13"/>
      <c r="H9384" s="13"/>
      <c r="J9384" s="13"/>
      <c r="K9384" s="21"/>
    </row>
    <row r="9385">
      <c r="D9385" s="13"/>
      <c r="E9385" s="21"/>
      <c r="G9385" s="13"/>
      <c r="H9385" s="13"/>
      <c r="J9385" s="13"/>
      <c r="K9385" s="21"/>
    </row>
    <row r="9386">
      <c r="D9386" s="13"/>
      <c r="E9386" s="21"/>
      <c r="G9386" s="13"/>
      <c r="H9386" s="13"/>
      <c r="J9386" s="13"/>
      <c r="K9386" s="21"/>
    </row>
    <row r="9387">
      <c r="D9387" s="13"/>
      <c r="E9387" s="21"/>
      <c r="G9387" s="13"/>
      <c r="H9387" s="13"/>
      <c r="J9387" s="13"/>
      <c r="K9387" s="21"/>
    </row>
    <row r="9388">
      <c r="D9388" s="13"/>
      <c r="E9388" s="21"/>
      <c r="G9388" s="13"/>
      <c r="H9388" s="13"/>
      <c r="J9388" s="13"/>
      <c r="K9388" s="21"/>
    </row>
    <row r="9389">
      <c r="D9389" s="13"/>
      <c r="E9389" s="21"/>
      <c r="G9389" s="13"/>
      <c r="H9389" s="13"/>
      <c r="J9389" s="13"/>
      <c r="K9389" s="21"/>
    </row>
    <row r="9390">
      <c r="D9390" s="13"/>
      <c r="E9390" s="21"/>
      <c r="G9390" s="13"/>
      <c r="H9390" s="13"/>
      <c r="J9390" s="13"/>
      <c r="K9390" s="21"/>
    </row>
    <row r="9391">
      <c r="D9391" s="13"/>
      <c r="E9391" s="21"/>
      <c r="G9391" s="13"/>
      <c r="H9391" s="13"/>
      <c r="J9391" s="13"/>
      <c r="K9391" s="21"/>
    </row>
    <row r="9392">
      <c r="D9392" s="13"/>
      <c r="E9392" s="21"/>
      <c r="G9392" s="13"/>
      <c r="H9392" s="13"/>
      <c r="J9392" s="13"/>
      <c r="K9392" s="21"/>
    </row>
    <row r="9393">
      <c r="D9393" s="13"/>
      <c r="E9393" s="21"/>
      <c r="G9393" s="13"/>
      <c r="H9393" s="13"/>
      <c r="J9393" s="13"/>
      <c r="K9393" s="21"/>
    </row>
    <row r="9394">
      <c r="D9394" s="13"/>
      <c r="E9394" s="21"/>
      <c r="G9394" s="13"/>
      <c r="H9394" s="13"/>
      <c r="J9394" s="13"/>
      <c r="K9394" s="21"/>
    </row>
    <row r="9395">
      <c r="D9395" s="13"/>
      <c r="E9395" s="21"/>
      <c r="G9395" s="13"/>
      <c r="H9395" s="13"/>
      <c r="J9395" s="13"/>
      <c r="K9395" s="21"/>
    </row>
    <row r="9396">
      <c r="D9396" s="13"/>
      <c r="E9396" s="21"/>
      <c r="G9396" s="13"/>
      <c r="H9396" s="13"/>
      <c r="J9396" s="13"/>
      <c r="K9396" s="21"/>
    </row>
    <row r="9397">
      <c r="D9397" s="13"/>
      <c r="E9397" s="21"/>
      <c r="G9397" s="13"/>
      <c r="H9397" s="13"/>
      <c r="J9397" s="13"/>
      <c r="K9397" s="21"/>
    </row>
    <row r="9398">
      <c r="D9398" s="13"/>
      <c r="E9398" s="21"/>
      <c r="G9398" s="13"/>
      <c r="H9398" s="13"/>
      <c r="J9398" s="13"/>
      <c r="K9398" s="21"/>
    </row>
    <row r="9399">
      <c r="D9399" s="13"/>
      <c r="E9399" s="21"/>
      <c r="G9399" s="13"/>
      <c r="H9399" s="13"/>
      <c r="J9399" s="13"/>
      <c r="K9399" s="21"/>
    </row>
    <row r="9400">
      <c r="D9400" s="13"/>
      <c r="E9400" s="21"/>
      <c r="G9400" s="13"/>
      <c r="H9400" s="13"/>
      <c r="J9400" s="13"/>
      <c r="K9400" s="21"/>
    </row>
    <row r="9401">
      <c r="D9401" s="13"/>
      <c r="E9401" s="21"/>
      <c r="G9401" s="13"/>
      <c r="H9401" s="13"/>
      <c r="J9401" s="13"/>
      <c r="K9401" s="21"/>
    </row>
    <row r="9402">
      <c r="D9402" s="13"/>
      <c r="E9402" s="21"/>
      <c r="G9402" s="13"/>
      <c r="H9402" s="13"/>
      <c r="J9402" s="13"/>
      <c r="K9402" s="21"/>
    </row>
    <row r="9403">
      <c r="D9403" s="13"/>
      <c r="E9403" s="21"/>
      <c r="G9403" s="13"/>
      <c r="H9403" s="13"/>
      <c r="J9403" s="13"/>
      <c r="K9403" s="21"/>
    </row>
    <row r="9404">
      <c r="D9404" s="13"/>
      <c r="E9404" s="21"/>
      <c r="G9404" s="13"/>
      <c r="H9404" s="13"/>
      <c r="J9404" s="13"/>
      <c r="K9404" s="21"/>
    </row>
    <row r="9405">
      <c r="D9405" s="13"/>
      <c r="E9405" s="21"/>
      <c r="G9405" s="13"/>
      <c r="H9405" s="13"/>
      <c r="J9405" s="13"/>
      <c r="K9405" s="21"/>
    </row>
    <row r="9406">
      <c r="D9406" s="13"/>
      <c r="E9406" s="21"/>
      <c r="G9406" s="13"/>
      <c r="H9406" s="13"/>
      <c r="J9406" s="13"/>
      <c r="K9406" s="21"/>
    </row>
    <row r="9407">
      <c r="D9407" s="13"/>
      <c r="E9407" s="21"/>
      <c r="G9407" s="13"/>
      <c r="H9407" s="13"/>
      <c r="J9407" s="13"/>
      <c r="K9407" s="21"/>
    </row>
    <row r="9408">
      <c r="D9408" s="13"/>
      <c r="E9408" s="21"/>
      <c r="G9408" s="13"/>
      <c r="H9408" s="13"/>
      <c r="J9408" s="13"/>
      <c r="K9408" s="21"/>
    </row>
    <row r="9409">
      <c r="D9409" s="13"/>
      <c r="E9409" s="21"/>
      <c r="G9409" s="13"/>
      <c r="H9409" s="13"/>
      <c r="J9409" s="13"/>
      <c r="K9409" s="21"/>
    </row>
    <row r="9410">
      <c r="D9410" s="13"/>
      <c r="E9410" s="21"/>
      <c r="G9410" s="13"/>
      <c r="H9410" s="13"/>
      <c r="J9410" s="13"/>
      <c r="K9410" s="21"/>
    </row>
    <row r="9411">
      <c r="D9411" s="13"/>
      <c r="E9411" s="21"/>
      <c r="G9411" s="13"/>
      <c r="H9411" s="13"/>
      <c r="J9411" s="13"/>
      <c r="K9411" s="21"/>
    </row>
    <row r="9412">
      <c r="D9412" s="13"/>
      <c r="E9412" s="21"/>
      <c r="G9412" s="13"/>
      <c r="H9412" s="13"/>
      <c r="J9412" s="13"/>
      <c r="K9412" s="21"/>
    </row>
    <row r="9413">
      <c r="D9413" s="13"/>
      <c r="E9413" s="21"/>
      <c r="G9413" s="13"/>
      <c r="H9413" s="13"/>
      <c r="J9413" s="13"/>
      <c r="K9413" s="21"/>
    </row>
    <row r="9414">
      <c r="D9414" s="13"/>
      <c r="E9414" s="21"/>
      <c r="G9414" s="13"/>
      <c r="H9414" s="13"/>
      <c r="J9414" s="13"/>
      <c r="K9414" s="21"/>
    </row>
    <row r="9415">
      <c r="D9415" s="13"/>
      <c r="E9415" s="21"/>
      <c r="G9415" s="13"/>
      <c r="H9415" s="13"/>
      <c r="J9415" s="13"/>
      <c r="K9415" s="21"/>
    </row>
    <row r="9416">
      <c r="D9416" s="13"/>
      <c r="E9416" s="21"/>
      <c r="G9416" s="13"/>
      <c r="H9416" s="13"/>
      <c r="J9416" s="13"/>
      <c r="K9416" s="21"/>
    </row>
    <row r="9417">
      <c r="D9417" s="13"/>
      <c r="E9417" s="21"/>
      <c r="G9417" s="13"/>
      <c r="H9417" s="13"/>
      <c r="J9417" s="13"/>
      <c r="K9417" s="21"/>
    </row>
    <row r="9418">
      <c r="D9418" s="13"/>
      <c r="E9418" s="21"/>
      <c r="G9418" s="13"/>
      <c r="H9418" s="13"/>
      <c r="J9418" s="13"/>
      <c r="K9418" s="21"/>
    </row>
    <row r="9419">
      <c r="D9419" s="13"/>
      <c r="E9419" s="21"/>
      <c r="G9419" s="13"/>
      <c r="H9419" s="13"/>
      <c r="J9419" s="13"/>
      <c r="K9419" s="21"/>
    </row>
    <row r="9420">
      <c r="D9420" s="13"/>
      <c r="E9420" s="21"/>
      <c r="G9420" s="13"/>
      <c r="H9420" s="13"/>
      <c r="J9420" s="13"/>
      <c r="K9420" s="21"/>
    </row>
    <row r="9421">
      <c r="D9421" s="13"/>
      <c r="E9421" s="21"/>
      <c r="G9421" s="13"/>
      <c r="H9421" s="13"/>
      <c r="J9421" s="13"/>
      <c r="K9421" s="21"/>
    </row>
    <row r="9422">
      <c r="D9422" s="13"/>
      <c r="E9422" s="21"/>
      <c r="G9422" s="13"/>
      <c r="H9422" s="13"/>
      <c r="J9422" s="13"/>
      <c r="K9422" s="21"/>
    </row>
    <row r="9423">
      <c r="D9423" s="13"/>
      <c r="E9423" s="21"/>
      <c r="G9423" s="13"/>
      <c r="H9423" s="13"/>
      <c r="J9423" s="13"/>
      <c r="K9423" s="21"/>
    </row>
    <row r="9424">
      <c r="D9424" s="13"/>
      <c r="E9424" s="21"/>
      <c r="G9424" s="13"/>
      <c r="H9424" s="13"/>
      <c r="J9424" s="13"/>
      <c r="K9424" s="21"/>
    </row>
    <row r="9425">
      <c r="D9425" s="13"/>
      <c r="E9425" s="21"/>
      <c r="G9425" s="13"/>
      <c r="H9425" s="13"/>
      <c r="J9425" s="13"/>
      <c r="K9425" s="21"/>
    </row>
    <row r="9426">
      <c r="D9426" s="13"/>
      <c r="E9426" s="21"/>
      <c r="G9426" s="13"/>
      <c r="H9426" s="13"/>
      <c r="J9426" s="13"/>
      <c r="K9426" s="21"/>
    </row>
    <row r="9427">
      <c r="D9427" s="13"/>
      <c r="E9427" s="21"/>
      <c r="G9427" s="13"/>
      <c r="H9427" s="13"/>
      <c r="J9427" s="13"/>
      <c r="K9427" s="21"/>
    </row>
    <row r="9428">
      <c r="D9428" s="13"/>
      <c r="E9428" s="21"/>
      <c r="G9428" s="13"/>
      <c r="H9428" s="13"/>
      <c r="J9428" s="13"/>
      <c r="K9428" s="21"/>
    </row>
    <row r="9429">
      <c r="D9429" s="13"/>
      <c r="E9429" s="21"/>
      <c r="G9429" s="13"/>
      <c r="H9429" s="13"/>
      <c r="J9429" s="13"/>
      <c r="K9429" s="21"/>
    </row>
    <row r="9430">
      <c r="D9430" s="13"/>
      <c r="E9430" s="21"/>
      <c r="G9430" s="13"/>
      <c r="H9430" s="13"/>
      <c r="J9430" s="13"/>
      <c r="K9430" s="21"/>
    </row>
    <row r="9431">
      <c r="D9431" s="13"/>
      <c r="E9431" s="21"/>
      <c r="G9431" s="13"/>
      <c r="H9431" s="13"/>
      <c r="J9431" s="13"/>
      <c r="K9431" s="21"/>
    </row>
    <row r="9432">
      <c r="D9432" s="13"/>
      <c r="E9432" s="21"/>
      <c r="G9432" s="13"/>
      <c r="H9432" s="13"/>
      <c r="J9432" s="13"/>
      <c r="K9432" s="21"/>
    </row>
    <row r="9433">
      <c r="D9433" s="13"/>
      <c r="E9433" s="21"/>
      <c r="G9433" s="13"/>
      <c r="H9433" s="13"/>
      <c r="J9433" s="13"/>
      <c r="K9433" s="21"/>
    </row>
    <row r="9434">
      <c r="D9434" s="13"/>
      <c r="E9434" s="21"/>
      <c r="G9434" s="13"/>
      <c r="H9434" s="13"/>
      <c r="J9434" s="13"/>
      <c r="K9434" s="21"/>
    </row>
    <row r="9435">
      <c r="D9435" s="13"/>
      <c r="E9435" s="21"/>
      <c r="G9435" s="13"/>
      <c r="H9435" s="13"/>
      <c r="J9435" s="13"/>
      <c r="K9435" s="21"/>
    </row>
    <row r="9436">
      <c r="D9436" s="13"/>
      <c r="E9436" s="21"/>
      <c r="G9436" s="13"/>
      <c r="H9436" s="13"/>
      <c r="J9436" s="13"/>
      <c r="K9436" s="21"/>
    </row>
    <row r="9437">
      <c r="D9437" s="13"/>
      <c r="E9437" s="21"/>
      <c r="G9437" s="13"/>
      <c r="H9437" s="13"/>
      <c r="J9437" s="13"/>
      <c r="K9437" s="21"/>
    </row>
    <row r="9438">
      <c r="D9438" s="13"/>
      <c r="E9438" s="21"/>
      <c r="G9438" s="13"/>
      <c r="H9438" s="13"/>
      <c r="J9438" s="13"/>
      <c r="K9438" s="21"/>
    </row>
    <row r="9439">
      <c r="D9439" s="13"/>
      <c r="E9439" s="21"/>
      <c r="G9439" s="13"/>
      <c r="H9439" s="13"/>
      <c r="J9439" s="13"/>
      <c r="K9439" s="21"/>
    </row>
    <row r="9440">
      <c r="D9440" s="13"/>
      <c r="E9440" s="21"/>
      <c r="G9440" s="13"/>
      <c r="H9440" s="13"/>
      <c r="J9440" s="13"/>
      <c r="K9440" s="21"/>
    </row>
    <row r="9441">
      <c r="D9441" s="13"/>
      <c r="E9441" s="21"/>
      <c r="G9441" s="13"/>
      <c r="H9441" s="13"/>
      <c r="J9441" s="13"/>
      <c r="K9441" s="21"/>
    </row>
    <row r="9442">
      <c r="D9442" s="13"/>
      <c r="E9442" s="21"/>
      <c r="G9442" s="13"/>
      <c r="H9442" s="13"/>
      <c r="J9442" s="13"/>
      <c r="K9442" s="21"/>
    </row>
    <row r="9443">
      <c r="D9443" s="13"/>
      <c r="E9443" s="21"/>
      <c r="G9443" s="13"/>
      <c r="H9443" s="13"/>
      <c r="J9443" s="13"/>
      <c r="K9443" s="21"/>
    </row>
    <row r="9444">
      <c r="D9444" s="13"/>
      <c r="E9444" s="21"/>
      <c r="G9444" s="13"/>
      <c r="H9444" s="13"/>
      <c r="J9444" s="13"/>
      <c r="K9444" s="21"/>
    </row>
    <row r="9445">
      <c r="D9445" s="13"/>
      <c r="E9445" s="21"/>
      <c r="G9445" s="13"/>
      <c r="H9445" s="13"/>
      <c r="J9445" s="13"/>
      <c r="K9445" s="21"/>
    </row>
    <row r="9446">
      <c r="D9446" s="13"/>
      <c r="E9446" s="21"/>
      <c r="G9446" s="13"/>
      <c r="H9446" s="13"/>
      <c r="J9446" s="13"/>
      <c r="K9446" s="21"/>
    </row>
    <row r="9447">
      <c r="D9447" s="13"/>
      <c r="E9447" s="21"/>
      <c r="G9447" s="13"/>
      <c r="H9447" s="13"/>
      <c r="J9447" s="13"/>
      <c r="K9447" s="21"/>
    </row>
    <row r="9448">
      <c r="D9448" s="13"/>
      <c r="E9448" s="21"/>
      <c r="G9448" s="13"/>
      <c r="H9448" s="13"/>
      <c r="J9448" s="13"/>
      <c r="K9448" s="21"/>
    </row>
    <row r="9449">
      <c r="D9449" s="13"/>
      <c r="E9449" s="21"/>
      <c r="G9449" s="13"/>
      <c r="H9449" s="13"/>
      <c r="J9449" s="13"/>
      <c r="K9449" s="21"/>
    </row>
    <row r="9450">
      <c r="D9450" s="13"/>
      <c r="E9450" s="21"/>
      <c r="G9450" s="13"/>
      <c r="H9450" s="13"/>
      <c r="J9450" s="13"/>
      <c r="K9450" s="21"/>
    </row>
    <row r="9451">
      <c r="D9451" s="13"/>
      <c r="E9451" s="21"/>
      <c r="G9451" s="13"/>
      <c r="H9451" s="13"/>
      <c r="J9451" s="13"/>
      <c r="K9451" s="21"/>
    </row>
    <row r="9452">
      <c r="D9452" s="13"/>
      <c r="E9452" s="21"/>
      <c r="G9452" s="13"/>
      <c r="H9452" s="13"/>
      <c r="J9452" s="13"/>
      <c r="K9452" s="21"/>
    </row>
    <row r="9453">
      <c r="D9453" s="13"/>
      <c r="E9453" s="21"/>
      <c r="G9453" s="13"/>
      <c r="H9453" s="13"/>
      <c r="J9453" s="13"/>
      <c r="K9453" s="21"/>
    </row>
    <row r="9454">
      <c r="D9454" s="13"/>
      <c r="E9454" s="21"/>
      <c r="G9454" s="13"/>
      <c r="H9454" s="13"/>
      <c r="J9454" s="13"/>
      <c r="K9454" s="21"/>
    </row>
    <row r="9455">
      <c r="D9455" s="13"/>
      <c r="E9455" s="21"/>
      <c r="G9455" s="13"/>
      <c r="H9455" s="13"/>
      <c r="J9455" s="13"/>
      <c r="K9455" s="21"/>
    </row>
    <row r="9456">
      <c r="D9456" s="13"/>
      <c r="E9456" s="21"/>
      <c r="G9456" s="13"/>
      <c r="H9456" s="13"/>
      <c r="J9456" s="13"/>
      <c r="K9456" s="21"/>
    </row>
    <row r="9457">
      <c r="D9457" s="13"/>
      <c r="E9457" s="21"/>
      <c r="G9457" s="13"/>
      <c r="H9457" s="13"/>
      <c r="J9457" s="13"/>
      <c r="K9457" s="21"/>
    </row>
    <row r="9458">
      <c r="D9458" s="13"/>
      <c r="E9458" s="21"/>
      <c r="G9458" s="13"/>
      <c r="H9458" s="13"/>
      <c r="J9458" s="13"/>
      <c r="K9458" s="21"/>
    </row>
    <row r="9459">
      <c r="D9459" s="13"/>
      <c r="E9459" s="21"/>
      <c r="G9459" s="13"/>
      <c r="H9459" s="13"/>
      <c r="J9459" s="13"/>
      <c r="K9459" s="21"/>
    </row>
    <row r="9460">
      <c r="D9460" s="13"/>
      <c r="E9460" s="21"/>
      <c r="G9460" s="13"/>
      <c r="H9460" s="13"/>
      <c r="J9460" s="13"/>
      <c r="K9460" s="21"/>
    </row>
    <row r="9461">
      <c r="D9461" s="13"/>
      <c r="E9461" s="21"/>
      <c r="G9461" s="13"/>
      <c r="H9461" s="13"/>
      <c r="J9461" s="13"/>
      <c r="K9461" s="21"/>
    </row>
    <row r="9462">
      <c r="D9462" s="13"/>
      <c r="E9462" s="21"/>
      <c r="G9462" s="13"/>
      <c r="H9462" s="13"/>
      <c r="J9462" s="13"/>
      <c r="K9462" s="21"/>
    </row>
    <row r="9463">
      <c r="D9463" s="13"/>
      <c r="E9463" s="21"/>
      <c r="G9463" s="13"/>
      <c r="H9463" s="13"/>
      <c r="J9463" s="13"/>
      <c r="K9463" s="21"/>
    </row>
    <row r="9464">
      <c r="D9464" s="13"/>
      <c r="E9464" s="21"/>
      <c r="G9464" s="13"/>
      <c r="H9464" s="13"/>
      <c r="J9464" s="13"/>
      <c r="K9464" s="21"/>
    </row>
    <row r="9465">
      <c r="D9465" s="13"/>
      <c r="E9465" s="21"/>
      <c r="G9465" s="13"/>
      <c r="H9465" s="13"/>
      <c r="J9465" s="13"/>
      <c r="K9465" s="21"/>
    </row>
    <row r="9466">
      <c r="D9466" s="13"/>
      <c r="E9466" s="21"/>
      <c r="G9466" s="13"/>
      <c r="H9466" s="13"/>
      <c r="J9466" s="13"/>
      <c r="K9466" s="21"/>
    </row>
    <row r="9467">
      <c r="D9467" s="13"/>
      <c r="E9467" s="21"/>
      <c r="G9467" s="13"/>
      <c r="H9467" s="13"/>
      <c r="J9467" s="13"/>
      <c r="K9467" s="21"/>
    </row>
    <row r="9468">
      <c r="D9468" s="13"/>
      <c r="E9468" s="21"/>
      <c r="G9468" s="13"/>
      <c r="H9468" s="13"/>
      <c r="J9468" s="13"/>
      <c r="K9468" s="21"/>
    </row>
    <row r="9469">
      <c r="D9469" s="13"/>
      <c r="E9469" s="21"/>
      <c r="G9469" s="13"/>
      <c r="H9469" s="13"/>
      <c r="J9469" s="13"/>
      <c r="K9469" s="21"/>
    </row>
    <row r="9470">
      <c r="D9470" s="13"/>
      <c r="E9470" s="21"/>
      <c r="G9470" s="13"/>
      <c r="H9470" s="13"/>
      <c r="J9470" s="13"/>
      <c r="K9470" s="21"/>
    </row>
    <row r="9471">
      <c r="D9471" s="13"/>
      <c r="E9471" s="21"/>
      <c r="G9471" s="13"/>
      <c r="H9471" s="13"/>
      <c r="J9471" s="13"/>
      <c r="K9471" s="21"/>
    </row>
    <row r="9472">
      <c r="D9472" s="13"/>
      <c r="E9472" s="21"/>
      <c r="G9472" s="13"/>
      <c r="H9472" s="13"/>
      <c r="J9472" s="13"/>
      <c r="K9472" s="21"/>
    </row>
    <row r="9473">
      <c r="D9473" s="13"/>
      <c r="E9473" s="21"/>
      <c r="G9473" s="13"/>
      <c r="H9473" s="13"/>
      <c r="J9473" s="13"/>
      <c r="K9473" s="21"/>
    </row>
    <row r="9474">
      <c r="D9474" s="13"/>
      <c r="E9474" s="21"/>
      <c r="G9474" s="13"/>
      <c r="H9474" s="13"/>
      <c r="J9474" s="13"/>
      <c r="K9474" s="21"/>
    </row>
    <row r="9475">
      <c r="D9475" s="13"/>
      <c r="E9475" s="21"/>
      <c r="G9475" s="13"/>
      <c r="H9475" s="13"/>
      <c r="J9475" s="13"/>
      <c r="K9475" s="21"/>
    </row>
    <row r="9476">
      <c r="D9476" s="13"/>
      <c r="E9476" s="21"/>
      <c r="G9476" s="13"/>
      <c r="H9476" s="13"/>
      <c r="J9476" s="13"/>
      <c r="K9476" s="21"/>
    </row>
    <row r="9477">
      <c r="D9477" s="13"/>
      <c r="E9477" s="21"/>
      <c r="G9477" s="13"/>
      <c r="H9477" s="13"/>
      <c r="J9477" s="13"/>
      <c r="K9477" s="21"/>
    </row>
    <row r="9478">
      <c r="D9478" s="13"/>
      <c r="E9478" s="21"/>
      <c r="G9478" s="13"/>
      <c r="H9478" s="13"/>
      <c r="J9478" s="13"/>
      <c r="K9478" s="21"/>
    </row>
    <row r="9479">
      <c r="D9479" s="13"/>
      <c r="E9479" s="21"/>
      <c r="G9479" s="13"/>
      <c r="H9479" s="13"/>
      <c r="J9479" s="13"/>
      <c r="K9479" s="21"/>
    </row>
    <row r="9480">
      <c r="D9480" s="13"/>
      <c r="E9480" s="21"/>
      <c r="G9480" s="13"/>
      <c r="H9480" s="13"/>
      <c r="J9480" s="13"/>
      <c r="K9480" s="21"/>
    </row>
    <row r="9481">
      <c r="D9481" s="13"/>
      <c r="E9481" s="21"/>
      <c r="G9481" s="13"/>
      <c r="H9481" s="13"/>
      <c r="J9481" s="13"/>
      <c r="K9481" s="21"/>
    </row>
    <row r="9482">
      <c r="D9482" s="13"/>
      <c r="E9482" s="21"/>
      <c r="G9482" s="13"/>
      <c r="H9482" s="13"/>
      <c r="J9482" s="13"/>
      <c r="K9482" s="21"/>
    </row>
    <row r="9483">
      <c r="D9483" s="13"/>
      <c r="E9483" s="21"/>
      <c r="G9483" s="13"/>
      <c r="H9483" s="13"/>
      <c r="J9483" s="13"/>
      <c r="K9483" s="21"/>
    </row>
    <row r="9484">
      <c r="D9484" s="13"/>
      <c r="E9484" s="21"/>
      <c r="G9484" s="13"/>
      <c r="H9484" s="13"/>
      <c r="J9484" s="13"/>
      <c r="K9484" s="21"/>
    </row>
    <row r="9485">
      <c r="D9485" s="13"/>
      <c r="E9485" s="21"/>
      <c r="G9485" s="13"/>
      <c r="H9485" s="13"/>
      <c r="J9485" s="13"/>
      <c r="K9485" s="21"/>
    </row>
    <row r="9486">
      <c r="D9486" s="13"/>
      <c r="E9486" s="21"/>
      <c r="G9486" s="13"/>
      <c r="H9486" s="13"/>
      <c r="J9486" s="13"/>
      <c r="K9486" s="21"/>
    </row>
    <row r="9487">
      <c r="D9487" s="13"/>
      <c r="E9487" s="21"/>
      <c r="G9487" s="13"/>
      <c r="H9487" s="13"/>
      <c r="J9487" s="13"/>
      <c r="K9487" s="21"/>
    </row>
    <row r="9488">
      <c r="D9488" s="13"/>
      <c r="E9488" s="21"/>
      <c r="G9488" s="13"/>
      <c r="H9488" s="13"/>
      <c r="J9488" s="13"/>
      <c r="K9488" s="21"/>
    </row>
    <row r="9489">
      <c r="D9489" s="13"/>
      <c r="E9489" s="21"/>
      <c r="G9489" s="13"/>
      <c r="H9489" s="13"/>
      <c r="J9489" s="13"/>
      <c r="K9489" s="21"/>
    </row>
    <row r="9490">
      <c r="D9490" s="13"/>
      <c r="E9490" s="21"/>
      <c r="G9490" s="13"/>
      <c r="H9490" s="13"/>
      <c r="J9490" s="13"/>
      <c r="K9490" s="21"/>
    </row>
    <row r="9491">
      <c r="D9491" s="13"/>
      <c r="E9491" s="21"/>
      <c r="G9491" s="13"/>
      <c r="H9491" s="13"/>
      <c r="J9491" s="13"/>
      <c r="K9491" s="21"/>
    </row>
    <row r="9492">
      <c r="D9492" s="13"/>
      <c r="E9492" s="21"/>
      <c r="G9492" s="13"/>
      <c r="H9492" s="13"/>
      <c r="J9492" s="13"/>
      <c r="K9492" s="21"/>
    </row>
    <row r="9493">
      <c r="D9493" s="13"/>
      <c r="E9493" s="21"/>
      <c r="G9493" s="13"/>
      <c r="H9493" s="13"/>
      <c r="J9493" s="13"/>
      <c r="K9493" s="21"/>
    </row>
    <row r="9494">
      <c r="D9494" s="13"/>
      <c r="E9494" s="21"/>
      <c r="G9494" s="13"/>
      <c r="H9494" s="13"/>
      <c r="J9494" s="13"/>
      <c r="K9494" s="21"/>
    </row>
    <row r="9495">
      <c r="D9495" s="13"/>
      <c r="E9495" s="21"/>
      <c r="G9495" s="13"/>
      <c r="H9495" s="13"/>
      <c r="J9495" s="13"/>
      <c r="K9495" s="21"/>
    </row>
    <row r="9496">
      <c r="D9496" s="13"/>
      <c r="E9496" s="21"/>
      <c r="G9496" s="13"/>
      <c r="H9496" s="13"/>
      <c r="J9496" s="13"/>
      <c r="K9496" s="21"/>
    </row>
    <row r="9497">
      <c r="D9497" s="13"/>
      <c r="E9497" s="21"/>
      <c r="G9497" s="13"/>
      <c r="H9497" s="13"/>
      <c r="J9497" s="13"/>
      <c r="K9497" s="21"/>
    </row>
    <row r="9498">
      <c r="D9498" s="13"/>
      <c r="E9498" s="21"/>
      <c r="G9498" s="13"/>
      <c r="H9498" s="13"/>
      <c r="J9498" s="13"/>
      <c r="K9498" s="21"/>
    </row>
    <row r="9499">
      <c r="D9499" s="13"/>
      <c r="E9499" s="21"/>
      <c r="G9499" s="13"/>
      <c r="H9499" s="13"/>
      <c r="J9499" s="13"/>
      <c r="K9499" s="21"/>
    </row>
    <row r="9500">
      <c r="D9500" s="13"/>
      <c r="E9500" s="21"/>
      <c r="G9500" s="13"/>
      <c r="H9500" s="13"/>
      <c r="J9500" s="13"/>
      <c r="K9500" s="21"/>
    </row>
    <row r="9501">
      <c r="D9501" s="13"/>
      <c r="E9501" s="21"/>
      <c r="G9501" s="13"/>
      <c r="H9501" s="13"/>
      <c r="J9501" s="13"/>
      <c r="K9501" s="21"/>
    </row>
    <row r="9502">
      <c r="D9502" s="13"/>
      <c r="E9502" s="21"/>
      <c r="G9502" s="13"/>
      <c r="H9502" s="13"/>
      <c r="J9502" s="13"/>
      <c r="K9502" s="21"/>
    </row>
    <row r="9503">
      <c r="D9503" s="13"/>
      <c r="E9503" s="21"/>
      <c r="G9503" s="13"/>
      <c r="H9503" s="13"/>
      <c r="J9503" s="13"/>
      <c r="K9503" s="21"/>
    </row>
    <row r="9504">
      <c r="D9504" s="13"/>
      <c r="E9504" s="21"/>
      <c r="G9504" s="13"/>
      <c r="H9504" s="13"/>
      <c r="J9504" s="13"/>
      <c r="K9504" s="21"/>
    </row>
    <row r="9505">
      <c r="D9505" s="13"/>
      <c r="E9505" s="21"/>
      <c r="G9505" s="13"/>
      <c r="H9505" s="13"/>
      <c r="J9505" s="13"/>
      <c r="K9505" s="21"/>
    </row>
    <row r="9506">
      <c r="D9506" s="13"/>
      <c r="E9506" s="21"/>
      <c r="G9506" s="13"/>
      <c r="H9506" s="13"/>
      <c r="J9506" s="13"/>
      <c r="K9506" s="21"/>
    </row>
    <row r="9507">
      <c r="D9507" s="13"/>
      <c r="E9507" s="21"/>
      <c r="G9507" s="13"/>
      <c r="H9507" s="13"/>
      <c r="J9507" s="13"/>
      <c r="K9507" s="21"/>
    </row>
    <row r="9508">
      <c r="D9508" s="13"/>
      <c r="E9508" s="21"/>
      <c r="G9508" s="13"/>
      <c r="H9508" s="13"/>
      <c r="J9508" s="13"/>
      <c r="K9508" s="21"/>
    </row>
    <row r="9509">
      <c r="D9509" s="13"/>
      <c r="E9509" s="21"/>
      <c r="G9509" s="13"/>
      <c r="H9509" s="13"/>
      <c r="J9509" s="13"/>
      <c r="K9509" s="21"/>
    </row>
    <row r="9510">
      <c r="D9510" s="13"/>
      <c r="E9510" s="21"/>
      <c r="G9510" s="13"/>
      <c r="H9510" s="13"/>
      <c r="J9510" s="13"/>
      <c r="K9510" s="21"/>
    </row>
    <row r="9511">
      <c r="D9511" s="13"/>
      <c r="E9511" s="21"/>
      <c r="G9511" s="13"/>
      <c r="H9511" s="13"/>
      <c r="J9511" s="13"/>
      <c r="K9511" s="21"/>
    </row>
    <row r="9512">
      <c r="D9512" s="13"/>
      <c r="E9512" s="21"/>
      <c r="G9512" s="13"/>
      <c r="H9512" s="13"/>
      <c r="J9512" s="13"/>
      <c r="K9512" s="21"/>
    </row>
    <row r="9513">
      <c r="D9513" s="13"/>
      <c r="E9513" s="21"/>
      <c r="G9513" s="13"/>
      <c r="H9513" s="13"/>
      <c r="J9513" s="13"/>
      <c r="K9513" s="21"/>
    </row>
    <row r="9514">
      <c r="D9514" s="13"/>
      <c r="E9514" s="21"/>
      <c r="G9514" s="13"/>
      <c r="H9514" s="13"/>
      <c r="J9514" s="13"/>
      <c r="K9514" s="21"/>
    </row>
    <row r="9515">
      <c r="D9515" s="13"/>
      <c r="E9515" s="21"/>
      <c r="G9515" s="13"/>
      <c r="H9515" s="13"/>
      <c r="J9515" s="13"/>
      <c r="K9515" s="21"/>
    </row>
    <row r="9516">
      <c r="D9516" s="13"/>
      <c r="E9516" s="21"/>
      <c r="G9516" s="13"/>
      <c r="H9516" s="13"/>
      <c r="J9516" s="13"/>
      <c r="K9516" s="21"/>
    </row>
    <row r="9517">
      <c r="D9517" s="13"/>
      <c r="E9517" s="21"/>
      <c r="G9517" s="13"/>
      <c r="H9517" s="13"/>
      <c r="J9517" s="13"/>
      <c r="K9517" s="21"/>
    </row>
    <row r="9518">
      <c r="D9518" s="13"/>
      <c r="E9518" s="21"/>
      <c r="G9518" s="13"/>
      <c r="H9518" s="13"/>
      <c r="J9518" s="13"/>
      <c r="K9518" s="21"/>
    </row>
    <row r="9519">
      <c r="D9519" s="13"/>
      <c r="E9519" s="21"/>
      <c r="G9519" s="13"/>
      <c r="H9519" s="13"/>
      <c r="J9519" s="13"/>
      <c r="K9519" s="21"/>
    </row>
    <row r="9520">
      <c r="D9520" s="13"/>
      <c r="E9520" s="21"/>
      <c r="G9520" s="13"/>
      <c r="H9520" s="13"/>
      <c r="J9520" s="13"/>
      <c r="K9520" s="21"/>
    </row>
    <row r="9521">
      <c r="D9521" s="13"/>
      <c r="E9521" s="21"/>
      <c r="G9521" s="13"/>
      <c r="H9521" s="13"/>
      <c r="J9521" s="13"/>
      <c r="K9521" s="21"/>
    </row>
    <row r="9522">
      <c r="D9522" s="13"/>
      <c r="E9522" s="21"/>
      <c r="G9522" s="13"/>
      <c r="H9522" s="13"/>
      <c r="J9522" s="13"/>
      <c r="K9522" s="21"/>
    </row>
    <row r="9523">
      <c r="D9523" s="13"/>
      <c r="E9523" s="21"/>
      <c r="G9523" s="13"/>
      <c r="H9523" s="13"/>
      <c r="J9523" s="13"/>
      <c r="K9523" s="21"/>
    </row>
    <row r="9524">
      <c r="D9524" s="13"/>
      <c r="E9524" s="21"/>
      <c r="G9524" s="13"/>
      <c r="H9524" s="13"/>
      <c r="J9524" s="13"/>
      <c r="K9524" s="21"/>
    </row>
    <row r="9525">
      <c r="D9525" s="13"/>
      <c r="E9525" s="21"/>
      <c r="G9525" s="13"/>
      <c r="H9525" s="13"/>
      <c r="J9525" s="13"/>
      <c r="K9525" s="21"/>
    </row>
    <row r="9526">
      <c r="D9526" s="13"/>
      <c r="E9526" s="21"/>
      <c r="G9526" s="13"/>
      <c r="H9526" s="13"/>
      <c r="J9526" s="13"/>
      <c r="K9526" s="21"/>
    </row>
    <row r="9527">
      <c r="D9527" s="13"/>
      <c r="E9527" s="21"/>
      <c r="G9527" s="13"/>
      <c r="H9527" s="13"/>
      <c r="J9527" s="13"/>
      <c r="K9527" s="21"/>
    </row>
    <row r="9528">
      <c r="D9528" s="13"/>
      <c r="E9528" s="21"/>
      <c r="G9528" s="13"/>
      <c r="H9528" s="13"/>
      <c r="J9528" s="13"/>
      <c r="K9528" s="21"/>
    </row>
    <row r="9529">
      <c r="D9529" s="13"/>
      <c r="E9529" s="21"/>
      <c r="G9529" s="13"/>
      <c r="H9529" s="13"/>
      <c r="J9529" s="13"/>
      <c r="K9529" s="21"/>
    </row>
    <row r="9530">
      <c r="D9530" s="13"/>
      <c r="E9530" s="21"/>
      <c r="G9530" s="13"/>
      <c r="H9530" s="13"/>
      <c r="J9530" s="13"/>
      <c r="K9530" s="21"/>
    </row>
    <row r="9531">
      <c r="D9531" s="13"/>
      <c r="E9531" s="21"/>
      <c r="G9531" s="13"/>
      <c r="H9531" s="13"/>
      <c r="J9531" s="13"/>
      <c r="K9531" s="21"/>
    </row>
    <row r="9532">
      <c r="D9532" s="13"/>
      <c r="E9532" s="21"/>
      <c r="G9532" s="13"/>
      <c r="H9532" s="13"/>
      <c r="J9532" s="13"/>
      <c r="K9532" s="21"/>
    </row>
    <row r="9533">
      <c r="D9533" s="13"/>
      <c r="E9533" s="21"/>
      <c r="G9533" s="13"/>
      <c r="H9533" s="13"/>
      <c r="J9533" s="13"/>
      <c r="K9533" s="21"/>
    </row>
    <row r="9534">
      <c r="D9534" s="13"/>
      <c r="E9534" s="21"/>
      <c r="G9534" s="13"/>
      <c r="H9534" s="13"/>
      <c r="J9534" s="13"/>
      <c r="K9534" s="21"/>
    </row>
    <row r="9535">
      <c r="D9535" s="13"/>
      <c r="E9535" s="21"/>
      <c r="G9535" s="13"/>
      <c r="H9535" s="13"/>
      <c r="J9535" s="13"/>
      <c r="K9535" s="21"/>
    </row>
    <row r="9536">
      <c r="D9536" s="13"/>
      <c r="E9536" s="21"/>
      <c r="G9536" s="13"/>
      <c r="H9536" s="13"/>
      <c r="J9536" s="13"/>
      <c r="K9536" s="21"/>
    </row>
    <row r="9537">
      <c r="D9537" s="13"/>
      <c r="E9537" s="21"/>
      <c r="G9537" s="13"/>
      <c r="H9537" s="13"/>
      <c r="J9537" s="13"/>
      <c r="K9537" s="21"/>
    </row>
    <row r="9538">
      <c r="D9538" s="13"/>
      <c r="E9538" s="21"/>
      <c r="G9538" s="13"/>
      <c r="H9538" s="13"/>
      <c r="J9538" s="13"/>
      <c r="K9538" s="21"/>
    </row>
    <row r="9539">
      <c r="D9539" s="13"/>
      <c r="E9539" s="21"/>
      <c r="G9539" s="13"/>
      <c r="H9539" s="13"/>
      <c r="J9539" s="13"/>
      <c r="K9539" s="21"/>
    </row>
    <row r="9540">
      <c r="D9540" s="13"/>
      <c r="E9540" s="21"/>
      <c r="G9540" s="13"/>
      <c r="H9540" s="13"/>
      <c r="J9540" s="13"/>
      <c r="K9540" s="21"/>
    </row>
    <row r="9541">
      <c r="D9541" s="13"/>
      <c r="E9541" s="21"/>
      <c r="G9541" s="13"/>
      <c r="H9541" s="13"/>
      <c r="J9541" s="13"/>
      <c r="K9541" s="21"/>
    </row>
    <row r="9542">
      <c r="D9542" s="13"/>
      <c r="E9542" s="21"/>
      <c r="G9542" s="13"/>
      <c r="H9542" s="13"/>
      <c r="J9542" s="13"/>
      <c r="K9542" s="21"/>
    </row>
    <row r="9543">
      <c r="D9543" s="13"/>
      <c r="E9543" s="21"/>
      <c r="G9543" s="13"/>
      <c r="H9543" s="13"/>
      <c r="J9543" s="13"/>
      <c r="K9543" s="21"/>
    </row>
    <row r="9544">
      <c r="D9544" s="13"/>
      <c r="E9544" s="21"/>
      <c r="G9544" s="13"/>
      <c r="H9544" s="13"/>
      <c r="J9544" s="13"/>
      <c r="K9544" s="21"/>
    </row>
    <row r="9545">
      <c r="D9545" s="13"/>
      <c r="E9545" s="21"/>
      <c r="G9545" s="13"/>
      <c r="H9545" s="13"/>
      <c r="J9545" s="13"/>
      <c r="K9545" s="21"/>
    </row>
    <row r="9546">
      <c r="D9546" s="13"/>
      <c r="E9546" s="21"/>
      <c r="G9546" s="13"/>
      <c r="H9546" s="13"/>
      <c r="J9546" s="13"/>
      <c r="K9546" s="21"/>
    </row>
    <row r="9547">
      <c r="D9547" s="13"/>
      <c r="E9547" s="21"/>
      <c r="G9547" s="13"/>
      <c r="H9547" s="13"/>
      <c r="J9547" s="13"/>
      <c r="K9547" s="21"/>
    </row>
    <row r="9548">
      <c r="D9548" s="13"/>
      <c r="E9548" s="21"/>
      <c r="G9548" s="13"/>
      <c r="H9548" s="13"/>
      <c r="J9548" s="13"/>
      <c r="K9548" s="21"/>
    </row>
    <row r="9549">
      <c r="D9549" s="13"/>
      <c r="E9549" s="21"/>
      <c r="G9549" s="13"/>
      <c r="H9549" s="13"/>
      <c r="J9549" s="13"/>
      <c r="K9549" s="21"/>
    </row>
    <row r="9550">
      <c r="D9550" s="13"/>
      <c r="E9550" s="21"/>
      <c r="G9550" s="13"/>
      <c r="H9550" s="13"/>
      <c r="J9550" s="13"/>
      <c r="K9550" s="21"/>
    </row>
    <row r="9551">
      <c r="D9551" s="13"/>
      <c r="E9551" s="21"/>
      <c r="G9551" s="13"/>
      <c r="H9551" s="13"/>
      <c r="J9551" s="13"/>
      <c r="K9551" s="21"/>
    </row>
    <row r="9552">
      <c r="D9552" s="13"/>
      <c r="E9552" s="21"/>
      <c r="G9552" s="13"/>
      <c r="H9552" s="13"/>
      <c r="J9552" s="13"/>
      <c r="K9552" s="21"/>
    </row>
    <row r="9553">
      <c r="D9553" s="13"/>
      <c r="E9553" s="21"/>
      <c r="G9553" s="13"/>
      <c r="H9553" s="13"/>
      <c r="J9553" s="13"/>
      <c r="K9553" s="21"/>
    </row>
    <row r="9554">
      <c r="D9554" s="13"/>
      <c r="E9554" s="21"/>
      <c r="G9554" s="13"/>
      <c r="H9554" s="13"/>
      <c r="J9554" s="13"/>
      <c r="K9554" s="21"/>
    </row>
    <row r="9555">
      <c r="D9555" s="13"/>
      <c r="E9555" s="21"/>
      <c r="G9555" s="13"/>
      <c r="H9555" s="13"/>
      <c r="J9555" s="13"/>
      <c r="K9555" s="21"/>
    </row>
    <row r="9556">
      <c r="D9556" s="13"/>
      <c r="E9556" s="21"/>
      <c r="G9556" s="13"/>
      <c r="H9556" s="13"/>
      <c r="J9556" s="13"/>
      <c r="K9556" s="21"/>
    </row>
    <row r="9557">
      <c r="D9557" s="13"/>
      <c r="E9557" s="21"/>
      <c r="G9557" s="13"/>
      <c r="H9557" s="13"/>
      <c r="J9557" s="13"/>
      <c r="K9557" s="21"/>
    </row>
    <row r="9558">
      <c r="D9558" s="13"/>
      <c r="E9558" s="21"/>
      <c r="G9558" s="13"/>
      <c r="H9558" s="13"/>
      <c r="J9558" s="13"/>
      <c r="K9558" s="21"/>
    </row>
    <row r="9559">
      <c r="D9559" s="13"/>
      <c r="E9559" s="21"/>
      <c r="G9559" s="13"/>
      <c r="H9559" s="13"/>
      <c r="J9559" s="13"/>
      <c r="K9559" s="21"/>
    </row>
    <row r="9560">
      <c r="D9560" s="13"/>
      <c r="E9560" s="21"/>
      <c r="G9560" s="13"/>
      <c r="H9560" s="13"/>
      <c r="J9560" s="13"/>
      <c r="K9560" s="21"/>
    </row>
    <row r="9561">
      <c r="D9561" s="13"/>
      <c r="E9561" s="21"/>
      <c r="G9561" s="13"/>
      <c r="H9561" s="13"/>
      <c r="J9561" s="13"/>
      <c r="K9561" s="21"/>
    </row>
    <row r="9562">
      <c r="D9562" s="13"/>
      <c r="E9562" s="21"/>
      <c r="G9562" s="13"/>
      <c r="H9562" s="13"/>
      <c r="J9562" s="13"/>
      <c r="K9562" s="21"/>
    </row>
    <row r="9563">
      <c r="D9563" s="13"/>
      <c r="E9563" s="21"/>
      <c r="G9563" s="13"/>
      <c r="H9563" s="13"/>
      <c r="J9563" s="13"/>
      <c r="K9563" s="21"/>
    </row>
    <row r="9564">
      <c r="D9564" s="13"/>
      <c r="E9564" s="21"/>
      <c r="G9564" s="13"/>
      <c r="H9564" s="13"/>
      <c r="J9564" s="13"/>
      <c r="K9564" s="21"/>
    </row>
    <row r="9565">
      <c r="D9565" s="13"/>
      <c r="E9565" s="21"/>
      <c r="G9565" s="13"/>
      <c r="H9565" s="13"/>
      <c r="J9565" s="13"/>
      <c r="K9565" s="21"/>
    </row>
    <row r="9566">
      <c r="D9566" s="13"/>
      <c r="E9566" s="21"/>
      <c r="G9566" s="13"/>
      <c r="H9566" s="13"/>
      <c r="J9566" s="13"/>
      <c r="K9566" s="21"/>
    </row>
    <row r="9567">
      <c r="D9567" s="13"/>
      <c r="E9567" s="21"/>
      <c r="G9567" s="13"/>
      <c r="H9567" s="13"/>
      <c r="J9567" s="13"/>
      <c r="K9567" s="21"/>
    </row>
    <row r="9568">
      <c r="D9568" s="13"/>
      <c r="E9568" s="21"/>
      <c r="G9568" s="13"/>
      <c r="H9568" s="13"/>
      <c r="J9568" s="13"/>
      <c r="K9568" s="21"/>
    </row>
    <row r="9569">
      <c r="D9569" s="13"/>
      <c r="E9569" s="21"/>
      <c r="G9569" s="13"/>
      <c r="H9569" s="13"/>
      <c r="J9569" s="13"/>
      <c r="K9569" s="21"/>
    </row>
    <row r="9570">
      <c r="D9570" s="13"/>
      <c r="E9570" s="21"/>
      <c r="G9570" s="13"/>
      <c r="H9570" s="13"/>
      <c r="J9570" s="13"/>
      <c r="K9570" s="21"/>
    </row>
    <row r="9571">
      <c r="D9571" s="13"/>
      <c r="E9571" s="21"/>
      <c r="G9571" s="13"/>
      <c r="H9571" s="13"/>
      <c r="J9571" s="13"/>
      <c r="K9571" s="21"/>
    </row>
    <row r="9572">
      <c r="D9572" s="13"/>
      <c r="E9572" s="21"/>
      <c r="G9572" s="13"/>
      <c r="H9572" s="13"/>
      <c r="J9572" s="13"/>
      <c r="K9572" s="21"/>
    </row>
    <row r="9573">
      <c r="D9573" s="13"/>
      <c r="E9573" s="21"/>
      <c r="G9573" s="13"/>
      <c r="H9573" s="13"/>
      <c r="J9573" s="13"/>
      <c r="K9573" s="21"/>
    </row>
    <row r="9574">
      <c r="D9574" s="13"/>
      <c r="E9574" s="21"/>
      <c r="G9574" s="13"/>
      <c r="H9574" s="13"/>
      <c r="J9574" s="13"/>
      <c r="K9574" s="21"/>
    </row>
    <row r="9575">
      <c r="D9575" s="13"/>
      <c r="E9575" s="21"/>
      <c r="G9575" s="13"/>
      <c r="H9575" s="13"/>
      <c r="J9575" s="13"/>
      <c r="K9575" s="21"/>
    </row>
    <row r="9576">
      <c r="D9576" s="13"/>
      <c r="E9576" s="21"/>
      <c r="G9576" s="13"/>
      <c r="H9576" s="13"/>
      <c r="J9576" s="13"/>
      <c r="K9576" s="21"/>
    </row>
    <row r="9577">
      <c r="D9577" s="13"/>
      <c r="E9577" s="21"/>
      <c r="G9577" s="13"/>
      <c r="H9577" s="13"/>
      <c r="J9577" s="13"/>
      <c r="K9577" s="21"/>
    </row>
    <row r="9578">
      <c r="D9578" s="13"/>
      <c r="E9578" s="21"/>
      <c r="G9578" s="13"/>
      <c r="H9578" s="13"/>
      <c r="J9578" s="13"/>
      <c r="K9578" s="21"/>
    </row>
    <row r="9579">
      <c r="D9579" s="13"/>
      <c r="E9579" s="21"/>
      <c r="G9579" s="13"/>
      <c r="H9579" s="13"/>
      <c r="J9579" s="13"/>
      <c r="K9579" s="21"/>
    </row>
    <row r="9580">
      <c r="D9580" s="13"/>
      <c r="E9580" s="21"/>
      <c r="G9580" s="13"/>
      <c r="H9580" s="13"/>
      <c r="J9580" s="13"/>
      <c r="K9580" s="21"/>
    </row>
    <row r="9581">
      <c r="D9581" s="13"/>
      <c r="E9581" s="21"/>
      <c r="G9581" s="13"/>
      <c r="H9581" s="13"/>
      <c r="J9581" s="13"/>
      <c r="K9581" s="21"/>
    </row>
    <row r="9582">
      <c r="D9582" s="13"/>
      <c r="E9582" s="21"/>
      <c r="G9582" s="13"/>
      <c r="H9582" s="13"/>
      <c r="J9582" s="13"/>
      <c r="K9582" s="21"/>
    </row>
    <row r="9583">
      <c r="D9583" s="13"/>
      <c r="E9583" s="21"/>
      <c r="G9583" s="13"/>
      <c r="H9583" s="13"/>
      <c r="J9583" s="13"/>
      <c r="K9583" s="21"/>
    </row>
    <row r="9584">
      <c r="D9584" s="13"/>
      <c r="E9584" s="21"/>
      <c r="G9584" s="13"/>
      <c r="H9584" s="13"/>
      <c r="J9584" s="13"/>
      <c r="K9584" s="21"/>
    </row>
    <row r="9585">
      <c r="D9585" s="13"/>
      <c r="E9585" s="21"/>
      <c r="G9585" s="13"/>
      <c r="H9585" s="13"/>
      <c r="J9585" s="13"/>
      <c r="K9585" s="21"/>
    </row>
    <row r="9586">
      <c r="D9586" s="13"/>
      <c r="E9586" s="21"/>
      <c r="G9586" s="13"/>
      <c r="H9586" s="13"/>
      <c r="J9586" s="13"/>
      <c r="K9586" s="21"/>
    </row>
    <row r="9587">
      <c r="D9587" s="13"/>
      <c r="E9587" s="21"/>
      <c r="G9587" s="13"/>
      <c r="H9587" s="13"/>
      <c r="J9587" s="13"/>
      <c r="K9587" s="21"/>
    </row>
    <row r="9588">
      <c r="D9588" s="13"/>
      <c r="E9588" s="21"/>
      <c r="G9588" s="13"/>
      <c r="H9588" s="13"/>
      <c r="J9588" s="13"/>
      <c r="K9588" s="21"/>
    </row>
    <row r="9589">
      <c r="D9589" s="13"/>
      <c r="E9589" s="21"/>
      <c r="G9589" s="13"/>
      <c r="H9589" s="13"/>
      <c r="J9589" s="13"/>
      <c r="K9589" s="21"/>
    </row>
    <row r="9590">
      <c r="D9590" s="13"/>
      <c r="E9590" s="21"/>
      <c r="G9590" s="13"/>
      <c r="H9590" s="13"/>
      <c r="J9590" s="13"/>
      <c r="K9590" s="21"/>
    </row>
    <row r="9591">
      <c r="D9591" s="13"/>
      <c r="E9591" s="21"/>
      <c r="G9591" s="13"/>
      <c r="H9591" s="13"/>
      <c r="J9591" s="13"/>
      <c r="K9591" s="21"/>
    </row>
    <row r="9592">
      <c r="D9592" s="13"/>
      <c r="E9592" s="21"/>
      <c r="G9592" s="13"/>
      <c r="H9592" s="13"/>
      <c r="J9592" s="13"/>
      <c r="K9592" s="21"/>
    </row>
    <row r="9593">
      <c r="D9593" s="13"/>
      <c r="E9593" s="21"/>
      <c r="G9593" s="13"/>
      <c r="H9593" s="13"/>
      <c r="J9593" s="13"/>
      <c r="K9593" s="21"/>
    </row>
    <row r="9594">
      <c r="D9594" s="13"/>
      <c r="E9594" s="21"/>
      <c r="G9594" s="13"/>
      <c r="H9594" s="13"/>
      <c r="J9594" s="13"/>
      <c r="K9594" s="21"/>
    </row>
    <row r="9595">
      <c r="D9595" s="13"/>
      <c r="E9595" s="21"/>
      <c r="G9595" s="13"/>
      <c r="H9595" s="13"/>
      <c r="J9595" s="13"/>
      <c r="K9595" s="21"/>
    </row>
    <row r="9596">
      <c r="D9596" s="13"/>
      <c r="E9596" s="21"/>
      <c r="G9596" s="13"/>
      <c r="H9596" s="13"/>
      <c r="J9596" s="13"/>
      <c r="K9596" s="21"/>
    </row>
    <row r="9597">
      <c r="D9597" s="13"/>
      <c r="E9597" s="21"/>
      <c r="G9597" s="13"/>
      <c r="H9597" s="13"/>
      <c r="J9597" s="13"/>
      <c r="K9597" s="21"/>
    </row>
    <row r="9598">
      <c r="D9598" s="13"/>
      <c r="E9598" s="21"/>
      <c r="G9598" s="13"/>
      <c r="H9598" s="13"/>
      <c r="J9598" s="13"/>
      <c r="K9598" s="21"/>
    </row>
    <row r="9599">
      <c r="D9599" s="13"/>
      <c r="E9599" s="21"/>
      <c r="G9599" s="13"/>
      <c r="H9599" s="13"/>
      <c r="J9599" s="13"/>
      <c r="K9599" s="21"/>
    </row>
    <row r="9600">
      <c r="D9600" s="13"/>
      <c r="E9600" s="21"/>
      <c r="G9600" s="13"/>
      <c r="H9600" s="13"/>
      <c r="J9600" s="13"/>
      <c r="K9600" s="21"/>
    </row>
    <row r="9601">
      <c r="D9601" s="13"/>
      <c r="E9601" s="21"/>
      <c r="G9601" s="13"/>
      <c r="H9601" s="13"/>
      <c r="J9601" s="13"/>
      <c r="K9601" s="21"/>
    </row>
    <row r="9602">
      <c r="D9602" s="13"/>
      <c r="E9602" s="21"/>
      <c r="G9602" s="13"/>
      <c r="H9602" s="13"/>
      <c r="J9602" s="13"/>
      <c r="K9602" s="21"/>
    </row>
    <row r="9603">
      <c r="D9603" s="13"/>
      <c r="E9603" s="21"/>
      <c r="G9603" s="13"/>
      <c r="H9603" s="13"/>
      <c r="J9603" s="13"/>
      <c r="K9603" s="21"/>
    </row>
    <row r="9604">
      <c r="D9604" s="13"/>
      <c r="E9604" s="21"/>
      <c r="G9604" s="13"/>
      <c r="H9604" s="13"/>
      <c r="J9604" s="13"/>
      <c r="K9604" s="21"/>
    </row>
    <row r="9605">
      <c r="D9605" s="13"/>
      <c r="E9605" s="21"/>
      <c r="G9605" s="13"/>
      <c r="H9605" s="13"/>
      <c r="J9605" s="13"/>
      <c r="K9605" s="21"/>
    </row>
    <row r="9606">
      <c r="D9606" s="13"/>
      <c r="E9606" s="21"/>
      <c r="G9606" s="13"/>
      <c r="H9606" s="13"/>
      <c r="J9606" s="13"/>
      <c r="K9606" s="21"/>
    </row>
    <row r="9607">
      <c r="D9607" s="13"/>
      <c r="E9607" s="21"/>
      <c r="G9607" s="13"/>
      <c r="H9607" s="13"/>
      <c r="J9607" s="13"/>
      <c r="K9607" s="21"/>
    </row>
    <row r="9608">
      <c r="D9608" s="13"/>
      <c r="E9608" s="21"/>
      <c r="G9608" s="13"/>
      <c r="H9608" s="13"/>
      <c r="J9608" s="13"/>
      <c r="K9608" s="21"/>
    </row>
    <row r="9609">
      <c r="D9609" s="13"/>
      <c r="E9609" s="21"/>
      <c r="G9609" s="13"/>
      <c r="H9609" s="13"/>
      <c r="J9609" s="13"/>
      <c r="K9609" s="21"/>
    </row>
    <row r="9610">
      <c r="D9610" s="13"/>
      <c r="E9610" s="21"/>
      <c r="G9610" s="13"/>
      <c r="H9610" s="13"/>
      <c r="J9610" s="13"/>
      <c r="K9610" s="21"/>
    </row>
    <row r="9611">
      <c r="D9611" s="13"/>
      <c r="E9611" s="21"/>
      <c r="G9611" s="13"/>
      <c r="H9611" s="13"/>
      <c r="J9611" s="13"/>
      <c r="K9611" s="21"/>
    </row>
    <row r="9612">
      <c r="D9612" s="13"/>
      <c r="E9612" s="21"/>
      <c r="G9612" s="13"/>
      <c r="H9612" s="13"/>
      <c r="J9612" s="13"/>
      <c r="K9612" s="21"/>
    </row>
    <row r="9613">
      <c r="D9613" s="13"/>
      <c r="E9613" s="21"/>
      <c r="G9613" s="13"/>
      <c r="H9613" s="13"/>
      <c r="J9613" s="13"/>
      <c r="K9613" s="21"/>
    </row>
    <row r="9614">
      <c r="D9614" s="13"/>
      <c r="E9614" s="21"/>
      <c r="G9614" s="13"/>
      <c r="H9614" s="13"/>
      <c r="J9614" s="13"/>
      <c r="K9614" s="21"/>
    </row>
    <row r="9615">
      <c r="D9615" s="13"/>
      <c r="E9615" s="21"/>
      <c r="G9615" s="13"/>
      <c r="H9615" s="13"/>
      <c r="J9615" s="13"/>
      <c r="K9615" s="21"/>
    </row>
    <row r="9616">
      <c r="D9616" s="13"/>
      <c r="E9616" s="21"/>
      <c r="G9616" s="13"/>
      <c r="H9616" s="13"/>
      <c r="J9616" s="13"/>
      <c r="K9616" s="21"/>
    </row>
    <row r="9617">
      <c r="D9617" s="13"/>
      <c r="E9617" s="21"/>
      <c r="G9617" s="13"/>
      <c r="H9617" s="13"/>
      <c r="J9617" s="13"/>
      <c r="K9617" s="21"/>
    </row>
    <row r="9618">
      <c r="D9618" s="13"/>
      <c r="E9618" s="21"/>
      <c r="G9618" s="13"/>
      <c r="H9618" s="13"/>
      <c r="J9618" s="13"/>
      <c r="K9618" s="21"/>
    </row>
    <row r="9619">
      <c r="D9619" s="13"/>
      <c r="E9619" s="21"/>
      <c r="G9619" s="13"/>
      <c r="H9619" s="13"/>
      <c r="J9619" s="13"/>
      <c r="K9619" s="21"/>
    </row>
    <row r="9620">
      <c r="D9620" s="13"/>
      <c r="E9620" s="21"/>
      <c r="G9620" s="13"/>
      <c r="H9620" s="13"/>
      <c r="J9620" s="13"/>
      <c r="K9620" s="21"/>
    </row>
    <row r="9621">
      <c r="D9621" s="13"/>
      <c r="E9621" s="21"/>
      <c r="G9621" s="13"/>
      <c r="H9621" s="13"/>
      <c r="J9621" s="13"/>
      <c r="K9621" s="21"/>
    </row>
    <row r="9622">
      <c r="D9622" s="13"/>
      <c r="E9622" s="21"/>
      <c r="G9622" s="13"/>
      <c r="H9622" s="13"/>
      <c r="J9622" s="13"/>
      <c r="K9622" s="21"/>
    </row>
    <row r="9623">
      <c r="D9623" s="13"/>
      <c r="E9623" s="21"/>
      <c r="G9623" s="13"/>
      <c r="H9623" s="13"/>
      <c r="J9623" s="13"/>
      <c r="K9623" s="21"/>
    </row>
    <row r="9624">
      <c r="D9624" s="13"/>
      <c r="E9624" s="21"/>
      <c r="G9624" s="13"/>
      <c r="H9624" s="13"/>
      <c r="J9624" s="13"/>
      <c r="K9624" s="21"/>
    </row>
    <row r="9625">
      <c r="D9625" s="13"/>
      <c r="E9625" s="21"/>
      <c r="G9625" s="13"/>
      <c r="H9625" s="13"/>
      <c r="J9625" s="13"/>
      <c r="K9625" s="21"/>
    </row>
    <row r="9626">
      <c r="D9626" s="13"/>
      <c r="E9626" s="21"/>
      <c r="G9626" s="13"/>
      <c r="H9626" s="13"/>
      <c r="J9626" s="13"/>
      <c r="K9626" s="21"/>
    </row>
    <row r="9627">
      <c r="D9627" s="13"/>
      <c r="E9627" s="21"/>
      <c r="G9627" s="13"/>
      <c r="H9627" s="13"/>
      <c r="J9627" s="13"/>
      <c r="K9627" s="21"/>
    </row>
    <row r="9628">
      <c r="D9628" s="13"/>
      <c r="E9628" s="21"/>
      <c r="G9628" s="13"/>
      <c r="H9628" s="13"/>
      <c r="J9628" s="13"/>
      <c r="K9628" s="21"/>
    </row>
    <row r="9629">
      <c r="D9629" s="13"/>
      <c r="E9629" s="21"/>
      <c r="G9629" s="13"/>
      <c r="H9629" s="13"/>
      <c r="J9629" s="13"/>
      <c r="K9629" s="21"/>
    </row>
    <row r="9630">
      <c r="D9630" s="13"/>
      <c r="E9630" s="21"/>
      <c r="G9630" s="13"/>
      <c r="H9630" s="13"/>
      <c r="J9630" s="13"/>
      <c r="K9630" s="21"/>
    </row>
    <row r="9631">
      <c r="D9631" s="13"/>
      <c r="E9631" s="21"/>
      <c r="G9631" s="13"/>
      <c r="H9631" s="13"/>
      <c r="J9631" s="13"/>
      <c r="K9631" s="21"/>
    </row>
    <row r="9632">
      <c r="D9632" s="13"/>
      <c r="E9632" s="21"/>
      <c r="G9632" s="13"/>
      <c r="H9632" s="13"/>
      <c r="J9632" s="13"/>
      <c r="K9632" s="21"/>
    </row>
    <row r="9633">
      <c r="D9633" s="13"/>
      <c r="E9633" s="21"/>
      <c r="G9633" s="13"/>
      <c r="H9633" s="13"/>
      <c r="J9633" s="13"/>
      <c r="K9633" s="21"/>
    </row>
    <row r="9634">
      <c r="D9634" s="13"/>
      <c r="E9634" s="21"/>
      <c r="G9634" s="13"/>
      <c r="H9634" s="13"/>
      <c r="J9634" s="13"/>
      <c r="K9634" s="21"/>
    </row>
    <row r="9635">
      <c r="D9635" s="13"/>
      <c r="E9635" s="21"/>
      <c r="G9635" s="13"/>
      <c r="H9635" s="13"/>
      <c r="J9635" s="13"/>
      <c r="K9635" s="21"/>
    </row>
    <row r="9636">
      <c r="D9636" s="13"/>
      <c r="E9636" s="21"/>
      <c r="G9636" s="13"/>
      <c r="H9636" s="13"/>
      <c r="J9636" s="13"/>
      <c r="K9636" s="21"/>
    </row>
    <row r="9637">
      <c r="D9637" s="13"/>
      <c r="E9637" s="21"/>
      <c r="G9637" s="13"/>
      <c r="H9637" s="13"/>
      <c r="J9637" s="13"/>
      <c r="K9637" s="21"/>
    </row>
    <row r="9638">
      <c r="D9638" s="13"/>
      <c r="E9638" s="21"/>
      <c r="G9638" s="13"/>
      <c r="H9638" s="13"/>
      <c r="J9638" s="13"/>
      <c r="K9638" s="21"/>
    </row>
    <row r="9639">
      <c r="D9639" s="13"/>
      <c r="E9639" s="21"/>
      <c r="G9639" s="13"/>
      <c r="H9639" s="13"/>
      <c r="J9639" s="13"/>
      <c r="K9639" s="21"/>
    </row>
    <row r="9640">
      <c r="D9640" s="13"/>
      <c r="E9640" s="21"/>
      <c r="G9640" s="13"/>
      <c r="H9640" s="13"/>
      <c r="J9640" s="13"/>
      <c r="K9640" s="21"/>
    </row>
    <row r="9641">
      <c r="D9641" s="13"/>
      <c r="E9641" s="21"/>
      <c r="G9641" s="13"/>
      <c r="H9641" s="13"/>
      <c r="J9641" s="13"/>
      <c r="K9641" s="21"/>
    </row>
    <row r="9642">
      <c r="D9642" s="13"/>
      <c r="E9642" s="21"/>
      <c r="G9642" s="13"/>
      <c r="H9642" s="13"/>
      <c r="J9642" s="13"/>
      <c r="K9642" s="21"/>
    </row>
    <row r="9643">
      <c r="D9643" s="13"/>
      <c r="E9643" s="21"/>
      <c r="G9643" s="13"/>
      <c r="H9643" s="13"/>
      <c r="J9643" s="13"/>
      <c r="K9643" s="21"/>
    </row>
    <row r="9644">
      <c r="D9644" s="13"/>
      <c r="E9644" s="21"/>
      <c r="G9644" s="13"/>
      <c r="H9644" s="13"/>
      <c r="J9644" s="13"/>
      <c r="K9644" s="21"/>
    </row>
    <row r="9645">
      <c r="D9645" s="13"/>
      <c r="E9645" s="21"/>
      <c r="G9645" s="13"/>
      <c r="H9645" s="13"/>
      <c r="J9645" s="13"/>
      <c r="K9645" s="21"/>
    </row>
    <row r="9646">
      <c r="D9646" s="13"/>
      <c r="E9646" s="21"/>
      <c r="G9646" s="13"/>
      <c r="H9646" s="13"/>
      <c r="J9646" s="13"/>
      <c r="K9646" s="21"/>
    </row>
    <row r="9647">
      <c r="D9647" s="13"/>
      <c r="E9647" s="21"/>
      <c r="G9647" s="13"/>
      <c r="H9647" s="13"/>
      <c r="J9647" s="13"/>
      <c r="K9647" s="21"/>
    </row>
    <row r="9648">
      <c r="D9648" s="13"/>
      <c r="E9648" s="21"/>
      <c r="G9648" s="13"/>
      <c r="H9648" s="13"/>
      <c r="J9648" s="13"/>
      <c r="K9648" s="21"/>
    </row>
    <row r="9649">
      <c r="D9649" s="13"/>
      <c r="E9649" s="21"/>
      <c r="G9649" s="13"/>
      <c r="H9649" s="13"/>
      <c r="J9649" s="13"/>
      <c r="K9649" s="21"/>
    </row>
    <row r="9650">
      <c r="D9650" s="13"/>
      <c r="E9650" s="21"/>
      <c r="G9650" s="13"/>
      <c r="H9650" s="13"/>
      <c r="J9650" s="13"/>
      <c r="K9650" s="21"/>
    </row>
    <row r="9651">
      <c r="D9651" s="13"/>
      <c r="E9651" s="21"/>
      <c r="G9651" s="13"/>
      <c r="H9651" s="13"/>
      <c r="J9651" s="13"/>
      <c r="K9651" s="21"/>
    </row>
    <row r="9652">
      <c r="D9652" s="13"/>
      <c r="E9652" s="21"/>
      <c r="G9652" s="13"/>
      <c r="H9652" s="13"/>
      <c r="J9652" s="13"/>
      <c r="K9652" s="21"/>
    </row>
    <row r="9653">
      <c r="D9653" s="13"/>
      <c r="E9653" s="21"/>
      <c r="G9653" s="13"/>
      <c r="H9653" s="13"/>
      <c r="J9653" s="13"/>
      <c r="K9653" s="21"/>
    </row>
    <row r="9654">
      <c r="D9654" s="13"/>
      <c r="E9654" s="21"/>
      <c r="G9654" s="13"/>
      <c r="H9654" s="13"/>
      <c r="J9654" s="13"/>
      <c r="K9654" s="21"/>
    </row>
    <row r="9655">
      <c r="D9655" s="13"/>
      <c r="E9655" s="21"/>
      <c r="G9655" s="13"/>
      <c r="H9655" s="13"/>
      <c r="J9655" s="13"/>
      <c r="K9655" s="21"/>
    </row>
    <row r="9656">
      <c r="D9656" s="13"/>
      <c r="E9656" s="21"/>
      <c r="G9656" s="13"/>
      <c r="H9656" s="13"/>
      <c r="J9656" s="13"/>
      <c r="K9656" s="21"/>
    </row>
    <row r="9657">
      <c r="D9657" s="13"/>
      <c r="E9657" s="21"/>
      <c r="G9657" s="13"/>
      <c r="H9657" s="13"/>
      <c r="J9657" s="13"/>
      <c r="K9657" s="21"/>
    </row>
    <row r="9658">
      <c r="D9658" s="13"/>
      <c r="E9658" s="21"/>
      <c r="G9658" s="13"/>
      <c r="H9658" s="13"/>
      <c r="J9658" s="13"/>
      <c r="K9658" s="21"/>
    </row>
    <row r="9659">
      <c r="D9659" s="13"/>
      <c r="E9659" s="21"/>
      <c r="G9659" s="13"/>
      <c r="H9659" s="13"/>
      <c r="J9659" s="13"/>
      <c r="K9659" s="21"/>
    </row>
    <row r="9660">
      <c r="D9660" s="13"/>
      <c r="E9660" s="21"/>
      <c r="G9660" s="13"/>
      <c r="H9660" s="13"/>
      <c r="J9660" s="13"/>
      <c r="K9660" s="21"/>
    </row>
    <row r="9661">
      <c r="D9661" s="13"/>
      <c r="E9661" s="21"/>
      <c r="G9661" s="13"/>
      <c r="H9661" s="13"/>
      <c r="J9661" s="13"/>
      <c r="K9661" s="21"/>
    </row>
    <row r="9662">
      <c r="D9662" s="13"/>
      <c r="E9662" s="21"/>
      <c r="G9662" s="13"/>
      <c r="H9662" s="13"/>
      <c r="J9662" s="13"/>
      <c r="K9662" s="21"/>
    </row>
    <row r="9663">
      <c r="D9663" s="13"/>
      <c r="E9663" s="21"/>
      <c r="G9663" s="13"/>
      <c r="H9663" s="13"/>
      <c r="J9663" s="13"/>
      <c r="K9663" s="21"/>
    </row>
    <row r="9664">
      <c r="D9664" s="13"/>
      <c r="E9664" s="21"/>
      <c r="G9664" s="13"/>
      <c r="H9664" s="13"/>
      <c r="J9664" s="13"/>
      <c r="K9664" s="21"/>
    </row>
    <row r="9665">
      <c r="D9665" s="13"/>
      <c r="E9665" s="21"/>
      <c r="G9665" s="13"/>
      <c r="H9665" s="13"/>
      <c r="J9665" s="13"/>
      <c r="K9665" s="21"/>
    </row>
    <row r="9666">
      <c r="D9666" s="13"/>
      <c r="E9666" s="21"/>
      <c r="G9666" s="13"/>
      <c r="H9666" s="13"/>
      <c r="J9666" s="13"/>
      <c r="K9666" s="21"/>
    </row>
    <row r="9667">
      <c r="D9667" s="13"/>
      <c r="E9667" s="21"/>
      <c r="G9667" s="13"/>
      <c r="H9667" s="13"/>
      <c r="J9667" s="13"/>
      <c r="K9667" s="21"/>
    </row>
    <row r="9668">
      <c r="D9668" s="13"/>
      <c r="E9668" s="21"/>
      <c r="G9668" s="13"/>
      <c r="H9668" s="13"/>
      <c r="J9668" s="13"/>
      <c r="K9668" s="21"/>
    </row>
    <row r="9669">
      <c r="D9669" s="13"/>
      <c r="E9669" s="21"/>
      <c r="G9669" s="13"/>
      <c r="H9669" s="13"/>
      <c r="J9669" s="13"/>
      <c r="K9669" s="21"/>
    </row>
    <row r="9670">
      <c r="D9670" s="13"/>
      <c r="E9670" s="21"/>
      <c r="G9670" s="13"/>
      <c r="H9670" s="13"/>
      <c r="J9670" s="13"/>
      <c r="K9670" s="21"/>
    </row>
    <row r="9671">
      <c r="D9671" s="13"/>
      <c r="E9671" s="21"/>
      <c r="G9671" s="13"/>
      <c r="H9671" s="13"/>
      <c r="J9671" s="13"/>
      <c r="K9671" s="21"/>
    </row>
    <row r="9672">
      <c r="D9672" s="13"/>
      <c r="E9672" s="21"/>
      <c r="G9672" s="13"/>
      <c r="H9672" s="13"/>
      <c r="J9672" s="13"/>
      <c r="K9672" s="21"/>
    </row>
    <row r="9673">
      <c r="D9673" s="13"/>
      <c r="E9673" s="21"/>
      <c r="G9673" s="13"/>
      <c r="H9673" s="13"/>
      <c r="J9673" s="13"/>
      <c r="K9673" s="21"/>
    </row>
    <row r="9674">
      <c r="D9674" s="13"/>
      <c r="E9674" s="21"/>
      <c r="G9674" s="13"/>
      <c r="H9674" s="13"/>
      <c r="J9674" s="13"/>
      <c r="K9674" s="21"/>
    </row>
    <row r="9675">
      <c r="D9675" s="13"/>
      <c r="E9675" s="21"/>
      <c r="G9675" s="13"/>
      <c r="H9675" s="13"/>
      <c r="J9675" s="13"/>
      <c r="K9675" s="21"/>
    </row>
    <row r="9676">
      <c r="D9676" s="13"/>
      <c r="E9676" s="21"/>
      <c r="G9676" s="13"/>
      <c r="H9676" s="13"/>
      <c r="J9676" s="13"/>
      <c r="K9676" s="21"/>
    </row>
    <row r="9677">
      <c r="D9677" s="13"/>
      <c r="E9677" s="21"/>
      <c r="G9677" s="13"/>
      <c r="H9677" s="13"/>
      <c r="J9677" s="13"/>
      <c r="K9677" s="21"/>
    </row>
    <row r="9678">
      <c r="D9678" s="13"/>
      <c r="E9678" s="21"/>
      <c r="G9678" s="13"/>
      <c r="H9678" s="13"/>
      <c r="J9678" s="13"/>
      <c r="K9678" s="21"/>
    </row>
    <row r="9679">
      <c r="D9679" s="13"/>
      <c r="E9679" s="21"/>
      <c r="G9679" s="13"/>
      <c r="H9679" s="13"/>
      <c r="J9679" s="13"/>
      <c r="K9679" s="21"/>
    </row>
    <row r="9680">
      <c r="D9680" s="13"/>
      <c r="E9680" s="21"/>
      <c r="G9680" s="13"/>
      <c r="H9680" s="13"/>
      <c r="J9680" s="13"/>
      <c r="K9680" s="21"/>
    </row>
    <row r="9681">
      <c r="D9681" s="13"/>
      <c r="E9681" s="21"/>
      <c r="G9681" s="13"/>
      <c r="H9681" s="13"/>
      <c r="J9681" s="13"/>
      <c r="K9681" s="21"/>
    </row>
    <row r="9682">
      <c r="D9682" s="13"/>
      <c r="E9682" s="21"/>
      <c r="G9682" s="13"/>
      <c r="H9682" s="13"/>
      <c r="J9682" s="13"/>
      <c r="K9682" s="21"/>
    </row>
    <row r="9683">
      <c r="D9683" s="13"/>
      <c r="E9683" s="21"/>
      <c r="G9683" s="13"/>
      <c r="H9683" s="13"/>
      <c r="J9683" s="13"/>
      <c r="K9683" s="21"/>
    </row>
    <row r="9684">
      <c r="D9684" s="13"/>
      <c r="E9684" s="21"/>
      <c r="G9684" s="13"/>
      <c r="H9684" s="13"/>
      <c r="J9684" s="13"/>
      <c r="K9684" s="21"/>
    </row>
    <row r="9685">
      <c r="D9685" s="13"/>
      <c r="E9685" s="21"/>
      <c r="G9685" s="13"/>
      <c r="H9685" s="13"/>
      <c r="J9685" s="13"/>
      <c r="K9685" s="21"/>
    </row>
    <row r="9686">
      <c r="D9686" s="13"/>
      <c r="E9686" s="21"/>
      <c r="G9686" s="13"/>
      <c r="H9686" s="13"/>
      <c r="J9686" s="13"/>
      <c r="K9686" s="21"/>
    </row>
    <row r="9687">
      <c r="D9687" s="13"/>
      <c r="E9687" s="21"/>
      <c r="G9687" s="13"/>
      <c r="H9687" s="13"/>
      <c r="J9687" s="13"/>
      <c r="K9687" s="21"/>
    </row>
    <row r="9688">
      <c r="D9688" s="13"/>
      <c r="E9688" s="21"/>
      <c r="G9688" s="13"/>
      <c r="H9688" s="13"/>
      <c r="J9688" s="13"/>
      <c r="K9688" s="21"/>
    </row>
    <row r="9689">
      <c r="D9689" s="13"/>
      <c r="E9689" s="21"/>
      <c r="G9689" s="13"/>
      <c r="H9689" s="13"/>
      <c r="J9689" s="13"/>
      <c r="K9689" s="21"/>
    </row>
    <row r="9690">
      <c r="D9690" s="13"/>
      <c r="E9690" s="21"/>
      <c r="G9690" s="13"/>
      <c r="H9690" s="13"/>
      <c r="J9690" s="13"/>
      <c r="K9690" s="21"/>
    </row>
    <row r="9691">
      <c r="D9691" s="13"/>
      <c r="E9691" s="21"/>
      <c r="G9691" s="13"/>
      <c r="H9691" s="13"/>
      <c r="J9691" s="13"/>
      <c r="K9691" s="21"/>
    </row>
    <row r="9692">
      <c r="D9692" s="13"/>
      <c r="E9692" s="21"/>
      <c r="G9692" s="13"/>
      <c r="H9692" s="13"/>
      <c r="J9692" s="13"/>
      <c r="K9692" s="21"/>
    </row>
    <row r="9693">
      <c r="D9693" s="13"/>
      <c r="E9693" s="21"/>
      <c r="G9693" s="13"/>
      <c r="H9693" s="13"/>
      <c r="J9693" s="13"/>
      <c r="K9693" s="21"/>
    </row>
    <row r="9694">
      <c r="D9694" s="13"/>
      <c r="E9694" s="21"/>
      <c r="G9694" s="13"/>
      <c r="H9694" s="13"/>
      <c r="J9694" s="13"/>
      <c r="K9694" s="21"/>
    </row>
    <row r="9695">
      <c r="D9695" s="13"/>
      <c r="E9695" s="21"/>
      <c r="G9695" s="13"/>
      <c r="H9695" s="13"/>
      <c r="J9695" s="13"/>
      <c r="K9695" s="21"/>
    </row>
    <row r="9696">
      <c r="D9696" s="13"/>
      <c r="E9696" s="21"/>
      <c r="G9696" s="13"/>
      <c r="H9696" s="13"/>
      <c r="J9696" s="13"/>
      <c r="K9696" s="21"/>
    </row>
    <row r="9697">
      <c r="D9697" s="13"/>
      <c r="E9697" s="21"/>
      <c r="G9697" s="13"/>
      <c r="H9697" s="13"/>
      <c r="J9697" s="13"/>
      <c r="K9697" s="21"/>
    </row>
    <row r="9698">
      <c r="D9698" s="13"/>
      <c r="E9698" s="21"/>
      <c r="G9698" s="13"/>
      <c r="H9698" s="13"/>
      <c r="J9698" s="13"/>
      <c r="K9698" s="21"/>
    </row>
    <row r="9699">
      <c r="D9699" s="13"/>
      <c r="E9699" s="21"/>
      <c r="G9699" s="13"/>
      <c r="H9699" s="13"/>
      <c r="J9699" s="13"/>
      <c r="K9699" s="21"/>
    </row>
    <row r="9700">
      <c r="D9700" s="13"/>
      <c r="E9700" s="21"/>
      <c r="G9700" s="13"/>
      <c r="H9700" s="13"/>
      <c r="J9700" s="13"/>
      <c r="K9700" s="21"/>
    </row>
    <row r="9701">
      <c r="D9701" s="13"/>
      <c r="E9701" s="21"/>
      <c r="G9701" s="13"/>
      <c r="H9701" s="13"/>
      <c r="J9701" s="13"/>
      <c r="K9701" s="21"/>
    </row>
    <row r="9702">
      <c r="D9702" s="13"/>
      <c r="E9702" s="21"/>
      <c r="G9702" s="13"/>
      <c r="H9702" s="13"/>
      <c r="J9702" s="13"/>
      <c r="K9702" s="21"/>
    </row>
    <row r="9703">
      <c r="D9703" s="13"/>
      <c r="E9703" s="21"/>
      <c r="G9703" s="13"/>
      <c r="H9703" s="13"/>
      <c r="J9703" s="13"/>
      <c r="K9703" s="21"/>
    </row>
    <row r="9704">
      <c r="D9704" s="13"/>
      <c r="E9704" s="21"/>
      <c r="G9704" s="13"/>
      <c r="H9704" s="13"/>
      <c r="J9704" s="13"/>
      <c r="K9704" s="21"/>
    </row>
    <row r="9705">
      <c r="D9705" s="13"/>
      <c r="E9705" s="21"/>
      <c r="G9705" s="13"/>
      <c r="H9705" s="13"/>
      <c r="J9705" s="13"/>
      <c r="K9705" s="21"/>
    </row>
    <row r="9706">
      <c r="D9706" s="13"/>
      <c r="E9706" s="21"/>
      <c r="G9706" s="13"/>
      <c r="H9706" s="13"/>
      <c r="J9706" s="13"/>
      <c r="K9706" s="21"/>
    </row>
    <row r="9707">
      <c r="D9707" s="13"/>
      <c r="E9707" s="21"/>
      <c r="G9707" s="13"/>
      <c r="H9707" s="13"/>
      <c r="J9707" s="13"/>
      <c r="K9707" s="21"/>
    </row>
    <row r="9708">
      <c r="D9708" s="13"/>
      <c r="E9708" s="21"/>
      <c r="G9708" s="13"/>
      <c r="H9708" s="13"/>
      <c r="J9708" s="13"/>
      <c r="K9708" s="21"/>
    </row>
    <row r="9709">
      <c r="D9709" s="13"/>
      <c r="E9709" s="21"/>
      <c r="G9709" s="13"/>
      <c r="H9709" s="13"/>
      <c r="J9709" s="13"/>
      <c r="K9709" s="21"/>
    </row>
    <row r="9710">
      <c r="D9710" s="13"/>
      <c r="E9710" s="21"/>
      <c r="G9710" s="13"/>
      <c r="H9710" s="13"/>
      <c r="J9710" s="13"/>
      <c r="K9710" s="21"/>
    </row>
    <row r="9711">
      <c r="D9711" s="13"/>
      <c r="E9711" s="21"/>
      <c r="G9711" s="13"/>
      <c r="H9711" s="13"/>
      <c r="J9711" s="13"/>
      <c r="K9711" s="21"/>
    </row>
    <row r="9712">
      <c r="D9712" s="13"/>
      <c r="E9712" s="21"/>
      <c r="G9712" s="13"/>
      <c r="H9712" s="13"/>
      <c r="J9712" s="13"/>
      <c r="K9712" s="21"/>
    </row>
    <row r="9713">
      <c r="D9713" s="13"/>
      <c r="E9713" s="21"/>
      <c r="G9713" s="13"/>
      <c r="H9713" s="13"/>
      <c r="J9713" s="13"/>
      <c r="K9713" s="21"/>
    </row>
    <row r="9714">
      <c r="D9714" s="13"/>
      <c r="E9714" s="21"/>
      <c r="G9714" s="13"/>
      <c r="H9714" s="13"/>
      <c r="J9714" s="13"/>
      <c r="K9714" s="21"/>
    </row>
    <row r="9715">
      <c r="D9715" s="13"/>
      <c r="E9715" s="21"/>
      <c r="G9715" s="13"/>
      <c r="H9715" s="13"/>
      <c r="J9715" s="13"/>
      <c r="K9715" s="21"/>
    </row>
    <row r="9716">
      <c r="D9716" s="13"/>
      <c r="E9716" s="21"/>
      <c r="G9716" s="13"/>
      <c r="H9716" s="13"/>
      <c r="J9716" s="13"/>
      <c r="K9716" s="21"/>
    </row>
    <row r="9717">
      <c r="D9717" s="13"/>
      <c r="E9717" s="21"/>
      <c r="G9717" s="13"/>
      <c r="H9717" s="13"/>
      <c r="J9717" s="13"/>
      <c r="K9717" s="21"/>
    </row>
    <row r="9718">
      <c r="D9718" s="13"/>
      <c r="E9718" s="21"/>
      <c r="G9718" s="13"/>
      <c r="H9718" s="13"/>
      <c r="J9718" s="13"/>
      <c r="K9718" s="21"/>
    </row>
    <row r="9719">
      <c r="D9719" s="13"/>
      <c r="E9719" s="21"/>
      <c r="G9719" s="13"/>
      <c r="H9719" s="13"/>
      <c r="J9719" s="13"/>
      <c r="K9719" s="21"/>
    </row>
    <row r="9720">
      <c r="D9720" s="13"/>
      <c r="E9720" s="21"/>
      <c r="G9720" s="13"/>
      <c r="H9720" s="13"/>
      <c r="J9720" s="13"/>
      <c r="K9720" s="21"/>
    </row>
    <row r="9721">
      <c r="D9721" s="13"/>
      <c r="E9721" s="21"/>
      <c r="G9721" s="13"/>
      <c r="H9721" s="13"/>
      <c r="J9721" s="13"/>
      <c r="K9721" s="21"/>
    </row>
    <row r="9722">
      <c r="D9722" s="13"/>
      <c r="E9722" s="21"/>
      <c r="G9722" s="13"/>
      <c r="H9722" s="13"/>
      <c r="J9722" s="13"/>
      <c r="K9722" s="21"/>
    </row>
    <row r="9723">
      <c r="D9723" s="13"/>
      <c r="E9723" s="21"/>
      <c r="G9723" s="13"/>
      <c r="H9723" s="13"/>
      <c r="J9723" s="13"/>
      <c r="K9723" s="21"/>
    </row>
    <row r="9724">
      <c r="D9724" s="13"/>
      <c r="E9724" s="21"/>
      <c r="G9724" s="13"/>
      <c r="H9724" s="13"/>
      <c r="J9724" s="13"/>
      <c r="K9724" s="21"/>
    </row>
    <row r="9725">
      <c r="D9725" s="13"/>
      <c r="E9725" s="21"/>
      <c r="G9725" s="13"/>
      <c r="H9725" s="13"/>
      <c r="J9725" s="13"/>
      <c r="K9725" s="21"/>
    </row>
    <row r="9726">
      <c r="D9726" s="13"/>
      <c r="E9726" s="21"/>
      <c r="G9726" s="13"/>
      <c r="H9726" s="13"/>
      <c r="J9726" s="13"/>
      <c r="K9726" s="21"/>
    </row>
    <row r="9727">
      <c r="D9727" s="13"/>
      <c r="E9727" s="21"/>
      <c r="G9727" s="13"/>
      <c r="H9727" s="13"/>
      <c r="J9727" s="13"/>
      <c r="K9727" s="21"/>
    </row>
    <row r="9728">
      <c r="D9728" s="13"/>
      <c r="E9728" s="21"/>
      <c r="G9728" s="13"/>
      <c r="H9728" s="13"/>
      <c r="J9728" s="13"/>
      <c r="K9728" s="21"/>
    </row>
    <row r="9729">
      <c r="D9729" s="13"/>
      <c r="E9729" s="21"/>
      <c r="G9729" s="13"/>
      <c r="H9729" s="13"/>
      <c r="J9729" s="13"/>
      <c r="K9729" s="21"/>
    </row>
    <row r="9730">
      <c r="D9730" s="13"/>
      <c r="E9730" s="21"/>
      <c r="G9730" s="13"/>
      <c r="H9730" s="13"/>
      <c r="J9730" s="13"/>
      <c r="K9730" s="21"/>
    </row>
    <row r="9731">
      <c r="D9731" s="13"/>
      <c r="E9731" s="21"/>
      <c r="G9731" s="13"/>
      <c r="H9731" s="13"/>
      <c r="J9731" s="13"/>
      <c r="K9731" s="21"/>
    </row>
    <row r="9732">
      <c r="D9732" s="13"/>
      <c r="E9732" s="21"/>
      <c r="G9732" s="13"/>
      <c r="H9732" s="13"/>
      <c r="J9732" s="13"/>
      <c r="K9732" s="21"/>
    </row>
    <row r="9733">
      <c r="D9733" s="13"/>
      <c r="E9733" s="21"/>
      <c r="G9733" s="13"/>
      <c r="H9733" s="13"/>
      <c r="J9733" s="13"/>
      <c r="K9733" s="21"/>
    </row>
    <row r="9734">
      <c r="D9734" s="13"/>
      <c r="E9734" s="21"/>
      <c r="G9734" s="13"/>
      <c r="H9734" s="13"/>
      <c r="J9734" s="13"/>
      <c r="K9734" s="21"/>
    </row>
    <row r="9735">
      <c r="D9735" s="13"/>
      <c r="E9735" s="21"/>
      <c r="G9735" s="13"/>
      <c r="H9735" s="13"/>
      <c r="J9735" s="13"/>
      <c r="K9735" s="21"/>
    </row>
    <row r="9736">
      <c r="D9736" s="13"/>
      <c r="E9736" s="21"/>
      <c r="G9736" s="13"/>
      <c r="H9736" s="13"/>
      <c r="J9736" s="13"/>
      <c r="K9736" s="21"/>
    </row>
    <row r="9737">
      <c r="D9737" s="13"/>
      <c r="E9737" s="21"/>
      <c r="G9737" s="13"/>
      <c r="H9737" s="13"/>
      <c r="J9737" s="13"/>
      <c r="K9737" s="21"/>
    </row>
    <row r="9738">
      <c r="D9738" s="13"/>
      <c r="E9738" s="21"/>
      <c r="G9738" s="13"/>
      <c r="H9738" s="13"/>
      <c r="J9738" s="13"/>
      <c r="K9738" s="21"/>
    </row>
    <row r="9739">
      <c r="D9739" s="13"/>
      <c r="E9739" s="21"/>
      <c r="G9739" s="13"/>
      <c r="H9739" s="13"/>
      <c r="J9739" s="13"/>
      <c r="K9739" s="21"/>
    </row>
    <row r="9740">
      <c r="D9740" s="13"/>
      <c r="E9740" s="21"/>
      <c r="G9740" s="13"/>
      <c r="H9740" s="13"/>
      <c r="J9740" s="13"/>
      <c r="K9740" s="21"/>
    </row>
    <row r="9741">
      <c r="D9741" s="13"/>
      <c r="E9741" s="21"/>
      <c r="G9741" s="13"/>
      <c r="H9741" s="13"/>
      <c r="J9741" s="13"/>
      <c r="K9741" s="21"/>
    </row>
    <row r="9742">
      <c r="D9742" s="13"/>
      <c r="E9742" s="21"/>
      <c r="G9742" s="13"/>
      <c r="H9742" s="13"/>
      <c r="J9742" s="13"/>
      <c r="K9742" s="21"/>
    </row>
    <row r="9743">
      <c r="D9743" s="13"/>
      <c r="E9743" s="21"/>
      <c r="G9743" s="13"/>
      <c r="H9743" s="13"/>
      <c r="J9743" s="13"/>
      <c r="K9743" s="21"/>
    </row>
    <row r="9744">
      <c r="D9744" s="13"/>
      <c r="E9744" s="21"/>
      <c r="G9744" s="13"/>
      <c r="H9744" s="13"/>
      <c r="J9744" s="13"/>
      <c r="K9744" s="21"/>
    </row>
    <row r="9745">
      <c r="D9745" s="13"/>
      <c r="E9745" s="21"/>
      <c r="G9745" s="13"/>
      <c r="H9745" s="13"/>
      <c r="J9745" s="13"/>
      <c r="K9745" s="21"/>
    </row>
    <row r="9746">
      <c r="D9746" s="13"/>
      <c r="E9746" s="21"/>
      <c r="G9746" s="13"/>
      <c r="H9746" s="13"/>
      <c r="J9746" s="13"/>
      <c r="K9746" s="21"/>
    </row>
    <row r="9747">
      <c r="D9747" s="13"/>
      <c r="E9747" s="21"/>
      <c r="G9747" s="13"/>
      <c r="H9747" s="13"/>
      <c r="J9747" s="13"/>
      <c r="K9747" s="21"/>
    </row>
    <row r="9748">
      <c r="D9748" s="13"/>
      <c r="E9748" s="21"/>
      <c r="G9748" s="13"/>
      <c r="H9748" s="13"/>
      <c r="J9748" s="13"/>
      <c r="K9748" s="21"/>
    </row>
    <row r="9749">
      <c r="D9749" s="13"/>
      <c r="E9749" s="21"/>
      <c r="G9749" s="13"/>
      <c r="H9749" s="13"/>
      <c r="J9749" s="13"/>
      <c r="K9749" s="21"/>
    </row>
    <row r="9750">
      <c r="D9750" s="13"/>
      <c r="E9750" s="21"/>
      <c r="G9750" s="13"/>
      <c r="H9750" s="13"/>
      <c r="J9750" s="13"/>
      <c r="K9750" s="21"/>
    </row>
    <row r="9751">
      <c r="D9751" s="13"/>
      <c r="E9751" s="21"/>
      <c r="G9751" s="13"/>
      <c r="H9751" s="13"/>
      <c r="J9751" s="13"/>
      <c r="K9751" s="21"/>
    </row>
    <row r="9752">
      <c r="D9752" s="13"/>
      <c r="E9752" s="21"/>
      <c r="G9752" s="13"/>
      <c r="H9752" s="13"/>
      <c r="J9752" s="13"/>
      <c r="K9752" s="21"/>
    </row>
    <row r="9753">
      <c r="D9753" s="13"/>
      <c r="E9753" s="21"/>
      <c r="G9753" s="13"/>
      <c r="H9753" s="13"/>
      <c r="J9753" s="13"/>
      <c r="K9753" s="21"/>
    </row>
    <row r="9754">
      <c r="D9754" s="13"/>
      <c r="E9754" s="21"/>
      <c r="G9754" s="13"/>
      <c r="H9754" s="13"/>
      <c r="J9754" s="13"/>
      <c r="K9754" s="21"/>
    </row>
    <row r="9755">
      <c r="D9755" s="13"/>
      <c r="E9755" s="21"/>
      <c r="G9755" s="13"/>
      <c r="H9755" s="13"/>
      <c r="J9755" s="13"/>
      <c r="K9755" s="21"/>
    </row>
    <row r="9756">
      <c r="D9756" s="13"/>
      <c r="E9756" s="21"/>
      <c r="G9756" s="13"/>
      <c r="H9756" s="13"/>
      <c r="J9756" s="13"/>
      <c r="K9756" s="21"/>
    </row>
    <row r="9757">
      <c r="D9757" s="13"/>
      <c r="E9757" s="21"/>
      <c r="G9757" s="13"/>
      <c r="H9757" s="13"/>
      <c r="J9757" s="13"/>
      <c r="K9757" s="21"/>
    </row>
    <row r="9758">
      <c r="D9758" s="13"/>
      <c r="E9758" s="21"/>
      <c r="G9758" s="13"/>
      <c r="H9758" s="13"/>
      <c r="J9758" s="13"/>
      <c r="K9758" s="21"/>
    </row>
    <row r="9759">
      <c r="D9759" s="13"/>
      <c r="E9759" s="21"/>
      <c r="G9759" s="13"/>
      <c r="H9759" s="13"/>
      <c r="J9759" s="13"/>
      <c r="K9759" s="21"/>
    </row>
    <row r="9760">
      <c r="D9760" s="13"/>
      <c r="E9760" s="21"/>
      <c r="G9760" s="13"/>
      <c r="H9760" s="13"/>
      <c r="J9760" s="13"/>
      <c r="K9760" s="21"/>
    </row>
    <row r="9761">
      <c r="D9761" s="13"/>
      <c r="E9761" s="21"/>
      <c r="G9761" s="13"/>
      <c r="H9761" s="13"/>
      <c r="J9761" s="13"/>
      <c r="K9761" s="21"/>
    </row>
    <row r="9762">
      <c r="D9762" s="13"/>
      <c r="E9762" s="21"/>
      <c r="G9762" s="13"/>
      <c r="H9762" s="13"/>
      <c r="J9762" s="13"/>
      <c r="K9762" s="21"/>
    </row>
    <row r="9763">
      <c r="D9763" s="13"/>
      <c r="E9763" s="21"/>
      <c r="G9763" s="13"/>
      <c r="H9763" s="13"/>
      <c r="J9763" s="13"/>
      <c r="K9763" s="21"/>
    </row>
    <row r="9764">
      <c r="D9764" s="13"/>
      <c r="E9764" s="21"/>
      <c r="G9764" s="13"/>
      <c r="H9764" s="13"/>
      <c r="J9764" s="13"/>
      <c r="K9764" s="21"/>
    </row>
    <row r="9765">
      <c r="D9765" s="13"/>
      <c r="E9765" s="21"/>
      <c r="G9765" s="13"/>
      <c r="H9765" s="13"/>
      <c r="J9765" s="13"/>
      <c r="K9765" s="21"/>
    </row>
    <row r="9766">
      <c r="D9766" s="13"/>
      <c r="E9766" s="21"/>
      <c r="G9766" s="13"/>
      <c r="H9766" s="13"/>
      <c r="J9766" s="13"/>
      <c r="K9766" s="21"/>
    </row>
    <row r="9767">
      <c r="D9767" s="13"/>
      <c r="E9767" s="21"/>
      <c r="G9767" s="13"/>
      <c r="H9767" s="13"/>
      <c r="J9767" s="13"/>
      <c r="K9767" s="21"/>
    </row>
    <row r="9768">
      <c r="D9768" s="13"/>
      <c r="E9768" s="21"/>
      <c r="G9768" s="13"/>
      <c r="H9768" s="13"/>
      <c r="J9768" s="13"/>
      <c r="K9768" s="21"/>
    </row>
    <row r="9769">
      <c r="D9769" s="13"/>
      <c r="E9769" s="21"/>
      <c r="G9769" s="13"/>
      <c r="H9769" s="13"/>
      <c r="J9769" s="13"/>
      <c r="K9769" s="21"/>
    </row>
    <row r="9770">
      <c r="D9770" s="13"/>
      <c r="E9770" s="21"/>
      <c r="G9770" s="13"/>
      <c r="H9770" s="13"/>
      <c r="J9770" s="13"/>
      <c r="K9770" s="21"/>
    </row>
    <row r="9771">
      <c r="D9771" s="13"/>
      <c r="E9771" s="21"/>
      <c r="G9771" s="13"/>
      <c r="H9771" s="13"/>
      <c r="J9771" s="13"/>
      <c r="K9771" s="21"/>
    </row>
    <row r="9772">
      <c r="D9772" s="13"/>
      <c r="E9772" s="21"/>
      <c r="G9772" s="13"/>
      <c r="H9772" s="13"/>
      <c r="J9772" s="13"/>
      <c r="K9772" s="21"/>
    </row>
    <row r="9773">
      <c r="D9773" s="13"/>
      <c r="E9773" s="21"/>
      <c r="G9773" s="13"/>
      <c r="H9773" s="13"/>
      <c r="J9773" s="13"/>
      <c r="K9773" s="21"/>
    </row>
    <row r="9774">
      <c r="D9774" s="13"/>
      <c r="E9774" s="21"/>
      <c r="G9774" s="13"/>
      <c r="H9774" s="13"/>
      <c r="J9774" s="13"/>
      <c r="K9774" s="21"/>
    </row>
    <row r="9775">
      <c r="D9775" s="13"/>
      <c r="E9775" s="21"/>
      <c r="G9775" s="13"/>
      <c r="H9775" s="13"/>
      <c r="J9775" s="13"/>
      <c r="K9775" s="21"/>
    </row>
    <row r="9776">
      <c r="D9776" s="13"/>
      <c r="E9776" s="21"/>
      <c r="G9776" s="13"/>
      <c r="H9776" s="13"/>
      <c r="J9776" s="13"/>
      <c r="K9776" s="21"/>
    </row>
    <row r="9777">
      <c r="D9777" s="13"/>
      <c r="E9777" s="21"/>
      <c r="G9777" s="13"/>
      <c r="H9777" s="13"/>
      <c r="J9777" s="13"/>
      <c r="K9777" s="21"/>
    </row>
    <row r="9778">
      <c r="D9778" s="13"/>
      <c r="E9778" s="21"/>
      <c r="G9778" s="13"/>
      <c r="H9778" s="13"/>
      <c r="J9778" s="13"/>
      <c r="K9778" s="21"/>
    </row>
    <row r="9779">
      <c r="D9779" s="13"/>
      <c r="E9779" s="21"/>
      <c r="G9779" s="13"/>
      <c r="H9779" s="13"/>
      <c r="J9779" s="13"/>
      <c r="K9779" s="21"/>
    </row>
    <row r="9780">
      <c r="D9780" s="13"/>
      <c r="E9780" s="21"/>
      <c r="G9780" s="13"/>
      <c r="H9780" s="13"/>
      <c r="J9780" s="13"/>
      <c r="K9780" s="21"/>
    </row>
    <row r="9781">
      <c r="D9781" s="13"/>
      <c r="E9781" s="21"/>
      <c r="G9781" s="13"/>
      <c r="H9781" s="13"/>
      <c r="J9781" s="13"/>
      <c r="K9781" s="21"/>
    </row>
    <row r="9782">
      <c r="D9782" s="13"/>
      <c r="E9782" s="21"/>
      <c r="G9782" s="13"/>
      <c r="H9782" s="13"/>
      <c r="J9782" s="13"/>
      <c r="K9782" s="21"/>
    </row>
    <row r="9783">
      <c r="D9783" s="13"/>
      <c r="E9783" s="21"/>
      <c r="G9783" s="13"/>
      <c r="H9783" s="13"/>
      <c r="J9783" s="13"/>
      <c r="K9783" s="21"/>
    </row>
    <row r="9784">
      <c r="D9784" s="13"/>
      <c r="E9784" s="21"/>
      <c r="G9784" s="13"/>
      <c r="H9784" s="13"/>
      <c r="J9784" s="13"/>
      <c r="K9784" s="21"/>
    </row>
    <row r="9785">
      <c r="D9785" s="13"/>
      <c r="E9785" s="21"/>
      <c r="G9785" s="13"/>
      <c r="H9785" s="13"/>
      <c r="J9785" s="13"/>
      <c r="K9785" s="21"/>
    </row>
    <row r="9786">
      <c r="D9786" s="13"/>
      <c r="E9786" s="21"/>
      <c r="G9786" s="13"/>
      <c r="H9786" s="13"/>
      <c r="J9786" s="13"/>
      <c r="K9786" s="21"/>
    </row>
    <row r="9787">
      <c r="D9787" s="13"/>
      <c r="E9787" s="21"/>
      <c r="G9787" s="13"/>
      <c r="H9787" s="13"/>
      <c r="J9787" s="13"/>
      <c r="K9787" s="21"/>
    </row>
    <row r="9788">
      <c r="D9788" s="13"/>
      <c r="E9788" s="21"/>
      <c r="G9788" s="13"/>
      <c r="H9788" s="13"/>
      <c r="J9788" s="13"/>
      <c r="K9788" s="21"/>
    </row>
    <row r="9789">
      <c r="D9789" s="13"/>
      <c r="E9789" s="21"/>
      <c r="G9789" s="13"/>
      <c r="H9789" s="13"/>
      <c r="J9789" s="13"/>
      <c r="K9789" s="21"/>
    </row>
    <row r="9790">
      <c r="D9790" s="13"/>
      <c r="E9790" s="21"/>
      <c r="G9790" s="13"/>
      <c r="H9790" s="13"/>
      <c r="J9790" s="13"/>
      <c r="K9790" s="21"/>
    </row>
    <row r="9791">
      <c r="D9791" s="13"/>
      <c r="E9791" s="21"/>
      <c r="G9791" s="13"/>
      <c r="H9791" s="13"/>
      <c r="J9791" s="13"/>
      <c r="K9791" s="21"/>
    </row>
    <row r="9792">
      <c r="D9792" s="13"/>
      <c r="E9792" s="21"/>
      <c r="G9792" s="13"/>
      <c r="H9792" s="13"/>
      <c r="J9792" s="13"/>
      <c r="K9792" s="21"/>
    </row>
    <row r="9793">
      <c r="D9793" s="13"/>
      <c r="E9793" s="21"/>
      <c r="G9793" s="13"/>
      <c r="H9793" s="13"/>
      <c r="J9793" s="13"/>
      <c r="K9793" s="21"/>
    </row>
    <row r="9794">
      <c r="D9794" s="13"/>
      <c r="E9794" s="21"/>
      <c r="G9794" s="13"/>
      <c r="H9794" s="13"/>
      <c r="J9794" s="13"/>
      <c r="K9794" s="21"/>
    </row>
    <row r="9795">
      <c r="D9795" s="13"/>
      <c r="E9795" s="21"/>
      <c r="G9795" s="13"/>
      <c r="H9795" s="13"/>
      <c r="J9795" s="13"/>
      <c r="K9795" s="21"/>
    </row>
    <row r="9796">
      <c r="D9796" s="13"/>
      <c r="E9796" s="21"/>
      <c r="G9796" s="13"/>
      <c r="H9796" s="13"/>
      <c r="J9796" s="13"/>
      <c r="K9796" s="21"/>
    </row>
    <row r="9797">
      <c r="D9797" s="13"/>
      <c r="E9797" s="21"/>
      <c r="G9797" s="13"/>
      <c r="H9797" s="13"/>
      <c r="J9797" s="13"/>
      <c r="K9797" s="21"/>
    </row>
    <row r="9798">
      <c r="D9798" s="13"/>
      <c r="E9798" s="21"/>
      <c r="G9798" s="13"/>
      <c r="H9798" s="13"/>
      <c r="J9798" s="13"/>
      <c r="K9798" s="21"/>
    </row>
    <row r="9799">
      <c r="D9799" s="13"/>
      <c r="E9799" s="21"/>
      <c r="G9799" s="13"/>
      <c r="H9799" s="13"/>
      <c r="J9799" s="13"/>
      <c r="K9799" s="21"/>
    </row>
    <row r="9800">
      <c r="D9800" s="13"/>
      <c r="E9800" s="21"/>
      <c r="G9800" s="13"/>
      <c r="H9800" s="13"/>
      <c r="J9800" s="13"/>
      <c r="K9800" s="21"/>
    </row>
    <row r="9801">
      <c r="D9801" s="13"/>
      <c r="E9801" s="21"/>
      <c r="G9801" s="13"/>
      <c r="H9801" s="13"/>
      <c r="J9801" s="13"/>
      <c r="K9801" s="21"/>
    </row>
    <row r="9802">
      <c r="D9802" s="13"/>
      <c r="E9802" s="21"/>
      <c r="G9802" s="13"/>
      <c r="H9802" s="13"/>
      <c r="J9802" s="13"/>
      <c r="K9802" s="21"/>
    </row>
    <row r="9803">
      <c r="D9803" s="13"/>
      <c r="E9803" s="21"/>
      <c r="G9803" s="13"/>
      <c r="H9803" s="13"/>
      <c r="J9803" s="13"/>
      <c r="K9803" s="21"/>
    </row>
    <row r="9804">
      <c r="D9804" s="13"/>
      <c r="E9804" s="21"/>
      <c r="G9804" s="13"/>
      <c r="H9804" s="13"/>
      <c r="J9804" s="13"/>
      <c r="K9804" s="21"/>
    </row>
    <row r="9805">
      <c r="D9805" s="13"/>
      <c r="E9805" s="21"/>
      <c r="G9805" s="13"/>
      <c r="H9805" s="13"/>
      <c r="J9805" s="13"/>
      <c r="K9805" s="21"/>
    </row>
    <row r="9806">
      <c r="D9806" s="13"/>
      <c r="E9806" s="21"/>
      <c r="G9806" s="13"/>
      <c r="H9806" s="13"/>
      <c r="J9806" s="13"/>
      <c r="K9806" s="21"/>
    </row>
    <row r="9807">
      <c r="D9807" s="13"/>
      <c r="E9807" s="21"/>
      <c r="G9807" s="13"/>
      <c r="H9807" s="13"/>
      <c r="J9807" s="13"/>
      <c r="K9807" s="21"/>
    </row>
    <row r="9808">
      <c r="D9808" s="13"/>
      <c r="E9808" s="21"/>
      <c r="G9808" s="13"/>
      <c r="H9808" s="13"/>
      <c r="J9808" s="13"/>
      <c r="K9808" s="21"/>
    </row>
    <row r="9809">
      <c r="D9809" s="13"/>
      <c r="E9809" s="21"/>
      <c r="G9809" s="13"/>
      <c r="H9809" s="13"/>
      <c r="J9809" s="13"/>
      <c r="K9809" s="21"/>
    </row>
    <row r="9810">
      <c r="D9810" s="13"/>
      <c r="E9810" s="21"/>
      <c r="G9810" s="13"/>
      <c r="H9810" s="13"/>
      <c r="J9810" s="13"/>
      <c r="K9810" s="21"/>
    </row>
    <row r="9811">
      <c r="D9811" s="13"/>
      <c r="E9811" s="21"/>
      <c r="G9811" s="13"/>
      <c r="H9811" s="13"/>
      <c r="J9811" s="13"/>
      <c r="K9811" s="21"/>
    </row>
    <row r="9812">
      <c r="D9812" s="13"/>
      <c r="E9812" s="21"/>
      <c r="G9812" s="13"/>
      <c r="H9812" s="13"/>
      <c r="J9812" s="13"/>
      <c r="K9812" s="21"/>
    </row>
    <row r="9813">
      <c r="D9813" s="13"/>
      <c r="E9813" s="21"/>
      <c r="G9813" s="13"/>
      <c r="H9813" s="13"/>
      <c r="J9813" s="13"/>
      <c r="K9813" s="21"/>
    </row>
    <row r="9814">
      <c r="D9814" s="13"/>
      <c r="E9814" s="21"/>
      <c r="G9814" s="13"/>
      <c r="H9814" s="13"/>
      <c r="J9814" s="13"/>
      <c r="K9814" s="21"/>
    </row>
    <row r="9815">
      <c r="D9815" s="13"/>
      <c r="E9815" s="21"/>
      <c r="G9815" s="13"/>
      <c r="H9815" s="13"/>
      <c r="J9815" s="13"/>
      <c r="K9815" s="21"/>
    </row>
    <row r="9816">
      <c r="D9816" s="13"/>
      <c r="E9816" s="21"/>
      <c r="G9816" s="13"/>
      <c r="H9816" s="13"/>
      <c r="J9816" s="13"/>
      <c r="K9816" s="21"/>
    </row>
    <row r="9817">
      <c r="D9817" s="13"/>
      <c r="E9817" s="21"/>
      <c r="G9817" s="13"/>
      <c r="H9817" s="13"/>
      <c r="J9817" s="13"/>
      <c r="K9817" s="21"/>
    </row>
    <row r="9818">
      <c r="D9818" s="13"/>
      <c r="E9818" s="21"/>
      <c r="G9818" s="13"/>
      <c r="H9818" s="13"/>
      <c r="J9818" s="13"/>
      <c r="K9818" s="21"/>
    </row>
    <row r="9819">
      <c r="D9819" s="13"/>
      <c r="E9819" s="21"/>
      <c r="G9819" s="13"/>
      <c r="H9819" s="13"/>
      <c r="J9819" s="13"/>
      <c r="K9819" s="21"/>
    </row>
    <row r="9820">
      <c r="D9820" s="13"/>
      <c r="E9820" s="21"/>
      <c r="G9820" s="13"/>
      <c r="H9820" s="13"/>
      <c r="J9820" s="13"/>
      <c r="K9820" s="21"/>
    </row>
    <row r="9821">
      <c r="D9821" s="13"/>
      <c r="E9821" s="21"/>
      <c r="G9821" s="13"/>
      <c r="H9821" s="13"/>
      <c r="J9821" s="13"/>
      <c r="K9821" s="21"/>
    </row>
    <row r="9822">
      <c r="D9822" s="13"/>
      <c r="E9822" s="21"/>
      <c r="G9822" s="13"/>
      <c r="H9822" s="13"/>
      <c r="J9822" s="13"/>
      <c r="K9822" s="21"/>
    </row>
    <row r="9823">
      <c r="D9823" s="13"/>
      <c r="E9823" s="21"/>
      <c r="G9823" s="13"/>
      <c r="H9823" s="13"/>
      <c r="J9823" s="13"/>
      <c r="K9823" s="21"/>
    </row>
    <row r="9824">
      <c r="D9824" s="13"/>
      <c r="E9824" s="21"/>
      <c r="G9824" s="13"/>
      <c r="H9824" s="13"/>
      <c r="J9824" s="13"/>
      <c r="K9824" s="21"/>
    </row>
    <row r="9825">
      <c r="D9825" s="13"/>
      <c r="E9825" s="21"/>
      <c r="G9825" s="13"/>
      <c r="H9825" s="13"/>
      <c r="J9825" s="13"/>
      <c r="K9825" s="21"/>
    </row>
    <row r="9826">
      <c r="D9826" s="13"/>
      <c r="E9826" s="21"/>
      <c r="G9826" s="13"/>
      <c r="H9826" s="13"/>
      <c r="J9826" s="13"/>
      <c r="K9826" s="21"/>
    </row>
    <row r="9827">
      <c r="D9827" s="13"/>
      <c r="E9827" s="21"/>
      <c r="G9827" s="13"/>
      <c r="H9827" s="13"/>
      <c r="J9827" s="13"/>
      <c r="K9827" s="21"/>
    </row>
    <row r="9828">
      <c r="D9828" s="13"/>
      <c r="E9828" s="21"/>
      <c r="G9828" s="13"/>
      <c r="H9828" s="13"/>
      <c r="J9828" s="13"/>
      <c r="K9828" s="21"/>
    </row>
    <row r="9829">
      <c r="D9829" s="13"/>
      <c r="E9829" s="21"/>
      <c r="G9829" s="13"/>
      <c r="H9829" s="13"/>
      <c r="J9829" s="13"/>
      <c r="K9829" s="21"/>
    </row>
    <row r="9830">
      <c r="D9830" s="13"/>
      <c r="E9830" s="21"/>
      <c r="G9830" s="13"/>
      <c r="H9830" s="13"/>
      <c r="J9830" s="13"/>
      <c r="K9830" s="21"/>
    </row>
    <row r="9831">
      <c r="D9831" s="13"/>
      <c r="E9831" s="21"/>
      <c r="G9831" s="13"/>
      <c r="H9831" s="13"/>
      <c r="J9831" s="13"/>
      <c r="K9831" s="21"/>
    </row>
    <row r="9832">
      <c r="D9832" s="13"/>
      <c r="E9832" s="21"/>
      <c r="G9832" s="13"/>
      <c r="H9832" s="13"/>
      <c r="J9832" s="13"/>
      <c r="K9832" s="21"/>
    </row>
    <row r="9833">
      <c r="D9833" s="13"/>
      <c r="E9833" s="21"/>
      <c r="G9833" s="13"/>
      <c r="H9833" s="13"/>
      <c r="J9833" s="13"/>
      <c r="K9833" s="21"/>
    </row>
    <row r="9834">
      <c r="D9834" s="13"/>
      <c r="E9834" s="21"/>
      <c r="G9834" s="13"/>
      <c r="H9834" s="13"/>
      <c r="J9834" s="13"/>
      <c r="K9834" s="21"/>
    </row>
    <row r="9835">
      <c r="D9835" s="13"/>
      <c r="E9835" s="21"/>
      <c r="G9835" s="13"/>
      <c r="H9835" s="13"/>
      <c r="J9835" s="13"/>
      <c r="K9835" s="21"/>
    </row>
    <row r="9836">
      <c r="D9836" s="13"/>
      <c r="E9836" s="21"/>
      <c r="G9836" s="13"/>
      <c r="H9836" s="13"/>
      <c r="J9836" s="13"/>
      <c r="K9836" s="21"/>
    </row>
    <row r="9837">
      <c r="D9837" s="13"/>
      <c r="E9837" s="21"/>
      <c r="G9837" s="13"/>
      <c r="H9837" s="13"/>
      <c r="J9837" s="13"/>
      <c r="K9837" s="21"/>
    </row>
    <row r="9838">
      <c r="D9838" s="13"/>
      <c r="E9838" s="21"/>
      <c r="G9838" s="13"/>
      <c r="H9838" s="13"/>
      <c r="J9838" s="13"/>
      <c r="K9838" s="21"/>
    </row>
    <row r="9839">
      <c r="D9839" s="13"/>
      <c r="E9839" s="21"/>
      <c r="G9839" s="13"/>
      <c r="H9839" s="13"/>
      <c r="J9839" s="13"/>
      <c r="K9839" s="21"/>
    </row>
    <row r="9840">
      <c r="D9840" s="13"/>
      <c r="E9840" s="21"/>
      <c r="G9840" s="13"/>
      <c r="H9840" s="13"/>
      <c r="J9840" s="13"/>
      <c r="K9840" s="21"/>
    </row>
    <row r="9841">
      <c r="D9841" s="13"/>
      <c r="E9841" s="21"/>
      <c r="G9841" s="13"/>
      <c r="H9841" s="13"/>
      <c r="J9841" s="13"/>
      <c r="K9841" s="21"/>
    </row>
    <row r="9842">
      <c r="D9842" s="13"/>
      <c r="E9842" s="21"/>
      <c r="G9842" s="13"/>
      <c r="H9842" s="13"/>
      <c r="J9842" s="13"/>
      <c r="K9842" s="21"/>
    </row>
    <row r="9843">
      <c r="D9843" s="13"/>
      <c r="E9843" s="21"/>
      <c r="G9843" s="13"/>
      <c r="H9843" s="13"/>
      <c r="J9843" s="13"/>
      <c r="K9843" s="21"/>
    </row>
    <row r="9844">
      <c r="D9844" s="13"/>
      <c r="E9844" s="21"/>
      <c r="G9844" s="13"/>
      <c r="H9844" s="13"/>
      <c r="J9844" s="13"/>
      <c r="K9844" s="21"/>
    </row>
    <row r="9845">
      <c r="D9845" s="13"/>
      <c r="E9845" s="21"/>
      <c r="G9845" s="13"/>
      <c r="H9845" s="13"/>
      <c r="J9845" s="13"/>
      <c r="K9845" s="21"/>
    </row>
    <row r="9846">
      <c r="D9846" s="13"/>
      <c r="E9846" s="21"/>
      <c r="G9846" s="13"/>
      <c r="H9846" s="13"/>
      <c r="J9846" s="13"/>
      <c r="K9846" s="21"/>
    </row>
    <row r="9847">
      <c r="D9847" s="13"/>
      <c r="E9847" s="21"/>
      <c r="G9847" s="13"/>
      <c r="H9847" s="13"/>
      <c r="J9847" s="13"/>
      <c r="K9847" s="21"/>
    </row>
    <row r="9848">
      <c r="D9848" s="13"/>
      <c r="E9848" s="21"/>
      <c r="G9848" s="13"/>
      <c r="H9848" s="13"/>
      <c r="J9848" s="13"/>
      <c r="K9848" s="21"/>
    </row>
    <row r="9849">
      <c r="D9849" s="13"/>
      <c r="E9849" s="21"/>
      <c r="G9849" s="13"/>
      <c r="H9849" s="13"/>
      <c r="J9849" s="13"/>
      <c r="K9849" s="21"/>
    </row>
    <row r="9850">
      <c r="D9850" s="13"/>
      <c r="E9850" s="21"/>
      <c r="G9850" s="13"/>
      <c r="H9850" s="13"/>
      <c r="J9850" s="13"/>
      <c r="K9850" s="21"/>
    </row>
    <row r="9851">
      <c r="D9851" s="13"/>
      <c r="E9851" s="21"/>
      <c r="G9851" s="13"/>
      <c r="H9851" s="13"/>
      <c r="J9851" s="13"/>
      <c r="K9851" s="21"/>
    </row>
    <row r="9852">
      <c r="D9852" s="13"/>
      <c r="E9852" s="21"/>
      <c r="G9852" s="13"/>
      <c r="H9852" s="13"/>
      <c r="J9852" s="13"/>
      <c r="K9852" s="21"/>
    </row>
    <row r="9853">
      <c r="D9853" s="13"/>
      <c r="E9853" s="21"/>
      <c r="G9853" s="13"/>
      <c r="H9853" s="13"/>
      <c r="J9853" s="13"/>
      <c r="K9853" s="21"/>
    </row>
    <row r="9854">
      <c r="D9854" s="13"/>
      <c r="E9854" s="21"/>
      <c r="G9854" s="13"/>
      <c r="H9854" s="13"/>
      <c r="J9854" s="13"/>
      <c r="K9854" s="21"/>
    </row>
    <row r="9855">
      <c r="D9855" s="13"/>
      <c r="E9855" s="21"/>
      <c r="G9855" s="13"/>
      <c r="H9855" s="13"/>
      <c r="J9855" s="13"/>
      <c r="K9855" s="21"/>
    </row>
    <row r="9856">
      <c r="D9856" s="13"/>
      <c r="E9856" s="21"/>
      <c r="G9856" s="13"/>
      <c r="H9856" s="13"/>
      <c r="J9856" s="13"/>
      <c r="K9856" s="21"/>
    </row>
    <row r="9857">
      <c r="D9857" s="13"/>
      <c r="E9857" s="21"/>
      <c r="G9857" s="13"/>
      <c r="H9857" s="13"/>
      <c r="J9857" s="13"/>
      <c r="K9857" s="21"/>
    </row>
    <row r="9858">
      <c r="D9858" s="13"/>
      <c r="E9858" s="21"/>
      <c r="G9858" s="13"/>
      <c r="H9858" s="13"/>
      <c r="J9858" s="13"/>
      <c r="K9858" s="21"/>
    </row>
    <row r="9859">
      <c r="D9859" s="13"/>
      <c r="E9859" s="21"/>
      <c r="G9859" s="13"/>
      <c r="H9859" s="13"/>
      <c r="J9859" s="13"/>
      <c r="K9859" s="21"/>
    </row>
    <row r="9860">
      <c r="D9860" s="13"/>
      <c r="E9860" s="21"/>
      <c r="G9860" s="13"/>
      <c r="H9860" s="13"/>
      <c r="J9860" s="13"/>
      <c r="K9860" s="21"/>
    </row>
    <row r="9861">
      <c r="D9861" s="13"/>
      <c r="E9861" s="21"/>
      <c r="G9861" s="13"/>
      <c r="H9861" s="13"/>
      <c r="J9861" s="13"/>
      <c r="K9861" s="21"/>
    </row>
    <row r="9862">
      <c r="D9862" s="13"/>
      <c r="E9862" s="21"/>
      <c r="G9862" s="13"/>
      <c r="H9862" s="13"/>
      <c r="J9862" s="13"/>
      <c r="K9862" s="21"/>
    </row>
    <row r="9863">
      <c r="D9863" s="13"/>
      <c r="E9863" s="21"/>
      <c r="G9863" s="13"/>
      <c r="H9863" s="13"/>
      <c r="J9863" s="13"/>
      <c r="K9863" s="21"/>
    </row>
    <row r="9864">
      <c r="D9864" s="13"/>
      <c r="E9864" s="21"/>
      <c r="G9864" s="13"/>
      <c r="H9864" s="13"/>
      <c r="J9864" s="13"/>
      <c r="K9864" s="21"/>
    </row>
    <row r="9865">
      <c r="D9865" s="13"/>
      <c r="E9865" s="21"/>
      <c r="G9865" s="13"/>
      <c r="H9865" s="13"/>
      <c r="J9865" s="13"/>
      <c r="K9865" s="21"/>
    </row>
    <row r="9866">
      <c r="D9866" s="13"/>
      <c r="E9866" s="21"/>
      <c r="G9866" s="13"/>
      <c r="H9866" s="13"/>
      <c r="J9866" s="13"/>
      <c r="K9866" s="21"/>
    </row>
    <row r="9867">
      <c r="D9867" s="13"/>
      <c r="E9867" s="21"/>
      <c r="G9867" s="13"/>
      <c r="H9867" s="13"/>
      <c r="J9867" s="13"/>
      <c r="K9867" s="21"/>
    </row>
    <row r="9868">
      <c r="D9868" s="13"/>
      <c r="E9868" s="21"/>
      <c r="G9868" s="13"/>
      <c r="H9868" s="13"/>
      <c r="J9868" s="13"/>
      <c r="K9868" s="21"/>
    </row>
    <row r="9869">
      <c r="D9869" s="13"/>
      <c r="E9869" s="21"/>
      <c r="G9869" s="13"/>
      <c r="H9869" s="13"/>
      <c r="J9869" s="13"/>
      <c r="K9869" s="21"/>
    </row>
    <row r="9870">
      <c r="D9870" s="13"/>
      <c r="E9870" s="21"/>
      <c r="G9870" s="13"/>
      <c r="H9870" s="13"/>
      <c r="J9870" s="13"/>
      <c r="K9870" s="21"/>
    </row>
    <row r="9871">
      <c r="D9871" s="13"/>
      <c r="E9871" s="21"/>
      <c r="G9871" s="13"/>
      <c r="H9871" s="13"/>
      <c r="J9871" s="13"/>
      <c r="K9871" s="21"/>
    </row>
    <row r="9872">
      <c r="D9872" s="13"/>
      <c r="E9872" s="21"/>
      <c r="G9872" s="13"/>
      <c r="H9872" s="13"/>
      <c r="J9872" s="13"/>
      <c r="K9872" s="21"/>
    </row>
    <row r="9873">
      <c r="D9873" s="13"/>
      <c r="E9873" s="21"/>
      <c r="G9873" s="13"/>
      <c r="H9873" s="13"/>
      <c r="J9873" s="13"/>
      <c r="K9873" s="21"/>
    </row>
    <row r="9874">
      <c r="D9874" s="13"/>
      <c r="E9874" s="21"/>
      <c r="G9874" s="13"/>
      <c r="H9874" s="13"/>
      <c r="J9874" s="13"/>
      <c r="K9874" s="21"/>
    </row>
    <row r="9875">
      <c r="D9875" s="13"/>
      <c r="E9875" s="21"/>
      <c r="G9875" s="13"/>
      <c r="H9875" s="13"/>
      <c r="J9875" s="13"/>
      <c r="K9875" s="21"/>
    </row>
    <row r="9876">
      <c r="D9876" s="13"/>
      <c r="E9876" s="21"/>
      <c r="G9876" s="13"/>
      <c r="H9876" s="13"/>
      <c r="J9876" s="13"/>
      <c r="K9876" s="21"/>
    </row>
    <row r="9877">
      <c r="D9877" s="13"/>
      <c r="E9877" s="21"/>
      <c r="G9877" s="13"/>
      <c r="H9877" s="13"/>
      <c r="J9877" s="13"/>
      <c r="K9877" s="21"/>
    </row>
    <row r="9878">
      <c r="D9878" s="13"/>
      <c r="E9878" s="21"/>
      <c r="G9878" s="13"/>
      <c r="H9878" s="13"/>
      <c r="J9878" s="13"/>
      <c r="K9878" s="21"/>
    </row>
    <row r="9879">
      <c r="D9879" s="13"/>
      <c r="E9879" s="21"/>
      <c r="G9879" s="13"/>
      <c r="H9879" s="13"/>
      <c r="J9879" s="13"/>
      <c r="K9879" s="21"/>
    </row>
    <row r="9880">
      <c r="D9880" s="13"/>
      <c r="E9880" s="21"/>
      <c r="G9880" s="13"/>
      <c r="H9880" s="13"/>
      <c r="J9880" s="13"/>
      <c r="K9880" s="21"/>
    </row>
    <row r="9881">
      <c r="D9881" s="13"/>
      <c r="E9881" s="21"/>
      <c r="G9881" s="13"/>
      <c r="H9881" s="13"/>
      <c r="J9881" s="13"/>
      <c r="K9881" s="21"/>
    </row>
    <row r="9882">
      <c r="D9882" s="13"/>
      <c r="E9882" s="21"/>
      <c r="G9882" s="13"/>
      <c r="H9882" s="13"/>
      <c r="J9882" s="13"/>
      <c r="K9882" s="21"/>
    </row>
    <row r="9883">
      <c r="D9883" s="13"/>
      <c r="E9883" s="21"/>
      <c r="G9883" s="13"/>
      <c r="H9883" s="13"/>
      <c r="J9883" s="13"/>
      <c r="K9883" s="21"/>
    </row>
    <row r="9884">
      <c r="D9884" s="13"/>
      <c r="E9884" s="21"/>
      <c r="G9884" s="13"/>
      <c r="H9884" s="13"/>
      <c r="J9884" s="13"/>
      <c r="K9884" s="21"/>
    </row>
    <row r="9885">
      <c r="D9885" s="13"/>
      <c r="E9885" s="21"/>
      <c r="G9885" s="13"/>
      <c r="H9885" s="13"/>
      <c r="J9885" s="13"/>
      <c r="K9885" s="21"/>
    </row>
    <row r="9886">
      <c r="D9886" s="13"/>
      <c r="E9886" s="21"/>
      <c r="G9886" s="13"/>
      <c r="H9886" s="13"/>
      <c r="J9886" s="13"/>
      <c r="K9886" s="21"/>
    </row>
    <row r="9887">
      <c r="D9887" s="13"/>
      <c r="E9887" s="21"/>
      <c r="G9887" s="13"/>
      <c r="H9887" s="13"/>
      <c r="J9887" s="13"/>
      <c r="K9887" s="21"/>
    </row>
    <row r="9888">
      <c r="D9888" s="13"/>
      <c r="E9888" s="21"/>
      <c r="G9888" s="13"/>
      <c r="H9888" s="13"/>
      <c r="J9888" s="13"/>
      <c r="K9888" s="21"/>
    </row>
    <row r="9889">
      <c r="D9889" s="13"/>
      <c r="E9889" s="21"/>
      <c r="G9889" s="13"/>
      <c r="H9889" s="13"/>
      <c r="J9889" s="13"/>
      <c r="K9889" s="21"/>
    </row>
    <row r="9890">
      <c r="D9890" s="13"/>
      <c r="E9890" s="21"/>
      <c r="G9890" s="13"/>
      <c r="H9890" s="13"/>
      <c r="J9890" s="13"/>
      <c r="K9890" s="21"/>
    </row>
    <row r="9891">
      <c r="D9891" s="13"/>
      <c r="E9891" s="21"/>
      <c r="G9891" s="13"/>
      <c r="H9891" s="13"/>
      <c r="J9891" s="13"/>
      <c r="K9891" s="21"/>
    </row>
    <row r="9892">
      <c r="D9892" s="13"/>
      <c r="E9892" s="21"/>
      <c r="G9892" s="13"/>
      <c r="H9892" s="13"/>
      <c r="J9892" s="13"/>
      <c r="K9892" s="21"/>
    </row>
    <row r="9893">
      <c r="D9893" s="13"/>
      <c r="E9893" s="21"/>
      <c r="G9893" s="13"/>
      <c r="H9893" s="13"/>
      <c r="J9893" s="13"/>
      <c r="K9893" s="21"/>
    </row>
    <row r="9894">
      <c r="D9894" s="13"/>
      <c r="E9894" s="21"/>
      <c r="G9894" s="13"/>
      <c r="H9894" s="13"/>
      <c r="J9894" s="13"/>
      <c r="K9894" s="21"/>
    </row>
    <row r="9895">
      <c r="D9895" s="13"/>
      <c r="E9895" s="21"/>
      <c r="G9895" s="13"/>
      <c r="H9895" s="13"/>
      <c r="J9895" s="13"/>
      <c r="K9895" s="21"/>
    </row>
    <row r="9896">
      <c r="D9896" s="13"/>
      <c r="E9896" s="21"/>
      <c r="G9896" s="13"/>
      <c r="H9896" s="13"/>
      <c r="J9896" s="13"/>
      <c r="K9896" s="21"/>
    </row>
    <row r="9897">
      <c r="D9897" s="13"/>
      <c r="E9897" s="21"/>
      <c r="G9897" s="13"/>
      <c r="H9897" s="13"/>
      <c r="J9897" s="13"/>
      <c r="K9897" s="21"/>
    </row>
    <row r="9898">
      <c r="D9898" s="13"/>
      <c r="E9898" s="21"/>
      <c r="G9898" s="13"/>
      <c r="H9898" s="13"/>
      <c r="J9898" s="13"/>
      <c r="K9898" s="21"/>
    </row>
    <row r="9899">
      <c r="D9899" s="13"/>
      <c r="E9899" s="21"/>
      <c r="G9899" s="13"/>
      <c r="H9899" s="13"/>
      <c r="J9899" s="13"/>
      <c r="K9899" s="21"/>
    </row>
    <row r="9900">
      <c r="D9900" s="13"/>
      <c r="E9900" s="21"/>
      <c r="G9900" s="13"/>
      <c r="H9900" s="13"/>
      <c r="J9900" s="13"/>
      <c r="K9900" s="21"/>
    </row>
    <row r="9901">
      <c r="D9901" s="13"/>
      <c r="E9901" s="21"/>
      <c r="G9901" s="13"/>
      <c r="H9901" s="13"/>
      <c r="J9901" s="13"/>
      <c r="K9901" s="21"/>
    </row>
    <row r="9902">
      <c r="D9902" s="13"/>
      <c r="E9902" s="21"/>
      <c r="G9902" s="13"/>
      <c r="H9902" s="13"/>
      <c r="J9902" s="13"/>
      <c r="K9902" s="21"/>
    </row>
    <row r="9903">
      <c r="D9903" s="13"/>
      <c r="E9903" s="21"/>
      <c r="G9903" s="13"/>
      <c r="H9903" s="13"/>
      <c r="J9903" s="13"/>
      <c r="K9903" s="21"/>
    </row>
    <row r="9904">
      <c r="D9904" s="13"/>
      <c r="E9904" s="21"/>
      <c r="G9904" s="13"/>
      <c r="H9904" s="13"/>
      <c r="J9904" s="13"/>
      <c r="K9904" s="21"/>
    </row>
    <row r="9905">
      <c r="D9905" s="13"/>
      <c r="E9905" s="21"/>
      <c r="G9905" s="13"/>
      <c r="H9905" s="13"/>
      <c r="J9905" s="13"/>
      <c r="K9905" s="21"/>
    </row>
    <row r="9906">
      <c r="D9906" s="13"/>
      <c r="E9906" s="21"/>
      <c r="G9906" s="13"/>
      <c r="H9906" s="13"/>
      <c r="J9906" s="13"/>
      <c r="K9906" s="21"/>
    </row>
    <row r="9907">
      <c r="D9907" s="13"/>
      <c r="E9907" s="21"/>
      <c r="G9907" s="13"/>
      <c r="H9907" s="13"/>
      <c r="J9907" s="13"/>
      <c r="K9907" s="21"/>
    </row>
    <row r="9908">
      <c r="D9908" s="13"/>
      <c r="E9908" s="21"/>
      <c r="G9908" s="13"/>
      <c r="H9908" s="13"/>
      <c r="J9908" s="13"/>
      <c r="K9908" s="21"/>
    </row>
    <row r="9909">
      <c r="D9909" s="13"/>
      <c r="E9909" s="21"/>
      <c r="G9909" s="13"/>
      <c r="H9909" s="13"/>
      <c r="J9909" s="13"/>
      <c r="K9909" s="21"/>
    </row>
    <row r="9910">
      <c r="D9910" s="13"/>
      <c r="E9910" s="21"/>
      <c r="G9910" s="13"/>
      <c r="H9910" s="13"/>
      <c r="J9910" s="13"/>
      <c r="K9910" s="21"/>
    </row>
    <row r="9911">
      <c r="D9911" s="13"/>
      <c r="E9911" s="21"/>
      <c r="G9911" s="13"/>
      <c r="H9911" s="13"/>
      <c r="J9911" s="13"/>
      <c r="K9911" s="21"/>
    </row>
    <row r="9912">
      <c r="D9912" s="13"/>
      <c r="E9912" s="21"/>
      <c r="G9912" s="13"/>
      <c r="H9912" s="13"/>
      <c r="J9912" s="13"/>
      <c r="K9912" s="21"/>
    </row>
    <row r="9913">
      <c r="D9913" s="13"/>
      <c r="E9913" s="21"/>
      <c r="G9913" s="13"/>
      <c r="H9913" s="13"/>
      <c r="J9913" s="13"/>
      <c r="K9913" s="21"/>
    </row>
    <row r="9914">
      <c r="D9914" s="13"/>
      <c r="E9914" s="21"/>
      <c r="G9914" s="13"/>
      <c r="H9914" s="13"/>
      <c r="J9914" s="13"/>
      <c r="K9914" s="21"/>
    </row>
    <row r="9915">
      <c r="D9915" s="13"/>
      <c r="E9915" s="21"/>
      <c r="G9915" s="13"/>
      <c r="H9915" s="13"/>
      <c r="J9915" s="13"/>
      <c r="K9915" s="21"/>
    </row>
    <row r="9916">
      <c r="D9916" s="13"/>
      <c r="E9916" s="21"/>
      <c r="G9916" s="13"/>
      <c r="H9916" s="13"/>
      <c r="J9916" s="13"/>
      <c r="K9916" s="21"/>
    </row>
    <row r="9917">
      <c r="D9917" s="13"/>
      <c r="E9917" s="21"/>
      <c r="G9917" s="13"/>
      <c r="H9917" s="13"/>
      <c r="J9917" s="13"/>
      <c r="K9917" s="21"/>
    </row>
    <row r="9918">
      <c r="D9918" s="13"/>
      <c r="E9918" s="21"/>
      <c r="G9918" s="13"/>
      <c r="H9918" s="13"/>
      <c r="J9918" s="13"/>
      <c r="K9918" s="21"/>
    </row>
    <row r="9919">
      <c r="D9919" s="13"/>
      <c r="E9919" s="21"/>
      <c r="G9919" s="13"/>
      <c r="H9919" s="13"/>
      <c r="J9919" s="13"/>
      <c r="K9919" s="21"/>
    </row>
    <row r="9920">
      <c r="D9920" s="13"/>
      <c r="E9920" s="21"/>
      <c r="G9920" s="13"/>
      <c r="H9920" s="13"/>
      <c r="J9920" s="13"/>
      <c r="K9920" s="21"/>
    </row>
    <row r="9921">
      <c r="D9921" s="13"/>
      <c r="E9921" s="21"/>
      <c r="G9921" s="13"/>
      <c r="H9921" s="13"/>
      <c r="J9921" s="13"/>
      <c r="K9921" s="21"/>
    </row>
    <row r="9922">
      <c r="D9922" s="13"/>
      <c r="E9922" s="21"/>
      <c r="G9922" s="13"/>
      <c r="H9922" s="13"/>
      <c r="J9922" s="13"/>
      <c r="K9922" s="21"/>
    </row>
    <row r="9923">
      <c r="D9923" s="13"/>
      <c r="E9923" s="21"/>
      <c r="G9923" s="13"/>
      <c r="H9923" s="13"/>
      <c r="J9923" s="13"/>
      <c r="K9923" s="21"/>
    </row>
    <row r="9924">
      <c r="D9924" s="13"/>
      <c r="E9924" s="21"/>
      <c r="G9924" s="13"/>
      <c r="H9924" s="13"/>
      <c r="J9924" s="13"/>
      <c r="K9924" s="21"/>
    </row>
    <row r="9925">
      <c r="D9925" s="13"/>
      <c r="E9925" s="21"/>
      <c r="G9925" s="13"/>
      <c r="H9925" s="13"/>
      <c r="J9925" s="13"/>
      <c r="K9925" s="21"/>
    </row>
    <row r="9926">
      <c r="D9926" s="13"/>
      <c r="E9926" s="21"/>
      <c r="G9926" s="13"/>
      <c r="H9926" s="13"/>
      <c r="J9926" s="13"/>
      <c r="K9926" s="21"/>
    </row>
    <row r="9927">
      <c r="D9927" s="13"/>
      <c r="E9927" s="21"/>
      <c r="G9927" s="13"/>
      <c r="H9927" s="13"/>
      <c r="J9927" s="13"/>
      <c r="K9927" s="21"/>
    </row>
    <row r="9928">
      <c r="D9928" s="13"/>
      <c r="E9928" s="21"/>
      <c r="G9928" s="13"/>
      <c r="H9928" s="13"/>
      <c r="J9928" s="13"/>
      <c r="K9928" s="21"/>
    </row>
    <row r="9929">
      <c r="D9929" s="13"/>
      <c r="E9929" s="21"/>
      <c r="G9929" s="13"/>
      <c r="H9929" s="13"/>
      <c r="J9929" s="13"/>
      <c r="K9929" s="21"/>
    </row>
    <row r="9930">
      <c r="D9930" s="13"/>
      <c r="E9930" s="21"/>
      <c r="G9930" s="13"/>
      <c r="H9930" s="13"/>
      <c r="J9930" s="13"/>
      <c r="K9930" s="21"/>
    </row>
    <row r="9931">
      <c r="D9931" s="13"/>
      <c r="E9931" s="21"/>
      <c r="G9931" s="13"/>
      <c r="H9931" s="13"/>
      <c r="J9931" s="13"/>
      <c r="K9931" s="21"/>
    </row>
    <row r="9932">
      <c r="D9932" s="13"/>
      <c r="E9932" s="21"/>
      <c r="G9932" s="13"/>
      <c r="H9932" s="13"/>
      <c r="J9932" s="13"/>
      <c r="K9932" s="21"/>
    </row>
    <row r="9933">
      <c r="D9933" s="13"/>
      <c r="E9933" s="21"/>
      <c r="G9933" s="13"/>
      <c r="H9933" s="13"/>
      <c r="J9933" s="13"/>
      <c r="K9933" s="21"/>
    </row>
    <row r="9934">
      <c r="D9934" s="13"/>
      <c r="E9934" s="21"/>
      <c r="G9934" s="13"/>
      <c r="H9934" s="13"/>
      <c r="J9934" s="13"/>
      <c r="K9934" s="21"/>
    </row>
    <row r="9935">
      <c r="D9935" s="13"/>
      <c r="E9935" s="21"/>
      <c r="G9935" s="13"/>
      <c r="H9935" s="13"/>
      <c r="J9935" s="13"/>
      <c r="K9935" s="21"/>
    </row>
    <row r="9936">
      <c r="D9936" s="13"/>
      <c r="E9936" s="21"/>
      <c r="G9936" s="13"/>
      <c r="H9936" s="13"/>
      <c r="J9936" s="13"/>
      <c r="K9936" s="21"/>
    </row>
    <row r="9937">
      <c r="D9937" s="13"/>
      <c r="E9937" s="21"/>
      <c r="G9937" s="13"/>
      <c r="H9937" s="13"/>
      <c r="J9937" s="13"/>
      <c r="K9937" s="21"/>
    </row>
    <row r="9938">
      <c r="D9938" s="13"/>
      <c r="E9938" s="21"/>
      <c r="G9938" s="13"/>
      <c r="H9938" s="13"/>
      <c r="J9938" s="13"/>
      <c r="K9938" s="21"/>
    </row>
    <row r="9939">
      <c r="D9939" s="13"/>
      <c r="E9939" s="21"/>
      <c r="G9939" s="13"/>
      <c r="H9939" s="13"/>
      <c r="J9939" s="13"/>
      <c r="K9939" s="21"/>
    </row>
    <row r="9940">
      <c r="D9940" s="13"/>
      <c r="E9940" s="21"/>
      <c r="G9940" s="13"/>
      <c r="H9940" s="13"/>
      <c r="J9940" s="13"/>
      <c r="K9940" s="21"/>
    </row>
    <row r="9941">
      <c r="D9941" s="13"/>
      <c r="E9941" s="21"/>
      <c r="G9941" s="13"/>
      <c r="H9941" s="13"/>
      <c r="J9941" s="13"/>
      <c r="K9941" s="21"/>
    </row>
    <row r="9942">
      <c r="D9942" s="13"/>
      <c r="E9942" s="21"/>
      <c r="G9942" s="13"/>
      <c r="H9942" s="13"/>
      <c r="J9942" s="13"/>
      <c r="K9942" s="21"/>
    </row>
    <row r="9943">
      <c r="D9943" s="13"/>
      <c r="E9943" s="21"/>
      <c r="G9943" s="13"/>
      <c r="H9943" s="13"/>
      <c r="J9943" s="13"/>
      <c r="K9943" s="21"/>
    </row>
    <row r="9944">
      <c r="D9944" s="13"/>
      <c r="E9944" s="21"/>
      <c r="G9944" s="13"/>
      <c r="H9944" s="13"/>
      <c r="J9944" s="13"/>
      <c r="K9944" s="21"/>
    </row>
    <row r="9945">
      <c r="D9945" s="13"/>
      <c r="E9945" s="21"/>
      <c r="G9945" s="13"/>
      <c r="H9945" s="13"/>
      <c r="J9945" s="13"/>
      <c r="K9945" s="21"/>
    </row>
    <row r="9946">
      <c r="D9946" s="13"/>
      <c r="E9946" s="21"/>
      <c r="G9946" s="13"/>
      <c r="H9946" s="13"/>
      <c r="J9946" s="13"/>
      <c r="K9946" s="21"/>
    </row>
    <row r="9947">
      <c r="D9947" s="13"/>
      <c r="E9947" s="21"/>
      <c r="G9947" s="13"/>
      <c r="H9947" s="13"/>
      <c r="J9947" s="13"/>
      <c r="K9947" s="21"/>
    </row>
    <row r="9948">
      <c r="D9948" s="13"/>
      <c r="E9948" s="21"/>
      <c r="G9948" s="13"/>
      <c r="H9948" s="13"/>
      <c r="J9948" s="13"/>
      <c r="K9948" s="21"/>
    </row>
    <row r="9949">
      <c r="D9949" s="13"/>
      <c r="E9949" s="21"/>
      <c r="G9949" s="13"/>
      <c r="H9949" s="13"/>
      <c r="J9949" s="13"/>
      <c r="K9949" s="21"/>
    </row>
    <row r="9950">
      <c r="D9950" s="13"/>
      <c r="E9950" s="21"/>
      <c r="G9950" s="13"/>
      <c r="H9950" s="13"/>
      <c r="J9950" s="13"/>
      <c r="K9950" s="21"/>
    </row>
    <row r="9951">
      <c r="D9951" s="13"/>
      <c r="E9951" s="21"/>
      <c r="G9951" s="13"/>
      <c r="H9951" s="13"/>
      <c r="J9951" s="13"/>
      <c r="K9951" s="21"/>
    </row>
    <row r="9952">
      <c r="D9952" s="13"/>
      <c r="E9952" s="21"/>
      <c r="G9952" s="13"/>
      <c r="H9952" s="13"/>
      <c r="J9952" s="13"/>
      <c r="K9952" s="21"/>
    </row>
    <row r="9953">
      <c r="D9953" s="13"/>
      <c r="E9953" s="21"/>
      <c r="G9953" s="13"/>
      <c r="H9953" s="13"/>
      <c r="J9953" s="13"/>
      <c r="K9953" s="21"/>
    </row>
    <row r="9954">
      <c r="D9954" s="13"/>
      <c r="E9954" s="21"/>
      <c r="G9954" s="13"/>
      <c r="H9954" s="13"/>
      <c r="J9954" s="13"/>
      <c r="K9954" s="21"/>
    </row>
    <row r="9955">
      <c r="D9955" s="13"/>
      <c r="E9955" s="21"/>
      <c r="G9955" s="13"/>
      <c r="H9955" s="13"/>
      <c r="J9955" s="13"/>
      <c r="K9955" s="21"/>
    </row>
    <row r="9956">
      <c r="D9956" s="13"/>
      <c r="E9956" s="21"/>
      <c r="G9956" s="13"/>
      <c r="H9956" s="13"/>
      <c r="J9956" s="13"/>
      <c r="K9956" s="21"/>
    </row>
    <row r="9957">
      <c r="D9957" s="13"/>
      <c r="E9957" s="21"/>
      <c r="G9957" s="13"/>
      <c r="H9957" s="13"/>
      <c r="J9957" s="13"/>
      <c r="K9957" s="21"/>
    </row>
    <row r="9958">
      <c r="D9958" s="13"/>
      <c r="E9958" s="21"/>
      <c r="G9958" s="13"/>
      <c r="H9958" s="13"/>
      <c r="J9958" s="13"/>
      <c r="K9958" s="21"/>
    </row>
    <row r="9959">
      <c r="D9959" s="13"/>
      <c r="E9959" s="21"/>
      <c r="G9959" s="13"/>
      <c r="H9959" s="13"/>
      <c r="J9959" s="13"/>
      <c r="K9959" s="21"/>
    </row>
    <row r="9960">
      <c r="D9960" s="13"/>
      <c r="E9960" s="21"/>
      <c r="G9960" s="13"/>
      <c r="H9960" s="13"/>
      <c r="J9960" s="13"/>
      <c r="K9960" s="21"/>
    </row>
    <row r="9961">
      <c r="D9961" s="13"/>
      <c r="E9961" s="21"/>
      <c r="G9961" s="13"/>
      <c r="H9961" s="13"/>
      <c r="J9961" s="13"/>
      <c r="K9961" s="21"/>
    </row>
    <row r="9962">
      <c r="D9962" s="13"/>
      <c r="E9962" s="21"/>
      <c r="G9962" s="13"/>
      <c r="H9962" s="13"/>
      <c r="J9962" s="13"/>
      <c r="K9962" s="21"/>
    </row>
    <row r="9963">
      <c r="D9963" s="13"/>
      <c r="E9963" s="21"/>
      <c r="G9963" s="13"/>
      <c r="H9963" s="13"/>
      <c r="J9963" s="13"/>
      <c r="K9963" s="21"/>
    </row>
    <row r="9964">
      <c r="D9964" s="13"/>
      <c r="E9964" s="21"/>
      <c r="G9964" s="13"/>
      <c r="H9964" s="13"/>
      <c r="J9964" s="13"/>
      <c r="K9964" s="21"/>
    </row>
    <row r="9965">
      <c r="D9965" s="13"/>
      <c r="E9965" s="21"/>
      <c r="G9965" s="13"/>
      <c r="H9965" s="13"/>
      <c r="J9965" s="13"/>
      <c r="K9965" s="21"/>
    </row>
    <row r="9966">
      <c r="D9966" s="13"/>
      <c r="E9966" s="21"/>
      <c r="G9966" s="13"/>
      <c r="H9966" s="13"/>
      <c r="J9966" s="13"/>
      <c r="K9966" s="21"/>
    </row>
    <row r="9967">
      <c r="D9967" s="13"/>
      <c r="E9967" s="21"/>
      <c r="G9967" s="13"/>
      <c r="H9967" s="13"/>
      <c r="J9967" s="13"/>
      <c r="K9967" s="21"/>
    </row>
    <row r="9968">
      <c r="D9968" s="13"/>
      <c r="E9968" s="21"/>
      <c r="G9968" s="13"/>
      <c r="H9968" s="13"/>
      <c r="J9968" s="13"/>
      <c r="K9968" s="21"/>
    </row>
    <row r="9969">
      <c r="D9969" s="13"/>
      <c r="E9969" s="21"/>
      <c r="G9969" s="13"/>
      <c r="H9969" s="13"/>
      <c r="J9969" s="13"/>
      <c r="K9969" s="21"/>
    </row>
    <row r="9970">
      <c r="D9970" s="13"/>
      <c r="E9970" s="21"/>
      <c r="G9970" s="13"/>
      <c r="H9970" s="13"/>
      <c r="J9970" s="13"/>
      <c r="K9970" s="21"/>
    </row>
    <row r="9971">
      <c r="D9971" s="13"/>
      <c r="E9971" s="21"/>
      <c r="G9971" s="13"/>
      <c r="H9971" s="13"/>
      <c r="J9971" s="13"/>
      <c r="K9971" s="21"/>
    </row>
    <row r="9972">
      <c r="D9972" s="13"/>
      <c r="E9972" s="21"/>
      <c r="G9972" s="13"/>
      <c r="H9972" s="13"/>
      <c r="J9972" s="13"/>
      <c r="K9972" s="21"/>
    </row>
    <row r="9973">
      <c r="D9973" s="13"/>
      <c r="E9973" s="21"/>
      <c r="G9973" s="13"/>
      <c r="H9973" s="13"/>
      <c r="J9973" s="13"/>
      <c r="K9973" s="21"/>
    </row>
    <row r="9974">
      <c r="D9974" s="13"/>
      <c r="E9974" s="21"/>
      <c r="G9974" s="13"/>
      <c r="H9974" s="13"/>
      <c r="J9974" s="13"/>
      <c r="K9974" s="21"/>
    </row>
    <row r="9975">
      <c r="D9975" s="13"/>
      <c r="E9975" s="21"/>
      <c r="G9975" s="13"/>
      <c r="H9975" s="13"/>
      <c r="J9975" s="13"/>
      <c r="K9975" s="21"/>
    </row>
    <row r="9976">
      <c r="D9976" s="13"/>
      <c r="E9976" s="21"/>
      <c r="G9976" s="13"/>
      <c r="H9976" s="13"/>
      <c r="J9976" s="13"/>
      <c r="K9976" s="21"/>
    </row>
    <row r="9977">
      <c r="D9977" s="13"/>
      <c r="E9977" s="21"/>
      <c r="G9977" s="13"/>
      <c r="H9977" s="13"/>
      <c r="J9977" s="13"/>
      <c r="K9977" s="21"/>
    </row>
    <row r="9978">
      <c r="D9978" s="13"/>
      <c r="E9978" s="21"/>
      <c r="G9978" s="13"/>
      <c r="H9978" s="13"/>
      <c r="J9978" s="13"/>
      <c r="K9978" s="21"/>
    </row>
    <row r="9979">
      <c r="D9979" s="13"/>
      <c r="E9979" s="21"/>
      <c r="G9979" s="13"/>
      <c r="H9979" s="13"/>
      <c r="J9979" s="13"/>
      <c r="K9979" s="21"/>
    </row>
    <row r="9980">
      <c r="D9980" s="13"/>
      <c r="E9980" s="21"/>
      <c r="G9980" s="13"/>
      <c r="H9980" s="13"/>
      <c r="J9980" s="13"/>
      <c r="K9980" s="21"/>
    </row>
    <row r="9981">
      <c r="D9981" s="13"/>
      <c r="E9981" s="21"/>
      <c r="G9981" s="13"/>
      <c r="H9981" s="13"/>
      <c r="J9981" s="13"/>
      <c r="K9981" s="21"/>
    </row>
    <row r="9982">
      <c r="D9982" s="13"/>
      <c r="E9982" s="21"/>
      <c r="G9982" s="13"/>
      <c r="H9982" s="13"/>
      <c r="J9982" s="13"/>
      <c r="K9982" s="21"/>
    </row>
    <row r="9983">
      <c r="D9983" s="13"/>
      <c r="E9983" s="21"/>
      <c r="G9983" s="13"/>
      <c r="H9983" s="13"/>
      <c r="J9983" s="13"/>
      <c r="K9983" s="21"/>
    </row>
    <row r="9984">
      <c r="D9984" s="13"/>
      <c r="E9984" s="21"/>
      <c r="G9984" s="13"/>
      <c r="H9984" s="13"/>
      <c r="J9984" s="13"/>
      <c r="K9984" s="21"/>
    </row>
    <row r="9985">
      <c r="D9985" s="13"/>
      <c r="E9985" s="21"/>
      <c r="G9985" s="13"/>
      <c r="H9985" s="13"/>
      <c r="J9985" s="13"/>
      <c r="K9985" s="21"/>
    </row>
    <row r="9986">
      <c r="D9986" s="13"/>
      <c r="E9986" s="21"/>
      <c r="G9986" s="13"/>
      <c r="H9986" s="13"/>
      <c r="J9986" s="13"/>
      <c r="K9986" s="21"/>
    </row>
    <row r="9987">
      <c r="D9987" s="13"/>
      <c r="E9987" s="21"/>
      <c r="G9987" s="13"/>
      <c r="H9987" s="13"/>
      <c r="J9987" s="13"/>
      <c r="K9987" s="21"/>
    </row>
    <row r="9988">
      <c r="D9988" s="13"/>
      <c r="E9988" s="21"/>
      <c r="G9988" s="13"/>
      <c r="H9988" s="13"/>
      <c r="J9988" s="13"/>
      <c r="K9988" s="21"/>
    </row>
    <row r="9989">
      <c r="D9989" s="13"/>
      <c r="E9989" s="21"/>
      <c r="G9989" s="13"/>
      <c r="H9989" s="13"/>
      <c r="J9989" s="13"/>
      <c r="K9989" s="21"/>
    </row>
    <row r="9990">
      <c r="D9990" s="13"/>
      <c r="E9990" s="21"/>
      <c r="G9990" s="13"/>
      <c r="H9990" s="13"/>
      <c r="J9990" s="13"/>
      <c r="K9990" s="21"/>
    </row>
    <row r="9991">
      <c r="D9991" s="13"/>
      <c r="E9991" s="21"/>
      <c r="G9991" s="13"/>
      <c r="H9991" s="13"/>
      <c r="J9991" s="13"/>
      <c r="K9991" s="21"/>
    </row>
    <row r="9992">
      <c r="D9992" s="13"/>
      <c r="E9992" s="21"/>
      <c r="G9992" s="13"/>
      <c r="H9992" s="13"/>
      <c r="J9992" s="13"/>
      <c r="K9992" s="21"/>
    </row>
    <row r="9993">
      <c r="D9993" s="13"/>
      <c r="E9993" s="21"/>
      <c r="G9993" s="13"/>
      <c r="H9993" s="13"/>
      <c r="J9993" s="13"/>
      <c r="K9993" s="21"/>
    </row>
    <row r="9994">
      <c r="D9994" s="13"/>
      <c r="E9994" s="21"/>
      <c r="G9994" s="13"/>
      <c r="H9994" s="13"/>
      <c r="J9994" s="13"/>
      <c r="K9994" s="21"/>
    </row>
    <row r="9995">
      <c r="D9995" s="13"/>
      <c r="E9995" s="21"/>
      <c r="G9995" s="13"/>
      <c r="H9995" s="13"/>
      <c r="J9995" s="13"/>
      <c r="K9995" s="21"/>
    </row>
    <row r="9996">
      <c r="D9996" s="13"/>
      <c r="E9996" s="21"/>
      <c r="G9996" s="13"/>
      <c r="H9996" s="13"/>
      <c r="J9996" s="13"/>
      <c r="K9996" s="21"/>
    </row>
    <row r="9997">
      <c r="D9997" s="13"/>
      <c r="E9997" s="21"/>
      <c r="G9997" s="13"/>
      <c r="H9997" s="13"/>
      <c r="J9997" s="13"/>
      <c r="K9997" s="21"/>
    </row>
    <row r="9998">
      <c r="D9998" s="13"/>
      <c r="E9998" s="21"/>
      <c r="G9998" s="13"/>
      <c r="H9998" s="13"/>
      <c r="J9998" s="13"/>
      <c r="K9998" s="21"/>
    </row>
    <row r="9999">
      <c r="D9999" s="13"/>
      <c r="E9999" s="21"/>
      <c r="G9999" s="13"/>
      <c r="H9999" s="13"/>
      <c r="J9999" s="13"/>
      <c r="K9999" s="21"/>
    </row>
    <row r="10000">
      <c r="D10000" s="13"/>
      <c r="E10000" s="21"/>
      <c r="G10000" s="13"/>
      <c r="H10000" s="13"/>
      <c r="J10000" s="13"/>
      <c r="K10000" s="21"/>
    </row>
    <row r="10001">
      <c r="D10001" s="13"/>
      <c r="E10001" s="21"/>
      <c r="G10001" s="13"/>
      <c r="H10001" s="13"/>
      <c r="J10001" s="13"/>
      <c r="K10001" s="21"/>
    </row>
    <row r="10002">
      <c r="D10002" s="13"/>
      <c r="E10002" s="21"/>
      <c r="G10002" s="13"/>
      <c r="H10002" s="13"/>
      <c r="J10002" s="13"/>
      <c r="K10002" s="21"/>
    </row>
    <row r="10003">
      <c r="D10003" s="13"/>
      <c r="E10003" s="21"/>
      <c r="G10003" s="13"/>
      <c r="H10003" s="13"/>
      <c r="J10003" s="13"/>
      <c r="K10003" s="21"/>
    </row>
    <row r="10004">
      <c r="D10004" s="13"/>
      <c r="E10004" s="21"/>
      <c r="G10004" s="13"/>
      <c r="H10004" s="13"/>
      <c r="J10004" s="13"/>
      <c r="K10004" s="21"/>
    </row>
    <row r="10005">
      <c r="D10005" s="13"/>
      <c r="E10005" s="21"/>
      <c r="G10005" s="13"/>
      <c r="H10005" s="13"/>
      <c r="J10005" s="13"/>
      <c r="K10005" s="21"/>
    </row>
    <row r="10006">
      <c r="D10006" s="13"/>
      <c r="E10006" s="21"/>
      <c r="G10006" s="13"/>
      <c r="H10006" s="13"/>
      <c r="J10006" s="13"/>
      <c r="K10006" s="21"/>
    </row>
    <row r="10007">
      <c r="D10007" s="13"/>
      <c r="E10007" s="21"/>
      <c r="G10007" s="13"/>
      <c r="H10007" s="13"/>
      <c r="J10007" s="13"/>
      <c r="K10007" s="21"/>
    </row>
    <row r="10008">
      <c r="D10008" s="13"/>
      <c r="E10008" s="21"/>
      <c r="G10008" s="13"/>
      <c r="H10008" s="13"/>
      <c r="J10008" s="13"/>
      <c r="K10008" s="21"/>
    </row>
    <row r="10009">
      <c r="D10009" s="13"/>
      <c r="E10009" s="21"/>
      <c r="G10009" s="13"/>
      <c r="H10009" s="13"/>
      <c r="J10009" s="13"/>
      <c r="K10009" s="21"/>
    </row>
    <row r="10010">
      <c r="D10010" s="13"/>
      <c r="E10010" s="21"/>
      <c r="G10010" s="13"/>
      <c r="H10010" s="13"/>
      <c r="J10010" s="13"/>
      <c r="K10010" s="21"/>
    </row>
    <row r="10011">
      <c r="D10011" s="13"/>
      <c r="E10011" s="21"/>
      <c r="G10011" s="13"/>
      <c r="H10011" s="13"/>
      <c r="J10011" s="13"/>
      <c r="K10011" s="21"/>
    </row>
    <row r="10012">
      <c r="D10012" s="13"/>
      <c r="E10012" s="21"/>
      <c r="G10012" s="13"/>
      <c r="H10012" s="13"/>
      <c r="J10012" s="13"/>
      <c r="K10012" s="21"/>
    </row>
    <row r="10013">
      <c r="D10013" s="13"/>
      <c r="E10013" s="21"/>
      <c r="G10013" s="13"/>
      <c r="H10013" s="13"/>
      <c r="J10013" s="13"/>
      <c r="K10013" s="21"/>
    </row>
    <row r="10014">
      <c r="D10014" s="13"/>
      <c r="E10014" s="21"/>
      <c r="G10014" s="13"/>
      <c r="H10014" s="13"/>
      <c r="J10014" s="13"/>
      <c r="K10014" s="21"/>
    </row>
    <row r="10015">
      <c r="D10015" s="13"/>
      <c r="E10015" s="21"/>
      <c r="G10015" s="13"/>
      <c r="H10015" s="13"/>
      <c r="J10015" s="13"/>
      <c r="K10015" s="21"/>
    </row>
    <row r="10016">
      <c r="D10016" s="13"/>
      <c r="E10016" s="21"/>
      <c r="G10016" s="13"/>
      <c r="H10016" s="13"/>
      <c r="J10016" s="13"/>
      <c r="K10016" s="21"/>
    </row>
    <row r="10017">
      <c r="D10017" s="13"/>
      <c r="E10017" s="21"/>
      <c r="G10017" s="13"/>
      <c r="H10017" s="13"/>
      <c r="J10017" s="13"/>
      <c r="K10017" s="21"/>
    </row>
    <row r="10018">
      <c r="D10018" s="13"/>
      <c r="E10018" s="21"/>
      <c r="G10018" s="13"/>
      <c r="H10018" s="13"/>
      <c r="J10018" s="13"/>
      <c r="K10018" s="21"/>
    </row>
    <row r="10019">
      <c r="D10019" s="13"/>
      <c r="E10019" s="21"/>
      <c r="G10019" s="13"/>
      <c r="H10019" s="13"/>
      <c r="J10019" s="13"/>
      <c r="K10019" s="21"/>
    </row>
    <row r="10020">
      <c r="D10020" s="13"/>
      <c r="E10020" s="21"/>
      <c r="G10020" s="13"/>
      <c r="H10020" s="13"/>
      <c r="J10020" s="13"/>
      <c r="K10020" s="21"/>
    </row>
    <row r="10021">
      <c r="D10021" s="13"/>
      <c r="E10021" s="21"/>
      <c r="G10021" s="13"/>
      <c r="H10021" s="13"/>
      <c r="J10021" s="13"/>
      <c r="K10021" s="21"/>
    </row>
    <row r="10022">
      <c r="D10022" s="13"/>
      <c r="E10022" s="21"/>
      <c r="G10022" s="13"/>
      <c r="H10022" s="13"/>
      <c r="J10022" s="13"/>
      <c r="K10022" s="21"/>
    </row>
    <row r="10023">
      <c r="D10023" s="13"/>
      <c r="E10023" s="21"/>
      <c r="G10023" s="13"/>
      <c r="H10023" s="13"/>
      <c r="J10023" s="13"/>
      <c r="K10023" s="21"/>
    </row>
    <row r="10024">
      <c r="D10024" s="13"/>
      <c r="E10024" s="21"/>
      <c r="G10024" s="13"/>
      <c r="H10024" s="13"/>
      <c r="J10024" s="13"/>
      <c r="K10024" s="21"/>
    </row>
    <row r="10025">
      <c r="D10025" s="13"/>
      <c r="E10025" s="21"/>
      <c r="G10025" s="13"/>
      <c r="H10025" s="13"/>
      <c r="J10025" s="13"/>
      <c r="K10025" s="21"/>
    </row>
    <row r="10026">
      <c r="D10026" s="13"/>
      <c r="E10026" s="21"/>
      <c r="G10026" s="13"/>
      <c r="H10026" s="13"/>
      <c r="J10026" s="13"/>
      <c r="K10026" s="21"/>
    </row>
    <row r="10027">
      <c r="D10027" s="13"/>
      <c r="E10027" s="21"/>
      <c r="G10027" s="13"/>
      <c r="H10027" s="13"/>
      <c r="J10027" s="13"/>
      <c r="K10027" s="21"/>
    </row>
    <row r="10028">
      <c r="D10028" s="13"/>
      <c r="E10028" s="21"/>
      <c r="G10028" s="13"/>
      <c r="H10028" s="13"/>
      <c r="J10028" s="13"/>
      <c r="K10028" s="21"/>
    </row>
    <row r="10029">
      <c r="D10029" s="13"/>
      <c r="E10029" s="21"/>
      <c r="G10029" s="13"/>
      <c r="H10029" s="13"/>
      <c r="J10029" s="13"/>
      <c r="K10029" s="21"/>
    </row>
    <row r="10030">
      <c r="D10030" s="13"/>
      <c r="E10030" s="21"/>
      <c r="G10030" s="13"/>
      <c r="H10030" s="13"/>
      <c r="J10030" s="13"/>
      <c r="K10030" s="21"/>
    </row>
    <row r="10031">
      <c r="D10031" s="13"/>
      <c r="E10031" s="21"/>
      <c r="G10031" s="13"/>
      <c r="H10031" s="13"/>
      <c r="J10031" s="13"/>
      <c r="K10031" s="21"/>
    </row>
    <row r="10032">
      <c r="D10032" s="13"/>
      <c r="E10032" s="21"/>
      <c r="G10032" s="13"/>
      <c r="H10032" s="13"/>
      <c r="J10032" s="13"/>
      <c r="K10032" s="21"/>
    </row>
    <row r="10033">
      <c r="D10033" s="13"/>
      <c r="E10033" s="21"/>
      <c r="G10033" s="13"/>
      <c r="H10033" s="13"/>
      <c r="J10033" s="13"/>
      <c r="K10033" s="21"/>
    </row>
    <row r="10034">
      <c r="D10034" s="13"/>
      <c r="E10034" s="21"/>
      <c r="G10034" s="13"/>
      <c r="H10034" s="13"/>
      <c r="J10034" s="13"/>
      <c r="K10034" s="21"/>
    </row>
    <row r="10035">
      <c r="D10035" s="13"/>
      <c r="E10035" s="21"/>
      <c r="G10035" s="13"/>
      <c r="H10035" s="13"/>
      <c r="J10035" s="13"/>
      <c r="K10035" s="21"/>
    </row>
    <row r="10036">
      <c r="D10036" s="13"/>
      <c r="E10036" s="21"/>
      <c r="G10036" s="13"/>
      <c r="H10036" s="13"/>
      <c r="J10036" s="13"/>
      <c r="K10036" s="21"/>
    </row>
    <row r="10037">
      <c r="D10037" s="13"/>
      <c r="E10037" s="21"/>
      <c r="G10037" s="13"/>
      <c r="H10037" s="13"/>
      <c r="J10037" s="13"/>
      <c r="K10037" s="21"/>
    </row>
    <row r="10038">
      <c r="D10038" s="13"/>
      <c r="E10038" s="21"/>
      <c r="G10038" s="13"/>
      <c r="H10038" s="13"/>
      <c r="J10038" s="13"/>
      <c r="K10038" s="21"/>
    </row>
    <row r="10039">
      <c r="D10039" s="13"/>
      <c r="E10039" s="21"/>
      <c r="G10039" s="13"/>
      <c r="H10039" s="13"/>
      <c r="J10039" s="13"/>
      <c r="K10039" s="21"/>
    </row>
    <row r="10040">
      <c r="D10040" s="13"/>
      <c r="E10040" s="21"/>
      <c r="G10040" s="13"/>
      <c r="H10040" s="13"/>
      <c r="J10040" s="13"/>
      <c r="K10040" s="21"/>
    </row>
    <row r="10041">
      <c r="D10041" s="13"/>
      <c r="E10041" s="21"/>
      <c r="G10041" s="13"/>
      <c r="H10041" s="13"/>
      <c r="J10041" s="13"/>
      <c r="K10041" s="21"/>
    </row>
    <row r="10042">
      <c r="D10042" s="13"/>
      <c r="E10042" s="21"/>
      <c r="G10042" s="13"/>
      <c r="H10042" s="13"/>
      <c r="J10042" s="13"/>
      <c r="K10042" s="21"/>
    </row>
    <row r="10043">
      <c r="D10043" s="13"/>
      <c r="E10043" s="21"/>
      <c r="G10043" s="13"/>
      <c r="H10043" s="13"/>
      <c r="J10043" s="13"/>
      <c r="K10043" s="21"/>
    </row>
    <row r="10044">
      <c r="D10044" s="13"/>
      <c r="E10044" s="21"/>
      <c r="G10044" s="13"/>
      <c r="H10044" s="13"/>
      <c r="J10044" s="13"/>
      <c r="K10044" s="21"/>
    </row>
    <row r="10045">
      <c r="D10045" s="13"/>
      <c r="E10045" s="21"/>
      <c r="G10045" s="13"/>
      <c r="H10045" s="13"/>
      <c r="J10045" s="13"/>
      <c r="K10045" s="21"/>
    </row>
    <row r="10046">
      <c r="D10046" s="13"/>
      <c r="E10046" s="21"/>
      <c r="G10046" s="13"/>
      <c r="H10046" s="13"/>
      <c r="J10046" s="13"/>
      <c r="K10046" s="21"/>
    </row>
    <row r="10047">
      <c r="D10047" s="13"/>
      <c r="E10047" s="21"/>
      <c r="G10047" s="13"/>
      <c r="H10047" s="13"/>
      <c r="J10047" s="13"/>
      <c r="K10047" s="21"/>
    </row>
    <row r="10048">
      <c r="D10048" s="13"/>
      <c r="E10048" s="21"/>
      <c r="G10048" s="13"/>
      <c r="H10048" s="13"/>
      <c r="J10048" s="13"/>
      <c r="K10048" s="21"/>
    </row>
    <row r="10049">
      <c r="D10049" s="13"/>
      <c r="E10049" s="21"/>
      <c r="G10049" s="13"/>
      <c r="H10049" s="13"/>
      <c r="J10049" s="13"/>
      <c r="K10049" s="21"/>
    </row>
    <row r="10050">
      <c r="D10050" s="13"/>
      <c r="E10050" s="21"/>
      <c r="G10050" s="13"/>
      <c r="H10050" s="13"/>
      <c r="J10050" s="13"/>
      <c r="K10050" s="21"/>
    </row>
    <row r="10051">
      <c r="D10051" s="13"/>
      <c r="E10051" s="21"/>
      <c r="G10051" s="13"/>
      <c r="H10051" s="13"/>
      <c r="J10051" s="13"/>
      <c r="K10051" s="21"/>
    </row>
    <row r="10052">
      <c r="D10052" s="13"/>
      <c r="E10052" s="21"/>
      <c r="G10052" s="13"/>
      <c r="H10052" s="13"/>
      <c r="J10052" s="13"/>
      <c r="K10052" s="21"/>
    </row>
    <row r="10053">
      <c r="D10053" s="13"/>
      <c r="E10053" s="21"/>
      <c r="G10053" s="13"/>
      <c r="H10053" s="13"/>
      <c r="J10053" s="13"/>
      <c r="K10053" s="21"/>
    </row>
    <row r="10054">
      <c r="D10054" s="13"/>
      <c r="E10054" s="21"/>
      <c r="G10054" s="13"/>
      <c r="H10054" s="13"/>
      <c r="J10054" s="13"/>
      <c r="K10054" s="21"/>
    </row>
    <row r="10055">
      <c r="D10055" s="13"/>
      <c r="E10055" s="21"/>
      <c r="G10055" s="13"/>
      <c r="H10055" s="13"/>
      <c r="J10055" s="13"/>
      <c r="K10055" s="21"/>
    </row>
    <row r="10056">
      <c r="D10056" s="13"/>
      <c r="E10056" s="21"/>
      <c r="G10056" s="13"/>
      <c r="H10056" s="13"/>
      <c r="J10056" s="13"/>
      <c r="K10056" s="21"/>
    </row>
    <row r="10057">
      <c r="D10057" s="13"/>
      <c r="E10057" s="21"/>
      <c r="G10057" s="13"/>
      <c r="H10057" s="13"/>
      <c r="J10057" s="13"/>
      <c r="K10057" s="21"/>
    </row>
    <row r="10058">
      <c r="D10058" s="13"/>
      <c r="E10058" s="21"/>
      <c r="G10058" s="13"/>
      <c r="H10058" s="13"/>
      <c r="J10058" s="13"/>
      <c r="K10058" s="21"/>
    </row>
    <row r="10059">
      <c r="D10059" s="13"/>
      <c r="E10059" s="21"/>
      <c r="G10059" s="13"/>
      <c r="H10059" s="13"/>
      <c r="J10059" s="13"/>
      <c r="K10059" s="21"/>
    </row>
    <row r="10060">
      <c r="D10060" s="13"/>
      <c r="E10060" s="21"/>
      <c r="G10060" s="13"/>
      <c r="H10060" s="13"/>
      <c r="J10060" s="13"/>
      <c r="K10060" s="21"/>
    </row>
    <row r="10061">
      <c r="D10061" s="13"/>
      <c r="E10061" s="21"/>
      <c r="G10061" s="13"/>
      <c r="H10061" s="13"/>
      <c r="J10061" s="13"/>
      <c r="K10061" s="21"/>
    </row>
    <row r="10062">
      <c r="D10062" s="13"/>
      <c r="E10062" s="21"/>
      <c r="G10062" s="13"/>
      <c r="H10062" s="13"/>
      <c r="J10062" s="13"/>
      <c r="K10062" s="21"/>
    </row>
    <row r="10063">
      <c r="D10063" s="13"/>
      <c r="E10063" s="21"/>
      <c r="G10063" s="13"/>
      <c r="H10063" s="13"/>
      <c r="J10063" s="13"/>
      <c r="K10063" s="21"/>
    </row>
    <row r="10064">
      <c r="D10064" s="13"/>
      <c r="E10064" s="21"/>
      <c r="G10064" s="13"/>
      <c r="H10064" s="13"/>
      <c r="J10064" s="13"/>
      <c r="K10064" s="21"/>
    </row>
    <row r="10065">
      <c r="D10065" s="13"/>
      <c r="E10065" s="21"/>
      <c r="G10065" s="13"/>
      <c r="H10065" s="13"/>
      <c r="J10065" s="13"/>
      <c r="K10065" s="21"/>
    </row>
    <row r="10066">
      <c r="D10066" s="13"/>
      <c r="E10066" s="21"/>
      <c r="G10066" s="13"/>
      <c r="H10066" s="13"/>
      <c r="J10066" s="13"/>
      <c r="K10066" s="21"/>
    </row>
    <row r="10067">
      <c r="D10067" s="13"/>
      <c r="E10067" s="21"/>
      <c r="G10067" s="13"/>
      <c r="H10067" s="13"/>
      <c r="J10067" s="13"/>
      <c r="K10067" s="21"/>
    </row>
    <row r="10068">
      <c r="D10068" s="13"/>
      <c r="E10068" s="21"/>
      <c r="G10068" s="13"/>
      <c r="H10068" s="13"/>
      <c r="J10068" s="13"/>
      <c r="K10068" s="21"/>
    </row>
    <row r="10069">
      <c r="D10069" s="13"/>
      <c r="E10069" s="21"/>
      <c r="G10069" s="13"/>
      <c r="H10069" s="13"/>
      <c r="J10069" s="13"/>
      <c r="K10069" s="21"/>
    </row>
    <row r="10070">
      <c r="D10070" s="13"/>
      <c r="E10070" s="21"/>
      <c r="G10070" s="13"/>
      <c r="H10070" s="13"/>
      <c r="J10070" s="13"/>
      <c r="K10070" s="21"/>
    </row>
    <row r="10071">
      <c r="D10071" s="13"/>
      <c r="E10071" s="21"/>
      <c r="G10071" s="13"/>
      <c r="H10071" s="13"/>
      <c r="J10071" s="13"/>
      <c r="K10071" s="21"/>
    </row>
    <row r="10072">
      <c r="D10072" s="13"/>
      <c r="E10072" s="21"/>
      <c r="G10072" s="13"/>
      <c r="H10072" s="13"/>
      <c r="J10072" s="13"/>
      <c r="K10072" s="21"/>
    </row>
    <row r="10073">
      <c r="D10073" s="13"/>
      <c r="E10073" s="21"/>
      <c r="G10073" s="13"/>
      <c r="H10073" s="13"/>
      <c r="J10073" s="13"/>
      <c r="K10073" s="21"/>
    </row>
    <row r="10074">
      <c r="D10074" s="13"/>
      <c r="E10074" s="21"/>
      <c r="G10074" s="13"/>
      <c r="H10074" s="13"/>
      <c r="J10074" s="13"/>
      <c r="K10074" s="21"/>
    </row>
    <row r="10075">
      <c r="D10075" s="13"/>
      <c r="E10075" s="21"/>
      <c r="G10075" s="13"/>
      <c r="H10075" s="13"/>
      <c r="J10075" s="13"/>
      <c r="K10075" s="21"/>
    </row>
    <row r="10076">
      <c r="D10076" s="13"/>
      <c r="E10076" s="21"/>
      <c r="G10076" s="13"/>
      <c r="H10076" s="13"/>
      <c r="J10076" s="13"/>
      <c r="K10076" s="21"/>
    </row>
    <row r="10077">
      <c r="D10077" s="13"/>
      <c r="E10077" s="21"/>
      <c r="G10077" s="13"/>
      <c r="H10077" s="13"/>
      <c r="J10077" s="13"/>
      <c r="K10077" s="21"/>
    </row>
    <row r="10078">
      <c r="D10078" s="13"/>
      <c r="E10078" s="21"/>
      <c r="G10078" s="13"/>
      <c r="H10078" s="13"/>
      <c r="J10078" s="13"/>
      <c r="K10078" s="21"/>
    </row>
    <row r="10079">
      <c r="D10079" s="13"/>
      <c r="E10079" s="21"/>
      <c r="G10079" s="13"/>
      <c r="H10079" s="13"/>
      <c r="J10079" s="13"/>
      <c r="K10079" s="21"/>
    </row>
    <row r="10080">
      <c r="D10080" s="13"/>
      <c r="E10080" s="21"/>
      <c r="G10080" s="13"/>
      <c r="H10080" s="13"/>
      <c r="J10080" s="13"/>
      <c r="K10080" s="21"/>
    </row>
    <row r="10081">
      <c r="D10081" s="13"/>
      <c r="E10081" s="21"/>
      <c r="G10081" s="13"/>
      <c r="H10081" s="13"/>
      <c r="J10081" s="13"/>
      <c r="K10081" s="21"/>
    </row>
    <row r="10082">
      <c r="D10082" s="13"/>
      <c r="E10082" s="21"/>
      <c r="G10082" s="13"/>
      <c r="H10082" s="13"/>
      <c r="J10082" s="13"/>
      <c r="K10082" s="21"/>
    </row>
    <row r="10083">
      <c r="D10083" s="13"/>
      <c r="E10083" s="21"/>
      <c r="G10083" s="13"/>
      <c r="H10083" s="13"/>
      <c r="J10083" s="13"/>
      <c r="K10083" s="21"/>
    </row>
    <row r="10084">
      <c r="D10084" s="13"/>
      <c r="E10084" s="21"/>
      <c r="G10084" s="13"/>
      <c r="H10084" s="13"/>
      <c r="J10084" s="13"/>
      <c r="K10084" s="21"/>
    </row>
    <row r="10085">
      <c r="D10085" s="13"/>
      <c r="E10085" s="21"/>
      <c r="G10085" s="13"/>
      <c r="H10085" s="13"/>
      <c r="J10085" s="13"/>
      <c r="K10085" s="21"/>
    </row>
    <row r="10086">
      <c r="D10086" s="13"/>
      <c r="E10086" s="21"/>
      <c r="G10086" s="13"/>
      <c r="H10086" s="13"/>
      <c r="J10086" s="13"/>
      <c r="K10086" s="21"/>
    </row>
    <row r="10087">
      <c r="D10087" s="13"/>
      <c r="E10087" s="21"/>
      <c r="G10087" s="13"/>
      <c r="H10087" s="13"/>
      <c r="J10087" s="13"/>
      <c r="K10087" s="21"/>
    </row>
    <row r="10088">
      <c r="D10088" s="13"/>
      <c r="E10088" s="21"/>
      <c r="G10088" s="13"/>
      <c r="H10088" s="13"/>
      <c r="J10088" s="13"/>
      <c r="K10088" s="21"/>
    </row>
    <row r="10089">
      <c r="D10089" s="13"/>
      <c r="E10089" s="21"/>
      <c r="G10089" s="13"/>
      <c r="H10089" s="13"/>
      <c r="J10089" s="13"/>
      <c r="K10089" s="21"/>
    </row>
    <row r="10090">
      <c r="D10090" s="13"/>
      <c r="E10090" s="21"/>
      <c r="G10090" s="13"/>
      <c r="H10090" s="13"/>
      <c r="J10090" s="13"/>
      <c r="K10090" s="21"/>
    </row>
    <row r="10091">
      <c r="D10091" s="13"/>
      <c r="E10091" s="21"/>
      <c r="G10091" s="13"/>
      <c r="H10091" s="13"/>
      <c r="J10091" s="13"/>
      <c r="K10091" s="21"/>
    </row>
    <row r="10092">
      <c r="D10092" s="13"/>
      <c r="E10092" s="21"/>
      <c r="G10092" s="13"/>
      <c r="H10092" s="13"/>
      <c r="J10092" s="13"/>
      <c r="K10092" s="21"/>
    </row>
    <row r="10093">
      <c r="D10093" s="13"/>
      <c r="E10093" s="21"/>
      <c r="G10093" s="13"/>
      <c r="H10093" s="13"/>
      <c r="J10093" s="13"/>
      <c r="K10093" s="21"/>
    </row>
    <row r="10094">
      <c r="D10094" s="13"/>
      <c r="E10094" s="21"/>
      <c r="G10094" s="13"/>
      <c r="H10094" s="13"/>
      <c r="J10094" s="13"/>
      <c r="K10094" s="21"/>
    </row>
    <row r="10095">
      <c r="D10095" s="13"/>
      <c r="E10095" s="21"/>
      <c r="G10095" s="13"/>
      <c r="H10095" s="13"/>
      <c r="J10095" s="13"/>
      <c r="K10095" s="21"/>
    </row>
    <row r="10096">
      <c r="D10096" s="13"/>
      <c r="E10096" s="21"/>
      <c r="G10096" s="13"/>
      <c r="H10096" s="13"/>
      <c r="J10096" s="13"/>
      <c r="K10096" s="21"/>
    </row>
    <row r="10097">
      <c r="D10097" s="13"/>
      <c r="E10097" s="21"/>
      <c r="G10097" s="13"/>
      <c r="H10097" s="13"/>
      <c r="J10097" s="13"/>
      <c r="K10097" s="21"/>
    </row>
    <row r="10098">
      <c r="D10098" s="13"/>
      <c r="E10098" s="21"/>
      <c r="G10098" s="13"/>
      <c r="H10098" s="13"/>
      <c r="J10098" s="13"/>
      <c r="K10098" s="21"/>
    </row>
    <row r="10099">
      <c r="D10099" s="13"/>
      <c r="E10099" s="21"/>
      <c r="G10099" s="13"/>
      <c r="H10099" s="13"/>
      <c r="J10099" s="13"/>
      <c r="K10099" s="21"/>
    </row>
    <row r="10100">
      <c r="D10100" s="13"/>
      <c r="E10100" s="21"/>
      <c r="G10100" s="13"/>
      <c r="H10100" s="13"/>
      <c r="J10100" s="13"/>
      <c r="K10100" s="21"/>
    </row>
    <row r="10101">
      <c r="D10101" s="13"/>
      <c r="E10101" s="21"/>
      <c r="G10101" s="13"/>
      <c r="H10101" s="13"/>
      <c r="J10101" s="13"/>
      <c r="K10101" s="21"/>
    </row>
    <row r="10102">
      <c r="D10102" s="13"/>
      <c r="E10102" s="21"/>
      <c r="G10102" s="13"/>
      <c r="H10102" s="13"/>
      <c r="J10102" s="13"/>
      <c r="K10102" s="21"/>
    </row>
    <row r="10103">
      <c r="D10103" s="13"/>
      <c r="E10103" s="21"/>
      <c r="G10103" s="13"/>
      <c r="H10103" s="13"/>
      <c r="J10103" s="13"/>
      <c r="K10103" s="21"/>
    </row>
    <row r="10104">
      <c r="D10104" s="13"/>
      <c r="E10104" s="21"/>
      <c r="G10104" s="13"/>
      <c r="H10104" s="13"/>
      <c r="J10104" s="13"/>
      <c r="K10104" s="21"/>
    </row>
    <row r="10105">
      <c r="D10105" s="13"/>
      <c r="E10105" s="21"/>
      <c r="G10105" s="13"/>
      <c r="H10105" s="13"/>
      <c r="J10105" s="13"/>
      <c r="K10105" s="21"/>
    </row>
    <row r="10106">
      <c r="D10106" s="13"/>
      <c r="E10106" s="21"/>
      <c r="G10106" s="13"/>
      <c r="H10106" s="13"/>
      <c r="J10106" s="13"/>
      <c r="K10106" s="21"/>
    </row>
    <row r="10107">
      <c r="D10107" s="13"/>
      <c r="E10107" s="21"/>
      <c r="G10107" s="13"/>
      <c r="H10107" s="13"/>
      <c r="J10107" s="13"/>
      <c r="K10107" s="21"/>
    </row>
    <row r="10108">
      <c r="D10108" s="13"/>
      <c r="E10108" s="21"/>
      <c r="G10108" s="13"/>
      <c r="H10108" s="13"/>
      <c r="J10108" s="13"/>
      <c r="K10108" s="21"/>
    </row>
    <row r="10109">
      <c r="D10109" s="13"/>
      <c r="E10109" s="21"/>
      <c r="G10109" s="13"/>
      <c r="H10109" s="13"/>
      <c r="J10109" s="13"/>
      <c r="K10109" s="21"/>
    </row>
    <row r="10110">
      <c r="D10110" s="13"/>
      <c r="E10110" s="21"/>
      <c r="G10110" s="13"/>
      <c r="H10110" s="13"/>
      <c r="J10110" s="13"/>
      <c r="K10110" s="21"/>
    </row>
    <row r="10111">
      <c r="D10111" s="13"/>
      <c r="E10111" s="21"/>
      <c r="G10111" s="13"/>
      <c r="H10111" s="13"/>
      <c r="J10111" s="13"/>
      <c r="K10111" s="21"/>
    </row>
    <row r="10112">
      <c r="D10112" s="13"/>
      <c r="E10112" s="21"/>
      <c r="G10112" s="13"/>
      <c r="H10112" s="13"/>
      <c r="J10112" s="13"/>
      <c r="K10112" s="21"/>
    </row>
    <row r="10113">
      <c r="D10113" s="13"/>
      <c r="E10113" s="21"/>
      <c r="G10113" s="13"/>
      <c r="H10113" s="13"/>
      <c r="J10113" s="13"/>
      <c r="K10113" s="21"/>
    </row>
    <row r="10114">
      <c r="D10114" s="13"/>
      <c r="E10114" s="21"/>
      <c r="G10114" s="13"/>
      <c r="H10114" s="13"/>
      <c r="J10114" s="13"/>
      <c r="K10114" s="21"/>
    </row>
    <row r="10115">
      <c r="D10115" s="13"/>
      <c r="E10115" s="21"/>
      <c r="G10115" s="13"/>
      <c r="H10115" s="13"/>
      <c r="J10115" s="13"/>
      <c r="K10115" s="21"/>
    </row>
    <row r="10116">
      <c r="D10116" s="13"/>
      <c r="E10116" s="21"/>
      <c r="G10116" s="13"/>
      <c r="H10116" s="13"/>
      <c r="J10116" s="13"/>
      <c r="K10116" s="21"/>
    </row>
    <row r="10117">
      <c r="D10117" s="13"/>
      <c r="E10117" s="21"/>
      <c r="G10117" s="13"/>
      <c r="H10117" s="13"/>
      <c r="J10117" s="13"/>
      <c r="K10117" s="21"/>
    </row>
    <row r="10118">
      <c r="D10118" s="13"/>
      <c r="E10118" s="21"/>
      <c r="G10118" s="13"/>
      <c r="H10118" s="13"/>
      <c r="J10118" s="13"/>
      <c r="K10118" s="21"/>
    </row>
    <row r="10119">
      <c r="D10119" s="13"/>
      <c r="E10119" s="21"/>
      <c r="G10119" s="13"/>
      <c r="H10119" s="13"/>
      <c r="J10119" s="13"/>
      <c r="K10119" s="21"/>
    </row>
    <row r="10120">
      <c r="D10120" s="13"/>
      <c r="E10120" s="21"/>
      <c r="G10120" s="13"/>
      <c r="H10120" s="13"/>
      <c r="J10120" s="13"/>
      <c r="K10120" s="21"/>
    </row>
    <row r="10121">
      <c r="D10121" s="13"/>
      <c r="E10121" s="21"/>
      <c r="G10121" s="13"/>
      <c r="H10121" s="13"/>
      <c r="J10121" s="13"/>
      <c r="K10121" s="21"/>
    </row>
    <row r="10122">
      <c r="D10122" s="13"/>
      <c r="E10122" s="21"/>
      <c r="G10122" s="13"/>
      <c r="H10122" s="13"/>
      <c r="J10122" s="13"/>
      <c r="K10122" s="21"/>
    </row>
    <row r="10123">
      <c r="D10123" s="13"/>
      <c r="E10123" s="21"/>
      <c r="G10123" s="13"/>
      <c r="H10123" s="13"/>
      <c r="J10123" s="13"/>
      <c r="K10123" s="21"/>
    </row>
    <row r="10124">
      <c r="D10124" s="13"/>
      <c r="E10124" s="21"/>
      <c r="G10124" s="13"/>
      <c r="H10124" s="13"/>
      <c r="J10124" s="13"/>
      <c r="K10124" s="21"/>
    </row>
    <row r="10125">
      <c r="D10125" s="13"/>
      <c r="E10125" s="21"/>
      <c r="G10125" s="13"/>
      <c r="H10125" s="13"/>
      <c r="J10125" s="13"/>
      <c r="K10125" s="21"/>
    </row>
    <row r="10126">
      <c r="D10126" s="13"/>
      <c r="E10126" s="21"/>
      <c r="G10126" s="13"/>
      <c r="H10126" s="13"/>
      <c r="J10126" s="13"/>
      <c r="K10126" s="21"/>
    </row>
    <row r="10127">
      <c r="D10127" s="13"/>
      <c r="E10127" s="21"/>
      <c r="G10127" s="13"/>
      <c r="H10127" s="13"/>
      <c r="J10127" s="13"/>
      <c r="K10127" s="21"/>
    </row>
    <row r="10128">
      <c r="D10128" s="13"/>
      <c r="E10128" s="21"/>
      <c r="G10128" s="13"/>
      <c r="H10128" s="13"/>
      <c r="J10128" s="13"/>
      <c r="K10128" s="21"/>
    </row>
    <row r="10129">
      <c r="D10129" s="13"/>
      <c r="E10129" s="21"/>
      <c r="G10129" s="13"/>
      <c r="H10129" s="13"/>
      <c r="J10129" s="13"/>
      <c r="K10129" s="21"/>
    </row>
    <row r="10130">
      <c r="D10130" s="13"/>
      <c r="E10130" s="21"/>
      <c r="G10130" s="13"/>
      <c r="H10130" s="13"/>
      <c r="J10130" s="13"/>
      <c r="K10130" s="21"/>
    </row>
    <row r="10131">
      <c r="D10131" s="13"/>
      <c r="E10131" s="21"/>
      <c r="G10131" s="13"/>
      <c r="H10131" s="13"/>
      <c r="J10131" s="13"/>
      <c r="K10131" s="21"/>
    </row>
    <row r="10132">
      <c r="D10132" s="13"/>
      <c r="E10132" s="21"/>
      <c r="G10132" s="13"/>
      <c r="H10132" s="13"/>
      <c r="J10132" s="13"/>
      <c r="K10132" s="21"/>
    </row>
    <row r="10133">
      <c r="D10133" s="13"/>
      <c r="E10133" s="21"/>
      <c r="G10133" s="13"/>
      <c r="H10133" s="13"/>
      <c r="J10133" s="13"/>
      <c r="K10133" s="21"/>
    </row>
    <row r="10134">
      <c r="D10134" s="13"/>
      <c r="E10134" s="21"/>
      <c r="G10134" s="13"/>
      <c r="H10134" s="13"/>
      <c r="J10134" s="13"/>
      <c r="K10134" s="21"/>
    </row>
    <row r="10135">
      <c r="D10135" s="13"/>
      <c r="E10135" s="21"/>
      <c r="G10135" s="13"/>
      <c r="H10135" s="13"/>
      <c r="J10135" s="13"/>
      <c r="K10135" s="21"/>
    </row>
    <row r="10136">
      <c r="D10136" s="13"/>
      <c r="E10136" s="21"/>
      <c r="G10136" s="13"/>
      <c r="H10136" s="13"/>
      <c r="J10136" s="13"/>
      <c r="K10136" s="21"/>
    </row>
    <row r="10137">
      <c r="D10137" s="13"/>
      <c r="E10137" s="21"/>
      <c r="G10137" s="13"/>
      <c r="H10137" s="13"/>
      <c r="J10137" s="13"/>
      <c r="K10137" s="21"/>
    </row>
    <row r="10138">
      <c r="D10138" s="13"/>
      <c r="E10138" s="21"/>
      <c r="G10138" s="13"/>
      <c r="H10138" s="13"/>
      <c r="J10138" s="13"/>
      <c r="K10138" s="21"/>
    </row>
    <row r="10139">
      <c r="D10139" s="13"/>
      <c r="E10139" s="21"/>
      <c r="G10139" s="13"/>
      <c r="H10139" s="13"/>
      <c r="J10139" s="13"/>
      <c r="K10139" s="21"/>
    </row>
    <row r="10140">
      <c r="D10140" s="13"/>
      <c r="E10140" s="21"/>
      <c r="G10140" s="13"/>
      <c r="H10140" s="13"/>
      <c r="J10140" s="13"/>
      <c r="K10140" s="21"/>
    </row>
    <row r="10141">
      <c r="D10141" s="13"/>
      <c r="E10141" s="21"/>
      <c r="G10141" s="13"/>
      <c r="H10141" s="13"/>
      <c r="J10141" s="13"/>
      <c r="K10141" s="21"/>
    </row>
    <row r="10142">
      <c r="D10142" s="13"/>
      <c r="E10142" s="21"/>
      <c r="G10142" s="13"/>
      <c r="H10142" s="13"/>
      <c r="J10142" s="13"/>
      <c r="K10142" s="21"/>
    </row>
    <row r="10143">
      <c r="D10143" s="13"/>
      <c r="E10143" s="21"/>
      <c r="G10143" s="13"/>
      <c r="H10143" s="13"/>
      <c r="J10143" s="13"/>
      <c r="K10143" s="21"/>
    </row>
    <row r="10144">
      <c r="D10144" s="13"/>
      <c r="E10144" s="21"/>
      <c r="G10144" s="13"/>
      <c r="H10144" s="13"/>
      <c r="J10144" s="13"/>
      <c r="K10144" s="21"/>
    </row>
    <row r="10145">
      <c r="D10145" s="13"/>
      <c r="E10145" s="21"/>
      <c r="G10145" s="13"/>
      <c r="H10145" s="13"/>
      <c r="J10145" s="13"/>
      <c r="K10145" s="21"/>
    </row>
    <row r="10146">
      <c r="D10146" s="13"/>
      <c r="E10146" s="21"/>
      <c r="G10146" s="13"/>
      <c r="H10146" s="13"/>
      <c r="J10146" s="13"/>
      <c r="K10146" s="21"/>
    </row>
    <row r="10147">
      <c r="D10147" s="13"/>
      <c r="E10147" s="21"/>
      <c r="G10147" s="13"/>
      <c r="H10147" s="13"/>
      <c r="J10147" s="13"/>
      <c r="K10147" s="21"/>
    </row>
    <row r="10148">
      <c r="D10148" s="13"/>
      <c r="E10148" s="21"/>
      <c r="G10148" s="13"/>
      <c r="H10148" s="13"/>
      <c r="J10148" s="13"/>
      <c r="K10148" s="21"/>
    </row>
    <row r="10149">
      <c r="D10149" s="13"/>
      <c r="E10149" s="21"/>
      <c r="G10149" s="13"/>
      <c r="H10149" s="13"/>
      <c r="J10149" s="13"/>
      <c r="K10149" s="21"/>
    </row>
    <row r="10150">
      <c r="D10150" s="13"/>
      <c r="E10150" s="21"/>
      <c r="G10150" s="13"/>
      <c r="H10150" s="13"/>
      <c r="J10150" s="13"/>
      <c r="K10150" s="21"/>
    </row>
    <row r="10151">
      <c r="D10151" s="13"/>
      <c r="E10151" s="21"/>
      <c r="G10151" s="13"/>
      <c r="H10151" s="13"/>
      <c r="J10151" s="13"/>
      <c r="K10151" s="21"/>
    </row>
    <row r="10152">
      <c r="D10152" s="13"/>
      <c r="E10152" s="21"/>
      <c r="G10152" s="13"/>
      <c r="H10152" s="13"/>
      <c r="J10152" s="13"/>
      <c r="K10152" s="21"/>
    </row>
    <row r="10153">
      <c r="D10153" s="13"/>
      <c r="E10153" s="21"/>
      <c r="G10153" s="13"/>
      <c r="H10153" s="13"/>
      <c r="J10153" s="13"/>
      <c r="K10153" s="21"/>
    </row>
    <row r="10154">
      <c r="D10154" s="13"/>
      <c r="E10154" s="21"/>
      <c r="G10154" s="13"/>
      <c r="H10154" s="13"/>
      <c r="J10154" s="13"/>
      <c r="K10154" s="21"/>
    </row>
    <row r="10155">
      <c r="D10155" s="13"/>
      <c r="E10155" s="21"/>
      <c r="G10155" s="13"/>
      <c r="H10155" s="13"/>
      <c r="J10155" s="13"/>
      <c r="K10155" s="21"/>
    </row>
    <row r="10156">
      <c r="D10156" s="13"/>
      <c r="E10156" s="21"/>
      <c r="G10156" s="13"/>
      <c r="H10156" s="13"/>
      <c r="J10156" s="13"/>
      <c r="K10156" s="21"/>
    </row>
    <row r="10157">
      <c r="D10157" s="13"/>
      <c r="E10157" s="21"/>
      <c r="G10157" s="13"/>
      <c r="H10157" s="13"/>
      <c r="J10157" s="13"/>
      <c r="K10157" s="21"/>
    </row>
    <row r="10158">
      <c r="D10158" s="13"/>
      <c r="E10158" s="21"/>
      <c r="G10158" s="13"/>
      <c r="H10158" s="13"/>
      <c r="J10158" s="13"/>
      <c r="K10158" s="21"/>
    </row>
    <row r="10159">
      <c r="D10159" s="13"/>
      <c r="E10159" s="21"/>
      <c r="G10159" s="13"/>
      <c r="H10159" s="13"/>
      <c r="J10159" s="13"/>
      <c r="K10159" s="21"/>
    </row>
    <row r="10160">
      <c r="D10160" s="13"/>
      <c r="E10160" s="21"/>
      <c r="G10160" s="13"/>
      <c r="H10160" s="13"/>
      <c r="J10160" s="13"/>
      <c r="K10160" s="21"/>
    </row>
    <row r="10161">
      <c r="D10161" s="13"/>
      <c r="E10161" s="21"/>
      <c r="G10161" s="13"/>
      <c r="H10161" s="13"/>
      <c r="J10161" s="13"/>
      <c r="K10161" s="21"/>
    </row>
    <row r="10162">
      <c r="D10162" s="13"/>
      <c r="E10162" s="21"/>
      <c r="G10162" s="13"/>
      <c r="H10162" s="13"/>
      <c r="J10162" s="13"/>
      <c r="K10162" s="21"/>
    </row>
    <row r="10163">
      <c r="D10163" s="13"/>
      <c r="E10163" s="21"/>
      <c r="G10163" s="13"/>
      <c r="H10163" s="13"/>
      <c r="J10163" s="13"/>
      <c r="K10163" s="21"/>
    </row>
    <row r="10164">
      <c r="D10164" s="13"/>
      <c r="E10164" s="21"/>
      <c r="G10164" s="13"/>
      <c r="H10164" s="13"/>
      <c r="J10164" s="13"/>
      <c r="K10164" s="21"/>
    </row>
    <row r="10165">
      <c r="D10165" s="13"/>
      <c r="E10165" s="21"/>
      <c r="G10165" s="13"/>
      <c r="H10165" s="13"/>
      <c r="J10165" s="13"/>
      <c r="K10165" s="21"/>
    </row>
    <row r="10166">
      <c r="D10166" s="13"/>
      <c r="E10166" s="21"/>
      <c r="G10166" s="13"/>
      <c r="H10166" s="13"/>
      <c r="J10166" s="13"/>
      <c r="K10166" s="21"/>
    </row>
    <row r="10167">
      <c r="D10167" s="13"/>
      <c r="E10167" s="21"/>
      <c r="G10167" s="13"/>
      <c r="H10167" s="13"/>
      <c r="J10167" s="13"/>
      <c r="K10167" s="21"/>
    </row>
    <row r="10168">
      <c r="D10168" s="13"/>
      <c r="E10168" s="21"/>
      <c r="G10168" s="13"/>
      <c r="H10168" s="13"/>
      <c r="J10168" s="13"/>
      <c r="K10168" s="21"/>
    </row>
    <row r="10169">
      <c r="D10169" s="13"/>
      <c r="E10169" s="21"/>
      <c r="G10169" s="13"/>
      <c r="H10169" s="13"/>
      <c r="J10169" s="13"/>
      <c r="K10169" s="21"/>
    </row>
    <row r="10170">
      <c r="D10170" s="13"/>
      <c r="E10170" s="21"/>
      <c r="G10170" s="13"/>
      <c r="H10170" s="13"/>
      <c r="J10170" s="13"/>
      <c r="K10170" s="21"/>
    </row>
    <row r="10171">
      <c r="D10171" s="13"/>
      <c r="E10171" s="21"/>
      <c r="G10171" s="13"/>
      <c r="H10171" s="13"/>
      <c r="J10171" s="13"/>
      <c r="K10171" s="21"/>
    </row>
    <row r="10172">
      <c r="D10172" s="13"/>
      <c r="E10172" s="21"/>
      <c r="G10172" s="13"/>
      <c r="H10172" s="13"/>
      <c r="J10172" s="13"/>
      <c r="K10172" s="21"/>
    </row>
    <row r="10173">
      <c r="D10173" s="13"/>
      <c r="E10173" s="21"/>
      <c r="G10173" s="13"/>
      <c r="H10173" s="13"/>
      <c r="J10173" s="13"/>
      <c r="K10173" s="21"/>
    </row>
    <row r="10174">
      <c r="D10174" s="13"/>
      <c r="E10174" s="21"/>
      <c r="G10174" s="13"/>
      <c r="H10174" s="13"/>
      <c r="J10174" s="13"/>
      <c r="K10174" s="21"/>
    </row>
    <row r="10175">
      <c r="D10175" s="13"/>
      <c r="E10175" s="21"/>
      <c r="G10175" s="13"/>
      <c r="H10175" s="13"/>
      <c r="J10175" s="13"/>
      <c r="K10175" s="21"/>
    </row>
    <row r="10176">
      <c r="D10176" s="13"/>
      <c r="E10176" s="21"/>
      <c r="G10176" s="13"/>
      <c r="H10176" s="13"/>
      <c r="J10176" s="13"/>
      <c r="K10176" s="21"/>
    </row>
    <row r="10177">
      <c r="D10177" s="13"/>
      <c r="E10177" s="21"/>
      <c r="G10177" s="13"/>
      <c r="H10177" s="13"/>
      <c r="J10177" s="13"/>
      <c r="K10177" s="21"/>
    </row>
    <row r="10178">
      <c r="D10178" s="13"/>
      <c r="E10178" s="21"/>
      <c r="G10178" s="13"/>
      <c r="H10178" s="13"/>
      <c r="J10178" s="13"/>
      <c r="K10178" s="21"/>
    </row>
    <row r="10179">
      <c r="D10179" s="13"/>
      <c r="E10179" s="21"/>
      <c r="G10179" s="13"/>
      <c r="H10179" s="13"/>
      <c r="J10179" s="13"/>
      <c r="K10179" s="21"/>
    </row>
    <row r="10180">
      <c r="D10180" s="13"/>
      <c r="E10180" s="21"/>
      <c r="G10180" s="13"/>
      <c r="H10180" s="13"/>
      <c r="J10180" s="13"/>
      <c r="K10180" s="21"/>
    </row>
    <row r="10181">
      <c r="D10181" s="13"/>
      <c r="E10181" s="21"/>
      <c r="G10181" s="13"/>
      <c r="H10181" s="13"/>
      <c r="J10181" s="13"/>
      <c r="K10181" s="21"/>
    </row>
    <row r="10182">
      <c r="D10182" s="13"/>
      <c r="E10182" s="21"/>
      <c r="G10182" s="13"/>
      <c r="H10182" s="13"/>
      <c r="J10182" s="13"/>
      <c r="K10182" s="21"/>
    </row>
    <row r="10183">
      <c r="D10183" s="13"/>
      <c r="E10183" s="21"/>
      <c r="G10183" s="13"/>
      <c r="H10183" s="13"/>
      <c r="J10183" s="13"/>
      <c r="K10183" s="21"/>
    </row>
    <row r="10184">
      <c r="D10184" s="13"/>
      <c r="E10184" s="21"/>
      <c r="G10184" s="13"/>
      <c r="H10184" s="13"/>
      <c r="J10184" s="13"/>
      <c r="K10184" s="21"/>
    </row>
    <row r="10185">
      <c r="D10185" s="13"/>
      <c r="E10185" s="21"/>
      <c r="G10185" s="13"/>
      <c r="H10185" s="13"/>
      <c r="J10185" s="13"/>
      <c r="K10185" s="21"/>
    </row>
    <row r="10186">
      <c r="D10186" s="13"/>
      <c r="E10186" s="21"/>
      <c r="G10186" s="13"/>
      <c r="H10186" s="13"/>
      <c r="J10186" s="13"/>
      <c r="K10186" s="21"/>
    </row>
    <row r="10187">
      <c r="D10187" s="13"/>
      <c r="E10187" s="21"/>
      <c r="G10187" s="13"/>
      <c r="H10187" s="13"/>
      <c r="J10187" s="13"/>
      <c r="K10187" s="21"/>
    </row>
    <row r="10188">
      <c r="D10188" s="13"/>
      <c r="E10188" s="21"/>
      <c r="G10188" s="13"/>
      <c r="H10188" s="13"/>
      <c r="J10188" s="13"/>
      <c r="K10188" s="21"/>
    </row>
    <row r="10189">
      <c r="D10189" s="13"/>
      <c r="E10189" s="21"/>
      <c r="G10189" s="13"/>
      <c r="H10189" s="13"/>
      <c r="J10189" s="13"/>
      <c r="K10189" s="21"/>
    </row>
    <row r="10190">
      <c r="D10190" s="13"/>
      <c r="E10190" s="21"/>
      <c r="G10190" s="13"/>
      <c r="H10190" s="13"/>
      <c r="J10190" s="13"/>
      <c r="K10190" s="21"/>
    </row>
    <row r="10191">
      <c r="D10191" s="13"/>
      <c r="E10191" s="21"/>
      <c r="G10191" s="13"/>
      <c r="H10191" s="13"/>
      <c r="J10191" s="13"/>
      <c r="K10191" s="21"/>
    </row>
    <row r="10192">
      <c r="D10192" s="13"/>
      <c r="E10192" s="21"/>
      <c r="G10192" s="13"/>
      <c r="H10192" s="13"/>
      <c r="J10192" s="13"/>
      <c r="K10192" s="21"/>
    </row>
    <row r="10193">
      <c r="D10193" s="13"/>
      <c r="E10193" s="21"/>
      <c r="G10193" s="13"/>
      <c r="H10193" s="13"/>
      <c r="J10193" s="13"/>
      <c r="K10193" s="21"/>
    </row>
    <row r="10194">
      <c r="D10194" s="13"/>
      <c r="E10194" s="21"/>
      <c r="G10194" s="13"/>
      <c r="H10194" s="13"/>
      <c r="J10194" s="13"/>
      <c r="K10194" s="21"/>
    </row>
    <row r="10195">
      <c r="D10195" s="13"/>
      <c r="E10195" s="21"/>
      <c r="G10195" s="13"/>
      <c r="H10195" s="13"/>
      <c r="J10195" s="13"/>
      <c r="K10195" s="21"/>
    </row>
    <row r="10196">
      <c r="D10196" s="13"/>
      <c r="E10196" s="21"/>
      <c r="G10196" s="13"/>
      <c r="H10196" s="13"/>
      <c r="J10196" s="13"/>
      <c r="K10196" s="21"/>
    </row>
    <row r="10197">
      <c r="D10197" s="13"/>
      <c r="E10197" s="21"/>
      <c r="G10197" s="13"/>
      <c r="H10197" s="13"/>
      <c r="J10197" s="13"/>
      <c r="K10197" s="21"/>
    </row>
    <row r="10198">
      <c r="D10198" s="13"/>
      <c r="E10198" s="21"/>
      <c r="G10198" s="13"/>
      <c r="H10198" s="13"/>
      <c r="J10198" s="13"/>
      <c r="K10198" s="21"/>
    </row>
    <row r="10199">
      <c r="D10199" s="13"/>
      <c r="E10199" s="21"/>
      <c r="G10199" s="13"/>
      <c r="H10199" s="13"/>
      <c r="J10199" s="13"/>
      <c r="K10199" s="21"/>
    </row>
    <row r="10200">
      <c r="D10200" s="13"/>
      <c r="E10200" s="21"/>
      <c r="G10200" s="13"/>
      <c r="H10200" s="13"/>
      <c r="J10200" s="13"/>
      <c r="K10200" s="21"/>
    </row>
    <row r="10201">
      <c r="D10201" s="13"/>
      <c r="E10201" s="21"/>
      <c r="G10201" s="13"/>
      <c r="H10201" s="13"/>
      <c r="J10201" s="13"/>
      <c r="K10201" s="21"/>
    </row>
    <row r="10202">
      <c r="D10202" s="13"/>
      <c r="E10202" s="21"/>
      <c r="G10202" s="13"/>
      <c r="H10202" s="13"/>
      <c r="J10202" s="13"/>
      <c r="K10202" s="21"/>
    </row>
    <row r="10203">
      <c r="D10203" s="13"/>
      <c r="E10203" s="21"/>
      <c r="G10203" s="13"/>
      <c r="H10203" s="13"/>
      <c r="J10203" s="13"/>
      <c r="K10203" s="21"/>
    </row>
    <row r="10204">
      <c r="D10204" s="13"/>
      <c r="E10204" s="21"/>
      <c r="G10204" s="13"/>
      <c r="H10204" s="13"/>
      <c r="J10204" s="13"/>
      <c r="K10204" s="21"/>
    </row>
    <row r="10205">
      <c r="D10205" s="13"/>
      <c r="E10205" s="21"/>
      <c r="G10205" s="13"/>
      <c r="H10205" s="13"/>
      <c r="J10205" s="13"/>
      <c r="K10205" s="21"/>
    </row>
    <row r="10206">
      <c r="D10206" s="13"/>
      <c r="E10206" s="21"/>
      <c r="G10206" s="13"/>
      <c r="H10206" s="13"/>
      <c r="J10206" s="13"/>
      <c r="K10206" s="21"/>
    </row>
    <row r="10207">
      <c r="D10207" s="13"/>
      <c r="E10207" s="21"/>
      <c r="G10207" s="13"/>
      <c r="H10207" s="13"/>
      <c r="J10207" s="13"/>
      <c r="K10207" s="21"/>
    </row>
    <row r="10208">
      <c r="D10208" s="13"/>
      <c r="E10208" s="21"/>
      <c r="G10208" s="13"/>
      <c r="H10208" s="13"/>
      <c r="J10208" s="13"/>
      <c r="K10208" s="21"/>
    </row>
    <row r="10209">
      <c r="D10209" s="13"/>
      <c r="E10209" s="21"/>
      <c r="G10209" s="13"/>
      <c r="H10209" s="13"/>
      <c r="J10209" s="13"/>
      <c r="K10209" s="21"/>
    </row>
    <row r="10210">
      <c r="D10210" s="13"/>
      <c r="E10210" s="21"/>
      <c r="G10210" s="13"/>
      <c r="H10210" s="13"/>
      <c r="J10210" s="13"/>
      <c r="K10210" s="21"/>
    </row>
    <row r="10211">
      <c r="D10211" s="13"/>
      <c r="E10211" s="21"/>
      <c r="G10211" s="13"/>
      <c r="H10211" s="13"/>
      <c r="J10211" s="13"/>
      <c r="K10211" s="21"/>
    </row>
    <row r="10212">
      <c r="D10212" s="13"/>
      <c r="E10212" s="21"/>
      <c r="G10212" s="13"/>
      <c r="H10212" s="13"/>
      <c r="J10212" s="13"/>
      <c r="K10212" s="21"/>
    </row>
    <row r="10213">
      <c r="D10213" s="13"/>
      <c r="E10213" s="21"/>
      <c r="G10213" s="13"/>
      <c r="H10213" s="13"/>
      <c r="J10213" s="13"/>
      <c r="K10213" s="21"/>
    </row>
    <row r="10214">
      <c r="D10214" s="13"/>
      <c r="E10214" s="21"/>
      <c r="G10214" s="13"/>
      <c r="H10214" s="13"/>
      <c r="J10214" s="13"/>
      <c r="K10214" s="21"/>
    </row>
    <row r="10215">
      <c r="D10215" s="13"/>
      <c r="E10215" s="21"/>
      <c r="G10215" s="13"/>
      <c r="H10215" s="13"/>
      <c r="J10215" s="13"/>
      <c r="K10215" s="21"/>
    </row>
    <row r="10216">
      <c r="D10216" s="13"/>
      <c r="E10216" s="21"/>
      <c r="G10216" s="13"/>
      <c r="H10216" s="13"/>
      <c r="J10216" s="13"/>
      <c r="K10216" s="21"/>
    </row>
    <row r="10217">
      <c r="D10217" s="13"/>
      <c r="E10217" s="21"/>
      <c r="G10217" s="13"/>
      <c r="H10217" s="13"/>
      <c r="J10217" s="13"/>
      <c r="K10217" s="21"/>
    </row>
    <row r="10218">
      <c r="D10218" s="13"/>
      <c r="E10218" s="21"/>
      <c r="G10218" s="13"/>
      <c r="H10218" s="13"/>
      <c r="J10218" s="13"/>
      <c r="K10218" s="21"/>
    </row>
    <row r="10219">
      <c r="D10219" s="13"/>
      <c r="E10219" s="21"/>
      <c r="G10219" s="13"/>
      <c r="H10219" s="13"/>
      <c r="J10219" s="13"/>
      <c r="K10219" s="21"/>
    </row>
    <row r="10220">
      <c r="D10220" s="13"/>
      <c r="E10220" s="21"/>
      <c r="G10220" s="13"/>
      <c r="H10220" s="13"/>
      <c r="J10220" s="13"/>
      <c r="K10220" s="21"/>
    </row>
    <row r="10221">
      <c r="D10221" s="13"/>
      <c r="E10221" s="21"/>
      <c r="G10221" s="13"/>
      <c r="H10221" s="13"/>
      <c r="J10221" s="13"/>
      <c r="K10221" s="21"/>
    </row>
    <row r="10222">
      <c r="D10222" s="13"/>
      <c r="E10222" s="21"/>
      <c r="G10222" s="13"/>
      <c r="H10222" s="13"/>
      <c r="J10222" s="13"/>
      <c r="K10222" s="21"/>
    </row>
    <row r="10223">
      <c r="D10223" s="13"/>
      <c r="E10223" s="21"/>
      <c r="G10223" s="13"/>
      <c r="H10223" s="13"/>
      <c r="J10223" s="13"/>
      <c r="K10223" s="21"/>
    </row>
    <row r="10224">
      <c r="D10224" s="13"/>
      <c r="E10224" s="21"/>
      <c r="G10224" s="13"/>
      <c r="H10224" s="13"/>
      <c r="J10224" s="13"/>
      <c r="K10224" s="21"/>
    </row>
    <row r="10225">
      <c r="D10225" s="13"/>
      <c r="E10225" s="21"/>
      <c r="G10225" s="13"/>
      <c r="H10225" s="13"/>
      <c r="J10225" s="13"/>
      <c r="K10225" s="21"/>
    </row>
    <row r="10226">
      <c r="D10226" s="13"/>
      <c r="E10226" s="21"/>
      <c r="G10226" s="13"/>
      <c r="H10226" s="13"/>
      <c r="J10226" s="13"/>
      <c r="K10226" s="21"/>
    </row>
    <row r="10227">
      <c r="D10227" s="13"/>
      <c r="E10227" s="21"/>
      <c r="G10227" s="13"/>
      <c r="H10227" s="13"/>
      <c r="J10227" s="13"/>
      <c r="K10227" s="21"/>
    </row>
    <row r="10228">
      <c r="D10228" s="13"/>
      <c r="E10228" s="21"/>
      <c r="G10228" s="13"/>
      <c r="H10228" s="13"/>
      <c r="J10228" s="13"/>
      <c r="K10228" s="21"/>
    </row>
    <row r="10229">
      <c r="D10229" s="13"/>
      <c r="E10229" s="21"/>
      <c r="G10229" s="13"/>
      <c r="H10229" s="13"/>
      <c r="J10229" s="13"/>
      <c r="K10229" s="21"/>
    </row>
    <row r="10230">
      <c r="D10230" s="13"/>
      <c r="E10230" s="21"/>
      <c r="G10230" s="13"/>
      <c r="H10230" s="13"/>
      <c r="J10230" s="13"/>
      <c r="K10230" s="21"/>
    </row>
    <row r="10231">
      <c r="D10231" s="13"/>
      <c r="E10231" s="21"/>
      <c r="G10231" s="13"/>
      <c r="H10231" s="13"/>
      <c r="J10231" s="13"/>
      <c r="K10231" s="21"/>
    </row>
    <row r="10232">
      <c r="D10232" s="13"/>
      <c r="E10232" s="21"/>
      <c r="G10232" s="13"/>
      <c r="H10232" s="13"/>
      <c r="J10232" s="13"/>
      <c r="K10232" s="21"/>
    </row>
    <row r="10233">
      <c r="D10233" s="13"/>
      <c r="E10233" s="21"/>
      <c r="G10233" s="13"/>
      <c r="H10233" s="13"/>
      <c r="J10233" s="13"/>
      <c r="K10233" s="21"/>
    </row>
    <row r="10234">
      <c r="D10234" s="13"/>
      <c r="E10234" s="21"/>
      <c r="G10234" s="13"/>
      <c r="H10234" s="13"/>
      <c r="J10234" s="13"/>
      <c r="K10234" s="21"/>
    </row>
    <row r="10235">
      <c r="D10235" s="13"/>
      <c r="E10235" s="21"/>
      <c r="G10235" s="13"/>
      <c r="H10235" s="13"/>
      <c r="J10235" s="13"/>
      <c r="K10235" s="21"/>
    </row>
    <row r="10236">
      <c r="D10236" s="13"/>
      <c r="E10236" s="21"/>
      <c r="G10236" s="13"/>
      <c r="H10236" s="13"/>
      <c r="J10236" s="13"/>
      <c r="K10236" s="21"/>
    </row>
    <row r="10237">
      <c r="D10237" s="13"/>
      <c r="E10237" s="21"/>
      <c r="G10237" s="13"/>
      <c r="H10237" s="13"/>
      <c r="J10237" s="13"/>
      <c r="K10237" s="21"/>
    </row>
    <row r="10238">
      <c r="D10238" s="13"/>
      <c r="E10238" s="21"/>
      <c r="G10238" s="13"/>
      <c r="H10238" s="13"/>
      <c r="J10238" s="13"/>
      <c r="K10238" s="21"/>
    </row>
    <row r="10239">
      <c r="D10239" s="13"/>
      <c r="E10239" s="21"/>
      <c r="G10239" s="13"/>
      <c r="H10239" s="13"/>
      <c r="J10239" s="13"/>
      <c r="K10239" s="21"/>
    </row>
    <row r="10240">
      <c r="D10240" s="13"/>
      <c r="E10240" s="21"/>
      <c r="G10240" s="13"/>
      <c r="H10240" s="13"/>
      <c r="J10240" s="13"/>
      <c r="K10240" s="21"/>
    </row>
    <row r="10241">
      <c r="D10241" s="13"/>
      <c r="E10241" s="21"/>
      <c r="G10241" s="13"/>
      <c r="H10241" s="13"/>
      <c r="J10241" s="13"/>
      <c r="K10241" s="21"/>
    </row>
    <row r="10242">
      <c r="D10242" s="13"/>
      <c r="E10242" s="21"/>
      <c r="G10242" s="13"/>
      <c r="H10242" s="13"/>
      <c r="J10242" s="13"/>
      <c r="K10242" s="21"/>
    </row>
    <row r="10243">
      <c r="D10243" s="13"/>
      <c r="E10243" s="21"/>
      <c r="G10243" s="13"/>
      <c r="H10243" s="13"/>
      <c r="J10243" s="13"/>
      <c r="K10243" s="21"/>
    </row>
    <row r="10244">
      <c r="D10244" s="13"/>
      <c r="E10244" s="21"/>
      <c r="G10244" s="13"/>
      <c r="H10244" s="13"/>
      <c r="J10244" s="13"/>
      <c r="K10244" s="21"/>
    </row>
    <row r="10245">
      <c r="D10245" s="13"/>
      <c r="E10245" s="21"/>
      <c r="G10245" s="13"/>
      <c r="H10245" s="13"/>
      <c r="J10245" s="13"/>
      <c r="K10245" s="21"/>
    </row>
    <row r="10246">
      <c r="D10246" s="13"/>
      <c r="E10246" s="21"/>
      <c r="G10246" s="13"/>
      <c r="H10246" s="13"/>
      <c r="J10246" s="13"/>
      <c r="K10246" s="21"/>
    </row>
    <row r="10247">
      <c r="D10247" s="13"/>
      <c r="E10247" s="21"/>
      <c r="G10247" s="13"/>
      <c r="H10247" s="13"/>
      <c r="J10247" s="13"/>
      <c r="K10247" s="21"/>
    </row>
    <row r="10248">
      <c r="D10248" s="13"/>
      <c r="E10248" s="21"/>
      <c r="G10248" s="13"/>
      <c r="H10248" s="13"/>
      <c r="J10248" s="13"/>
      <c r="K10248" s="21"/>
    </row>
    <row r="10249">
      <c r="D10249" s="13"/>
      <c r="E10249" s="21"/>
      <c r="G10249" s="13"/>
      <c r="H10249" s="13"/>
      <c r="J10249" s="13"/>
      <c r="K10249" s="21"/>
    </row>
    <row r="10250">
      <c r="D10250" s="13"/>
      <c r="E10250" s="21"/>
      <c r="G10250" s="13"/>
      <c r="H10250" s="13"/>
      <c r="J10250" s="13"/>
      <c r="K10250" s="21"/>
    </row>
    <row r="10251">
      <c r="D10251" s="13"/>
      <c r="E10251" s="21"/>
      <c r="G10251" s="13"/>
      <c r="H10251" s="13"/>
      <c r="J10251" s="13"/>
      <c r="K10251" s="21"/>
    </row>
    <row r="10252">
      <c r="D10252" s="13"/>
      <c r="E10252" s="21"/>
      <c r="G10252" s="13"/>
      <c r="H10252" s="13"/>
      <c r="J10252" s="13"/>
      <c r="K10252" s="21"/>
    </row>
    <row r="10253">
      <c r="D10253" s="13"/>
      <c r="E10253" s="21"/>
      <c r="G10253" s="13"/>
      <c r="H10253" s="13"/>
      <c r="J10253" s="13"/>
      <c r="K10253" s="21"/>
    </row>
    <row r="10254">
      <c r="D10254" s="13"/>
      <c r="E10254" s="21"/>
      <c r="G10254" s="13"/>
      <c r="H10254" s="13"/>
      <c r="J10254" s="13"/>
      <c r="K10254" s="21"/>
    </row>
    <row r="10255">
      <c r="D10255" s="13"/>
      <c r="E10255" s="21"/>
      <c r="G10255" s="13"/>
      <c r="H10255" s="13"/>
      <c r="J10255" s="13"/>
      <c r="K10255" s="21"/>
    </row>
    <row r="10256">
      <c r="D10256" s="13"/>
      <c r="E10256" s="21"/>
      <c r="G10256" s="13"/>
      <c r="H10256" s="13"/>
      <c r="J10256" s="13"/>
      <c r="K10256" s="21"/>
    </row>
    <row r="10257">
      <c r="D10257" s="13"/>
      <c r="E10257" s="21"/>
      <c r="G10257" s="13"/>
      <c r="H10257" s="13"/>
      <c r="J10257" s="13"/>
      <c r="K10257" s="21"/>
    </row>
    <row r="10258">
      <c r="D10258" s="13"/>
      <c r="E10258" s="21"/>
      <c r="G10258" s="13"/>
      <c r="H10258" s="13"/>
      <c r="J10258" s="13"/>
      <c r="K10258" s="21"/>
    </row>
    <row r="10259">
      <c r="D10259" s="13"/>
      <c r="E10259" s="21"/>
      <c r="G10259" s="13"/>
      <c r="H10259" s="13"/>
      <c r="J10259" s="13"/>
      <c r="K10259" s="21"/>
    </row>
    <row r="10260">
      <c r="D10260" s="13"/>
      <c r="E10260" s="21"/>
      <c r="G10260" s="13"/>
      <c r="H10260" s="13"/>
      <c r="J10260" s="13"/>
      <c r="K10260" s="21"/>
    </row>
    <row r="10261">
      <c r="D10261" s="13"/>
      <c r="E10261" s="21"/>
      <c r="G10261" s="13"/>
      <c r="H10261" s="13"/>
      <c r="J10261" s="13"/>
      <c r="K10261" s="21"/>
    </row>
    <row r="10262">
      <c r="D10262" s="13"/>
      <c r="E10262" s="21"/>
      <c r="G10262" s="13"/>
      <c r="H10262" s="13"/>
      <c r="J10262" s="13"/>
      <c r="K10262" s="21"/>
    </row>
    <row r="10263">
      <c r="D10263" s="13"/>
      <c r="E10263" s="21"/>
      <c r="G10263" s="13"/>
      <c r="H10263" s="13"/>
      <c r="J10263" s="13"/>
      <c r="K10263" s="21"/>
    </row>
    <row r="10264">
      <c r="D10264" s="13"/>
      <c r="E10264" s="21"/>
      <c r="G10264" s="13"/>
      <c r="H10264" s="13"/>
      <c r="J10264" s="13"/>
      <c r="K10264" s="21"/>
    </row>
    <row r="10265">
      <c r="D10265" s="13"/>
      <c r="E10265" s="21"/>
      <c r="G10265" s="13"/>
      <c r="H10265" s="13"/>
      <c r="J10265" s="13"/>
      <c r="K10265" s="21"/>
    </row>
    <row r="10266">
      <c r="D10266" s="13"/>
      <c r="E10266" s="21"/>
      <c r="G10266" s="13"/>
      <c r="H10266" s="13"/>
      <c r="J10266" s="13"/>
      <c r="K10266" s="21"/>
    </row>
    <row r="10267">
      <c r="D10267" s="13"/>
      <c r="E10267" s="21"/>
      <c r="G10267" s="13"/>
      <c r="H10267" s="13"/>
      <c r="J10267" s="13"/>
      <c r="K10267" s="21"/>
    </row>
    <row r="10268">
      <c r="D10268" s="13"/>
      <c r="E10268" s="21"/>
      <c r="G10268" s="13"/>
      <c r="H10268" s="13"/>
      <c r="J10268" s="13"/>
      <c r="K10268" s="21"/>
    </row>
    <row r="10269">
      <c r="D10269" s="13"/>
      <c r="E10269" s="21"/>
      <c r="G10269" s="13"/>
      <c r="H10269" s="13"/>
      <c r="J10269" s="13"/>
      <c r="K10269" s="21"/>
    </row>
    <row r="10270">
      <c r="D10270" s="13"/>
      <c r="E10270" s="21"/>
      <c r="G10270" s="13"/>
      <c r="H10270" s="13"/>
      <c r="J10270" s="13"/>
      <c r="K10270" s="21"/>
    </row>
    <row r="10271">
      <c r="D10271" s="13"/>
      <c r="E10271" s="21"/>
      <c r="G10271" s="13"/>
      <c r="H10271" s="13"/>
      <c r="J10271" s="13"/>
      <c r="K10271" s="21"/>
    </row>
    <row r="10272">
      <c r="D10272" s="13"/>
      <c r="E10272" s="21"/>
      <c r="G10272" s="13"/>
      <c r="H10272" s="13"/>
      <c r="J10272" s="13"/>
      <c r="K10272" s="21"/>
    </row>
    <row r="10273">
      <c r="D10273" s="13"/>
      <c r="E10273" s="21"/>
      <c r="G10273" s="13"/>
      <c r="H10273" s="13"/>
      <c r="J10273" s="13"/>
      <c r="K10273" s="21"/>
    </row>
    <row r="10274">
      <c r="D10274" s="13"/>
      <c r="E10274" s="21"/>
      <c r="G10274" s="13"/>
      <c r="H10274" s="13"/>
      <c r="J10274" s="13"/>
      <c r="K10274" s="21"/>
    </row>
    <row r="10275">
      <c r="D10275" s="13"/>
      <c r="E10275" s="21"/>
      <c r="G10275" s="13"/>
      <c r="H10275" s="13"/>
      <c r="J10275" s="13"/>
      <c r="K10275" s="21"/>
    </row>
    <row r="10276">
      <c r="D10276" s="13"/>
      <c r="E10276" s="21"/>
      <c r="G10276" s="13"/>
      <c r="H10276" s="13"/>
      <c r="J10276" s="13"/>
      <c r="K10276" s="21"/>
    </row>
    <row r="10277">
      <c r="D10277" s="13"/>
      <c r="E10277" s="21"/>
      <c r="G10277" s="13"/>
      <c r="H10277" s="13"/>
      <c r="J10277" s="13"/>
      <c r="K10277" s="21"/>
    </row>
    <row r="10278">
      <c r="D10278" s="13"/>
      <c r="E10278" s="21"/>
      <c r="G10278" s="13"/>
      <c r="H10278" s="13"/>
      <c r="J10278" s="13"/>
      <c r="K10278" s="21"/>
    </row>
    <row r="10279">
      <c r="D10279" s="13"/>
      <c r="E10279" s="21"/>
      <c r="G10279" s="13"/>
      <c r="H10279" s="13"/>
      <c r="J10279" s="13"/>
      <c r="K10279" s="21"/>
    </row>
    <row r="10280">
      <c r="D10280" s="13"/>
      <c r="E10280" s="21"/>
      <c r="G10280" s="13"/>
      <c r="H10280" s="13"/>
      <c r="J10280" s="13"/>
      <c r="K10280" s="21"/>
    </row>
    <row r="10281">
      <c r="D10281" s="13"/>
      <c r="E10281" s="21"/>
      <c r="G10281" s="13"/>
      <c r="H10281" s="13"/>
      <c r="J10281" s="13"/>
      <c r="K10281" s="21"/>
    </row>
    <row r="10282">
      <c r="D10282" s="13"/>
      <c r="E10282" s="21"/>
      <c r="G10282" s="13"/>
      <c r="H10282" s="13"/>
      <c r="J10282" s="13"/>
      <c r="K10282" s="21"/>
    </row>
    <row r="10283">
      <c r="D10283" s="13"/>
      <c r="E10283" s="21"/>
      <c r="G10283" s="13"/>
      <c r="H10283" s="13"/>
      <c r="J10283" s="13"/>
      <c r="K10283" s="21"/>
    </row>
    <row r="10284">
      <c r="D10284" s="13"/>
      <c r="E10284" s="21"/>
      <c r="G10284" s="13"/>
      <c r="H10284" s="13"/>
      <c r="J10284" s="13"/>
      <c r="K10284" s="21"/>
    </row>
    <row r="10285">
      <c r="D10285" s="13"/>
      <c r="E10285" s="21"/>
      <c r="G10285" s="13"/>
      <c r="H10285" s="13"/>
      <c r="J10285" s="13"/>
      <c r="K10285" s="21"/>
    </row>
    <row r="10286">
      <c r="D10286" s="13"/>
      <c r="E10286" s="21"/>
      <c r="G10286" s="13"/>
      <c r="H10286" s="13"/>
      <c r="J10286" s="13"/>
      <c r="K10286" s="21"/>
    </row>
    <row r="10287">
      <c r="D10287" s="13"/>
      <c r="E10287" s="21"/>
      <c r="G10287" s="13"/>
      <c r="H10287" s="13"/>
      <c r="J10287" s="13"/>
      <c r="K10287" s="21"/>
    </row>
    <row r="10288">
      <c r="D10288" s="13"/>
      <c r="E10288" s="21"/>
      <c r="G10288" s="13"/>
      <c r="H10288" s="13"/>
      <c r="J10288" s="13"/>
      <c r="K10288" s="21"/>
    </row>
    <row r="10289">
      <c r="D10289" s="13"/>
      <c r="E10289" s="21"/>
      <c r="G10289" s="13"/>
      <c r="H10289" s="13"/>
      <c r="J10289" s="13"/>
      <c r="K10289" s="21"/>
    </row>
    <row r="10290">
      <c r="D10290" s="13"/>
      <c r="E10290" s="21"/>
      <c r="G10290" s="13"/>
      <c r="H10290" s="13"/>
      <c r="J10290" s="13"/>
      <c r="K10290" s="21"/>
    </row>
    <row r="10291">
      <c r="D10291" s="13"/>
      <c r="E10291" s="21"/>
      <c r="G10291" s="13"/>
      <c r="H10291" s="13"/>
      <c r="J10291" s="13"/>
      <c r="K10291" s="21"/>
    </row>
    <row r="10292">
      <c r="D10292" s="13"/>
      <c r="E10292" s="21"/>
      <c r="G10292" s="13"/>
      <c r="H10292" s="13"/>
      <c r="J10292" s="13"/>
      <c r="K10292" s="21"/>
    </row>
    <row r="10293">
      <c r="D10293" s="13"/>
      <c r="E10293" s="21"/>
      <c r="G10293" s="13"/>
      <c r="H10293" s="13"/>
      <c r="J10293" s="13"/>
      <c r="K10293" s="21"/>
    </row>
    <row r="10294">
      <c r="D10294" s="13"/>
      <c r="E10294" s="21"/>
      <c r="G10294" s="13"/>
      <c r="H10294" s="13"/>
      <c r="J10294" s="13"/>
      <c r="K10294" s="21"/>
    </row>
    <row r="10295">
      <c r="D10295" s="13"/>
      <c r="E10295" s="21"/>
      <c r="G10295" s="13"/>
      <c r="H10295" s="13"/>
      <c r="J10295" s="13"/>
      <c r="K10295" s="21"/>
    </row>
    <row r="10296">
      <c r="D10296" s="13"/>
      <c r="E10296" s="21"/>
      <c r="G10296" s="13"/>
      <c r="H10296" s="13"/>
      <c r="J10296" s="13"/>
      <c r="K10296" s="21"/>
    </row>
    <row r="10297">
      <c r="D10297" s="13"/>
      <c r="E10297" s="21"/>
      <c r="G10297" s="13"/>
      <c r="H10297" s="13"/>
      <c r="J10297" s="13"/>
      <c r="K10297" s="21"/>
    </row>
    <row r="10298">
      <c r="D10298" s="13"/>
      <c r="E10298" s="21"/>
      <c r="G10298" s="13"/>
      <c r="H10298" s="13"/>
      <c r="J10298" s="13"/>
      <c r="K10298" s="21"/>
    </row>
    <row r="10299">
      <c r="D10299" s="13"/>
      <c r="E10299" s="21"/>
      <c r="G10299" s="13"/>
      <c r="H10299" s="13"/>
      <c r="J10299" s="13"/>
      <c r="K10299" s="21"/>
    </row>
    <row r="10300">
      <c r="D10300" s="13"/>
      <c r="E10300" s="21"/>
      <c r="G10300" s="13"/>
      <c r="H10300" s="13"/>
      <c r="J10300" s="13"/>
      <c r="K10300" s="21"/>
    </row>
    <row r="10301">
      <c r="D10301" s="13"/>
      <c r="E10301" s="21"/>
      <c r="G10301" s="13"/>
      <c r="H10301" s="13"/>
      <c r="J10301" s="13"/>
      <c r="K10301" s="21"/>
    </row>
    <row r="10302">
      <c r="D10302" s="13"/>
      <c r="E10302" s="21"/>
      <c r="G10302" s="13"/>
      <c r="H10302" s="13"/>
      <c r="J10302" s="13"/>
      <c r="K10302" s="21"/>
    </row>
    <row r="10303">
      <c r="D10303" s="13"/>
      <c r="E10303" s="21"/>
      <c r="G10303" s="13"/>
      <c r="H10303" s="13"/>
      <c r="J10303" s="13"/>
      <c r="K10303" s="21"/>
    </row>
    <row r="10304">
      <c r="D10304" s="13"/>
      <c r="E10304" s="21"/>
      <c r="G10304" s="13"/>
      <c r="H10304" s="13"/>
      <c r="J10304" s="13"/>
      <c r="K10304" s="21"/>
    </row>
    <row r="10305">
      <c r="D10305" s="13"/>
      <c r="E10305" s="21"/>
      <c r="G10305" s="13"/>
      <c r="H10305" s="13"/>
      <c r="J10305" s="13"/>
      <c r="K10305" s="21"/>
    </row>
    <row r="10306">
      <c r="D10306" s="13"/>
      <c r="E10306" s="21"/>
      <c r="G10306" s="13"/>
      <c r="H10306" s="13"/>
      <c r="J10306" s="13"/>
      <c r="K10306" s="21"/>
    </row>
    <row r="10307">
      <c r="D10307" s="13"/>
      <c r="E10307" s="21"/>
      <c r="G10307" s="13"/>
      <c r="H10307" s="13"/>
      <c r="J10307" s="13"/>
      <c r="K10307" s="21"/>
    </row>
    <row r="10308">
      <c r="D10308" s="13"/>
      <c r="E10308" s="21"/>
      <c r="G10308" s="13"/>
      <c r="H10308" s="13"/>
      <c r="J10308" s="13"/>
      <c r="K10308" s="21"/>
    </row>
    <row r="10309">
      <c r="D10309" s="13"/>
      <c r="E10309" s="21"/>
      <c r="G10309" s="13"/>
      <c r="H10309" s="13"/>
      <c r="J10309" s="13"/>
      <c r="K10309" s="21"/>
    </row>
    <row r="10310">
      <c r="D10310" s="13"/>
      <c r="E10310" s="21"/>
      <c r="G10310" s="13"/>
      <c r="H10310" s="13"/>
      <c r="J10310" s="13"/>
      <c r="K10310" s="21"/>
    </row>
    <row r="10311">
      <c r="D10311" s="13"/>
      <c r="E10311" s="21"/>
      <c r="G10311" s="13"/>
      <c r="H10311" s="13"/>
      <c r="J10311" s="13"/>
      <c r="K10311" s="21"/>
    </row>
    <row r="10312">
      <c r="D10312" s="13"/>
      <c r="E10312" s="21"/>
      <c r="G10312" s="13"/>
      <c r="H10312" s="13"/>
      <c r="J10312" s="13"/>
      <c r="K10312" s="21"/>
    </row>
    <row r="10313">
      <c r="D10313" s="13"/>
      <c r="E10313" s="21"/>
      <c r="G10313" s="13"/>
      <c r="H10313" s="13"/>
      <c r="J10313" s="13"/>
      <c r="K10313" s="21"/>
    </row>
    <row r="10314">
      <c r="D10314" s="13"/>
      <c r="E10314" s="21"/>
      <c r="G10314" s="13"/>
      <c r="H10314" s="13"/>
      <c r="J10314" s="13"/>
      <c r="K10314" s="21"/>
    </row>
    <row r="10315">
      <c r="D10315" s="13"/>
      <c r="E10315" s="21"/>
      <c r="G10315" s="13"/>
      <c r="H10315" s="13"/>
      <c r="J10315" s="13"/>
      <c r="K10315" s="21"/>
    </row>
    <row r="10316">
      <c r="D10316" s="13"/>
      <c r="E10316" s="21"/>
      <c r="G10316" s="13"/>
      <c r="H10316" s="13"/>
      <c r="J10316" s="13"/>
      <c r="K10316" s="21"/>
    </row>
    <row r="10317">
      <c r="D10317" s="13"/>
      <c r="E10317" s="21"/>
      <c r="G10317" s="13"/>
      <c r="H10317" s="13"/>
      <c r="J10317" s="13"/>
      <c r="K10317" s="21"/>
    </row>
    <row r="10318">
      <c r="D10318" s="13"/>
      <c r="E10318" s="21"/>
      <c r="G10318" s="13"/>
      <c r="H10318" s="13"/>
      <c r="J10318" s="13"/>
      <c r="K10318" s="21"/>
    </row>
    <row r="10319">
      <c r="D10319" s="13"/>
      <c r="E10319" s="21"/>
      <c r="G10319" s="13"/>
      <c r="H10319" s="13"/>
      <c r="J10319" s="13"/>
      <c r="K10319" s="21"/>
    </row>
    <row r="10320">
      <c r="D10320" s="13"/>
      <c r="E10320" s="21"/>
      <c r="G10320" s="13"/>
      <c r="H10320" s="13"/>
      <c r="J10320" s="13"/>
      <c r="K10320" s="21"/>
    </row>
    <row r="10321">
      <c r="D10321" s="13"/>
      <c r="E10321" s="21"/>
      <c r="G10321" s="13"/>
      <c r="H10321" s="13"/>
      <c r="J10321" s="13"/>
      <c r="K10321" s="21"/>
    </row>
    <row r="10322">
      <c r="D10322" s="13"/>
      <c r="E10322" s="21"/>
      <c r="G10322" s="13"/>
      <c r="H10322" s="13"/>
      <c r="J10322" s="13"/>
      <c r="K10322" s="21"/>
    </row>
    <row r="10323">
      <c r="D10323" s="13"/>
      <c r="E10323" s="21"/>
      <c r="G10323" s="13"/>
      <c r="H10323" s="13"/>
      <c r="J10323" s="13"/>
      <c r="K10323" s="21"/>
    </row>
    <row r="10324">
      <c r="D10324" s="13"/>
      <c r="E10324" s="21"/>
      <c r="G10324" s="13"/>
      <c r="H10324" s="13"/>
      <c r="J10324" s="13"/>
      <c r="K10324" s="21"/>
    </row>
    <row r="10325">
      <c r="D10325" s="13"/>
      <c r="E10325" s="21"/>
      <c r="G10325" s="13"/>
      <c r="H10325" s="13"/>
      <c r="J10325" s="13"/>
      <c r="K10325" s="21"/>
    </row>
    <row r="10326">
      <c r="D10326" s="13"/>
      <c r="E10326" s="21"/>
      <c r="G10326" s="13"/>
      <c r="H10326" s="13"/>
      <c r="J10326" s="13"/>
      <c r="K10326" s="21"/>
    </row>
    <row r="10327">
      <c r="D10327" s="13"/>
      <c r="E10327" s="21"/>
      <c r="G10327" s="13"/>
      <c r="H10327" s="13"/>
      <c r="J10327" s="13"/>
      <c r="K10327" s="21"/>
    </row>
    <row r="10328">
      <c r="D10328" s="13"/>
      <c r="E10328" s="21"/>
      <c r="G10328" s="13"/>
      <c r="H10328" s="13"/>
      <c r="J10328" s="13"/>
      <c r="K10328" s="21"/>
    </row>
    <row r="10329">
      <c r="D10329" s="13"/>
      <c r="E10329" s="21"/>
      <c r="G10329" s="13"/>
      <c r="H10329" s="13"/>
      <c r="J10329" s="13"/>
      <c r="K10329" s="21"/>
    </row>
    <row r="10330">
      <c r="D10330" s="13"/>
      <c r="E10330" s="21"/>
      <c r="G10330" s="13"/>
      <c r="H10330" s="13"/>
      <c r="J10330" s="13"/>
      <c r="K10330" s="21"/>
    </row>
    <row r="10331">
      <c r="D10331" s="13"/>
      <c r="E10331" s="21"/>
      <c r="G10331" s="13"/>
      <c r="H10331" s="13"/>
      <c r="J10331" s="13"/>
      <c r="K10331" s="21"/>
    </row>
    <row r="10332">
      <c r="D10332" s="13"/>
      <c r="E10332" s="21"/>
      <c r="G10332" s="13"/>
      <c r="H10332" s="13"/>
      <c r="J10332" s="13"/>
      <c r="K10332" s="21"/>
    </row>
    <row r="10333">
      <c r="D10333" s="13"/>
      <c r="E10333" s="21"/>
      <c r="G10333" s="13"/>
      <c r="H10333" s="13"/>
      <c r="J10333" s="13"/>
      <c r="K10333" s="21"/>
    </row>
    <row r="10334">
      <c r="D10334" s="13"/>
      <c r="E10334" s="21"/>
      <c r="G10334" s="13"/>
      <c r="H10334" s="13"/>
      <c r="J10334" s="13"/>
      <c r="K10334" s="21"/>
    </row>
    <row r="10335">
      <c r="D10335" s="13"/>
      <c r="E10335" s="21"/>
      <c r="G10335" s="13"/>
      <c r="H10335" s="13"/>
      <c r="J10335" s="13"/>
      <c r="K10335" s="21"/>
    </row>
    <row r="10336">
      <c r="D10336" s="13"/>
      <c r="E10336" s="21"/>
      <c r="G10336" s="13"/>
      <c r="H10336" s="13"/>
      <c r="J10336" s="13"/>
      <c r="K10336" s="21"/>
    </row>
    <row r="10337">
      <c r="D10337" s="13"/>
      <c r="E10337" s="21"/>
      <c r="G10337" s="13"/>
      <c r="H10337" s="13"/>
      <c r="J10337" s="13"/>
      <c r="K10337" s="21"/>
    </row>
    <row r="10338">
      <c r="D10338" s="13"/>
      <c r="E10338" s="21"/>
      <c r="G10338" s="13"/>
      <c r="H10338" s="13"/>
      <c r="J10338" s="13"/>
      <c r="K10338" s="21"/>
    </row>
    <row r="10339">
      <c r="D10339" s="13"/>
      <c r="E10339" s="21"/>
      <c r="G10339" s="13"/>
      <c r="H10339" s="13"/>
      <c r="J10339" s="13"/>
      <c r="K10339" s="21"/>
    </row>
    <row r="10340">
      <c r="D10340" s="13"/>
      <c r="E10340" s="21"/>
      <c r="G10340" s="13"/>
      <c r="H10340" s="13"/>
      <c r="J10340" s="13"/>
      <c r="K10340" s="21"/>
    </row>
    <row r="10341">
      <c r="D10341" s="13"/>
      <c r="E10341" s="21"/>
      <c r="G10341" s="13"/>
      <c r="H10341" s="13"/>
      <c r="J10341" s="13"/>
      <c r="K10341" s="21"/>
    </row>
    <row r="10342">
      <c r="D10342" s="13"/>
      <c r="E10342" s="21"/>
      <c r="G10342" s="13"/>
      <c r="H10342" s="13"/>
      <c r="J10342" s="13"/>
      <c r="K10342" s="21"/>
    </row>
    <row r="10343">
      <c r="D10343" s="13"/>
      <c r="E10343" s="21"/>
      <c r="G10343" s="13"/>
      <c r="H10343" s="13"/>
      <c r="J10343" s="13"/>
      <c r="K10343" s="21"/>
    </row>
    <row r="10344">
      <c r="D10344" s="13"/>
      <c r="E10344" s="21"/>
      <c r="G10344" s="13"/>
      <c r="H10344" s="13"/>
      <c r="J10344" s="13"/>
      <c r="K10344" s="21"/>
    </row>
    <row r="10345">
      <c r="D10345" s="13"/>
      <c r="E10345" s="21"/>
      <c r="G10345" s="13"/>
      <c r="H10345" s="13"/>
      <c r="J10345" s="13"/>
      <c r="K10345" s="21"/>
    </row>
    <row r="10346">
      <c r="D10346" s="13"/>
      <c r="E10346" s="21"/>
      <c r="G10346" s="13"/>
      <c r="H10346" s="13"/>
      <c r="J10346" s="13"/>
      <c r="K10346" s="21"/>
    </row>
    <row r="10347">
      <c r="D10347" s="13"/>
      <c r="E10347" s="21"/>
      <c r="G10347" s="13"/>
      <c r="H10347" s="13"/>
      <c r="J10347" s="13"/>
      <c r="K10347" s="21"/>
    </row>
    <row r="10348">
      <c r="D10348" s="13"/>
      <c r="E10348" s="21"/>
      <c r="G10348" s="13"/>
      <c r="H10348" s="13"/>
      <c r="J10348" s="13"/>
      <c r="K10348" s="21"/>
    </row>
    <row r="10349">
      <c r="D10349" s="13"/>
      <c r="E10349" s="21"/>
      <c r="G10349" s="13"/>
      <c r="H10349" s="13"/>
      <c r="J10349" s="13"/>
      <c r="K10349" s="21"/>
    </row>
    <row r="10350">
      <c r="D10350" s="13"/>
      <c r="E10350" s="21"/>
      <c r="G10350" s="13"/>
      <c r="H10350" s="13"/>
      <c r="J10350" s="13"/>
      <c r="K10350" s="21"/>
    </row>
    <row r="10351">
      <c r="D10351" s="13"/>
      <c r="E10351" s="21"/>
      <c r="G10351" s="13"/>
      <c r="H10351" s="13"/>
      <c r="J10351" s="13"/>
      <c r="K10351" s="21"/>
    </row>
    <row r="10352">
      <c r="D10352" s="13"/>
      <c r="E10352" s="21"/>
      <c r="G10352" s="13"/>
      <c r="H10352" s="13"/>
      <c r="J10352" s="13"/>
      <c r="K10352" s="21"/>
    </row>
    <row r="10353">
      <c r="D10353" s="13"/>
      <c r="E10353" s="21"/>
      <c r="G10353" s="13"/>
      <c r="H10353" s="13"/>
      <c r="J10353" s="13"/>
      <c r="K10353" s="21"/>
    </row>
    <row r="10354">
      <c r="D10354" s="13"/>
      <c r="E10354" s="21"/>
      <c r="G10354" s="13"/>
      <c r="H10354" s="13"/>
      <c r="J10354" s="13"/>
      <c r="K10354" s="21"/>
    </row>
    <row r="10355">
      <c r="D10355" s="13"/>
      <c r="E10355" s="21"/>
      <c r="G10355" s="13"/>
      <c r="H10355" s="13"/>
      <c r="J10355" s="13"/>
      <c r="K10355" s="21"/>
    </row>
    <row r="10356">
      <c r="D10356" s="13"/>
      <c r="E10356" s="21"/>
      <c r="G10356" s="13"/>
      <c r="H10356" s="13"/>
      <c r="J10356" s="13"/>
      <c r="K10356" s="21"/>
    </row>
    <row r="10357">
      <c r="D10357" s="13"/>
      <c r="E10357" s="21"/>
      <c r="G10357" s="13"/>
      <c r="H10357" s="13"/>
      <c r="J10357" s="13"/>
      <c r="K10357" s="21"/>
    </row>
    <row r="10358">
      <c r="D10358" s="13"/>
      <c r="E10358" s="21"/>
      <c r="G10358" s="13"/>
      <c r="H10358" s="13"/>
      <c r="J10358" s="13"/>
      <c r="K10358" s="21"/>
    </row>
    <row r="10359">
      <c r="D10359" s="13"/>
      <c r="E10359" s="21"/>
      <c r="G10359" s="13"/>
      <c r="H10359" s="13"/>
      <c r="J10359" s="13"/>
      <c r="K10359" s="21"/>
    </row>
    <row r="10360">
      <c r="D10360" s="13"/>
      <c r="E10360" s="21"/>
      <c r="G10360" s="13"/>
      <c r="H10360" s="13"/>
      <c r="J10360" s="13"/>
      <c r="K10360" s="21"/>
    </row>
    <row r="10361">
      <c r="D10361" s="13"/>
      <c r="E10361" s="21"/>
      <c r="G10361" s="13"/>
      <c r="H10361" s="13"/>
      <c r="J10361" s="13"/>
      <c r="K10361" s="21"/>
    </row>
    <row r="10362">
      <c r="D10362" s="13"/>
      <c r="E10362" s="21"/>
      <c r="G10362" s="13"/>
      <c r="H10362" s="13"/>
      <c r="J10362" s="13"/>
      <c r="K10362" s="21"/>
    </row>
    <row r="10363">
      <c r="D10363" s="13"/>
      <c r="E10363" s="21"/>
      <c r="G10363" s="13"/>
      <c r="H10363" s="13"/>
      <c r="J10363" s="13"/>
      <c r="K10363" s="21"/>
    </row>
    <row r="10364">
      <c r="D10364" s="13"/>
      <c r="E10364" s="21"/>
      <c r="G10364" s="13"/>
      <c r="H10364" s="13"/>
      <c r="J10364" s="13"/>
      <c r="K10364" s="21"/>
    </row>
    <row r="10365">
      <c r="D10365" s="13"/>
      <c r="E10365" s="21"/>
      <c r="G10365" s="13"/>
      <c r="H10365" s="13"/>
      <c r="J10365" s="13"/>
      <c r="K10365" s="21"/>
    </row>
    <row r="10366">
      <c r="D10366" s="13"/>
      <c r="E10366" s="21"/>
      <c r="G10366" s="13"/>
      <c r="H10366" s="13"/>
      <c r="J10366" s="13"/>
      <c r="K10366" s="21"/>
    </row>
    <row r="10367">
      <c r="D10367" s="13"/>
      <c r="E10367" s="21"/>
      <c r="G10367" s="13"/>
      <c r="H10367" s="13"/>
      <c r="J10367" s="13"/>
      <c r="K10367" s="21"/>
    </row>
    <row r="10368">
      <c r="D10368" s="13"/>
      <c r="E10368" s="21"/>
      <c r="G10368" s="13"/>
      <c r="H10368" s="13"/>
      <c r="J10368" s="13"/>
      <c r="K10368" s="21"/>
    </row>
    <row r="10369">
      <c r="D10369" s="13"/>
      <c r="E10369" s="21"/>
      <c r="G10369" s="13"/>
      <c r="H10369" s="13"/>
      <c r="J10369" s="13"/>
      <c r="K10369" s="21"/>
    </row>
    <row r="10370">
      <c r="D10370" s="13"/>
      <c r="E10370" s="21"/>
      <c r="G10370" s="13"/>
      <c r="H10370" s="13"/>
      <c r="J10370" s="13"/>
      <c r="K10370" s="21"/>
    </row>
    <row r="10371">
      <c r="D10371" s="13"/>
      <c r="E10371" s="21"/>
      <c r="G10371" s="13"/>
      <c r="H10371" s="13"/>
      <c r="J10371" s="13"/>
      <c r="K10371" s="21"/>
    </row>
    <row r="10372">
      <c r="D10372" s="13"/>
      <c r="E10372" s="21"/>
      <c r="G10372" s="13"/>
      <c r="H10372" s="13"/>
      <c r="J10372" s="13"/>
      <c r="K10372" s="21"/>
    </row>
    <row r="10373">
      <c r="D10373" s="13"/>
      <c r="E10373" s="21"/>
      <c r="G10373" s="13"/>
      <c r="H10373" s="13"/>
      <c r="J10373" s="13"/>
      <c r="K10373" s="21"/>
    </row>
    <row r="10374">
      <c r="D10374" s="13"/>
      <c r="E10374" s="21"/>
      <c r="G10374" s="13"/>
      <c r="H10374" s="13"/>
      <c r="J10374" s="13"/>
      <c r="K10374" s="21"/>
    </row>
    <row r="10375">
      <c r="D10375" s="13"/>
      <c r="E10375" s="21"/>
      <c r="G10375" s="13"/>
      <c r="H10375" s="13"/>
      <c r="J10375" s="13"/>
      <c r="K10375" s="21"/>
    </row>
    <row r="10376">
      <c r="D10376" s="13"/>
      <c r="E10376" s="21"/>
      <c r="G10376" s="13"/>
      <c r="H10376" s="13"/>
      <c r="J10376" s="13"/>
      <c r="K10376" s="21"/>
    </row>
    <row r="10377">
      <c r="D10377" s="13"/>
      <c r="E10377" s="21"/>
      <c r="G10377" s="13"/>
      <c r="H10377" s="13"/>
      <c r="J10377" s="13"/>
      <c r="K10377" s="21"/>
    </row>
    <row r="10378">
      <c r="D10378" s="13"/>
      <c r="E10378" s="21"/>
      <c r="G10378" s="13"/>
      <c r="H10378" s="13"/>
      <c r="J10378" s="13"/>
      <c r="K10378" s="21"/>
    </row>
    <row r="10379">
      <c r="D10379" s="13"/>
      <c r="E10379" s="21"/>
      <c r="G10379" s="13"/>
      <c r="H10379" s="13"/>
      <c r="J10379" s="13"/>
      <c r="K10379" s="21"/>
    </row>
    <row r="10380">
      <c r="D10380" s="13"/>
      <c r="E10380" s="21"/>
      <c r="G10380" s="13"/>
      <c r="H10380" s="13"/>
      <c r="J10380" s="13"/>
      <c r="K10380" s="21"/>
    </row>
    <row r="10381">
      <c r="D10381" s="13"/>
      <c r="E10381" s="21"/>
      <c r="G10381" s="13"/>
      <c r="H10381" s="13"/>
      <c r="J10381" s="13"/>
      <c r="K10381" s="21"/>
    </row>
    <row r="10382">
      <c r="D10382" s="13"/>
      <c r="E10382" s="21"/>
      <c r="G10382" s="13"/>
      <c r="H10382" s="13"/>
      <c r="J10382" s="13"/>
      <c r="K10382" s="21"/>
    </row>
    <row r="10383">
      <c r="D10383" s="13"/>
      <c r="E10383" s="21"/>
      <c r="G10383" s="13"/>
      <c r="H10383" s="13"/>
      <c r="J10383" s="13"/>
      <c r="K10383" s="21"/>
    </row>
    <row r="10384">
      <c r="D10384" s="13"/>
      <c r="E10384" s="21"/>
      <c r="G10384" s="13"/>
      <c r="H10384" s="13"/>
      <c r="J10384" s="13"/>
      <c r="K10384" s="21"/>
    </row>
    <row r="10385">
      <c r="D10385" s="13"/>
      <c r="E10385" s="21"/>
      <c r="G10385" s="13"/>
      <c r="H10385" s="13"/>
      <c r="J10385" s="13"/>
      <c r="K10385" s="21"/>
    </row>
    <row r="10386">
      <c r="D10386" s="13"/>
      <c r="E10386" s="21"/>
      <c r="G10386" s="13"/>
      <c r="H10386" s="13"/>
      <c r="J10386" s="13"/>
      <c r="K10386" s="21"/>
    </row>
    <row r="10387">
      <c r="D10387" s="13"/>
      <c r="E10387" s="21"/>
      <c r="G10387" s="13"/>
      <c r="H10387" s="13"/>
      <c r="J10387" s="13"/>
      <c r="K10387" s="21"/>
    </row>
    <row r="10388">
      <c r="D10388" s="13"/>
      <c r="E10388" s="21"/>
      <c r="G10388" s="13"/>
      <c r="H10388" s="13"/>
      <c r="J10388" s="13"/>
      <c r="K10388" s="21"/>
    </row>
    <row r="10389">
      <c r="D10389" s="13"/>
      <c r="E10389" s="21"/>
      <c r="G10389" s="13"/>
      <c r="H10389" s="13"/>
      <c r="J10389" s="13"/>
      <c r="K10389" s="21"/>
    </row>
    <row r="10390">
      <c r="D10390" s="13"/>
      <c r="E10390" s="21"/>
      <c r="G10390" s="13"/>
      <c r="H10390" s="13"/>
      <c r="J10390" s="13"/>
      <c r="K10390" s="21"/>
    </row>
    <row r="10391">
      <c r="D10391" s="13"/>
      <c r="E10391" s="21"/>
      <c r="G10391" s="13"/>
      <c r="H10391" s="13"/>
      <c r="J10391" s="13"/>
      <c r="K10391" s="21"/>
    </row>
    <row r="10392">
      <c r="D10392" s="13"/>
      <c r="E10392" s="21"/>
      <c r="G10392" s="13"/>
      <c r="H10392" s="13"/>
      <c r="J10392" s="13"/>
      <c r="K10392" s="21"/>
    </row>
    <row r="10393">
      <c r="D10393" s="13"/>
      <c r="E10393" s="21"/>
      <c r="G10393" s="13"/>
      <c r="H10393" s="13"/>
      <c r="J10393" s="13"/>
      <c r="K10393" s="21"/>
    </row>
    <row r="10394">
      <c r="D10394" s="13"/>
      <c r="E10394" s="21"/>
      <c r="G10394" s="13"/>
      <c r="H10394" s="13"/>
      <c r="J10394" s="13"/>
      <c r="K10394" s="21"/>
    </row>
    <row r="10395">
      <c r="D10395" s="13"/>
      <c r="E10395" s="21"/>
      <c r="G10395" s="13"/>
      <c r="H10395" s="13"/>
      <c r="J10395" s="13"/>
      <c r="K10395" s="21"/>
    </row>
    <row r="10396">
      <c r="D10396" s="13"/>
      <c r="E10396" s="21"/>
      <c r="G10396" s="13"/>
      <c r="H10396" s="13"/>
      <c r="J10396" s="13"/>
      <c r="K10396" s="21"/>
    </row>
    <row r="10397">
      <c r="D10397" s="13"/>
      <c r="E10397" s="21"/>
      <c r="G10397" s="13"/>
      <c r="H10397" s="13"/>
      <c r="J10397" s="13"/>
      <c r="K10397" s="21"/>
    </row>
    <row r="10398">
      <c r="D10398" s="13"/>
      <c r="E10398" s="21"/>
      <c r="G10398" s="13"/>
      <c r="H10398" s="13"/>
      <c r="J10398" s="13"/>
      <c r="K10398" s="21"/>
    </row>
    <row r="10399">
      <c r="D10399" s="13"/>
      <c r="E10399" s="21"/>
      <c r="G10399" s="13"/>
      <c r="H10399" s="13"/>
      <c r="J10399" s="13"/>
      <c r="K10399" s="21"/>
    </row>
    <row r="10400">
      <c r="D10400" s="13"/>
      <c r="E10400" s="21"/>
      <c r="G10400" s="13"/>
      <c r="H10400" s="13"/>
      <c r="J10400" s="13"/>
      <c r="K10400" s="21"/>
    </row>
    <row r="10401">
      <c r="D10401" s="13"/>
      <c r="E10401" s="21"/>
      <c r="G10401" s="13"/>
      <c r="H10401" s="13"/>
      <c r="J10401" s="13"/>
      <c r="K10401" s="21"/>
    </row>
    <row r="10402">
      <c r="D10402" s="13"/>
      <c r="E10402" s="21"/>
      <c r="G10402" s="13"/>
      <c r="H10402" s="13"/>
      <c r="J10402" s="13"/>
      <c r="K10402" s="21"/>
    </row>
    <row r="10403">
      <c r="D10403" s="13"/>
      <c r="E10403" s="21"/>
      <c r="G10403" s="13"/>
      <c r="H10403" s="13"/>
      <c r="J10403" s="13"/>
      <c r="K10403" s="21"/>
    </row>
    <row r="10404">
      <c r="D10404" s="13"/>
      <c r="E10404" s="21"/>
      <c r="G10404" s="13"/>
      <c r="H10404" s="13"/>
      <c r="J10404" s="13"/>
      <c r="K10404" s="21"/>
    </row>
    <row r="10405">
      <c r="D10405" s="13"/>
      <c r="E10405" s="21"/>
      <c r="G10405" s="13"/>
      <c r="H10405" s="13"/>
      <c r="J10405" s="13"/>
      <c r="K10405" s="21"/>
    </row>
    <row r="10406">
      <c r="D10406" s="13"/>
      <c r="E10406" s="21"/>
      <c r="G10406" s="13"/>
      <c r="H10406" s="13"/>
      <c r="J10406" s="13"/>
      <c r="K10406" s="21"/>
    </row>
    <row r="10407">
      <c r="D10407" s="13"/>
      <c r="E10407" s="21"/>
      <c r="G10407" s="13"/>
      <c r="H10407" s="13"/>
      <c r="J10407" s="13"/>
      <c r="K10407" s="21"/>
    </row>
    <row r="10408">
      <c r="D10408" s="13"/>
      <c r="E10408" s="21"/>
      <c r="G10408" s="13"/>
      <c r="H10408" s="13"/>
      <c r="J10408" s="13"/>
      <c r="K10408" s="21"/>
    </row>
    <row r="10409">
      <c r="D10409" s="13"/>
      <c r="E10409" s="21"/>
      <c r="G10409" s="13"/>
      <c r="H10409" s="13"/>
      <c r="J10409" s="13"/>
      <c r="K10409" s="21"/>
    </row>
    <row r="10410">
      <c r="D10410" s="13"/>
      <c r="E10410" s="21"/>
      <c r="G10410" s="13"/>
      <c r="H10410" s="13"/>
      <c r="J10410" s="13"/>
      <c r="K10410" s="21"/>
    </row>
    <row r="10411">
      <c r="D10411" s="13"/>
      <c r="E10411" s="21"/>
      <c r="G10411" s="13"/>
      <c r="H10411" s="13"/>
      <c r="J10411" s="13"/>
      <c r="K10411" s="21"/>
    </row>
    <row r="10412">
      <c r="D10412" s="13"/>
      <c r="E10412" s="21"/>
      <c r="G10412" s="13"/>
      <c r="H10412" s="13"/>
      <c r="J10412" s="13"/>
      <c r="K10412" s="21"/>
    </row>
    <row r="10413">
      <c r="D10413" s="13"/>
      <c r="E10413" s="21"/>
      <c r="G10413" s="13"/>
      <c r="H10413" s="13"/>
      <c r="J10413" s="13"/>
      <c r="K10413" s="21"/>
    </row>
    <row r="10414">
      <c r="D10414" s="13"/>
      <c r="E10414" s="21"/>
      <c r="G10414" s="13"/>
      <c r="H10414" s="13"/>
      <c r="J10414" s="13"/>
      <c r="K10414" s="21"/>
    </row>
    <row r="10415">
      <c r="D10415" s="13"/>
      <c r="E10415" s="21"/>
      <c r="G10415" s="13"/>
      <c r="H10415" s="13"/>
      <c r="J10415" s="13"/>
      <c r="K10415" s="21"/>
    </row>
    <row r="10416">
      <c r="D10416" s="13"/>
      <c r="E10416" s="21"/>
      <c r="G10416" s="13"/>
      <c r="H10416" s="13"/>
      <c r="J10416" s="13"/>
      <c r="K10416" s="21"/>
    </row>
    <row r="10417">
      <c r="D10417" s="13"/>
      <c r="E10417" s="21"/>
      <c r="G10417" s="13"/>
      <c r="H10417" s="13"/>
      <c r="J10417" s="13"/>
      <c r="K10417" s="21"/>
    </row>
    <row r="10418">
      <c r="D10418" s="13"/>
      <c r="E10418" s="21"/>
      <c r="G10418" s="13"/>
      <c r="H10418" s="13"/>
      <c r="J10418" s="13"/>
      <c r="K10418" s="21"/>
    </row>
    <row r="10419">
      <c r="D10419" s="13"/>
      <c r="E10419" s="21"/>
      <c r="G10419" s="13"/>
      <c r="H10419" s="13"/>
      <c r="J10419" s="13"/>
      <c r="K10419" s="21"/>
    </row>
    <row r="10420">
      <c r="D10420" s="13"/>
      <c r="E10420" s="21"/>
      <c r="G10420" s="13"/>
      <c r="H10420" s="13"/>
      <c r="J10420" s="13"/>
      <c r="K10420" s="21"/>
    </row>
    <row r="10421">
      <c r="D10421" s="13"/>
      <c r="E10421" s="21"/>
      <c r="G10421" s="13"/>
      <c r="H10421" s="13"/>
      <c r="J10421" s="13"/>
      <c r="K10421" s="21"/>
    </row>
    <row r="10422">
      <c r="D10422" s="13"/>
      <c r="E10422" s="21"/>
      <c r="G10422" s="13"/>
      <c r="H10422" s="13"/>
      <c r="J10422" s="13"/>
      <c r="K10422" s="21"/>
    </row>
    <row r="10423">
      <c r="D10423" s="13"/>
      <c r="E10423" s="21"/>
      <c r="G10423" s="13"/>
      <c r="H10423" s="13"/>
      <c r="J10423" s="13"/>
      <c r="K10423" s="21"/>
    </row>
    <row r="10424">
      <c r="D10424" s="13"/>
      <c r="E10424" s="21"/>
      <c r="G10424" s="13"/>
      <c r="H10424" s="13"/>
      <c r="J10424" s="13"/>
      <c r="K10424" s="21"/>
    </row>
    <row r="10425">
      <c r="D10425" s="13"/>
      <c r="E10425" s="21"/>
      <c r="G10425" s="13"/>
      <c r="H10425" s="13"/>
      <c r="J10425" s="13"/>
      <c r="K10425" s="21"/>
    </row>
    <row r="10426">
      <c r="D10426" s="13"/>
      <c r="E10426" s="21"/>
      <c r="G10426" s="13"/>
      <c r="H10426" s="13"/>
      <c r="J10426" s="13"/>
      <c r="K10426" s="21"/>
    </row>
    <row r="10427">
      <c r="D10427" s="13"/>
      <c r="E10427" s="21"/>
      <c r="G10427" s="13"/>
      <c r="H10427" s="13"/>
      <c r="J10427" s="13"/>
      <c r="K10427" s="21"/>
    </row>
    <row r="10428">
      <c r="D10428" s="13"/>
      <c r="E10428" s="21"/>
      <c r="G10428" s="13"/>
      <c r="H10428" s="13"/>
      <c r="J10428" s="13"/>
      <c r="K10428" s="21"/>
    </row>
    <row r="10429">
      <c r="D10429" s="13"/>
      <c r="E10429" s="21"/>
      <c r="G10429" s="13"/>
      <c r="H10429" s="13"/>
      <c r="J10429" s="13"/>
      <c r="K10429" s="21"/>
    </row>
    <row r="10430">
      <c r="D10430" s="13"/>
      <c r="E10430" s="21"/>
      <c r="G10430" s="13"/>
      <c r="H10430" s="13"/>
      <c r="J10430" s="13"/>
      <c r="K10430" s="21"/>
    </row>
    <row r="10431">
      <c r="D10431" s="13"/>
      <c r="E10431" s="21"/>
      <c r="G10431" s="13"/>
      <c r="H10431" s="13"/>
      <c r="J10431" s="13"/>
      <c r="K10431" s="21"/>
    </row>
    <row r="10432">
      <c r="D10432" s="13"/>
      <c r="E10432" s="21"/>
      <c r="G10432" s="13"/>
      <c r="H10432" s="13"/>
      <c r="J10432" s="13"/>
      <c r="K10432" s="21"/>
    </row>
    <row r="10433">
      <c r="D10433" s="13"/>
      <c r="E10433" s="21"/>
      <c r="G10433" s="13"/>
      <c r="H10433" s="13"/>
      <c r="J10433" s="13"/>
      <c r="K10433" s="21"/>
    </row>
    <row r="10434">
      <c r="D10434" s="13"/>
      <c r="E10434" s="21"/>
      <c r="G10434" s="13"/>
      <c r="H10434" s="13"/>
      <c r="J10434" s="13"/>
      <c r="K10434" s="21"/>
    </row>
    <row r="10435">
      <c r="D10435" s="13"/>
      <c r="E10435" s="21"/>
      <c r="G10435" s="13"/>
      <c r="H10435" s="13"/>
      <c r="J10435" s="13"/>
      <c r="K10435" s="21"/>
    </row>
    <row r="10436">
      <c r="D10436" s="13"/>
      <c r="E10436" s="21"/>
      <c r="G10436" s="13"/>
      <c r="H10436" s="13"/>
      <c r="J10436" s="13"/>
      <c r="K10436" s="21"/>
    </row>
    <row r="10437">
      <c r="D10437" s="13"/>
      <c r="E10437" s="21"/>
      <c r="G10437" s="13"/>
      <c r="H10437" s="13"/>
      <c r="J10437" s="13"/>
      <c r="K10437" s="21"/>
    </row>
    <row r="10438">
      <c r="D10438" s="13"/>
      <c r="E10438" s="21"/>
      <c r="G10438" s="13"/>
      <c r="H10438" s="13"/>
      <c r="J10438" s="13"/>
      <c r="K10438" s="21"/>
    </row>
    <row r="10439">
      <c r="D10439" s="13"/>
      <c r="E10439" s="21"/>
      <c r="G10439" s="13"/>
      <c r="H10439" s="13"/>
      <c r="J10439" s="13"/>
      <c r="K10439" s="21"/>
    </row>
    <row r="10440">
      <c r="D10440" s="13"/>
      <c r="E10440" s="21"/>
      <c r="G10440" s="13"/>
      <c r="H10440" s="13"/>
      <c r="J10440" s="13"/>
      <c r="K10440" s="21"/>
    </row>
    <row r="10441">
      <c r="D10441" s="13"/>
      <c r="E10441" s="21"/>
      <c r="G10441" s="13"/>
      <c r="H10441" s="13"/>
      <c r="J10441" s="13"/>
      <c r="K10441" s="21"/>
    </row>
    <row r="10442">
      <c r="D10442" s="13"/>
      <c r="E10442" s="21"/>
      <c r="G10442" s="13"/>
      <c r="H10442" s="13"/>
      <c r="J10442" s="13"/>
      <c r="K10442" s="21"/>
    </row>
    <row r="10443">
      <c r="D10443" s="13"/>
      <c r="E10443" s="21"/>
      <c r="G10443" s="13"/>
      <c r="H10443" s="13"/>
      <c r="J10443" s="13"/>
      <c r="K10443" s="21"/>
    </row>
    <row r="10444">
      <c r="D10444" s="13"/>
      <c r="E10444" s="21"/>
      <c r="G10444" s="13"/>
      <c r="H10444" s="13"/>
      <c r="J10444" s="13"/>
      <c r="K10444" s="21"/>
    </row>
    <row r="10445">
      <c r="D10445" s="13"/>
      <c r="E10445" s="21"/>
      <c r="G10445" s="13"/>
      <c r="H10445" s="13"/>
      <c r="J10445" s="13"/>
      <c r="K10445" s="21"/>
    </row>
    <row r="10446">
      <c r="D10446" s="13"/>
      <c r="E10446" s="21"/>
      <c r="G10446" s="13"/>
      <c r="H10446" s="13"/>
      <c r="J10446" s="13"/>
      <c r="K10446" s="21"/>
    </row>
    <row r="10447">
      <c r="D10447" s="13"/>
      <c r="E10447" s="21"/>
      <c r="G10447" s="13"/>
      <c r="H10447" s="13"/>
      <c r="J10447" s="13"/>
      <c r="K10447" s="21"/>
    </row>
    <row r="10448">
      <c r="D10448" s="13"/>
      <c r="E10448" s="21"/>
      <c r="G10448" s="13"/>
      <c r="H10448" s="13"/>
      <c r="J10448" s="13"/>
      <c r="K10448" s="21"/>
    </row>
    <row r="10449">
      <c r="D10449" s="13"/>
      <c r="E10449" s="21"/>
      <c r="G10449" s="13"/>
      <c r="H10449" s="13"/>
      <c r="J10449" s="13"/>
      <c r="K10449" s="21"/>
    </row>
    <row r="10450">
      <c r="D10450" s="13"/>
      <c r="E10450" s="21"/>
      <c r="G10450" s="13"/>
      <c r="H10450" s="13"/>
      <c r="J10450" s="13"/>
      <c r="K10450" s="21"/>
    </row>
    <row r="10451">
      <c r="D10451" s="13"/>
      <c r="E10451" s="21"/>
      <c r="G10451" s="13"/>
      <c r="H10451" s="13"/>
      <c r="J10451" s="13"/>
      <c r="K10451" s="21"/>
    </row>
    <row r="10452">
      <c r="D10452" s="13"/>
      <c r="E10452" s="21"/>
      <c r="G10452" s="13"/>
      <c r="H10452" s="13"/>
      <c r="J10452" s="13"/>
      <c r="K10452" s="21"/>
    </row>
    <row r="10453">
      <c r="D10453" s="13"/>
      <c r="E10453" s="21"/>
      <c r="G10453" s="13"/>
      <c r="H10453" s="13"/>
      <c r="J10453" s="13"/>
      <c r="K10453" s="21"/>
    </row>
    <row r="10454">
      <c r="D10454" s="13"/>
      <c r="E10454" s="21"/>
      <c r="G10454" s="13"/>
      <c r="H10454" s="13"/>
      <c r="J10454" s="13"/>
      <c r="K10454" s="21"/>
    </row>
    <row r="10455">
      <c r="D10455" s="13"/>
      <c r="E10455" s="21"/>
      <c r="G10455" s="13"/>
      <c r="H10455" s="13"/>
      <c r="J10455" s="13"/>
      <c r="K10455" s="21"/>
    </row>
    <row r="10456">
      <c r="D10456" s="13"/>
      <c r="E10456" s="21"/>
      <c r="G10456" s="13"/>
      <c r="H10456" s="13"/>
      <c r="J10456" s="13"/>
      <c r="K10456" s="21"/>
    </row>
    <row r="10457">
      <c r="D10457" s="13"/>
      <c r="E10457" s="21"/>
      <c r="G10457" s="13"/>
      <c r="H10457" s="13"/>
      <c r="J10457" s="13"/>
      <c r="K10457" s="21"/>
    </row>
    <row r="10458">
      <c r="D10458" s="13"/>
      <c r="E10458" s="21"/>
      <c r="G10458" s="13"/>
      <c r="H10458" s="13"/>
      <c r="J10458" s="13"/>
      <c r="K10458" s="21"/>
    </row>
    <row r="10459">
      <c r="D10459" s="13"/>
      <c r="E10459" s="21"/>
      <c r="G10459" s="13"/>
      <c r="H10459" s="13"/>
      <c r="J10459" s="13"/>
      <c r="K10459" s="21"/>
    </row>
    <row r="10460">
      <c r="D10460" s="13"/>
      <c r="E10460" s="21"/>
      <c r="G10460" s="13"/>
      <c r="H10460" s="13"/>
      <c r="J10460" s="13"/>
      <c r="K10460" s="21"/>
    </row>
    <row r="10461">
      <c r="D10461" s="13"/>
      <c r="E10461" s="21"/>
      <c r="G10461" s="13"/>
      <c r="H10461" s="13"/>
      <c r="J10461" s="13"/>
      <c r="K10461" s="21"/>
    </row>
    <row r="10462">
      <c r="D10462" s="13"/>
      <c r="E10462" s="21"/>
      <c r="G10462" s="13"/>
      <c r="H10462" s="13"/>
      <c r="J10462" s="13"/>
      <c r="K10462" s="21"/>
    </row>
    <row r="10463">
      <c r="D10463" s="13"/>
      <c r="E10463" s="21"/>
      <c r="G10463" s="13"/>
      <c r="H10463" s="13"/>
      <c r="J10463" s="13"/>
      <c r="K10463" s="21"/>
    </row>
    <row r="10464">
      <c r="D10464" s="13"/>
      <c r="E10464" s="21"/>
      <c r="G10464" s="13"/>
      <c r="H10464" s="13"/>
      <c r="J10464" s="13"/>
      <c r="K10464" s="21"/>
    </row>
    <row r="10465">
      <c r="D10465" s="13"/>
      <c r="E10465" s="21"/>
      <c r="G10465" s="13"/>
      <c r="H10465" s="13"/>
      <c r="J10465" s="13"/>
      <c r="K10465" s="21"/>
    </row>
    <row r="10466">
      <c r="D10466" s="13"/>
      <c r="E10466" s="21"/>
      <c r="G10466" s="13"/>
      <c r="H10466" s="13"/>
      <c r="J10466" s="13"/>
      <c r="K10466" s="21"/>
    </row>
    <row r="10467">
      <c r="D10467" s="13"/>
      <c r="E10467" s="21"/>
      <c r="G10467" s="13"/>
      <c r="H10467" s="13"/>
      <c r="J10467" s="13"/>
      <c r="K10467" s="21"/>
    </row>
    <row r="10468">
      <c r="D10468" s="13"/>
      <c r="E10468" s="21"/>
      <c r="G10468" s="13"/>
      <c r="H10468" s="13"/>
      <c r="J10468" s="13"/>
      <c r="K10468" s="21"/>
    </row>
    <row r="10469">
      <c r="D10469" s="13"/>
      <c r="E10469" s="21"/>
      <c r="G10469" s="13"/>
      <c r="H10469" s="13"/>
      <c r="J10469" s="13"/>
      <c r="K10469" s="21"/>
    </row>
    <row r="10470">
      <c r="D10470" s="13"/>
      <c r="E10470" s="21"/>
      <c r="G10470" s="13"/>
      <c r="H10470" s="13"/>
      <c r="J10470" s="13"/>
      <c r="K10470" s="21"/>
    </row>
    <row r="10471">
      <c r="D10471" s="13"/>
      <c r="E10471" s="21"/>
      <c r="G10471" s="13"/>
      <c r="H10471" s="13"/>
      <c r="J10471" s="13"/>
      <c r="K10471" s="21"/>
    </row>
    <row r="10472">
      <c r="D10472" s="13"/>
      <c r="E10472" s="21"/>
      <c r="G10472" s="13"/>
      <c r="H10472" s="13"/>
      <c r="J10472" s="13"/>
      <c r="K10472" s="21"/>
    </row>
    <row r="10473">
      <c r="D10473" s="13"/>
      <c r="E10473" s="21"/>
      <c r="G10473" s="13"/>
      <c r="H10473" s="13"/>
      <c r="J10473" s="13"/>
      <c r="K10473" s="21"/>
    </row>
    <row r="10474">
      <c r="D10474" s="13"/>
      <c r="E10474" s="21"/>
      <c r="G10474" s="13"/>
      <c r="H10474" s="13"/>
      <c r="J10474" s="13"/>
      <c r="K10474" s="21"/>
    </row>
    <row r="10475">
      <c r="D10475" s="13"/>
      <c r="E10475" s="21"/>
      <c r="G10475" s="13"/>
      <c r="H10475" s="13"/>
      <c r="J10475" s="13"/>
      <c r="K10475" s="21"/>
    </row>
    <row r="10476">
      <c r="D10476" s="13"/>
      <c r="E10476" s="21"/>
      <c r="G10476" s="13"/>
      <c r="H10476" s="13"/>
      <c r="J10476" s="13"/>
      <c r="K10476" s="21"/>
    </row>
    <row r="10477">
      <c r="D10477" s="13"/>
      <c r="E10477" s="21"/>
      <c r="G10477" s="13"/>
      <c r="H10477" s="13"/>
      <c r="J10477" s="13"/>
      <c r="K10477" s="21"/>
    </row>
    <row r="10478">
      <c r="D10478" s="13"/>
      <c r="E10478" s="21"/>
      <c r="G10478" s="13"/>
      <c r="H10478" s="13"/>
      <c r="J10478" s="13"/>
      <c r="K10478" s="21"/>
    </row>
    <row r="10479">
      <c r="D10479" s="13"/>
      <c r="E10479" s="21"/>
      <c r="G10479" s="13"/>
      <c r="H10479" s="13"/>
      <c r="J10479" s="13"/>
      <c r="K10479" s="21"/>
    </row>
    <row r="10480">
      <c r="D10480" s="13"/>
      <c r="E10480" s="21"/>
      <c r="G10480" s="13"/>
      <c r="H10480" s="13"/>
      <c r="J10480" s="13"/>
      <c r="K10480" s="21"/>
    </row>
    <row r="10481">
      <c r="D10481" s="13"/>
      <c r="E10481" s="21"/>
      <c r="G10481" s="13"/>
      <c r="H10481" s="13"/>
      <c r="J10481" s="13"/>
      <c r="K10481" s="21"/>
    </row>
    <row r="10482">
      <c r="D10482" s="13"/>
      <c r="E10482" s="21"/>
      <c r="G10482" s="13"/>
      <c r="H10482" s="13"/>
      <c r="J10482" s="13"/>
      <c r="K10482" s="21"/>
    </row>
    <row r="10483">
      <c r="D10483" s="13"/>
      <c r="E10483" s="21"/>
      <c r="G10483" s="13"/>
      <c r="H10483" s="13"/>
      <c r="J10483" s="13"/>
      <c r="K10483" s="21"/>
    </row>
    <row r="10484">
      <c r="D10484" s="13"/>
      <c r="E10484" s="21"/>
      <c r="G10484" s="13"/>
      <c r="H10484" s="13"/>
      <c r="J10484" s="13"/>
      <c r="K10484" s="21"/>
    </row>
    <row r="10485">
      <c r="D10485" s="13"/>
      <c r="E10485" s="21"/>
      <c r="G10485" s="13"/>
      <c r="H10485" s="13"/>
      <c r="J10485" s="13"/>
      <c r="K10485" s="21"/>
    </row>
    <row r="10486">
      <c r="D10486" s="13"/>
      <c r="E10486" s="21"/>
      <c r="G10486" s="13"/>
      <c r="H10486" s="13"/>
      <c r="J10486" s="13"/>
      <c r="K10486" s="21"/>
    </row>
    <row r="10487">
      <c r="D10487" s="13"/>
      <c r="E10487" s="21"/>
      <c r="G10487" s="13"/>
      <c r="H10487" s="13"/>
      <c r="J10487" s="13"/>
      <c r="K10487" s="21"/>
    </row>
    <row r="10488">
      <c r="D10488" s="13"/>
      <c r="E10488" s="21"/>
      <c r="G10488" s="13"/>
      <c r="H10488" s="13"/>
      <c r="J10488" s="13"/>
      <c r="K10488" s="21"/>
    </row>
    <row r="10489">
      <c r="D10489" s="13"/>
      <c r="E10489" s="21"/>
      <c r="G10489" s="13"/>
      <c r="H10489" s="13"/>
      <c r="J10489" s="13"/>
      <c r="K10489" s="21"/>
    </row>
    <row r="10490">
      <c r="D10490" s="13"/>
      <c r="E10490" s="21"/>
      <c r="G10490" s="13"/>
      <c r="H10490" s="13"/>
      <c r="J10490" s="13"/>
      <c r="K10490" s="21"/>
    </row>
    <row r="10491">
      <c r="D10491" s="13"/>
      <c r="E10491" s="21"/>
      <c r="G10491" s="13"/>
      <c r="H10491" s="13"/>
      <c r="J10491" s="13"/>
      <c r="K10491" s="21"/>
    </row>
    <row r="10492">
      <c r="D10492" s="13"/>
      <c r="E10492" s="21"/>
      <c r="G10492" s="13"/>
      <c r="H10492" s="13"/>
      <c r="J10492" s="13"/>
      <c r="K10492" s="21"/>
    </row>
    <row r="10493">
      <c r="D10493" s="13"/>
      <c r="E10493" s="21"/>
      <c r="G10493" s="13"/>
      <c r="H10493" s="13"/>
      <c r="J10493" s="13"/>
      <c r="K10493" s="21"/>
    </row>
    <row r="10494">
      <c r="D10494" s="13"/>
      <c r="E10494" s="21"/>
      <c r="G10494" s="13"/>
      <c r="H10494" s="13"/>
      <c r="J10494" s="13"/>
      <c r="K10494" s="21"/>
    </row>
    <row r="10495">
      <c r="D10495" s="13"/>
      <c r="E10495" s="21"/>
      <c r="G10495" s="13"/>
      <c r="H10495" s="13"/>
      <c r="J10495" s="13"/>
      <c r="K10495" s="21"/>
    </row>
    <row r="10496">
      <c r="D10496" s="13"/>
      <c r="E10496" s="21"/>
      <c r="G10496" s="13"/>
      <c r="H10496" s="13"/>
      <c r="J10496" s="13"/>
      <c r="K10496" s="21"/>
    </row>
    <row r="10497">
      <c r="D10497" s="13"/>
      <c r="E10497" s="21"/>
      <c r="G10497" s="13"/>
      <c r="H10497" s="13"/>
      <c r="J10497" s="13"/>
      <c r="K10497" s="21"/>
    </row>
    <row r="10498">
      <c r="D10498" s="13"/>
      <c r="E10498" s="21"/>
      <c r="G10498" s="13"/>
      <c r="H10498" s="13"/>
      <c r="J10498" s="13"/>
      <c r="K10498" s="21"/>
    </row>
    <row r="10499">
      <c r="D10499" s="13"/>
      <c r="E10499" s="21"/>
      <c r="G10499" s="13"/>
      <c r="H10499" s="13"/>
      <c r="J10499" s="13"/>
      <c r="K10499" s="21"/>
    </row>
    <row r="10500">
      <c r="D10500" s="13"/>
      <c r="E10500" s="21"/>
      <c r="G10500" s="13"/>
      <c r="H10500" s="13"/>
      <c r="J10500" s="13"/>
      <c r="K10500" s="21"/>
    </row>
    <row r="10501">
      <c r="D10501" s="13"/>
      <c r="E10501" s="21"/>
      <c r="G10501" s="13"/>
      <c r="H10501" s="13"/>
      <c r="J10501" s="13"/>
      <c r="K10501" s="21"/>
    </row>
    <row r="10502">
      <c r="D10502" s="13"/>
      <c r="E10502" s="21"/>
      <c r="G10502" s="13"/>
      <c r="H10502" s="13"/>
      <c r="J10502" s="13"/>
      <c r="K10502" s="21"/>
    </row>
    <row r="10503">
      <c r="D10503" s="13"/>
      <c r="E10503" s="21"/>
      <c r="G10503" s="13"/>
      <c r="H10503" s="13"/>
      <c r="J10503" s="13"/>
      <c r="K10503" s="21"/>
    </row>
    <row r="10504">
      <c r="D10504" s="13"/>
      <c r="E10504" s="21"/>
      <c r="G10504" s="13"/>
      <c r="H10504" s="13"/>
      <c r="J10504" s="13"/>
      <c r="K10504" s="21"/>
    </row>
    <row r="10505">
      <c r="D10505" s="13"/>
      <c r="E10505" s="21"/>
      <c r="G10505" s="13"/>
      <c r="H10505" s="13"/>
      <c r="J10505" s="13"/>
      <c r="K10505" s="21"/>
    </row>
    <row r="10506">
      <c r="D10506" s="13"/>
      <c r="E10506" s="21"/>
      <c r="G10506" s="13"/>
      <c r="H10506" s="13"/>
      <c r="J10506" s="13"/>
      <c r="K10506" s="21"/>
    </row>
    <row r="10507">
      <c r="D10507" s="13"/>
      <c r="E10507" s="21"/>
      <c r="G10507" s="13"/>
      <c r="H10507" s="13"/>
      <c r="J10507" s="13"/>
      <c r="K10507" s="21"/>
    </row>
    <row r="10508">
      <c r="D10508" s="13"/>
      <c r="E10508" s="21"/>
      <c r="G10508" s="13"/>
      <c r="H10508" s="13"/>
      <c r="J10508" s="13"/>
      <c r="K10508" s="21"/>
    </row>
    <row r="10509">
      <c r="D10509" s="13"/>
      <c r="E10509" s="21"/>
      <c r="G10509" s="13"/>
      <c r="H10509" s="13"/>
      <c r="J10509" s="13"/>
      <c r="K10509" s="21"/>
    </row>
    <row r="10510">
      <c r="D10510" s="13"/>
      <c r="E10510" s="21"/>
      <c r="G10510" s="13"/>
      <c r="H10510" s="13"/>
      <c r="J10510" s="13"/>
      <c r="K10510" s="21"/>
    </row>
    <row r="10511">
      <c r="D10511" s="13"/>
      <c r="E10511" s="21"/>
      <c r="G10511" s="13"/>
      <c r="H10511" s="13"/>
      <c r="J10511" s="13"/>
      <c r="K10511" s="21"/>
    </row>
    <row r="10512">
      <c r="D10512" s="13"/>
      <c r="E10512" s="21"/>
      <c r="G10512" s="13"/>
      <c r="H10512" s="13"/>
      <c r="J10512" s="13"/>
      <c r="K10512" s="21"/>
    </row>
    <row r="10513">
      <c r="D10513" s="13"/>
      <c r="E10513" s="21"/>
      <c r="G10513" s="13"/>
      <c r="H10513" s="13"/>
      <c r="J10513" s="13"/>
      <c r="K10513" s="21"/>
    </row>
    <row r="10514">
      <c r="D10514" s="13"/>
      <c r="E10514" s="21"/>
      <c r="G10514" s="13"/>
      <c r="H10514" s="13"/>
      <c r="J10514" s="13"/>
      <c r="K10514" s="21"/>
    </row>
    <row r="10515">
      <c r="D10515" s="13"/>
      <c r="E10515" s="21"/>
      <c r="G10515" s="13"/>
      <c r="H10515" s="13"/>
      <c r="J10515" s="13"/>
      <c r="K10515" s="21"/>
    </row>
    <row r="10516">
      <c r="D10516" s="13"/>
      <c r="E10516" s="21"/>
      <c r="G10516" s="13"/>
      <c r="H10516" s="13"/>
      <c r="J10516" s="13"/>
      <c r="K10516" s="21"/>
    </row>
    <row r="10517">
      <c r="D10517" s="13"/>
      <c r="E10517" s="21"/>
      <c r="G10517" s="13"/>
      <c r="H10517" s="13"/>
      <c r="J10517" s="13"/>
      <c r="K10517" s="21"/>
    </row>
    <row r="10518">
      <c r="D10518" s="13"/>
      <c r="E10518" s="21"/>
      <c r="G10518" s="13"/>
      <c r="H10518" s="13"/>
      <c r="J10518" s="13"/>
      <c r="K10518" s="21"/>
    </row>
    <row r="10519">
      <c r="D10519" s="13"/>
      <c r="E10519" s="21"/>
      <c r="G10519" s="13"/>
      <c r="H10519" s="13"/>
      <c r="J10519" s="13"/>
      <c r="K10519" s="21"/>
    </row>
    <row r="10520">
      <c r="D10520" s="13"/>
      <c r="E10520" s="21"/>
      <c r="G10520" s="13"/>
      <c r="H10520" s="13"/>
      <c r="J10520" s="13"/>
      <c r="K10520" s="21"/>
    </row>
    <row r="10521">
      <c r="D10521" s="13"/>
      <c r="E10521" s="21"/>
      <c r="G10521" s="13"/>
      <c r="H10521" s="13"/>
      <c r="J10521" s="13"/>
      <c r="K10521" s="21"/>
    </row>
    <row r="10522">
      <c r="D10522" s="13"/>
      <c r="E10522" s="21"/>
      <c r="G10522" s="13"/>
      <c r="H10522" s="13"/>
      <c r="J10522" s="13"/>
      <c r="K10522" s="21"/>
    </row>
    <row r="10523">
      <c r="D10523" s="13"/>
      <c r="E10523" s="21"/>
      <c r="G10523" s="13"/>
      <c r="H10523" s="13"/>
      <c r="J10523" s="13"/>
      <c r="K10523" s="21"/>
    </row>
    <row r="10524">
      <c r="D10524" s="13"/>
      <c r="E10524" s="21"/>
      <c r="G10524" s="13"/>
      <c r="H10524" s="13"/>
      <c r="J10524" s="13"/>
      <c r="K10524" s="21"/>
    </row>
    <row r="10525">
      <c r="D10525" s="13"/>
      <c r="E10525" s="21"/>
      <c r="G10525" s="13"/>
      <c r="H10525" s="13"/>
      <c r="J10525" s="13"/>
      <c r="K10525" s="21"/>
    </row>
    <row r="10526">
      <c r="D10526" s="13"/>
      <c r="E10526" s="21"/>
      <c r="G10526" s="13"/>
      <c r="H10526" s="13"/>
      <c r="J10526" s="13"/>
      <c r="K10526" s="21"/>
    </row>
    <row r="10527">
      <c r="D10527" s="13"/>
      <c r="E10527" s="21"/>
      <c r="G10527" s="13"/>
      <c r="H10527" s="13"/>
      <c r="J10527" s="13"/>
      <c r="K10527" s="21"/>
    </row>
    <row r="10528">
      <c r="D10528" s="13"/>
      <c r="E10528" s="21"/>
      <c r="G10528" s="13"/>
      <c r="H10528" s="13"/>
      <c r="J10528" s="13"/>
      <c r="K10528" s="21"/>
    </row>
    <row r="10529">
      <c r="D10529" s="13"/>
      <c r="E10529" s="21"/>
      <c r="G10529" s="13"/>
      <c r="H10529" s="13"/>
      <c r="J10529" s="13"/>
      <c r="K10529" s="21"/>
    </row>
    <row r="10530">
      <c r="D10530" s="13"/>
      <c r="E10530" s="21"/>
      <c r="G10530" s="13"/>
      <c r="H10530" s="13"/>
      <c r="J10530" s="13"/>
      <c r="K10530" s="21"/>
    </row>
    <row r="10531">
      <c r="D10531" s="13"/>
      <c r="E10531" s="21"/>
      <c r="G10531" s="13"/>
      <c r="H10531" s="13"/>
      <c r="J10531" s="13"/>
      <c r="K10531" s="21"/>
    </row>
    <row r="10532">
      <c r="D10532" s="13"/>
      <c r="E10532" s="21"/>
      <c r="G10532" s="13"/>
      <c r="H10532" s="13"/>
      <c r="J10532" s="13"/>
      <c r="K10532" s="21"/>
    </row>
    <row r="10533">
      <c r="D10533" s="13"/>
      <c r="E10533" s="21"/>
      <c r="G10533" s="13"/>
      <c r="H10533" s="13"/>
      <c r="J10533" s="13"/>
      <c r="K10533" s="21"/>
    </row>
    <row r="10534">
      <c r="D10534" s="13"/>
      <c r="E10534" s="21"/>
      <c r="G10534" s="13"/>
      <c r="H10534" s="13"/>
      <c r="J10534" s="13"/>
      <c r="K10534" s="21"/>
    </row>
    <row r="10535">
      <c r="D10535" s="13"/>
      <c r="E10535" s="21"/>
      <c r="G10535" s="13"/>
      <c r="H10535" s="13"/>
      <c r="J10535" s="13"/>
      <c r="K10535" s="21"/>
    </row>
    <row r="10536">
      <c r="D10536" s="13"/>
      <c r="E10536" s="21"/>
      <c r="G10536" s="13"/>
      <c r="H10536" s="13"/>
      <c r="J10536" s="13"/>
      <c r="K10536" s="21"/>
    </row>
    <row r="10537">
      <c r="D10537" s="13"/>
      <c r="E10537" s="21"/>
      <c r="G10537" s="13"/>
      <c r="H10537" s="13"/>
      <c r="J10537" s="13"/>
      <c r="K10537" s="21"/>
    </row>
    <row r="10538">
      <c r="D10538" s="13"/>
      <c r="E10538" s="21"/>
      <c r="G10538" s="13"/>
      <c r="H10538" s="13"/>
      <c r="J10538" s="13"/>
      <c r="K10538" s="21"/>
    </row>
    <row r="10539">
      <c r="D10539" s="13"/>
      <c r="E10539" s="21"/>
      <c r="G10539" s="13"/>
      <c r="H10539" s="13"/>
      <c r="J10539" s="13"/>
      <c r="K10539" s="21"/>
    </row>
    <row r="10540">
      <c r="D10540" s="13"/>
      <c r="E10540" s="21"/>
      <c r="G10540" s="13"/>
      <c r="H10540" s="13"/>
      <c r="J10540" s="13"/>
      <c r="K10540" s="21"/>
    </row>
    <row r="10541">
      <c r="D10541" s="13"/>
      <c r="E10541" s="21"/>
      <c r="G10541" s="13"/>
      <c r="H10541" s="13"/>
      <c r="J10541" s="13"/>
      <c r="K10541" s="21"/>
    </row>
    <row r="10542">
      <c r="D10542" s="13"/>
      <c r="E10542" s="21"/>
      <c r="G10542" s="13"/>
      <c r="H10542" s="13"/>
      <c r="J10542" s="13"/>
      <c r="K10542" s="21"/>
    </row>
    <row r="10543">
      <c r="D10543" s="13"/>
      <c r="E10543" s="21"/>
      <c r="G10543" s="13"/>
      <c r="H10543" s="13"/>
      <c r="J10543" s="13"/>
      <c r="K10543" s="21"/>
    </row>
    <row r="10544">
      <c r="D10544" s="13"/>
      <c r="E10544" s="21"/>
      <c r="G10544" s="13"/>
      <c r="H10544" s="13"/>
      <c r="J10544" s="13"/>
      <c r="K10544" s="21"/>
    </row>
    <row r="10545">
      <c r="D10545" s="13"/>
      <c r="E10545" s="21"/>
      <c r="G10545" s="13"/>
      <c r="H10545" s="13"/>
      <c r="J10545" s="13"/>
      <c r="K10545" s="21"/>
    </row>
    <row r="10546">
      <c r="D10546" s="13"/>
      <c r="E10546" s="21"/>
      <c r="G10546" s="13"/>
      <c r="H10546" s="13"/>
      <c r="J10546" s="13"/>
      <c r="K10546" s="21"/>
    </row>
    <row r="10547">
      <c r="D10547" s="13"/>
      <c r="E10547" s="21"/>
      <c r="G10547" s="13"/>
      <c r="H10547" s="13"/>
      <c r="J10547" s="13"/>
      <c r="K10547" s="21"/>
    </row>
    <row r="10548">
      <c r="D10548" s="13"/>
      <c r="E10548" s="21"/>
      <c r="G10548" s="13"/>
      <c r="H10548" s="13"/>
      <c r="J10548" s="13"/>
      <c r="K10548" s="21"/>
    </row>
    <row r="10549">
      <c r="D10549" s="13"/>
      <c r="E10549" s="21"/>
      <c r="G10549" s="13"/>
      <c r="H10549" s="13"/>
      <c r="J10549" s="13"/>
      <c r="K10549" s="21"/>
    </row>
    <row r="10550">
      <c r="D10550" s="13"/>
      <c r="E10550" s="21"/>
      <c r="G10550" s="13"/>
      <c r="H10550" s="13"/>
      <c r="J10550" s="13"/>
      <c r="K10550" s="21"/>
    </row>
    <row r="10551">
      <c r="D10551" s="13"/>
      <c r="E10551" s="21"/>
      <c r="G10551" s="13"/>
      <c r="H10551" s="13"/>
      <c r="J10551" s="13"/>
      <c r="K10551" s="21"/>
    </row>
    <row r="10552">
      <c r="D10552" s="13"/>
      <c r="E10552" s="21"/>
      <c r="G10552" s="13"/>
      <c r="H10552" s="13"/>
      <c r="J10552" s="13"/>
      <c r="K10552" s="21"/>
    </row>
    <row r="10553">
      <c r="D10553" s="13"/>
      <c r="E10553" s="21"/>
      <c r="G10553" s="13"/>
      <c r="H10553" s="13"/>
      <c r="J10553" s="13"/>
      <c r="K10553" s="21"/>
    </row>
    <row r="10554">
      <c r="D10554" s="13"/>
      <c r="E10554" s="21"/>
      <c r="G10554" s="13"/>
      <c r="H10554" s="13"/>
      <c r="J10554" s="13"/>
      <c r="K10554" s="21"/>
    </row>
    <row r="10555">
      <c r="D10555" s="13"/>
      <c r="E10555" s="21"/>
      <c r="G10555" s="13"/>
      <c r="H10555" s="13"/>
      <c r="J10555" s="13"/>
      <c r="K10555" s="21"/>
    </row>
    <row r="10556">
      <c r="D10556" s="13"/>
      <c r="E10556" s="21"/>
      <c r="G10556" s="13"/>
      <c r="H10556" s="13"/>
      <c r="J10556" s="13"/>
      <c r="K10556" s="21"/>
    </row>
    <row r="10557">
      <c r="D10557" s="13"/>
      <c r="E10557" s="21"/>
      <c r="G10557" s="13"/>
      <c r="H10557" s="13"/>
      <c r="J10557" s="13"/>
      <c r="K10557" s="21"/>
    </row>
    <row r="10558">
      <c r="D10558" s="13"/>
      <c r="E10558" s="21"/>
      <c r="G10558" s="13"/>
      <c r="H10558" s="13"/>
      <c r="J10558" s="13"/>
      <c r="K10558" s="21"/>
    </row>
    <row r="10559">
      <c r="D10559" s="13"/>
      <c r="E10559" s="21"/>
      <c r="G10559" s="13"/>
      <c r="H10559" s="13"/>
      <c r="J10559" s="13"/>
      <c r="K10559" s="21"/>
    </row>
    <row r="10560">
      <c r="D10560" s="13"/>
      <c r="E10560" s="21"/>
      <c r="G10560" s="13"/>
      <c r="H10560" s="13"/>
      <c r="J10560" s="13"/>
      <c r="K10560" s="21"/>
    </row>
    <row r="10561">
      <c r="D10561" s="13"/>
      <c r="E10561" s="21"/>
      <c r="G10561" s="13"/>
      <c r="H10561" s="13"/>
      <c r="J10561" s="13"/>
      <c r="K10561" s="21"/>
    </row>
    <row r="10562">
      <c r="D10562" s="13"/>
      <c r="E10562" s="21"/>
      <c r="G10562" s="13"/>
      <c r="H10562" s="13"/>
      <c r="J10562" s="13"/>
      <c r="K10562" s="21"/>
    </row>
    <row r="10563">
      <c r="D10563" s="13"/>
      <c r="E10563" s="21"/>
      <c r="G10563" s="13"/>
      <c r="H10563" s="13"/>
      <c r="J10563" s="13"/>
      <c r="K10563" s="21"/>
    </row>
    <row r="10564">
      <c r="D10564" s="13"/>
      <c r="E10564" s="21"/>
      <c r="G10564" s="13"/>
      <c r="H10564" s="13"/>
      <c r="J10564" s="13"/>
      <c r="K10564" s="21"/>
    </row>
    <row r="10565">
      <c r="D10565" s="13"/>
      <c r="E10565" s="21"/>
      <c r="G10565" s="13"/>
      <c r="H10565" s="13"/>
      <c r="J10565" s="13"/>
      <c r="K10565" s="21"/>
    </row>
    <row r="10566">
      <c r="D10566" s="13"/>
      <c r="E10566" s="21"/>
      <c r="G10566" s="13"/>
      <c r="H10566" s="13"/>
      <c r="J10566" s="13"/>
      <c r="K10566" s="21"/>
    </row>
    <row r="10567">
      <c r="D10567" s="13"/>
      <c r="E10567" s="21"/>
      <c r="G10567" s="13"/>
      <c r="H10567" s="13"/>
      <c r="J10567" s="13"/>
      <c r="K10567" s="21"/>
    </row>
    <row r="10568">
      <c r="D10568" s="13"/>
      <c r="E10568" s="21"/>
      <c r="G10568" s="13"/>
      <c r="H10568" s="13"/>
      <c r="J10568" s="13"/>
      <c r="K10568" s="21"/>
    </row>
    <row r="10569">
      <c r="D10569" s="13"/>
      <c r="E10569" s="21"/>
      <c r="G10569" s="13"/>
      <c r="H10569" s="13"/>
      <c r="J10569" s="13"/>
      <c r="K10569" s="21"/>
    </row>
    <row r="10570">
      <c r="D10570" s="13"/>
      <c r="E10570" s="21"/>
      <c r="G10570" s="13"/>
      <c r="H10570" s="13"/>
      <c r="J10570" s="13"/>
      <c r="K10570" s="21"/>
    </row>
    <row r="10571">
      <c r="D10571" s="13"/>
      <c r="E10571" s="21"/>
      <c r="G10571" s="13"/>
      <c r="H10571" s="13"/>
      <c r="J10571" s="13"/>
      <c r="K10571" s="21"/>
    </row>
    <row r="10572">
      <c r="D10572" s="13"/>
      <c r="E10572" s="21"/>
      <c r="G10572" s="13"/>
      <c r="H10572" s="13"/>
      <c r="J10572" s="13"/>
      <c r="K10572" s="21"/>
    </row>
    <row r="10573">
      <c r="D10573" s="13"/>
      <c r="E10573" s="21"/>
      <c r="G10573" s="13"/>
      <c r="H10573" s="13"/>
      <c r="J10573" s="13"/>
      <c r="K10573" s="21"/>
    </row>
    <row r="10574">
      <c r="D10574" s="13"/>
      <c r="E10574" s="21"/>
      <c r="G10574" s="13"/>
      <c r="H10574" s="13"/>
      <c r="J10574" s="13"/>
      <c r="K10574" s="21"/>
    </row>
    <row r="10575">
      <c r="D10575" s="13"/>
      <c r="E10575" s="21"/>
      <c r="G10575" s="13"/>
      <c r="H10575" s="13"/>
      <c r="J10575" s="13"/>
      <c r="K10575" s="21"/>
    </row>
    <row r="10576">
      <c r="D10576" s="13"/>
      <c r="E10576" s="21"/>
      <c r="G10576" s="13"/>
      <c r="H10576" s="13"/>
      <c r="J10576" s="13"/>
      <c r="K10576" s="21"/>
    </row>
    <row r="10577">
      <c r="D10577" s="13"/>
      <c r="E10577" s="21"/>
      <c r="G10577" s="13"/>
      <c r="H10577" s="13"/>
      <c r="J10577" s="13"/>
      <c r="K10577" s="21"/>
    </row>
    <row r="10578">
      <c r="D10578" s="13"/>
      <c r="E10578" s="21"/>
      <c r="G10578" s="13"/>
      <c r="H10578" s="13"/>
      <c r="J10578" s="13"/>
      <c r="K10578" s="21"/>
    </row>
    <row r="10579">
      <c r="D10579" s="13"/>
      <c r="E10579" s="21"/>
      <c r="G10579" s="13"/>
      <c r="H10579" s="13"/>
      <c r="J10579" s="13"/>
      <c r="K10579" s="21"/>
    </row>
    <row r="10580">
      <c r="D10580" s="13"/>
      <c r="E10580" s="21"/>
      <c r="G10580" s="13"/>
      <c r="H10580" s="13"/>
      <c r="J10580" s="13"/>
      <c r="K10580" s="21"/>
    </row>
    <row r="10581">
      <c r="D10581" s="13"/>
      <c r="E10581" s="21"/>
      <c r="G10581" s="13"/>
      <c r="H10581" s="13"/>
      <c r="J10581" s="13"/>
      <c r="K10581" s="21"/>
    </row>
    <row r="10582">
      <c r="D10582" s="13"/>
      <c r="E10582" s="21"/>
      <c r="G10582" s="13"/>
      <c r="H10582" s="13"/>
      <c r="J10582" s="13"/>
      <c r="K10582" s="21"/>
    </row>
    <row r="10583">
      <c r="D10583" s="13"/>
      <c r="E10583" s="21"/>
      <c r="G10583" s="13"/>
      <c r="H10583" s="13"/>
      <c r="J10583" s="13"/>
      <c r="K10583" s="21"/>
    </row>
    <row r="10584">
      <c r="D10584" s="13"/>
      <c r="E10584" s="21"/>
      <c r="G10584" s="13"/>
      <c r="H10584" s="13"/>
      <c r="J10584" s="13"/>
      <c r="K10584" s="21"/>
    </row>
    <row r="10585">
      <c r="D10585" s="13"/>
      <c r="E10585" s="21"/>
      <c r="G10585" s="13"/>
      <c r="H10585" s="13"/>
      <c r="J10585" s="13"/>
      <c r="K10585" s="21"/>
    </row>
    <row r="10586">
      <c r="D10586" s="13"/>
      <c r="E10586" s="21"/>
      <c r="G10586" s="13"/>
      <c r="H10586" s="13"/>
      <c r="J10586" s="13"/>
      <c r="K10586" s="21"/>
    </row>
    <row r="10587">
      <c r="D10587" s="13"/>
      <c r="E10587" s="21"/>
      <c r="G10587" s="13"/>
      <c r="H10587" s="13"/>
      <c r="J10587" s="13"/>
      <c r="K10587" s="21"/>
    </row>
    <row r="10588">
      <c r="D10588" s="13"/>
      <c r="E10588" s="21"/>
      <c r="G10588" s="13"/>
      <c r="H10588" s="13"/>
      <c r="J10588" s="13"/>
      <c r="K10588" s="21"/>
    </row>
    <row r="10589">
      <c r="D10589" s="13"/>
      <c r="E10589" s="21"/>
      <c r="G10589" s="13"/>
      <c r="H10589" s="13"/>
      <c r="J10589" s="13"/>
      <c r="K10589" s="21"/>
    </row>
    <row r="10590">
      <c r="D10590" s="13"/>
      <c r="E10590" s="21"/>
      <c r="G10590" s="13"/>
      <c r="H10590" s="13"/>
      <c r="J10590" s="13"/>
      <c r="K10590" s="21"/>
    </row>
    <row r="10591">
      <c r="D10591" s="13"/>
      <c r="E10591" s="21"/>
      <c r="G10591" s="13"/>
      <c r="H10591" s="13"/>
      <c r="J10591" s="13"/>
      <c r="K10591" s="21"/>
    </row>
    <row r="10592">
      <c r="D10592" s="13"/>
      <c r="E10592" s="21"/>
      <c r="G10592" s="13"/>
      <c r="H10592" s="13"/>
      <c r="J10592" s="13"/>
      <c r="K10592" s="21"/>
    </row>
    <row r="10593">
      <c r="D10593" s="13"/>
      <c r="E10593" s="21"/>
      <c r="G10593" s="13"/>
      <c r="H10593" s="13"/>
      <c r="J10593" s="13"/>
      <c r="K10593" s="21"/>
    </row>
    <row r="10594">
      <c r="D10594" s="13"/>
      <c r="E10594" s="21"/>
      <c r="G10594" s="13"/>
      <c r="H10594" s="13"/>
      <c r="J10594" s="13"/>
      <c r="K10594" s="21"/>
    </row>
    <row r="10595">
      <c r="D10595" s="13"/>
      <c r="E10595" s="21"/>
      <c r="G10595" s="13"/>
      <c r="H10595" s="13"/>
      <c r="J10595" s="13"/>
      <c r="K10595" s="21"/>
    </row>
    <row r="10596">
      <c r="D10596" s="13"/>
      <c r="E10596" s="21"/>
      <c r="G10596" s="13"/>
      <c r="H10596" s="13"/>
      <c r="J10596" s="13"/>
      <c r="K10596" s="21"/>
    </row>
    <row r="10597">
      <c r="D10597" s="13"/>
      <c r="E10597" s="21"/>
      <c r="G10597" s="13"/>
      <c r="H10597" s="13"/>
      <c r="J10597" s="13"/>
      <c r="K10597" s="21"/>
    </row>
    <row r="10598">
      <c r="D10598" s="13"/>
      <c r="E10598" s="21"/>
      <c r="G10598" s="13"/>
      <c r="H10598" s="13"/>
      <c r="J10598" s="13"/>
      <c r="K10598" s="21"/>
    </row>
    <row r="10599">
      <c r="D10599" s="13"/>
      <c r="E10599" s="21"/>
      <c r="G10599" s="13"/>
      <c r="H10599" s="13"/>
      <c r="J10599" s="13"/>
      <c r="K10599" s="21"/>
    </row>
    <row r="10600">
      <c r="D10600" s="13"/>
      <c r="E10600" s="21"/>
      <c r="G10600" s="13"/>
      <c r="H10600" s="13"/>
      <c r="J10600" s="13"/>
      <c r="K10600" s="21"/>
    </row>
    <row r="10601">
      <c r="D10601" s="13"/>
      <c r="E10601" s="21"/>
      <c r="G10601" s="13"/>
      <c r="H10601" s="13"/>
      <c r="J10601" s="13"/>
      <c r="K10601" s="21"/>
    </row>
    <row r="10602">
      <c r="D10602" s="13"/>
      <c r="E10602" s="21"/>
      <c r="G10602" s="13"/>
      <c r="H10602" s="13"/>
      <c r="J10602" s="13"/>
      <c r="K10602" s="21"/>
    </row>
    <row r="10603">
      <c r="D10603" s="13"/>
      <c r="E10603" s="21"/>
      <c r="G10603" s="13"/>
      <c r="H10603" s="13"/>
      <c r="J10603" s="13"/>
      <c r="K10603" s="21"/>
    </row>
    <row r="10604">
      <c r="D10604" s="13"/>
      <c r="E10604" s="21"/>
      <c r="G10604" s="13"/>
      <c r="H10604" s="13"/>
      <c r="J10604" s="13"/>
      <c r="K10604" s="21"/>
    </row>
    <row r="10605">
      <c r="D10605" s="13"/>
      <c r="E10605" s="21"/>
      <c r="G10605" s="13"/>
      <c r="H10605" s="13"/>
      <c r="J10605" s="13"/>
      <c r="K10605" s="21"/>
    </row>
    <row r="10606">
      <c r="D10606" s="13"/>
      <c r="E10606" s="21"/>
      <c r="G10606" s="13"/>
      <c r="H10606" s="13"/>
      <c r="J10606" s="13"/>
      <c r="K10606" s="21"/>
    </row>
    <row r="10607">
      <c r="D10607" s="13"/>
      <c r="E10607" s="21"/>
      <c r="G10607" s="13"/>
      <c r="H10607" s="13"/>
      <c r="J10607" s="13"/>
      <c r="K10607" s="21"/>
    </row>
    <row r="10608">
      <c r="D10608" s="13"/>
      <c r="E10608" s="21"/>
      <c r="G10608" s="13"/>
      <c r="H10608" s="13"/>
      <c r="J10608" s="13"/>
      <c r="K10608" s="21"/>
    </row>
    <row r="10609">
      <c r="D10609" s="13"/>
      <c r="E10609" s="21"/>
      <c r="G10609" s="13"/>
      <c r="H10609" s="13"/>
      <c r="J10609" s="13"/>
      <c r="K10609" s="21"/>
    </row>
    <row r="10610">
      <c r="D10610" s="13"/>
      <c r="E10610" s="21"/>
      <c r="G10610" s="13"/>
      <c r="H10610" s="13"/>
      <c r="J10610" s="13"/>
      <c r="K10610" s="21"/>
    </row>
    <row r="10611">
      <c r="D10611" s="13"/>
      <c r="E10611" s="21"/>
      <c r="G10611" s="13"/>
      <c r="H10611" s="13"/>
      <c r="J10611" s="13"/>
      <c r="K10611" s="21"/>
    </row>
    <row r="10612">
      <c r="D10612" s="13"/>
      <c r="E10612" s="21"/>
      <c r="G10612" s="13"/>
      <c r="H10612" s="13"/>
      <c r="J10612" s="13"/>
      <c r="K10612" s="21"/>
    </row>
    <row r="10613">
      <c r="D10613" s="13"/>
      <c r="E10613" s="21"/>
      <c r="G10613" s="13"/>
      <c r="H10613" s="13"/>
      <c r="J10613" s="13"/>
      <c r="K10613" s="21"/>
    </row>
    <row r="10614">
      <c r="D10614" s="13"/>
      <c r="E10614" s="21"/>
      <c r="G10614" s="13"/>
      <c r="H10614" s="13"/>
      <c r="J10614" s="13"/>
      <c r="K10614" s="21"/>
    </row>
    <row r="10615">
      <c r="D10615" s="13"/>
      <c r="E10615" s="21"/>
      <c r="G10615" s="13"/>
      <c r="H10615" s="13"/>
      <c r="J10615" s="13"/>
      <c r="K10615" s="21"/>
    </row>
    <row r="10616">
      <c r="D10616" s="13"/>
      <c r="E10616" s="21"/>
      <c r="G10616" s="13"/>
      <c r="H10616" s="13"/>
      <c r="J10616" s="13"/>
      <c r="K10616" s="21"/>
    </row>
    <row r="10617">
      <c r="D10617" s="13"/>
      <c r="E10617" s="21"/>
      <c r="G10617" s="13"/>
      <c r="H10617" s="13"/>
      <c r="J10617" s="13"/>
      <c r="K10617" s="21"/>
    </row>
    <row r="10618">
      <c r="D10618" s="13"/>
      <c r="E10618" s="21"/>
      <c r="G10618" s="13"/>
      <c r="H10618" s="13"/>
      <c r="J10618" s="13"/>
      <c r="K10618" s="21"/>
    </row>
    <row r="10619">
      <c r="D10619" s="13"/>
      <c r="E10619" s="21"/>
      <c r="G10619" s="13"/>
      <c r="H10619" s="13"/>
      <c r="J10619" s="13"/>
      <c r="K10619" s="21"/>
    </row>
    <row r="10620">
      <c r="D10620" s="13"/>
      <c r="E10620" s="21"/>
      <c r="G10620" s="13"/>
      <c r="H10620" s="13"/>
      <c r="J10620" s="13"/>
      <c r="K10620" s="21"/>
    </row>
    <row r="10621">
      <c r="D10621" s="13"/>
      <c r="E10621" s="21"/>
      <c r="G10621" s="13"/>
      <c r="H10621" s="13"/>
      <c r="J10621" s="13"/>
      <c r="K10621" s="21"/>
    </row>
    <row r="10622">
      <c r="D10622" s="13"/>
      <c r="E10622" s="21"/>
      <c r="G10622" s="13"/>
      <c r="H10622" s="13"/>
      <c r="J10622" s="13"/>
      <c r="K10622" s="21"/>
    </row>
    <row r="10623">
      <c r="D10623" s="13"/>
      <c r="E10623" s="21"/>
      <c r="G10623" s="13"/>
      <c r="H10623" s="13"/>
      <c r="J10623" s="13"/>
      <c r="K10623" s="21"/>
    </row>
    <row r="10624">
      <c r="D10624" s="13"/>
      <c r="E10624" s="21"/>
      <c r="G10624" s="13"/>
      <c r="H10624" s="13"/>
      <c r="J10624" s="13"/>
      <c r="K10624" s="21"/>
    </row>
    <row r="10625">
      <c r="D10625" s="13"/>
      <c r="E10625" s="21"/>
      <c r="G10625" s="13"/>
      <c r="H10625" s="13"/>
      <c r="J10625" s="13"/>
      <c r="K10625" s="21"/>
    </row>
    <row r="10626">
      <c r="D10626" s="13"/>
      <c r="E10626" s="21"/>
      <c r="G10626" s="13"/>
      <c r="H10626" s="13"/>
      <c r="J10626" s="13"/>
      <c r="K10626" s="21"/>
    </row>
    <row r="10627">
      <c r="D10627" s="13"/>
      <c r="E10627" s="21"/>
      <c r="G10627" s="13"/>
      <c r="H10627" s="13"/>
      <c r="J10627" s="13"/>
      <c r="K10627" s="21"/>
    </row>
    <row r="10628">
      <c r="D10628" s="13"/>
      <c r="E10628" s="21"/>
      <c r="G10628" s="13"/>
      <c r="H10628" s="13"/>
      <c r="J10628" s="13"/>
      <c r="K10628" s="21"/>
    </row>
    <row r="10629">
      <c r="D10629" s="13"/>
      <c r="E10629" s="21"/>
      <c r="G10629" s="13"/>
      <c r="H10629" s="13"/>
      <c r="J10629" s="13"/>
      <c r="K10629" s="21"/>
    </row>
    <row r="10630">
      <c r="D10630" s="13"/>
      <c r="E10630" s="21"/>
      <c r="G10630" s="13"/>
      <c r="H10630" s="13"/>
      <c r="J10630" s="13"/>
      <c r="K10630" s="21"/>
    </row>
    <row r="10631">
      <c r="D10631" s="13"/>
      <c r="E10631" s="21"/>
      <c r="G10631" s="13"/>
      <c r="H10631" s="13"/>
      <c r="J10631" s="13"/>
      <c r="K10631" s="21"/>
    </row>
    <row r="10632">
      <c r="D10632" s="13"/>
      <c r="E10632" s="21"/>
      <c r="G10632" s="13"/>
      <c r="H10632" s="13"/>
      <c r="J10632" s="13"/>
      <c r="K10632" s="21"/>
    </row>
    <row r="10633">
      <c r="D10633" s="13"/>
      <c r="E10633" s="21"/>
      <c r="G10633" s="13"/>
      <c r="H10633" s="13"/>
      <c r="J10633" s="13"/>
      <c r="K10633" s="21"/>
    </row>
    <row r="10634">
      <c r="D10634" s="13"/>
      <c r="E10634" s="21"/>
      <c r="G10634" s="13"/>
      <c r="H10634" s="13"/>
      <c r="J10634" s="13"/>
      <c r="K10634" s="21"/>
    </row>
    <row r="10635">
      <c r="D10635" s="13"/>
      <c r="E10635" s="21"/>
      <c r="G10635" s="13"/>
      <c r="H10635" s="13"/>
      <c r="J10635" s="13"/>
      <c r="K10635" s="21"/>
    </row>
    <row r="10636">
      <c r="D10636" s="13"/>
      <c r="E10636" s="21"/>
      <c r="G10636" s="13"/>
      <c r="H10636" s="13"/>
      <c r="J10636" s="13"/>
      <c r="K10636" s="21"/>
    </row>
    <row r="10637">
      <c r="D10637" s="13"/>
      <c r="E10637" s="21"/>
      <c r="G10637" s="13"/>
      <c r="H10637" s="13"/>
      <c r="J10637" s="13"/>
      <c r="K10637" s="21"/>
    </row>
    <row r="10638">
      <c r="D10638" s="13"/>
      <c r="E10638" s="21"/>
      <c r="G10638" s="13"/>
      <c r="H10638" s="13"/>
      <c r="J10638" s="13"/>
      <c r="K10638" s="21"/>
    </row>
    <row r="10639">
      <c r="D10639" s="13"/>
      <c r="E10639" s="21"/>
      <c r="G10639" s="13"/>
      <c r="H10639" s="13"/>
      <c r="J10639" s="13"/>
      <c r="K10639" s="21"/>
    </row>
    <row r="10640">
      <c r="D10640" s="13"/>
      <c r="E10640" s="21"/>
      <c r="G10640" s="13"/>
      <c r="H10640" s="13"/>
      <c r="J10640" s="13"/>
      <c r="K10640" s="21"/>
    </row>
    <row r="10641">
      <c r="D10641" s="13"/>
      <c r="E10641" s="21"/>
      <c r="G10641" s="13"/>
      <c r="H10641" s="13"/>
      <c r="J10641" s="13"/>
      <c r="K10641" s="21"/>
    </row>
    <row r="10642">
      <c r="D10642" s="13"/>
      <c r="E10642" s="21"/>
      <c r="G10642" s="13"/>
      <c r="H10642" s="13"/>
      <c r="J10642" s="13"/>
      <c r="K10642" s="21"/>
    </row>
    <row r="10643">
      <c r="D10643" s="13"/>
      <c r="E10643" s="21"/>
      <c r="G10643" s="13"/>
      <c r="H10643" s="13"/>
      <c r="J10643" s="13"/>
      <c r="K10643" s="21"/>
    </row>
    <row r="10644">
      <c r="D10644" s="13"/>
      <c r="E10644" s="21"/>
      <c r="G10644" s="13"/>
      <c r="H10644" s="13"/>
      <c r="J10644" s="13"/>
      <c r="K10644" s="21"/>
    </row>
    <row r="10645">
      <c r="D10645" s="13"/>
      <c r="E10645" s="21"/>
      <c r="G10645" s="13"/>
      <c r="H10645" s="13"/>
      <c r="J10645" s="13"/>
      <c r="K10645" s="21"/>
    </row>
    <row r="10646">
      <c r="D10646" s="13"/>
      <c r="E10646" s="21"/>
      <c r="G10646" s="13"/>
      <c r="H10646" s="13"/>
      <c r="J10646" s="13"/>
      <c r="K10646" s="21"/>
    </row>
    <row r="10647">
      <c r="D10647" s="13"/>
      <c r="E10647" s="21"/>
      <c r="G10647" s="13"/>
      <c r="H10647" s="13"/>
      <c r="J10647" s="13"/>
      <c r="K10647" s="21"/>
    </row>
    <row r="10648">
      <c r="D10648" s="13"/>
      <c r="E10648" s="21"/>
      <c r="G10648" s="13"/>
      <c r="H10648" s="13"/>
      <c r="J10648" s="13"/>
      <c r="K10648" s="21"/>
    </row>
    <row r="10649">
      <c r="D10649" s="13"/>
      <c r="E10649" s="21"/>
      <c r="G10649" s="13"/>
      <c r="H10649" s="13"/>
      <c r="J10649" s="13"/>
      <c r="K10649" s="21"/>
    </row>
    <row r="10650">
      <c r="D10650" s="13"/>
      <c r="E10650" s="21"/>
      <c r="G10650" s="13"/>
      <c r="H10650" s="13"/>
      <c r="J10650" s="13"/>
      <c r="K10650" s="21"/>
    </row>
    <row r="10651">
      <c r="D10651" s="13"/>
      <c r="E10651" s="21"/>
      <c r="G10651" s="13"/>
      <c r="H10651" s="13"/>
      <c r="J10651" s="13"/>
      <c r="K10651" s="21"/>
    </row>
    <row r="10652">
      <c r="D10652" s="13"/>
      <c r="E10652" s="21"/>
      <c r="G10652" s="13"/>
      <c r="H10652" s="13"/>
      <c r="J10652" s="13"/>
      <c r="K10652" s="21"/>
    </row>
    <row r="10653">
      <c r="D10653" s="13"/>
      <c r="E10653" s="21"/>
      <c r="G10653" s="13"/>
      <c r="H10653" s="13"/>
      <c r="J10653" s="13"/>
      <c r="K10653" s="21"/>
    </row>
    <row r="10654">
      <c r="D10654" s="13"/>
      <c r="E10654" s="21"/>
      <c r="G10654" s="13"/>
      <c r="H10654" s="13"/>
      <c r="J10654" s="13"/>
      <c r="K10654" s="21"/>
    </row>
    <row r="10655">
      <c r="D10655" s="13"/>
      <c r="E10655" s="21"/>
      <c r="G10655" s="13"/>
      <c r="H10655" s="13"/>
      <c r="J10655" s="13"/>
      <c r="K10655" s="21"/>
    </row>
    <row r="10656">
      <c r="D10656" s="13"/>
      <c r="E10656" s="21"/>
      <c r="G10656" s="13"/>
      <c r="H10656" s="13"/>
      <c r="J10656" s="13"/>
      <c r="K10656" s="21"/>
    </row>
    <row r="10657">
      <c r="D10657" s="13"/>
      <c r="E10657" s="21"/>
      <c r="G10657" s="13"/>
      <c r="H10657" s="13"/>
      <c r="J10657" s="13"/>
      <c r="K10657" s="21"/>
    </row>
    <row r="10658">
      <c r="D10658" s="13"/>
      <c r="E10658" s="21"/>
      <c r="G10658" s="13"/>
      <c r="H10658" s="13"/>
      <c r="J10658" s="13"/>
      <c r="K10658" s="21"/>
    </row>
    <row r="10659">
      <c r="D10659" s="13"/>
      <c r="E10659" s="21"/>
      <c r="G10659" s="13"/>
      <c r="H10659" s="13"/>
      <c r="J10659" s="13"/>
      <c r="K10659" s="21"/>
    </row>
    <row r="10660">
      <c r="D10660" s="13"/>
      <c r="E10660" s="21"/>
      <c r="G10660" s="13"/>
      <c r="H10660" s="13"/>
      <c r="J10660" s="13"/>
      <c r="K10660" s="21"/>
    </row>
    <row r="10661">
      <c r="D10661" s="13"/>
      <c r="E10661" s="21"/>
      <c r="G10661" s="13"/>
      <c r="H10661" s="13"/>
      <c r="J10661" s="13"/>
      <c r="K10661" s="21"/>
    </row>
    <row r="10662">
      <c r="D10662" s="13"/>
      <c r="E10662" s="21"/>
      <c r="G10662" s="13"/>
      <c r="H10662" s="13"/>
      <c r="J10662" s="13"/>
      <c r="K10662" s="21"/>
    </row>
    <row r="10663">
      <c r="D10663" s="13"/>
      <c r="E10663" s="21"/>
      <c r="G10663" s="13"/>
      <c r="H10663" s="13"/>
      <c r="J10663" s="13"/>
      <c r="K10663" s="21"/>
    </row>
    <row r="10664">
      <c r="D10664" s="13"/>
      <c r="E10664" s="21"/>
      <c r="G10664" s="13"/>
      <c r="H10664" s="13"/>
      <c r="J10664" s="13"/>
      <c r="K10664" s="21"/>
    </row>
    <row r="10665">
      <c r="D10665" s="13"/>
      <c r="E10665" s="21"/>
      <c r="G10665" s="13"/>
      <c r="H10665" s="13"/>
      <c r="J10665" s="13"/>
      <c r="K10665" s="21"/>
    </row>
    <row r="10666">
      <c r="D10666" s="13"/>
      <c r="E10666" s="21"/>
      <c r="G10666" s="13"/>
      <c r="H10666" s="13"/>
      <c r="J10666" s="13"/>
      <c r="K10666" s="21"/>
    </row>
    <row r="10667">
      <c r="D10667" s="13"/>
      <c r="E10667" s="21"/>
      <c r="G10667" s="13"/>
      <c r="H10667" s="13"/>
      <c r="J10667" s="13"/>
      <c r="K10667" s="21"/>
    </row>
    <row r="10668">
      <c r="D10668" s="13"/>
      <c r="E10668" s="21"/>
      <c r="G10668" s="13"/>
      <c r="H10668" s="13"/>
      <c r="J10668" s="13"/>
      <c r="K10668" s="21"/>
    </row>
    <row r="10669">
      <c r="D10669" s="13"/>
      <c r="E10669" s="21"/>
      <c r="G10669" s="13"/>
      <c r="H10669" s="13"/>
      <c r="J10669" s="13"/>
      <c r="K10669" s="21"/>
    </row>
    <row r="10670">
      <c r="D10670" s="13"/>
      <c r="E10670" s="21"/>
      <c r="G10670" s="13"/>
      <c r="H10670" s="13"/>
      <c r="J10670" s="13"/>
      <c r="K10670" s="21"/>
    </row>
    <row r="10671">
      <c r="D10671" s="13"/>
      <c r="E10671" s="21"/>
      <c r="G10671" s="13"/>
      <c r="H10671" s="13"/>
      <c r="J10671" s="13"/>
      <c r="K10671" s="21"/>
    </row>
    <row r="10672">
      <c r="D10672" s="13"/>
      <c r="E10672" s="21"/>
      <c r="G10672" s="13"/>
      <c r="H10672" s="13"/>
      <c r="J10672" s="13"/>
      <c r="K10672" s="21"/>
    </row>
    <row r="10673">
      <c r="D10673" s="13"/>
      <c r="E10673" s="21"/>
      <c r="G10673" s="13"/>
      <c r="H10673" s="13"/>
      <c r="J10673" s="13"/>
      <c r="K10673" s="21"/>
    </row>
    <row r="10674">
      <c r="D10674" s="13"/>
      <c r="E10674" s="21"/>
      <c r="G10674" s="13"/>
      <c r="H10674" s="13"/>
      <c r="J10674" s="13"/>
      <c r="K10674" s="21"/>
    </row>
    <row r="10675">
      <c r="D10675" s="13"/>
      <c r="E10675" s="21"/>
      <c r="G10675" s="13"/>
      <c r="H10675" s="13"/>
      <c r="J10675" s="13"/>
      <c r="K10675" s="21"/>
    </row>
    <row r="10676">
      <c r="D10676" s="13"/>
      <c r="E10676" s="21"/>
      <c r="G10676" s="13"/>
      <c r="H10676" s="13"/>
      <c r="J10676" s="13"/>
      <c r="K10676" s="21"/>
    </row>
    <row r="10677">
      <c r="D10677" s="13"/>
      <c r="E10677" s="21"/>
      <c r="G10677" s="13"/>
      <c r="H10677" s="13"/>
      <c r="J10677" s="13"/>
      <c r="K10677" s="21"/>
    </row>
    <row r="10678">
      <c r="D10678" s="13"/>
      <c r="E10678" s="21"/>
      <c r="G10678" s="13"/>
      <c r="H10678" s="13"/>
      <c r="J10678" s="13"/>
      <c r="K10678" s="21"/>
    </row>
    <row r="10679">
      <c r="D10679" s="13"/>
      <c r="E10679" s="21"/>
      <c r="G10679" s="13"/>
      <c r="H10679" s="13"/>
      <c r="J10679" s="13"/>
      <c r="K10679" s="21"/>
    </row>
    <row r="10680">
      <c r="D10680" s="13"/>
      <c r="E10680" s="21"/>
      <c r="G10680" s="13"/>
      <c r="H10680" s="13"/>
      <c r="J10680" s="13"/>
      <c r="K10680" s="21"/>
    </row>
    <row r="10681">
      <c r="D10681" s="13"/>
      <c r="E10681" s="21"/>
      <c r="G10681" s="13"/>
      <c r="H10681" s="13"/>
      <c r="J10681" s="13"/>
      <c r="K10681" s="21"/>
    </row>
    <row r="10682">
      <c r="D10682" s="13"/>
      <c r="E10682" s="21"/>
      <c r="G10682" s="13"/>
      <c r="H10682" s="13"/>
      <c r="J10682" s="13"/>
      <c r="K10682" s="21"/>
    </row>
    <row r="10683">
      <c r="D10683" s="13"/>
      <c r="E10683" s="21"/>
      <c r="G10683" s="13"/>
      <c r="H10683" s="13"/>
      <c r="J10683" s="13"/>
      <c r="K10683" s="21"/>
    </row>
    <row r="10684">
      <c r="D10684" s="13"/>
      <c r="E10684" s="21"/>
      <c r="G10684" s="13"/>
      <c r="H10684" s="13"/>
      <c r="J10684" s="13"/>
      <c r="K10684" s="21"/>
    </row>
    <row r="10685">
      <c r="D10685" s="13"/>
      <c r="E10685" s="21"/>
      <c r="G10685" s="13"/>
      <c r="H10685" s="13"/>
      <c r="J10685" s="13"/>
      <c r="K10685" s="21"/>
    </row>
    <row r="10686">
      <c r="D10686" s="13"/>
      <c r="E10686" s="21"/>
      <c r="G10686" s="13"/>
      <c r="H10686" s="13"/>
      <c r="J10686" s="13"/>
      <c r="K10686" s="21"/>
    </row>
    <row r="10687">
      <c r="D10687" s="13"/>
      <c r="E10687" s="21"/>
      <c r="G10687" s="13"/>
      <c r="H10687" s="13"/>
      <c r="J10687" s="13"/>
      <c r="K10687" s="21"/>
    </row>
    <row r="10688">
      <c r="D10688" s="13"/>
      <c r="E10688" s="21"/>
      <c r="G10688" s="13"/>
      <c r="H10688" s="13"/>
      <c r="J10688" s="13"/>
      <c r="K10688" s="21"/>
    </row>
    <row r="10689">
      <c r="D10689" s="13"/>
      <c r="E10689" s="21"/>
      <c r="G10689" s="13"/>
      <c r="H10689" s="13"/>
      <c r="J10689" s="13"/>
      <c r="K10689" s="21"/>
    </row>
    <row r="10690">
      <c r="D10690" s="13"/>
      <c r="E10690" s="21"/>
      <c r="G10690" s="13"/>
      <c r="H10690" s="13"/>
      <c r="J10690" s="13"/>
      <c r="K10690" s="21"/>
    </row>
    <row r="10691">
      <c r="D10691" s="13"/>
      <c r="E10691" s="21"/>
      <c r="G10691" s="13"/>
      <c r="H10691" s="13"/>
      <c r="J10691" s="13"/>
      <c r="K10691" s="21"/>
    </row>
    <row r="10692">
      <c r="D10692" s="13"/>
      <c r="E10692" s="21"/>
      <c r="G10692" s="13"/>
      <c r="H10692" s="13"/>
      <c r="J10692" s="13"/>
      <c r="K10692" s="21"/>
    </row>
    <row r="10693">
      <c r="D10693" s="13"/>
      <c r="E10693" s="21"/>
      <c r="G10693" s="13"/>
      <c r="H10693" s="13"/>
      <c r="J10693" s="13"/>
      <c r="K10693" s="21"/>
    </row>
    <row r="10694">
      <c r="D10694" s="13"/>
      <c r="E10694" s="21"/>
      <c r="G10694" s="13"/>
      <c r="H10694" s="13"/>
      <c r="J10694" s="13"/>
      <c r="K10694" s="21"/>
    </row>
    <row r="10695">
      <c r="D10695" s="13"/>
      <c r="E10695" s="21"/>
      <c r="G10695" s="13"/>
      <c r="H10695" s="13"/>
      <c r="J10695" s="13"/>
      <c r="K10695" s="21"/>
    </row>
    <row r="10696">
      <c r="D10696" s="13"/>
      <c r="E10696" s="21"/>
      <c r="G10696" s="13"/>
      <c r="H10696" s="13"/>
      <c r="J10696" s="13"/>
      <c r="K10696" s="21"/>
    </row>
    <row r="10697">
      <c r="D10697" s="13"/>
      <c r="E10697" s="21"/>
      <c r="G10697" s="13"/>
      <c r="H10697" s="13"/>
      <c r="J10697" s="13"/>
      <c r="K10697" s="21"/>
    </row>
    <row r="10698">
      <c r="D10698" s="13"/>
      <c r="E10698" s="21"/>
      <c r="G10698" s="13"/>
      <c r="H10698" s="13"/>
      <c r="J10698" s="13"/>
      <c r="K10698" s="21"/>
    </row>
    <row r="10699">
      <c r="D10699" s="13"/>
      <c r="E10699" s="21"/>
      <c r="G10699" s="13"/>
      <c r="H10699" s="13"/>
      <c r="J10699" s="13"/>
      <c r="K10699" s="21"/>
    </row>
    <row r="10700">
      <c r="D10700" s="13"/>
      <c r="E10700" s="21"/>
      <c r="G10700" s="13"/>
      <c r="H10700" s="13"/>
      <c r="J10700" s="13"/>
      <c r="K10700" s="21"/>
    </row>
    <row r="10701">
      <c r="D10701" s="13"/>
      <c r="E10701" s="21"/>
      <c r="G10701" s="13"/>
      <c r="H10701" s="13"/>
      <c r="J10701" s="13"/>
      <c r="K10701" s="21"/>
    </row>
    <row r="10702">
      <c r="D10702" s="13"/>
      <c r="E10702" s="21"/>
      <c r="G10702" s="13"/>
      <c r="H10702" s="13"/>
      <c r="J10702" s="13"/>
      <c r="K10702" s="21"/>
    </row>
    <row r="10703">
      <c r="D10703" s="13"/>
      <c r="E10703" s="21"/>
      <c r="G10703" s="13"/>
      <c r="H10703" s="13"/>
      <c r="J10703" s="13"/>
      <c r="K10703" s="21"/>
    </row>
    <row r="10704">
      <c r="D10704" s="13"/>
      <c r="E10704" s="21"/>
      <c r="G10704" s="13"/>
      <c r="H10704" s="13"/>
      <c r="J10704" s="13"/>
      <c r="K10704" s="21"/>
    </row>
    <row r="10705">
      <c r="D10705" s="13"/>
      <c r="E10705" s="21"/>
      <c r="G10705" s="13"/>
      <c r="H10705" s="13"/>
      <c r="J10705" s="13"/>
      <c r="K10705" s="21"/>
    </row>
    <row r="10706">
      <c r="D10706" s="13"/>
      <c r="E10706" s="21"/>
      <c r="G10706" s="13"/>
      <c r="H10706" s="13"/>
      <c r="J10706" s="13"/>
      <c r="K10706" s="21"/>
    </row>
    <row r="10707">
      <c r="D10707" s="13"/>
      <c r="E10707" s="21"/>
      <c r="G10707" s="13"/>
      <c r="H10707" s="13"/>
      <c r="J10707" s="13"/>
      <c r="K10707" s="21"/>
    </row>
    <row r="10708">
      <c r="D10708" s="13"/>
      <c r="E10708" s="21"/>
      <c r="G10708" s="13"/>
      <c r="H10708" s="13"/>
      <c r="J10708" s="13"/>
      <c r="K10708" s="21"/>
    </row>
    <row r="10709">
      <c r="D10709" s="13"/>
      <c r="E10709" s="21"/>
      <c r="G10709" s="13"/>
      <c r="H10709" s="13"/>
      <c r="J10709" s="13"/>
      <c r="K10709" s="21"/>
    </row>
    <row r="10710">
      <c r="D10710" s="13"/>
      <c r="E10710" s="21"/>
      <c r="G10710" s="13"/>
      <c r="H10710" s="13"/>
      <c r="J10710" s="13"/>
      <c r="K10710" s="21"/>
    </row>
    <row r="10711">
      <c r="D10711" s="13"/>
      <c r="E10711" s="21"/>
      <c r="G10711" s="13"/>
      <c r="H10711" s="13"/>
      <c r="J10711" s="13"/>
      <c r="K10711" s="21"/>
    </row>
    <row r="10712">
      <c r="D10712" s="13"/>
      <c r="E10712" s="21"/>
      <c r="G10712" s="13"/>
      <c r="H10712" s="13"/>
      <c r="J10712" s="13"/>
      <c r="K10712" s="21"/>
    </row>
    <row r="10713">
      <c r="D10713" s="13"/>
      <c r="E10713" s="21"/>
      <c r="G10713" s="13"/>
      <c r="H10713" s="13"/>
      <c r="J10713" s="13"/>
      <c r="K10713" s="21"/>
    </row>
    <row r="10714">
      <c r="D10714" s="13"/>
      <c r="E10714" s="21"/>
      <c r="G10714" s="13"/>
      <c r="H10714" s="13"/>
      <c r="J10714" s="13"/>
      <c r="K10714" s="21"/>
    </row>
    <row r="10715">
      <c r="D10715" s="13"/>
      <c r="E10715" s="21"/>
      <c r="G10715" s="13"/>
      <c r="H10715" s="13"/>
      <c r="J10715" s="13"/>
      <c r="K10715" s="21"/>
    </row>
    <row r="10716">
      <c r="D10716" s="13"/>
      <c r="E10716" s="21"/>
      <c r="G10716" s="13"/>
      <c r="H10716" s="13"/>
      <c r="J10716" s="13"/>
      <c r="K10716" s="21"/>
    </row>
    <row r="10717">
      <c r="D10717" s="13"/>
      <c r="E10717" s="21"/>
      <c r="G10717" s="13"/>
      <c r="H10717" s="13"/>
      <c r="J10717" s="13"/>
      <c r="K10717" s="21"/>
    </row>
    <row r="10718">
      <c r="D10718" s="13"/>
      <c r="E10718" s="21"/>
      <c r="G10718" s="13"/>
      <c r="H10718" s="13"/>
      <c r="J10718" s="13"/>
      <c r="K10718" s="21"/>
    </row>
    <row r="10719">
      <c r="D10719" s="13"/>
      <c r="E10719" s="21"/>
      <c r="G10719" s="13"/>
      <c r="H10719" s="13"/>
      <c r="J10719" s="13"/>
      <c r="K10719" s="21"/>
    </row>
    <row r="10720">
      <c r="D10720" s="13"/>
      <c r="E10720" s="21"/>
      <c r="G10720" s="13"/>
      <c r="H10720" s="13"/>
      <c r="J10720" s="13"/>
      <c r="K10720" s="21"/>
    </row>
    <row r="10721">
      <c r="D10721" s="13"/>
      <c r="E10721" s="21"/>
      <c r="G10721" s="13"/>
      <c r="H10721" s="13"/>
      <c r="J10721" s="13"/>
      <c r="K10721" s="21"/>
    </row>
    <row r="10722">
      <c r="D10722" s="13"/>
      <c r="E10722" s="21"/>
      <c r="G10722" s="13"/>
      <c r="H10722" s="13"/>
      <c r="J10722" s="13"/>
      <c r="K10722" s="21"/>
    </row>
    <row r="10723">
      <c r="D10723" s="13"/>
      <c r="E10723" s="21"/>
      <c r="G10723" s="13"/>
      <c r="H10723" s="13"/>
      <c r="J10723" s="13"/>
      <c r="K10723" s="21"/>
    </row>
    <row r="10724">
      <c r="D10724" s="13"/>
      <c r="E10724" s="21"/>
      <c r="G10724" s="13"/>
      <c r="H10724" s="13"/>
      <c r="J10724" s="13"/>
      <c r="K10724" s="21"/>
    </row>
    <row r="10725">
      <c r="D10725" s="13"/>
      <c r="E10725" s="21"/>
      <c r="G10725" s="13"/>
      <c r="H10725" s="13"/>
      <c r="J10725" s="13"/>
      <c r="K10725" s="21"/>
    </row>
    <row r="10726">
      <c r="D10726" s="13"/>
      <c r="E10726" s="21"/>
      <c r="G10726" s="13"/>
      <c r="H10726" s="13"/>
      <c r="J10726" s="13"/>
      <c r="K10726" s="21"/>
    </row>
    <row r="10727">
      <c r="D10727" s="13"/>
      <c r="E10727" s="21"/>
      <c r="G10727" s="13"/>
      <c r="H10727" s="13"/>
      <c r="J10727" s="13"/>
      <c r="K10727" s="21"/>
    </row>
    <row r="10728">
      <c r="D10728" s="13"/>
      <c r="E10728" s="21"/>
      <c r="G10728" s="13"/>
      <c r="H10728" s="13"/>
      <c r="J10728" s="13"/>
      <c r="K10728" s="21"/>
    </row>
    <row r="10729">
      <c r="D10729" s="13"/>
      <c r="E10729" s="21"/>
      <c r="G10729" s="13"/>
      <c r="H10729" s="13"/>
      <c r="J10729" s="13"/>
      <c r="K10729" s="21"/>
    </row>
    <row r="10730">
      <c r="D10730" s="13"/>
      <c r="E10730" s="21"/>
      <c r="G10730" s="13"/>
      <c r="H10730" s="13"/>
      <c r="J10730" s="13"/>
      <c r="K10730" s="21"/>
    </row>
    <row r="10731">
      <c r="D10731" s="13"/>
      <c r="E10731" s="21"/>
      <c r="G10731" s="13"/>
      <c r="H10731" s="13"/>
      <c r="J10731" s="13"/>
      <c r="K10731" s="21"/>
    </row>
    <row r="10732">
      <c r="D10732" s="13"/>
      <c r="E10732" s="21"/>
      <c r="G10732" s="13"/>
      <c r="H10732" s="13"/>
      <c r="J10732" s="13"/>
      <c r="K10732" s="21"/>
    </row>
    <row r="10733">
      <c r="D10733" s="13"/>
      <c r="E10733" s="21"/>
      <c r="G10733" s="13"/>
      <c r="H10733" s="13"/>
      <c r="J10733" s="13"/>
      <c r="K10733" s="21"/>
    </row>
    <row r="10734">
      <c r="D10734" s="13"/>
      <c r="E10734" s="21"/>
      <c r="G10734" s="13"/>
      <c r="H10734" s="13"/>
      <c r="J10734" s="13"/>
      <c r="K10734" s="21"/>
    </row>
    <row r="10735">
      <c r="D10735" s="13"/>
      <c r="E10735" s="21"/>
      <c r="G10735" s="13"/>
      <c r="H10735" s="13"/>
      <c r="J10735" s="13"/>
      <c r="K10735" s="21"/>
    </row>
    <row r="10736">
      <c r="D10736" s="13"/>
      <c r="E10736" s="21"/>
      <c r="G10736" s="13"/>
      <c r="H10736" s="13"/>
      <c r="J10736" s="13"/>
      <c r="K10736" s="21"/>
    </row>
    <row r="10737">
      <c r="D10737" s="13"/>
      <c r="E10737" s="21"/>
      <c r="G10737" s="13"/>
      <c r="H10737" s="13"/>
      <c r="J10737" s="13"/>
      <c r="K10737" s="21"/>
    </row>
    <row r="10738">
      <c r="D10738" s="13"/>
      <c r="E10738" s="21"/>
      <c r="G10738" s="13"/>
      <c r="H10738" s="13"/>
      <c r="J10738" s="13"/>
      <c r="K10738" s="21"/>
    </row>
    <row r="10739">
      <c r="D10739" s="13"/>
      <c r="E10739" s="21"/>
      <c r="G10739" s="13"/>
      <c r="H10739" s="13"/>
      <c r="J10739" s="13"/>
      <c r="K10739" s="21"/>
    </row>
    <row r="10740">
      <c r="D10740" s="13"/>
      <c r="E10740" s="21"/>
      <c r="G10740" s="13"/>
      <c r="H10740" s="13"/>
      <c r="J10740" s="13"/>
      <c r="K10740" s="21"/>
    </row>
    <row r="10741">
      <c r="D10741" s="13"/>
      <c r="E10741" s="21"/>
      <c r="G10741" s="13"/>
      <c r="H10741" s="13"/>
      <c r="J10741" s="13"/>
      <c r="K10741" s="21"/>
    </row>
    <row r="10742">
      <c r="D10742" s="13"/>
      <c r="E10742" s="21"/>
      <c r="G10742" s="13"/>
      <c r="H10742" s="13"/>
      <c r="J10742" s="13"/>
      <c r="K10742" s="21"/>
    </row>
    <row r="10743">
      <c r="D10743" s="13"/>
      <c r="E10743" s="21"/>
      <c r="G10743" s="13"/>
      <c r="H10743" s="13"/>
      <c r="J10743" s="13"/>
      <c r="K10743" s="21"/>
    </row>
    <row r="10744">
      <c r="D10744" s="13"/>
      <c r="E10744" s="21"/>
      <c r="G10744" s="13"/>
      <c r="H10744" s="13"/>
      <c r="J10744" s="13"/>
      <c r="K10744" s="21"/>
    </row>
    <row r="10745">
      <c r="D10745" s="13"/>
      <c r="E10745" s="21"/>
      <c r="G10745" s="13"/>
      <c r="H10745" s="13"/>
      <c r="J10745" s="13"/>
      <c r="K10745" s="21"/>
    </row>
    <row r="10746">
      <c r="D10746" s="13"/>
      <c r="E10746" s="21"/>
      <c r="G10746" s="13"/>
      <c r="H10746" s="13"/>
      <c r="J10746" s="13"/>
      <c r="K10746" s="21"/>
    </row>
    <row r="10747">
      <c r="D10747" s="13"/>
      <c r="E10747" s="21"/>
      <c r="G10747" s="13"/>
      <c r="H10747" s="13"/>
      <c r="J10747" s="13"/>
      <c r="K10747" s="21"/>
    </row>
    <row r="10748">
      <c r="D10748" s="13"/>
      <c r="E10748" s="21"/>
      <c r="G10748" s="13"/>
      <c r="H10748" s="13"/>
      <c r="J10748" s="13"/>
      <c r="K10748" s="21"/>
    </row>
    <row r="10749">
      <c r="D10749" s="13"/>
      <c r="E10749" s="21"/>
      <c r="G10749" s="13"/>
      <c r="H10749" s="13"/>
      <c r="J10749" s="13"/>
      <c r="K10749" s="21"/>
    </row>
    <row r="10750">
      <c r="D10750" s="13"/>
      <c r="E10750" s="21"/>
      <c r="G10750" s="13"/>
      <c r="H10750" s="13"/>
      <c r="J10750" s="13"/>
      <c r="K10750" s="21"/>
    </row>
    <row r="10751">
      <c r="D10751" s="13"/>
      <c r="E10751" s="21"/>
      <c r="G10751" s="13"/>
      <c r="H10751" s="13"/>
      <c r="J10751" s="13"/>
      <c r="K10751" s="21"/>
    </row>
    <row r="10752">
      <c r="D10752" s="13"/>
      <c r="E10752" s="21"/>
      <c r="G10752" s="13"/>
      <c r="H10752" s="13"/>
      <c r="J10752" s="13"/>
      <c r="K10752" s="21"/>
    </row>
    <row r="10753">
      <c r="D10753" s="13"/>
      <c r="E10753" s="21"/>
      <c r="G10753" s="13"/>
      <c r="H10753" s="13"/>
      <c r="J10753" s="13"/>
      <c r="K10753" s="21"/>
    </row>
    <row r="10754">
      <c r="D10754" s="13"/>
      <c r="E10754" s="21"/>
      <c r="G10754" s="13"/>
      <c r="H10754" s="13"/>
      <c r="J10754" s="13"/>
      <c r="K10754" s="21"/>
    </row>
    <row r="10755">
      <c r="D10755" s="13"/>
      <c r="E10755" s="21"/>
      <c r="G10755" s="13"/>
      <c r="H10755" s="13"/>
      <c r="J10755" s="13"/>
      <c r="K10755" s="21"/>
    </row>
    <row r="10756">
      <c r="D10756" s="13"/>
      <c r="E10756" s="21"/>
      <c r="G10756" s="13"/>
      <c r="H10756" s="13"/>
      <c r="J10756" s="13"/>
      <c r="K10756" s="21"/>
    </row>
    <row r="10757">
      <c r="D10757" s="13"/>
      <c r="E10757" s="21"/>
      <c r="G10757" s="13"/>
      <c r="H10757" s="13"/>
      <c r="J10757" s="13"/>
      <c r="K10757" s="21"/>
    </row>
    <row r="10758">
      <c r="D10758" s="13"/>
      <c r="E10758" s="21"/>
      <c r="G10758" s="13"/>
      <c r="H10758" s="13"/>
      <c r="J10758" s="13"/>
      <c r="K10758" s="21"/>
    </row>
    <row r="10759">
      <c r="D10759" s="13"/>
      <c r="E10759" s="21"/>
      <c r="G10759" s="13"/>
      <c r="H10759" s="13"/>
      <c r="J10759" s="13"/>
      <c r="K10759" s="21"/>
    </row>
    <row r="10760">
      <c r="D10760" s="13"/>
      <c r="E10760" s="21"/>
      <c r="G10760" s="13"/>
      <c r="H10760" s="13"/>
      <c r="J10760" s="13"/>
      <c r="K10760" s="21"/>
    </row>
    <row r="10761">
      <c r="D10761" s="13"/>
      <c r="E10761" s="21"/>
      <c r="G10761" s="13"/>
      <c r="H10761" s="13"/>
      <c r="J10761" s="13"/>
      <c r="K10761" s="21"/>
    </row>
    <row r="10762">
      <c r="D10762" s="13"/>
      <c r="E10762" s="21"/>
      <c r="G10762" s="13"/>
      <c r="H10762" s="13"/>
      <c r="J10762" s="13"/>
      <c r="K10762" s="21"/>
    </row>
    <row r="10763">
      <c r="D10763" s="13"/>
      <c r="E10763" s="21"/>
      <c r="G10763" s="13"/>
      <c r="H10763" s="13"/>
      <c r="J10763" s="13"/>
      <c r="K10763" s="21"/>
    </row>
    <row r="10764">
      <c r="D10764" s="13"/>
      <c r="E10764" s="21"/>
      <c r="G10764" s="13"/>
      <c r="H10764" s="13"/>
      <c r="J10764" s="13"/>
      <c r="K10764" s="21"/>
    </row>
    <row r="10765">
      <c r="D10765" s="13"/>
      <c r="E10765" s="21"/>
      <c r="G10765" s="13"/>
      <c r="H10765" s="13"/>
      <c r="J10765" s="13"/>
      <c r="K10765" s="21"/>
    </row>
    <row r="10766">
      <c r="D10766" s="13"/>
      <c r="E10766" s="21"/>
      <c r="G10766" s="13"/>
      <c r="H10766" s="13"/>
      <c r="J10766" s="13"/>
      <c r="K10766" s="21"/>
    </row>
    <row r="10767">
      <c r="D10767" s="13"/>
      <c r="E10767" s="21"/>
      <c r="G10767" s="13"/>
      <c r="H10767" s="13"/>
      <c r="J10767" s="13"/>
      <c r="K10767" s="21"/>
    </row>
    <row r="10768">
      <c r="D10768" s="13"/>
      <c r="E10768" s="21"/>
      <c r="G10768" s="13"/>
      <c r="H10768" s="13"/>
      <c r="J10768" s="13"/>
      <c r="K10768" s="21"/>
    </row>
    <row r="10769">
      <c r="D10769" s="13"/>
      <c r="E10769" s="21"/>
      <c r="G10769" s="13"/>
      <c r="H10769" s="13"/>
      <c r="J10769" s="13"/>
      <c r="K10769" s="21"/>
    </row>
    <row r="10770">
      <c r="D10770" s="13"/>
      <c r="E10770" s="21"/>
      <c r="G10770" s="13"/>
      <c r="H10770" s="13"/>
      <c r="J10770" s="13"/>
      <c r="K10770" s="21"/>
    </row>
    <row r="10771">
      <c r="D10771" s="13"/>
      <c r="E10771" s="21"/>
      <c r="G10771" s="13"/>
      <c r="H10771" s="13"/>
      <c r="J10771" s="13"/>
      <c r="K10771" s="21"/>
    </row>
    <row r="10772">
      <c r="D10772" s="13"/>
      <c r="E10772" s="21"/>
      <c r="G10772" s="13"/>
      <c r="H10772" s="13"/>
      <c r="J10772" s="13"/>
      <c r="K10772" s="21"/>
    </row>
    <row r="10773">
      <c r="D10773" s="13"/>
      <c r="E10773" s="21"/>
      <c r="G10773" s="13"/>
      <c r="H10773" s="13"/>
      <c r="J10773" s="13"/>
      <c r="K10773" s="21"/>
    </row>
    <row r="10774">
      <c r="D10774" s="13"/>
      <c r="E10774" s="21"/>
      <c r="G10774" s="13"/>
      <c r="H10774" s="13"/>
      <c r="J10774" s="13"/>
      <c r="K10774" s="21"/>
    </row>
    <row r="10775">
      <c r="D10775" s="13"/>
      <c r="E10775" s="21"/>
      <c r="G10775" s="13"/>
      <c r="H10775" s="13"/>
      <c r="J10775" s="13"/>
      <c r="K10775" s="21"/>
    </row>
    <row r="10776">
      <c r="D10776" s="13"/>
      <c r="E10776" s="21"/>
      <c r="G10776" s="13"/>
      <c r="H10776" s="13"/>
      <c r="J10776" s="13"/>
      <c r="K10776" s="21"/>
    </row>
    <row r="10777">
      <c r="D10777" s="13"/>
      <c r="E10777" s="21"/>
      <c r="G10777" s="13"/>
      <c r="H10777" s="13"/>
      <c r="J10777" s="13"/>
      <c r="K10777" s="21"/>
    </row>
    <row r="10778">
      <c r="D10778" s="13"/>
      <c r="E10778" s="21"/>
      <c r="G10778" s="13"/>
      <c r="H10778" s="13"/>
      <c r="J10778" s="13"/>
      <c r="K10778" s="21"/>
    </row>
    <row r="10779">
      <c r="D10779" s="13"/>
      <c r="E10779" s="21"/>
      <c r="G10779" s="13"/>
      <c r="H10779" s="13"/>
      <c r="J10779" s="13"/>
      <c r="K10779" s="21"/>
    </row>
    <row r="10780">
      <c r="D10780" s="13"/>
      <c r="E10780" s="21"/>
      <c r="G10780" s="13"/>
      <c r="H10780" s="13"/>
      <c r="J10780" s="13"/>
      <c r="K10780" s="21"/>
    </row>
    <row r="10781">
      <c r="D10781" s="13"/>
      <c r="E10781" s="21"/>
      <c r="G10781" s="13"/>
      <c r="H10781" s="13"/>
      <c r="J10781" s="13"/>
      <c r="K10781" s="21"/>
    </row>
    <row r="10782">
      <c r="D10782" s="13"/>
      <c r="E10782" s="21"/>
      <c r="G10782" s="13"/>
      <c r="H10782" s="13"/>
      <c r="J10782" s="13"/>
      <c r="K10782" s="21"/>
    </row>
    <row r="10783">
      <c r="D10783" s="13"/>
      <c r="E10783" s="21"/>
      <c r="G10783" s="13"/>
      <c r="H10783" s="13"/>
      <c r="J10783" s="13"/>
      <c r="K10783" s="21"/>
    </row>
    <row r="10784">
      <c r="D10784" s="13"/>
      <c r="E10784" s="21"/>
      <c r="G10784" s="13"/>
      <c r="H10784" s="13"/>
      <c r="J10784" s="13"/>
      <c r="K10784" s="21"/>
    </row>
    <row r="10785">
      <c r="D10785" s="13"/>
      <c r="E10785" s="21"/>
      <c r="G10785" s="13"/>
      <c r="H10785" s="13"/>
      <c r="J10785" s="13"/>
      <c r="K10785" s="21"/>
    </row>
    <row r="10786">
      <c r="D10786" s="13"/>
      <c r="E10786" s="21"/>
      <c r="G10786" s="13"/>
      <c r="H10786" s="13"/>
      <c r="J10786" s="13"/>
      <c r="K10786" s="21"/>
    </row>
    <row r="10787">
      <c r="D10787" s="13"/>
      <c r="E10787" s="21"/>
      <c r="G10787" s="13"/>
      <c r="H10787" s="13"/>
      <c r="J10787" s="13"/>
      <c r="K10787" s="21"/>
    </row>
    <row r="10788">
      <c r="D10788" s="13"/>
      <c r="E10788" s="21"/>
      <c r="G10788" s="13"/>
      <c r="H10788" s="13"/>
      <c r="J10788" s="13"/>
      <c r="K10788" s="21"/>
    </row>
    <row r="10789">
      <c r="D10789" s="13"/>
      <c r="E10789" s="21"/>
      <c r="G10789" s="13"/>
      <c r="H10789" s="13"/>
      <c r="J10789" s="13"/>
      <c r="K10789" s="21"/>
    </row>
    <row r="10790">
      <c r="D10790" s="13"/>
      <c r="E10790" s="21"/>
      <c r="G10790" s="13"/>
      <c r="H10790" s="13"/>
      <c r="J10790" s="13"/>
      <c r="K10790" s="21"/>
    </row>
    <row r="10791">
      <c r="D10791" s="13"/>
      <c r="E10791" s="21"/>
      <c r="G10791" s="13"/>
      <c r="H10791" s="13"/>
      <c r="J10791" s="13"/>
      <c r="K10791" s="21"/>
    </row>
    <row r="10792">
      <c r="D10792" s="13"/>
      <c r="E10792" s="21"/>
      <c r="G10792" s="13"/>
      <c r="H10792" s="13"/>
      <c r="J10792" s="13"/>
      <c r="K10792" s="21"/>
    </row>
    <row r="10793">
      <c r="D10793" s="13"/>
      <c r="E10793" s="21"/>
      <c r="G10793" s="13"/>
      <c r="H10793" s="13"/>
      <c r="J10793" s="13"/>
      <c r="K10793" s="21"/>
    </row>
    <row r="10794">
      <c r="D10794" s="13"/>
      <c r="E10794" s="21"/>
      <c r="G10794" s="13"/>
      <c r="H10794" s="13"/>
      <c r="J10794" s="13"/>
      <c r="K10794" s="21"/>
    </row>
    <row r="10795">
      <c r="D10795" s="13"/>
      <c r="E10795" s="21"/>
      <c r="G10795" s="13"/>
      <c r="H10795" s="13"/>
      <c r="J10795" s="13"/>
      <c r="K10795" s="21"/>
    </row>
    <row r="10796">
      <c r="D10796" s="13"/>
      <c r="E10796" s="21"/>
      <c r="G10796" s="13"/>
      <c r="H10796" s="13"/>
      <c r="J10796" s="13"/>
      <c r="K10796" s="21"/>
    </row>
    <row r="10797">
      <c r="D10797" s="13"/>
      <c r="E10797" s="21"/>
      <c r="G10797" s="13"/>
      <c r="H10797" s="13"/>
      <c r="J10797" s="13"/>
      <c r="K10797" s="21"/>
    </row>
    <row r="10798">
      <c r="D10798" s="13"/>
      <c r="E10798" s="21"/>
      <c r="G10798" s="13"/>
      <c r="H10798" s="13"/>
      <c r="J10798" s="13"/>
      <c r="K10798" s="21"/>
    </row>
    <row r="10799">
      <c r="D10799" s="13"/>
      <c r="E10799" s="21"/>
      <c r="G10799" s="13"/>
      <c r="H10799" s="13"/>
      <c r="J10799" s="13"/>
      <c r="K10799" s="21"/>
    </row>
    <row r="10800">
      <c r="D10800" s="13"/>
      <c r="E10800" s="21"/>
      <c r="G10800" s="13"/>
      <c r="H10800" s="13"/>
      <c r="J10800" s="13"/>
      <c r="K10800" s="21"/>
    </row>
    <row r="10801">
      <c r="D10801" s="13"/>
      <c r="E10801" s="21"/>
      <c r="G10801" s="13"/>
      <c r="H10801" s="13"/>
      <c r="J10801" s="13"/>
      <c r="K10801" s="21"/>
    </row>
    <row r="10802">
      <c r="D10802" s="13"/>
      <c r="E10802" s="21"/>
      <c r="G10802" s="13"/>
      <c r="H10802" s="13"/>
      <c r="J10802" s="13"/>
      <c r="K10802" s="21"/>
    </row>
    <row r="10803">
      <c r="D10803" s="13"/>
      <c r="E10803" s="21"/>
      <c r="G10803" s="13"/>
      <c r="H10803" s="13"/>
      <c r="J10803" s="13"/>
      <c r="K10803" s="21"/>
    </row>
    <row r="10804">
      <c r="D10804" s="13"/>
      <c r="E10804" s="21"/>
      <c r="G10804" s="13"/>
      <c r="H10804" s="13"/>
      <c r="J10804" s="13"/>
      <c r="K10804" s="21"/>
    </row>
    <row r="10805">
      <c r="D10805" s="13"/>
      <c r="E10805" s="21"/>
      <c r="G10805" s="13"/>
      <c r="H10805" s="13"/>
      <c r="J10805" s="13"/>
      <c r="K10805" s="21"/>
    </row>
    <row r="10806">
      <c r="D10806" s="13"/>
      <c r="E10806" s="21"/>
      <c r="G10806" s="13"/>
      <c r="H10806" s="13"/>
      <c r="J10806" s="13"/>
      <c r="K10806" s="21"/>
    </row>
    <row r="10807">
      <c r="D10807" s="13"/>
      <c r="E10807" s="21"/>
      <c r="G10807" s="13"/>
      <c r="H10807" s="13"/>
      <c r="J10807" s="13"/>
      <c r="K10807" s="21"/>
    </row>
    <row r="10808">
      <c r="D10808" s="13"/>
      <c r="E10808" s="21"/>
      <c r="G10808" s="13"/>
      <c r="H10808" s="13"/>
      <c r="J10808" s="13"/>
      <c r="K10808" s="21"/>
    </row>
    <row r="10809">
      <c r="D10809" s="13"/>
      <c r="E10809" s="21"/>
      <c r="G10809" s="13"/>
      <c r="H10809" s="13"/>
      <c r="J10809" s="13"/>
      <c r="K10809" s="21"/>
    </row>
    <row r="10810">
      <c r="D10810" s="13"/>
      <c r="E10810" s="21"/>
      <c r="G10810" s="13"/>
      <c r="H10810" s="13"/>
      <c r="J10810" s="13"/>
      <c r="K10810" s="21"/>
    </row>
    <row r="10811">
      <c r="D10811" s="13"/>
      <c r="E10811" s="21"/>
      <c r="G10811" s="13"/>
      <c r="H10811" s="13"/>
      <c r="J10811" s="13"/>
      <c r="K10811" s="21"/>
    </row>
    <row r="10812">
      <c r="D10812" s="13"/>
      <c r="E10812" s="21"/>
      <c r="G10812" s="13"/>
      <c r="H10812" s="13"/>
      <c r="J10812" s="13"/>
      <c r="K10812" s="21"/>
    </row>
    <row r="10813">
      <c r="D10813" s="13"/>
      <c r="E10813" s="21"/>
      <c r="G10813" s="13"/>
      <c r="H10813" s="13"/>
      <c r="J10813" s="13"/>
      <c r="K10813" s="21"/>
    </row>
    <row r="10814">
      <c r="D10814" s="13"/>
      <c r="E10814" s="21"/>
      <c r="G10814" s="13"/>
      <c r="H10814" s="13"/>
      <c r="J10814" s="13"/>
      <c r="K10814" s="21"/>
    </row>
    <row r="10815">
      <c r="D10815" s="13"/>
      <c r="E10815" s="21"/>
      <c r="G10815" s="13"/>
      <c r="H10815" s="13"/>
      <c r="J10815" s="13"/>
      <c r="K10815" s="21"/>
    </row>
    <row r="10816">
      <c r="D10816" s="13"/>
      <c r="E10816" s="21"/>
      <c r="G10816" s="13"/>
      <c r="H10816" s="13"/>
      <c r="J10816" s="13"/>
      <c r="K10816" s="21"/>
    </row>
    <row r="10817">
      <c r="D10817" s="13"/>
      <c r="E10817" s="21"/>
      <c r="G10817" s="13"/>
      <c r="H10817" s="13"/>
      <c r="J10817" s="13"/>
      <c r="K10817" s="21"/>
    </row>
    <row r="10818">
      <c r="D10818" s="13"/>
      <c r="E10818" s="21"/>
      <c r="G10818" s="13"/>
      <c r="H10818" s="13"/>
      <c r="J10818" s="13"/>
      <c r="K10818" s="21"/>
    </row>
    <row r="10819">
      <c r="D10819" s="13"/>
      <c r="E10819" s="21"/>
      <c r="G10819" s="13"/>
      <c r="H10819" s="13"/>
      <c r="J10819" s="13"/>
      <c r="K10819" s="21"/>
    </row>
    <row r="10820">
      <c r="D10820" s="13"/>
      <c r="E10820" s="21"/>
      <c r="G10820" s="13"/>
      <c r="H10820" s="13"/>
      <c r="J10820" s="13"/>
      <c r="K10820" s="21"/>
    </row>
    <row r="10821">
      <c r="D10821" s="13"/>
      <c r="E10821" s="21"/>
      <c r="G10821" s="13"/>
      <c r="H10821" s="13"/>
      <c r="J10821" s="13"/>
      <c r="K10821" s="21"/>
    </row>
    <row r="10822">
      <c r="D10822" s="13"/>
      <c r="E10822" s="21"/>
      <c r="G10822" s="13"/>
      <c r="H10822" s="13"/>
      <c r="J10822" s="13"/>
      <c r="K10822" s="21"/>
    </row>
    <row r="10823">
      <c r="D10823" s="13"/>
      <c r="E10823" s="21"/>
      <c r="G10823" s="13"/>
      <c r="H10823" s="13"/>
      <c r="J10823" s="13"/>
      <c r="K10823" s="21"/>
    </row>
    <row r="10824">
      <c r="D10824" s="13"/>
      <c r="E10824" s="21"/>
      <c r="G10824" s="13"/>
      <c r="H10824" s="13"/>
      <c r="J10824" s="13"/>
      <c r="K10824" s="21"/>
    </row>
    <row r="10825">
      <c r="D10825" s="13"/>
      <c r="E10825" s="21"/>
      <c r="G10825" s="13"/>
      <c r="H10825" s="13"/>
      <c r="J10825" s="13"/>
      <c r="K10825" s="21"/>
    </row>
    <row r="10826">
      <c r="D10826" s="13"/>
      <c r="E10826" s="21"/>
      <c r="G10826" s="13"/>
      <c r="H10826" s="13"/>
      <c r="J10826" s="13"/>
      <c r="K10826" s="21"/>
    </row>
    <row r="10827">
      <c r="D10827" s="13"/>
      <c r="E10827" s="21"/>
      <c r="G10827" s="13"/>
      <c r="H10827" s="13"/>
      <c r="J10827" s="13"/>
      <c r="K10827" s="21"/>
    </row>
    <row r="10828">
      <c r="D10828" s="13"/>
      <c r="E10828" s="21"/>
      <c r="G10828" s="13"/>
      <c r="H10828" s="13"/>
      <c r="J10828" s="13"/>
      <c r="K10828" s="21"/>
    </row>
    <row r="10829">
      <c r="D10829" s="13"/>
      <c r="E10829" s="21"/>
      <c r="G10829" s="13"/>
      <c r="H10829" s="13"/>
      <c r="J10829" s="13"/>
      <c r="K10829" s="21"/>
    </row>
    <row r="10830">
      <c r="D10830" s="13"/>
      <c r="E10830" s="21"/>
      <c r="G10830" s="13"/>
      <c r="H10830" s="13"/>
      <c r="J10830" s="13"/>
      <c r="K10830" s="21"/>
    </row>
    <row r="10831">
      <c r="D10831" s="13"/>
      <c r="E10831" s="21"/>
      <c r="G10831" s="13"/>
      <c r="H10831" s="13"/>
      <c r="J10831" s="13"/>
      <c r="K10831" s="21"/>
    </row>
    <row r="10832">
      <c r="D10832" s="13"/>
      <c r="E10832" s="21"/>
      <c r="G10832" s="13"/>
      <c r="H10832" s="13"/>
      <c r="J10832" s="13"/>
      <c r="K10832" s="21"/>
    </row>
    <row r="10833">
      <c r="D10833" s="13"/>
      <c r="E10833" s="21"/>
      <c r="G10833" s="13"/>
      <c r="H10833" s="13"/>
      <c r="J10833" s="13"/>
      <c r="K10833" s="21"/>
    </row>
    <row r="10834">
      <c r="D10834" s="13"/>
      <c r="E10834" s="21"/>
      <c r="G10834" s="13"/>
      <c r="H10834" s="13"/>
      <c r="J10834" s="13"/>
      <c r="K10834" s="21"/>
    </row>
    <row r="10835">
      <c r="D10835" s="13"/>
      <c r="E10835" s="21"/>
      <c r="G10835" s="13"/>
      <c r="H10835" s="13"/>
      <c r="J10835" s="13"/>
      <c r="K10835" s="21"/>
    </row>
    <row r="10836">
      <c r="D10836" s="13"/>
      <c r="E10836" s="21"/>
      <c r="G10836" s="13"/>
      <c r="H10836" s="13"/>
      <c r="J10836" s="13"/>
      <c r="K10836" s="21"/>
    </row>
    <row r="10837">
      <c r="D10837" s="13"/>
      <c r="E10837" s="21"/>
      <c r="G10837" s="13"/>
      <c r="H10837" s="13"/>
      <c r="J10837" s="13"/>
      <c r="K10837" s="21"/>
    </row>
    <row r="10838">
      <c r="D10838" s="13"/>
      <c r="E10838" s="21"/>
      <c r="G10838" s="13"/>
      <c r="H10838" s="13"/>
      <c r="J10838" s="13"/>
      <c r="K10838" s="21"/>
    </row>
    <row r="10839">
      <c r="D10839" s="13"/>
      <c r="E10839" s="21"/>
      <c r="G10839" s="13"/>
      <c r="H10839" s="13"/>
      <c r="J10839" s="13"/>
      <c r="K10839" s="21"/>
    </row>
    <row r="10840">
      <c r="D10840" s="13"/>
      <c r="E10840" s="21"/>
      <c r="G10840" s="13"/>
      <c r="H10840" s="13"/>
      <c r="J10840" s="13"/>
      <c r="K10840" s="21"/>
    </row>
    <row r="10841">
      <c r="D10841" s="13"/>
      <c r="E10841" s="21"/>
      <c r="G10841" s="13"/>
      <c r="H10841" s="13"/>
      <c r="J10841" s="13"/>
      <c r="K10841" s="21"/>
    </row>
    <row r="10842">
      <c r="D10842" s="13"/>
      <c r="E10842" s="21"/>
      <c r="G10842" s="13"/>
      <c r="H10842" s="13"/>
      <c r="J10842" s="13"/>
      <c r="K10842" s="21"/>
    </row>
    <row r="10843">
      <c r="D10843" s="13"/>
      <c r="E10843" s="21"/>
      <c r="G10843" s="13"/>
      <c r="H10843" s="13"/>
      <c r="J10843" s="13"/>
      <c r="K10843" s="21"/>
    </row>
    <row r="10844">
      <c r="D10844" s="13"/>
      <c r="E10844" s="21"/>
      <c r="G10844" s="13"/>
      <c r="H10844" s="13"/>
      <c r="J10844" s="13"/>
      <c r="K10844" s="21"/>
    </row>
    <row r="10845">
      <c r="D10845" s="13"/>
      <c r="E10845" s="21"/>
      <c r="G10845" s="13"/>
      <c r="H10845" s="13"/>
      <c r="J10845" s="13"/>
      <c r="K10845" s="21"/>
    </row>
    <row r="10846">
      <c r="D10846" s="13"/>
      <c r="E10846" s="21"/>
      <c r="G10846" s="13"/>
      <c r="H10846" s="13"/>
      <c r="J10846" s="13"/>
      <c r="K10846" s="21"/>
    </row>
    <row r="10847">
      <c r="D10847" s="13"/>
      <c r="E10847" s="21"/>
      <c r="G10847" s="13"/>
      <c r="H10847" s="13"/>
      <c r="J10847" s="13"/>
      <c r="K10847" s="21"/>
    </row>
    <row r="10848">
      <c r="D10848" s="13"/>
      <c r="E10848" s="21"/>
      <c r="G10848" s="13"/>
      <c r="H10848" s="13"/>
      <c r="J10848" s="13"/>
      <c r="K10848" s="21"/>
    </row>
    <row r="10849">
      <c r="D10849" s="13"/>
      <c r="E10849" s="21"/>
      <c r="G10849" s="13"/>
      <c r="H10849" s="13"/>
      <c r="J10849" s="13"/>
      <c r="K10849" s="21"/>
    </row>
    <row r="10850">
      <c r="D10850" s="13"/>
      <c r="E10850" s="21"/>
      <c r="G10850" s="13"/>
      <c r="H10850" s="13"/>
      <c r="J10850" s="13"/>
      <c r="K10850" s="21"/>
    </row>
    <row r="10851">
      <c r="D10851" s="13"/>
      <c r="E10851" s="21"/>
      <c r="G10851" s="13"/>
      <c r="H10851" s="13"/>
      <c r="J10851" s="13"/>
      <c r="K10851" s="21"/>
    </row>
    <row r="10852">
      <c r="D10852" s="13"/>
      <c r="E10852" s="21"/>
      <c r="G10852" s="13"/>
      <c r="H10852" s="13"/>
      <c r="J10852" s="13"/>
      <c r="K10852" s="21"/>
    </row>
    <row r="10853">
      <c r="D10853" s="13"/>
      <c r="E10853" s="21"/>
      <c r="G10853" s="13"/>
      <c r="H10853" s="13"/>
      <c r="J10853" s="13"/>
      <c r="K10853" s="21"/>
    </row>
    <row r="10854">
      <c r="D10854" s="13"/>
      <c r="E10854" s="21"/>
      <c r="G10854" s="13"/>
      <c r="H10854" s="13"/>
      <c r="J10854" s="13"/>
      <c r="K10854" s="21"/>
    </row>
    <row r="10855">
      <c r="D10855" s="13"/>
      <c r="E10855" s="21"/>
      <c r="G10855" s="13"/>
      <c r="H10855" s="13"/>
      <c r="J10855" s="13"/>
      <c r="K10855" s="21"/>
    </row>
    <row r="10856">
      <c r="D10856" s="13"/>
      <c r="E10856" s="21"/>
      <c r="G10856" s="13"/>
      <c r="H10856" s="13"/>
      <c r="J10856" s="13"/>
      <c r="K10856" s="21"/>
    </row>
    <row r="10857">
      <c r="D10857" s="13"/>
      <c r="E10857" s="21"/>
      <c r="G10857" s="13"/>
      <c r="H10857" s="13"/>
      <c r="J10857" s="13"/>
      <c r="K10857" s="21"/>
    </row>
    <row r="10858">
      <c r="D10858" s="13"/>
      <c r="E10858" s="21"/>
      <c r="G10858" s="13"/>
      <c r="H10858" s="13"/>
      <c r="J10858" s="13"/>
      <c r="K10858" s="21"/>
    </row>
    <row r="10859">
      <c r="D10859" s="13"/>
      <c r="E10859" s="21"/>
      <c r="G10859" s="13"/>
      <c r="H10859" s="13"/>
      <c r="J10859" s="13"/>
      <c r="K10859" s="21"/>
    </row>
    <row r="10860">
      <c r="D10860" s="13"/>
      <c r="E10860" s="21"/>
      <c r="G10860" s="13"/>
      <c r="H10860" s="13"/>
      <c r="J10860" s="13"/>
      <c r="K10860" s="21"/>
    </row>
    <row r="10861">
      <c r="D10861" s="13"/>
      <c r="E10861" s="21"/>
      <c r="G10861" s="13"/>
      <c r="H10861" s="13"/>
      <c r="J10861" s="13"/>
      <c r="K10861" s="21"/>
    </row>
    <row r="10862">
      <c r="D10862" s="13"/>
      <c r="E10862" s="21"/>
      <c r="G10862" s="13"/>
      <c r="H10862" s="13"/>
      <c r="J10862" s="13"/>
      <c r="K10862" s="21"/>
    </row>
    <row r="10863">
      <c r="D10863" s="13"/>
      <c r="E10863" s="21"/>
      <c r="G10863" s="13"/>
      <c r="H10863" s="13"/>
      <c r="J10863" s="13"/>
      <c r="K10863" s="21"/>
    </row>
    <row r="10864">
      <c r="D10864" s="13"/>
      <c r="E10864" s="21"/>
      <c r="G10864" s="13"/>
      <c r="H10864" s="13"/>
      <c r="J10864" s="13"/>
      <c r="K10864" s="21"/>
    </row>
    <row r="10865">
      <c r="D10865" s="13"/>
      <c r="E10865" s="21"/>
      <c r="G10865" s="13"/>
      <c r="H10865" s="13"/>
      <c r="J10865" s="13"/>
      <c r="K10865" s="21"/>
    </row>
    <row r="10866">
      <c r="D10866" s="13"/>
      <c r="E10866" s="21"/>
      <c r="G10866" s="13"/>
      <c r="H10866" s="13"/>
      <c r="J10866" s="13"/>
      <c r="K10866" s="21"/>
    </row>
    <row r="10867">
      <c r="D10867" s="13"/>
      <c r="E10867" s="21"/>
      <c r="G10867" s="13"/>
      <c r="H10867" s="13"/>
      <c r="J10867" s="13"/>
      <c r="K10867" s="21"/>
    </row>
    <row r="10868">
      <c r="D10868" s="13"/>
      <c r="E10868" s="21"/>
      <c r="G10868" s="13"/>
      <c r="H10868" s="13"/>
      <c r="J10868" s="13"/>
      <c r="K10868" s="21"/>
    </row>
    <row r="10869">
      <c r="D10869" s="13"/>
      <c r="E10869" s="21"/>
      <c r="G10869" s="13"/>
      <c r="H10869" s="13"/>
      <c r="J10869" s="13"/>
      <c r="K10869" s="21"/>
    </row>
    <row r="10870">
      <c r="D10870" s="13"/>
      <c r="E10870" s="21"/>
      <c r="G10870" s="13"/>
      <c r="H10870" s="13"/>
      <c r="J10870" s="13"/>
      <c r="K10870" s="21"/>
    </row>
    <row r="10871">
      <c r="D10871" s="13"/>
      <c r="E10871" s="21"/>
      <c r="G10871" s="13"/>
      <c r="H10871" s="13"/>
      <c r="J10871" s="13"/>
      <c r="K10871" s="21"/>
    </row>
    <row r="10872">
      <c r="D10872" s="13"/>
      <c r="E10872" s="21"/>
      <c r="G10872" s="13"/>
      <c r="H10872" s="13"/>
      <c r="J10872" s="13"/>
      <c r="K10872" s="21"/>
    </row>
    <row r="10873">
      <c r="D10873" s="13"/>
      <c r="E10873" s="21"/>
      <c r="G10873" s="13"/>
      <c r="H10873" s="13"/>
      <c r="J10873" s="13"/>
      <c r="K10873" s="21"/>
    </row>
    <row r="10874">
      <c r="D10874" s="13"/>
      <c r="E10874" s="21"/>
      <c r="G10874" s="13"/>
      <c r="H10874" s="13"/>
      <c r="J10874" s="13"/>
      <c r="K10874" s="21"/>
    </row>
    <row r="10875">
      <c r="D10875" s="13"/>
      <c r="E10875" s="21"/>
      <c r="G10875" s="13"/>
      <c r="H10875" s="13"/>
      <c r="J10875" s="13"/>
      <c r="K10875" s="21"/>
    </row>
    <row r="10876">
      <c r="D10876" s="13"/>
      <c r="E10876" s="21"/>
      <c r="G10876" s="13"/>
      <c r="H10876" s="13"/>
      <c r="J10876" s="13"/>
      <c r="K10876" s="21"/>
    </row>
    <row r="10877">
      <c r="D10877" s="13"/>
      <c r="E10877" s="21"/>
      <c r="G10877" s="13"/>
      <c r="H10877" s="13"/>
      <c r="J10877" s="13"/>
      <c r="K10877" s="21"/>
    </row>
    <row r="10878">
      <c r="D10878" s="13"/>
      <c r="E10878" s="21"/>
      <c r="G10878" s="13"/>
      <c r="H10878" s="13"/>
      <c r="J10878" s="13"/>
      <c r="K10878" s="21"/>
    </row>
    <row r="10879">
      <c r="D10879" s="13"/>
      <c r="E10879" s="21"/>
      <c r="G10879" s="13"/>
      <c r="H10879" s="13"/>
      <c r="J10879" s="13"/>
      <c r="K10879" s="21"/>
    </row>
    <row r="10880">
      <c r="D10880" s="13"/>
      <c r="E10880" s="21"/>
      <c r="G10880" s="13"/>
      <c r="H10880" s="13"/>
      <c r="J10880" s="13"/>
      <c r="K10880" s="21"/>
    </row>
    <row r="10881">
      <c r="D10881" s="13"/>
      <c r="E10881" s="21"/>
      <c r="G10881" s="13"/>
      <c r="H10881" s="13"/>
      <c r="J10881" s="13"/>
      <c r="K10881" s="21"/>
    </row>
    <row r="10882">
      <c r="D10882" s="13"/>
      <c r="E10882" s="21"/>
      <c r="G10882" s="13"/>
      <c r="H10882" s="13"/>
      <c r="J10882" s="13"/>
      <c r="K10882" s="21"/>
    </row>
    <row r="10883">
      <c r="D10883" s="13"/>
      <c r="E10883" s="21"/>
      <c r="G10883" s="13"/>
      <c r="H10883" s="13"/>
      <c r="J10883" s="13"/>
      <c r="K10883" s="21"/>
    </row>
    <row r="10884">
      <c r="D10884" s="13"/>
      <c r="E10884" s="21"/>
      <c r="G10884" s="13"/>
      <c r="H10884" s="13"/>
      <c r="J10884" s="13"/>
      <c r="K10884" s="21"/>
    </row>
    <row r="10885">
      <c r="D10885" s="13"/>
      <c r="E10885" s="21"/>
      <c r="G10885" s="13"/>
      <c r="H10885" s="13"/>
      <c r="J10885" s="13"/>
      <c r="K10885" s="21"/>
    </row>
    <row r="10886">
      <c r="D10886" s="13"/>
      <c r="E10886" s="21"/>
      <c r="G10886" s="13"/>
      <c r="H10886" s="13"/>
      <c r="J10886" s="13"/>
      <c r="K10886" s="21"/>
    </row>
    <row r="10887">
      <c r="D10887" s="13"/>
      <c r="E10887" s="21"/>
      <c r="G10887" s="13"/>
      <c r="H10887" s="13"/>
      <c r="J10887" s="13"/>
      <c r="K10887" s="21"/>
    </row>
    <row r="10888">
      <c r="D10888" s="13"/>
      <c r="E10888" s="21"/>
      <c r="G10888" s="13"/>
      <c r="H10888" s="13"/>
      <c r="J10888" s="13"/>
      <c r="K10888" s="21"/>
    </row>
    <row r="10889">
      <c r="D10889" s="13"/>
      <c r="E10889" s="21"/>
      <c r="G10889" s="13"/>
      <c r="H10889" s="13"/>
      <c r="J10889" s="13"/>
      <c r="K10889" s="21"/>
    </row>
    <row r="10890">
      <c r="D10890" s="13"/>
      <c r="E10890" s="21"/>
      <c r="G10890" s="13"/>
      <c r="H10890" s="13"/>
      <c r="J10890" s="13"/>
      <c r="K10890" s="21"/>
    </row>
    <row r="10891">
      <c r="D10891" s="13"/>
      <c r="E10891" s="21"/>
      <c r="G10891" s="13"/>
      <c r="H10891" s="13"/>
      <c r="J10891" s="13"/>
      <c r="K10891" s="21"/>
    </row>
    <row r="10892">
      <c r="D10892" s="13"/>
      <c r="E10892" s="21"/>
      <c r="G10892" s="13"/>
      <c r="H10892" s="13"/>
      <c r="J10892" s="13"/>
      <c r="K10892" s="21"/>
    </row>
    <row r="10893">
      <c r="D10893" s="13"/>
      <c r="E10893" s="21"/>
      <c r="G10893" s="13"/>
      <c r="H10893" s="13"/>
      <c r="J10893" s="13"/>
      <c r="K10893" s="21"/>
    </row>
    <row r="10894">
      <c r="D10894" s="13"/>
      <c r="E10894" s="21"/>
      <c r="G10894" s="13"/>
      <c r="H10894" s="13"/>
      <c r="J10894" s="13"/>
      <c r="K10894" s="21"/>
    </row>
    <row r="10895">
      <c r="D10895" s="13"/>
      <c r="E10895" s="21"/>
      <c r="G10895" s="13"/>
      <c r="H10895" s="13"/>
      <c r="J10895" s="13"/>
      <c r="K10895" s="21"/>
    </row>
    <row r="10896">
      <c r="D10896" s="13"/>
      <c r="E10896" s="21"/>
      <c r="G10896" s="13"/>
      <c r="H10896" s="13"/>
      <c r="J10896" s="13"/>
      <c r="K10896" s="21"/>
    </row>
    <row r="10897">
      <c r="D10897" s="13"/>
      <c r="E10897" s="21"/>
      <c r="G10897" s="13"/>
      <c r="H10897" s="13"/>
      <c r="J10897" s="13"/>
      <c r="K10897" s="21"/>
    </row>
    <row r="10898">
      <c r="D10898" s="13"/>
      <c r="E10898" s="21"/>
      <c r="G10898" s="13"/>
      <c r="H10898" s="13"/>
      <c r="J10898" s="13"/>
      <c r="K10898" s="21"/>
    </row>
    <row r="10899">
      <c r="D10899" s="13"/>
      <c r="E10899" s="21"/>
      <c r="G10899" s="13"/>
      <c r="H10899" s="13"/>
      <c r="J10899" s="13"/>
      <c r="K10899" s="21"/>
    </row>
    <row r="10900">
      <c r="D10900" s="13"/>
      <c r="E10900" s="21"/>
      <c r="G10900" s="13"/>
      <c r="H10900" s="13"/>
      <c r="J10900" s="13"/>
      <c r="K10900" s="21"/>
    </row>
    <row r="10901">
      <c r="D10901" s="13"/>
      <c r="E10901" s="21"/>
      <c r="G10901" s="13"/>
      <c r="H10901" s="13"/>
      <c r="J10901" s="13"/>
      <c r="K10901" s="21"/>
    </row>
    <row r="10902">
      <c r="D10902" s="13"/>
      <c r="E10902" s="21"/>
      <c r="G10902" s="13"/>
      <c r="H10902" s="13"/>
      <c r="J10902" s="13"/>
      <c r="K10902" s="21"/>
    </row>
    <row r="10903">
      <c r="D10903" s="13"/>
      <c r="E10903" s="21"/>
      <c r="G10903" s="13"/>
      <c r="H10903" s="13"/>
      <c r="J10903" s="13"/>
      <c r="K10903" s="21"/>
    </row>
    <row r="10904">
      <c r="D10904" s="13"/>
      <c r="E10904" s="21"/>
      <c r="G10904" s="13"/>
      <c r="H10904" s="13"/>
      <c r="J10904" s="13"/>
      <c r="K10904" s="21"/>
    </row>
    <row r="10905">
      <c r="D10905" s="13"/>
      <c r="E10905" s="21"/>
      <c r="G10905" s="13"/>
      <c r="H10905" s="13"/>
      <c r="J10905" s="13"/>
      <c r="K10905" s="21"/>
    </row>
    <row r="10906">
      <c r="D10906" s="13"/>
      <c r="E10906" s="21"/>
      <c r="G10906" s="13"/>
      <c r="H10906" s="13"/>
      <c r="J10906" s="13"/>
      <c r="K10906" s="21"/>
    </row>
    <row r="10907">
      <c r="D10907" s="13"/>
      <c r="E10907" s="21"/>
      <c r="G10907" s="13"/>
      <c r="H10907" s="13"/>
      <c r="J10907" s="13"/>
      <c r="K10907" s="21"/>
    </row>
    <row r="10908">
      <c r="D10908" s="13"/>
      <c r="E10908" s="21"/>
      <c r="G10908" s="13"/>
      <c r="H10908" s="13"/>
      <c r="J10908" s="13"/>
      <c r="K10908" s="21"/>
    </row>
    <row r="10909">
      <c r="D10909" s="13"/>
      <c r="E10909" s="21"/>
      <c r="G10909" s="13"/>
      <c r="H10909" s="13"/>
      <c r="J10909" s="13"/>
      <c r="K10909" s="21"/>
    </row>
    <row r="10910">
      <c r="D10910" s="13"/>
      <c r="E10910" s="21"/>
      <c r="G10910" s="13"/>
      <c r="H10910" s="13"/>
      <c r="J10910" s="13"/>
      <c r="K10910" s="21"/>
    </row>
    <row r="10911">
      <c r="D10911" s="13"/>
      <c r="E10911" s="21"/>
      <c r="G10911" s="13"/>
      <c r="H10911" s="13"/>
      <c r="J10911" s="13"/>
      <c r="K10911" s="21"/>
    </row>
    <row r="10912">
      <c r="D10912" s="13"/>
      <c r="E10912" s="21"/>
      <c r="G10912" s="13"/>
      <c r="H10912" s="13"/>
      <c r="J10912" s="13"/>
      <c r="K10912" s="21"/>
    </row>
    <row r="10913">
      <c r="D10913" s="13"/>
      <c r="E10913" s="21"/>
      <c r="G10913" s="13"/>
      <c r="H10913" s="13"/>
      <c r="J10913" s="13"/>
      <c r="K10913" s="21"/>
    </row>
    <row r="10914">
      <c r="D10914" s="13"/>
      <c r="E10914" s="21"/>
      <c r="G10914" s="13"/>
      <c r="H10914" s="13"/>
      <c r="J10914" s="13"/>
      <c r="K10914" s="21"/>
    </row>
    <row r="10915">
      <c r="D10915" s="13"/>
      <c r="E10915" s="21"/>
      <c r="G10915" s="13"/>
      <c r="H10915" s="13"/>
      <c r="J10915" s="13"/>
      <c r="K10915" s="21"/>
    </row>
    <row r="10916">
      <c r="D10916" s="13"/>
      <c r="E10916" s="21"/>
      <c r="G10916" s="13"/>
      <c r="H10916" s="13"/>
      <c r="J10916" s="13"/>
      <c r="K10916" s="21"/>
    </row>
    <row r="10917">
      <c r="D10917" s="13"/>
      <c r="E10917" s="21"/>
      <c r="G10917" s="13"/>
      <c r="H10917" s="13"/>
      <c r="J10917" s="13"/>
      <c r="K10917" s="21"/>
    </row>
    <row r="10918">
      <c r="D10918" s="13"/>
      <c r="E10918" s="21"/>
      <c r="G10918" s="13"/>
      <c r="H10918" s="13"/>
      <c r="J10918" s="13"/>
      <c r="K10918" s="21"/>
    </row>
    <row r="10919">
      <c r="D10919" s="13"/>
      <c r="E10919" s="21"/>
      <c r="G10919" s="13"/>
      <c r="H10919" s="13"/>
      <c r="J10919" s="13"/>
      <c r="K10919" s="21"/>
    </row>
    <row r="10920">
      <c r="D10920" s="13"/>
      <c r="E10920" s="21"/>
      <c r="G10920" s="13"/>
      <c r="H10920" s="13"/>
      <c r="J10920" s="13"/>
      <c r="K10920" s="21"/>
    </row>
    <row r="10921">
      <c r="D10921" s="13"/>
      <c r="E10921" s="21"/>
      <c r="G10921" s="13"/>
      <c r="H10921" s="13"/>
      <c r="J10921" s="13"/>
      <c r="K10921" s="21"/>
    </row>
    <row r="10922">
      <c r="D10922" s="13"/>
      <c r="E10922" s="21"/>
      <c r="G10922" s="13"/>
      <c r="H10922" s="13"/>
      <c r="J10922" s="13"/>
      <c r="K10922" s="21"/>
    </row>
    <row r="10923">
      <c r="D10923" s="13"/>
      <c r="E10923" s="21"/>
      <c r="G10923" s="13"/>
      <c r="H10923" s="13"/>
      <c r="J10923" s="13"/>
      <c r="K10923" s="21"/>
    </row>
    <row r="10924">
      <c r="D10924" s="13"/>
      <c r="E10924" s="21"/>
      <c r="G10924" s="13"/>
      <c r="H10924" s="13"/>
      <c r="J10924" s="13"/>
      <c r="K10924" s="21"/>
    </row>
    <row r="10925">
      <c r="D10925" s="13"/>
      <c r="E10925" s="21"/>
      <c r="G10925" s="13"/>
      <c r="H10925" s="13"/>
      <c r="J10925" s="13"/>
      <c r="K10925" s="21"/>
    </row>
    <row r="10926">
      <c r="D10926" s="13"/>
      <c r="E10926" s="21"/>
      <c r="G10926" s="13"/>
      <c r="H10926" s="13"/>
      <c r="J10926" s="13"/>
      <c r="K10926" s="21"/>
    </row>
    <row r="10927">
      <c r="D10927" s="13"/>
      <c r="E10927" s="21"/>
      <c r="G10927" s="13"/>
      <c r="H10927" s="13"/>
      <c r="J10927" s="13"/>
      <c r="K10927" s="21"/>
    </row>
    <row r="10928">
      <c r="D10928" s="13"/>
      <c r="E10928" s="21"/>
      <c r="G10928" s="13"/>
      <c r="H10928" s="13"/>
      <c r="J10928" s="13"/>
      <c r="K10928" s="21"/>
    </row>
    <row r="10929">
      <c r="D10929" s="13"/>
      <c r="E10929" s="21"/>
      <c r="G10929" s="13"/>
      <c r="H10929" s="13"/>
      <c r="J10929" s="13"/>
      <c r="K10929" s="21"/>
    </row>
    <row r="10930">
      <c r="D10930" s="13"/>
      <c r="E10930" s="21"/>
      <c r="G10930" s="13"/>
      <c r="H10930" s="13"/>
      <c r="J10930" s="13"/>
      <c r="K10930" s="21"/>
    </row>
    <row r="10931">
      <c r="D10931" s="13"/>
      <c r="E10931" s="21"/>
      <c r="G10931" s="13"/>
      <c r="H10931" s="13"/>
      <c r="J10931" s="13"/>
      <c r="K10931" s="21"/>
    </row>
    <row r="10932">
      <c r="D10932" s="13"/>
      <c r="E10932" s="21"/>
      <c r="G10932" s="13"/>
      <c r="H10932" s="13"/>
      <c r="J10932" s="13"/>
      <c r="K10932" s="21"/>
    </row>
    <row r="10933">
      <c r="D10933" s="13"/>
      <c r="E10933" s="21"/>
      <c r="G10933" s="13"/>
      <c r="H10933" s="13"/>
      <c r="J10933" s="13"/>
      <c r="K10933" s="21"/>
    </row>
    <row r="10934">
      <c r="D10934" s="13"/>
      <c r="E10934" s="21"/>
      <c r="G10934" s="13"/>
      <c r="H10934" s="13"/>
      <c r="J10934" s="13"/>
      <c r="K10934" s="21"/>
    </row>
    <row r="10935">
      <c r="D10935" s="13"/>
      <c r="E10935" s="21"/>
      <c r="G10935" s="13"/>
      <c r="H10935" s="13"/>
      <c r="J10935" s="13"/>
      <c r="K10935" s="21"/>
    </row>
    <row r="10936">
      <c r="D10936" s="13"/>
      <c r="E10936" s="21"/>
      <c r="G10936" s="13"/>
      <c r="H10936" s="13"/>
      <c r="J10936" s="13"/>
      <c r="K10936" s="21"/>
    </row>
    <row r="10937">
      <c r="D10937" s="13"/>
      <c r="E10937" s="21"/>
      <c r="G10937" s="13"/>
      <c r="H10937" s="13"/>
      <c r="J10937" s="13"/>
      <c r="K10937" s="21"/>
    </row>
    <row r="10938">
      <c r="D10938" s="13"/>
      <c r="E10938" s="21"/>
      <c r="G10938" s="13"/>
      <c r="H10938" s="13"/>
      <c r="J10938" s="13"/>
      <c r="K10938" s="21"/>
    </row>
    <row r="10939">
      <c r="D10939" s="13"/>
      <c r="E10939" s="21"/>
      <c r="G10939" s="13"/>
      <c r="H10939" s="13"/>
      <c r="J10939" s="13"/>
      <c r="K10939" s="21"/>
    </row>
    <row r="10940">
      <c r="D10940" s="13"/>
      <c r="E10940" s="21"/>
      <c r="G10940" s="13"/>
      <c r="H10940" s="13"/>
      <c r="J10940" s="13"/>
      <c r="K10940" s="21"/>
    </row>
    <row r="10941">
      <c r="D10941" s="13"/>
      <c r="E10941" s="21"/>
      <c r="G10941" s="13"/>
      <c r="H10941" s="13"/>
      <c r="J10941" s="13"/>
      <c r="K10941" s="21"/>
    </row>
    <row r="10942">
      <c r="D10942" s="13"/>
      <c r="E10942" s="21"/>
      <c r="G10942" s="13"/>
      <c r="H10942" s="13"/>
      <c r="J10942" s="13"/>
      <c r="K10942" s="21"/>
    </row>
    <row r="10943">
      <c r="D10943" s="13"/>
      <c r="E10943" s="21"/>
      <c r="G10943" s="13"/>
      <c r="H10943" s="13"/>
      <c r="J10943" s="13"/>
      <c r="K10943" s="21"/>
    </row>
    <row r="10944">
      <c r="D10944" s="13"/>
      <c r="E10944" s="21"/>
      <c r="G10944" s="13"/>
      <c r="H10944" s="13"/>
      <c r="J10944" s="13"/>
      <c r="K10944" s="21"/>
    </row>
    <row r="10945">
      <c r="D10945" s="13"/>
      <c r="E10945" s="21"/>
      <c r="G10945" s="13"/>
      <c r="H10945" s="13"/>
      <c r="J10945" s="13"/>
      <c r="K10945" s="21"/>
    </row>
    <row r="10946">
      <c r="D10946" s="13"/>
      <c r="E10946" s="21"/>
      <c r="G10946" s="13"/>
      <c r="H10946" s="13"/>
      <c r="J10946" s="13"/>
      <c r="K10946" s="21"/>
    </row>
    <row r="10947">
      <c r="D10947" s="13"/>
      <c r="E10947" s="21"/>
      <c r="G10947" s="13"/>
      <c r="H10947" s="13"/>
      <c r="J10947" s="13"/>
      <c r="K10947" s="21"/>
    </row>
    <row r="10948">
      <c r="D10948" s="13"/>
      <c r="E10948" s="21"/>
      <c r="G10948" s="13"/>
      <c r="H10948" s="13"/>
      <c r="J10948" s="13"/>
      <c r="K10948" s="21"/>
    </row>
    <row r="10949">
      <c r="D10949" s="13"/>
      <c r="E10949" s="21"/>
      <c r="G10949" s="13"/>
      <c r="H10949" s="13"/>
      <c r="J10949" s="13"/>
      <c r="K10949" s="21"/>
    </row>
    <row r="10950">
      <c r="D10950" s="13"/>
      <c r="E10950" s="21"/>
      <c r="G10950" s="13"/>
      <c r="H10950" s="13"/>
      <c r="J10950" s="13"/>
      <c r="K10950" s="21"/>
    </row>
    <row r="10951">
      <c r="D10951" s="13"/>
      <c r="E10951" s="21"/>
      <c r="G10951" s="13"/>
      <c r="H10951" s="13"/>
      <c r="J10951" s="13"/>
      <c r="K10951" s="21"/>
    </row>
    <row r="10952">
      <c r="D10952" s="13"/>
      <c r="E10952" s="21"/>
      <c r="G10952" s="13"/>
      <c r="H10952" s="13"/>
      <c r="J10952" s="13"/>
      <c r="K10952" s="21"/>
    </row>
    <row r="10953">
      <c r="D10953" s="13"/>
      <c r="E10953" s="21"/>
      <c r="G10953" s="13"/>
      <c r="H10953" s="13"/>
      <c r="J10953" s="13"/>
      <c r="K10953" s="21"/>
    </row>
    <row r="10954">
      <c r="D10954" s="13"/>
      <c r="E10954" s="21"/>
      <c r="G10954" s="13"/>
      <c r="H10954" s="13"/>
      <c r="J10954" s="13"/>
      <c r="K10954" s="21"/>
    </row>
    <row r="10955">
      <c r="D10955" s="13"/>
      <c r="E10955" s="21"/>
      <c r="G10955" s="13"/>
      <c r="H10955" s="13"/>
      <c r="J10955" s="13"/>
      <c r="K10955" s="21"/>
    </row>
    <row r="10956">
      <c r="D10956" s="13"/>
      <c r="E10956" s="21"/>
      <c r="G10956" s="13"/>
      <c r="H10956" s="13"/>
      <c r="J10956" s="13"/>
      <c r="K10956" s="21"/>
    </row>
    <row r="10957">
      <c r="D10957" s="13"/>
      <c r="E10957" s="21"/>
      <c r="G10957" s="13"/>
      <c r="H10957" s="13"/>
      <c r="J10957" s="13"/>
      <c r="K10957" s="21"/>
    </row>
    <row r="10958">
      <c r="D10958" s="13"/>
      <c r="E10958" s="21"/>
      <c r="G10958" s="13"/>
      <c r="H10958" s="13"/>
      <c r="J10958" s="13"/>
      <c r="K10958" s="21"/>
    </row>
    <row r="10959">
      <c r="D10959" s="13"/>
      <c r="E10959" s="21"/>
      <c r="G10959" s="13"/>
      <c r="H10959" s="13"/>
      <c r="J10959" s="13"/>
      <c r="K10959" s="21"/>
    </row>
    <row r="10960">
      <c r="D10960" s="13"/>
      <c r="E10960" s="21"/>
      <c r="G10960" s="13"/>
      <c r="H10960" s="13"/>
      <c r="J10960" s="13"/>
      <c r="K10960" s="21"/>
    </row>
    <row r="10961">
      <c r="D10961" s="13"/>
      <c r="E10961" s="21"/>
      <c r="G10961" s="13"/>
      <c r="H10961" s="13"/>
      <c r="J10961" s="13"/>
      <c r="K10961" s="21"/>
    </row>
    <row r="10962">
      <c r="D10962" s="13"/>
      <c r="E10962" s="21"/>
      <c r="G10962" s="13"/>
      <c r="H10962" s="13"/>
      <c r="J10962" s="13"/>
      <c r="K10962" s="21"/>
    </row>
    <row r="10963">
      <c r="D10963" s="13"/>
      <c r="E10963" s="21"/>
      <c r="G10963" s="13"/>
      <c r="H10963" s="13"/>
      <c r="J10963" s="13"/>
      <c r="K10963" s="21"/>
    </row>
    <row r="10964">
      <c r="D10964" s="13"/>
      <c r="E10964" s="21"/>
      <c r="G10964" s="13"/>
      <c r="H10964" s="13"/>
      <c r="J10964" s="13"/>
      <c r="K10964" s="21"/>
    </row>
    <row r="10965">
      <c r="D10965" s="13"/>
      <c r="E10965" s="21"/>
      <c r="G10965" s="13"/>
      <c r="H10965" s="13"/>
      <c r="J10965" s="13"/>
      <c r="K10965" s="21"/>
    </row>
    <row r="10966">
      <c r="D10966" s="13"/>
      <c r="E10966" s="21"/>
      <c r="G10966" s="13"/>
      <c r="H10966" s="13"/>
      <c r="J10966" s="13"/>
      <c r="K10966" s="21"/>
    </row>
    <row r="10967">
      <c r="D10967" s="13"/>
      <c r="E10967" s="21"/>
      <c r="G10967" s="13"/>
      <c r="H10967" s="13"/>
      <c r="J10967" s="13"/>
      <c r="K10967" s="21"/>
    </row>
    <row r="10968">
      <c r="D10968" s="13"/>
      <c r="E10968" s="21"/>
      <c r="G10968" s="13"/>
      <c r="H10968" s="13"/>
      <c r="J10968" s="13"/>
      <c r="K10968" s="21"/>
    </row>
    <row r="10969">
      <c r="D10969" s="13"/>
      <c r="E10969" s="21"/>
      <c r="G10969" s="13"/>
      <c r="H10969" s="13"/>
      <c r="J10969" s="13"/>
      <c r="K10969" s="21"/>
    </row>
    <row r="10970">
      <c r="D10970" s="13"/>
      <c r="E10970" s="21"/>
      <c r="G10970" s="13"/>
      <c r="H10970" s="13"/>
      <c r="J10970" s="13"/>
      <c r="K10970" s="21"/>
    </row>
    <row r="10971">
      <c r="D10971" s="13"/>
      <c r="E10971" s="21"/>
      <c r="G10971" s="13"/>
      <c r="H10971" s="13"/>
      <c r="J10971" s="13"/>
      <c r="K10971" s="21"/>
    </row>
    <row r="10972">
      <c r="D10972" s="13"/>
      <c r="E10972" s="21"/>
      <c r="G10972" s="13"/>
      <c r="H10972" s="13"/>
      <c r="J10972" s="13"/>
      <c r="K10972" s="21"/>
    </row>
    <row r="10973">
      <c r="D10973" s="13"/>
      <c r="E10973" s="21"/>
      <c r="G10973" s="13"/>
      <c r="H10973" s="13"/>
      <c r="J10973" s="13"/>
      <c r="K10973" s="21"/>
    </row>
    <row r="10974">
      <c r="D10974" s="13"/>
      <c r="E10974" s="21"/>
      <c r="G10974" s="13"/>
      <c r="H10974" s="13"/>
      <c r="J10974" s="13"/>
      <c r="K10974" s="21"/>
    </row>
    <row r="10975">
      <c r="D10975" s="13"/>
      <c r="E10975" s="21"/>
      <c r="G10975" s="13"/>
      <c r="H10975" s="13"/>
      <c r="J10975" s="13"/>
      <c r="K10975" s="21"/>
    </row>
    <row r="10976">
      <c r="D10976" s="13"/>
      <c r="E10976" s="21"/>
      <c r="G10976" s="13"/>
      <c r="H10976" s="13"/>
      <c r="J10976" s="13"/>
      <c r="K10976" s="21"/>
    </row>
    <row r="10977">
      <c r="D10977" s="13"/>
      <c r="E10977" s="21"/>
      <c r="G10977" s="13"/>
      <c r="H10977" s="13"/>
      <c r="J10977" s="13"/>
      <c r="K10977" s="21"/>
    </row>
    <row r="10978">
      <c r="D10978" s="13"/>
      <c r="E10978" s="21"/>
      <c r="G10978" s="13"/>
      <c r="H10978" s="13"/>
      <c r="J10978" s="13"/>
      <c r="K10978" s="21"/>
    </row>
    <row r="10979">
      <c r="D10979" s="13"/>
      <c r="E10979" s="21"/>
      <c r="G10979" s="13"/>
      <c r="H10979" s="13"/>
      <c r="J10979" s="13"/>
      <c r="K10979" s="21"/>
    </row>
    <row r="10980">
      <c r="D10980" s="13"/>
      <c r="E10980" s="21"/>
      <c r="G10980" s="13"/>
      <c r="H10980" s="13"/>
      <c r="J10980" s="13"/>
      <c r="K10980" s="21"/>
    </row>
    <row r="10981">
      <c r="D10981" s="13"/>
      <c r="E10981" s="21"/>
      <c r="G10981" s="13"/>
      <c r="H10981" s="13"/>
      <c r="J10981" s="13"/>
      <c r="K10981" s="21"/>
    </row>
    <row r="10982">
      <c r="D10982" s="13"/>
      <c r="E10982" s="21"/>
      <c r="G10982" s="13"/>
      <c r="H10982" s="13"/>
      <c r="J10982" s="13"/>
      <c r="K10982" s="21"/>
    </row>
    <row r="10983">
      <c r="D10983" s="13"/>
      <c r="E10983" s="21"/>
      <c r="G10983" s="13"/>
      <c r="H10983" s="13"/>
      <c r="J10983" s="13"/>
      <c r="K10983" s="21"/>
    </row>
    <row r="10984">
      <c r="D10984" s="13"/>
      <c r="E10984" s="21"/>
      <c r="G10984" s="13"/>
      <c r="H10984" s="13"/>
      <c r="J10984" s="13"/>
      <c r="K10984" s="21"/>
    </row>
    <row r="10985">
      <c r="D10985" s="13"/>
      <c r="E10985" s="21"/>
      <c r="G10985" s="13"/>
      <c r="H10985" s="13"/>
      <c r="J10985" s="13"/>
      <c r="K10985" s="21"/>
    </row>
    <row r="10986">
      <c r="D10986" s="13"/>
      <c r="E10986" s="21"/>
      <c r="G10986" s="13"/>
      <c r="H10986" s="13"/>
      <c r="J10986" s="13"/>
      <c r="K10986" s="21"/>
    </row>
    <row r="10987">
      <c r="D10987" s="13"/>
      <c r="E10987" s="21"/>
      <c r="G10987" s="13"/>
      <c r="H10987" s="13"/>
      <c r="J10987" s="13"/>
      <c r="K10987" s="21"/>
    </row>
    <row r="10988">
      <c r="D10988" s="13"/>
      <c r="E10988" s="21"/>
      <c r="G10988" s="13"/>
      <c r="H10988" s="13"/>
      <c r="J10988" s="13"/>
      <c r="K10988" s="21"/>
    </row>
    <row r="10989">
      <c r="D10989" s="13"/>
      <c r="E10989" s="21"/>
      <c r="G10989" s="13"/>
      <c r="H10989" s="13"/>
      <c r="J10989" s="13"/>
      <c r="K10989" s="21"/>
    </row>
    <row r="10990">
      <c r="D10990" s="13"/>
      <c r="E10990" s="21"/>
      <c r="G10990" s="13"/>
      <c r="H10990" s="13"/>
      <c r="J10990" s="13"/>
      <c r="K10990" s="21"/>
    </row>
    <row r="10991">
      <c r="D10991" s="13"/>
      <c r="E10991" s="21"/>
      <c r="G10991" s="13"/>
      <c r="H10991" s="13"/>
      <c r="J10991" s="13"/>
      <c r="K10991" s="21"/>
    </row>
    <row r="10992">
      <c r="D10992" s="13"/>
      <c r="E10992" s="21"/>
      <c r="G10992" s="13"/>
      <c r="H10992" s="13"/>
      <c r="J10992" s="13"/>
      <c r="K10992" s="21"/>
    </row>
    <row r="10993">
      <c r="D10993" s="13"/>
      <c r="E10993" s="21"/>
      <c r="G10993" s="13"/>
      <c r="H10993" s="13"/>
      <c r="J10993" s="13"/>
      <c r="K10993" s="21"/>
    </row>
    <row r="10994">
      <c r="D10994" s="13"/>
      <c r="E10994" s="21"/>
      <c r="G10994" s="13"/>
      <c r="H10994" s="13"/>
      <c r="J10994" s="13"/>
      <c r="K10994" s="21"/>
    </row>
    <row r="10995">
      <c r="D10995" s="13"/>
      <c r="E10995" s="21"/>
      <c r="G10995" s="13"/>
      <c r="H10995" s="13"/>
      <c r="J10995" s="13"/>
      <c r="K10995" s="21"/>
    </row>
    <row r="10996">
      <c r="D10996" s="13"/>
      <c r="E10996" s="21"/>
      <c r="G10996" s="13"/>
      <c r="H10996" s="13"/>
      <c r="J10996" s="13"/>
      <c r="K10996" s="21"/>
    </row>
    <row r="10997">
      <c r="D10997" s="13"/>
      <c r="E10997" s="21"/>
      <c r="G10997" s="13"/>
      <c r="H10997" s="13"/>
      <c r="J10997" s="13"/>
      <c r="K10997" s="21"/>
    </row>
    <row r="10998">
      <c r="D10998" s="13"/>
      <c r="E10998" s="21"/>
      <c r="G10998" s="13"/>
      <c r="H10998" s="13"/>
      <c r="J10998" s="13"/>
      <c r="K10998" s="21"/>
    </row>
    <row r="10999">
      <c r="D10999" s="13"/>
      <c r="E10999" s="21"/>
      <c r="G10999" s="13"/>
      <c r="H10999" s="13"/>
      <c r="J10999" s="13"/>
      <c r="K10999" s="21"/>
    </row>
    <row r="11000">
      <c r="D11000" s="13"/>
      <c r="E11000" s="21"/>
      <c r="G11000" s="13"/>
      <c r="H11000" s="13"/>
      <c r="J11000" s="13"/>
      <c r="K11000" s="21"/>
    </row>
    <row r="11001">
      <c r="D11001" s="13"/>
      <c r="E11001" s="21"/>
      <c r="G11001" s="13"/>
      <c r="H11001" s="13"/>
      <c r="J11001" s="13"/>
      <c r="K11001" s="21"/>
    </row>
    <row r="11002">
      <c r="D11002" s="13"/>
      <c r="E11002" s="21"/>
      <c r="G11002" s="13"/>
      <c r="H11002" s="13"/>
      <c r="J11002" s="13"/>
      <c r="K11002" s="21"/>
    </row>
    <row r="11003">
      <c r="D11003" s="13"/>
      <c r="E11003" s="21"/>
      <c r="G11003" s="13"/>
      <c r="H11003" s="13"/>
      <c r="J11003" s="13"/>
      <c r="K11003" s="21"/>
    </row>
    <row r="11004">
      <c r="D11004" s="13"/>
      <c r="E11004" s="21"/>
      <c r="G11004" s="13"/>
      <c r="H11004" s="13"/>
      <c r="J11004" s="13"/>
      <c r="K11004" s="21"/>
    </row>
    <row r="11005">
      <c r="D11005" s="13"/>
      <c r="E11005" s="21"/>
      <c r="G11005" s="13"/>
      <c r="H11005" s="13"/>
      <c r="J11005" s="13"/>
      <c r="K11005" s="21"/>
    </row>
    <row r="11006">
      <c r="D11006" s="13"/>
      <c r="E11006" s="21"/>
      <c r="G11006" s="13"/>
      <c r="H11006" s="13"/>
      <c r="J11006" s="13"/>
      <c r="K11006" s="21"/>
    </row>
    <row r="11007">
      <c r="D11007" s="13"/>
      <c r="E11007" s="21"/>
      <c r="G11007" s="13"/>
      <c r="H11007" s="13"/>
      <c r="J11007" s="13"/>
      <c r="K11007" s="21"/>
    </row>
    <row r="11008">
      <c r="D11008" s="13"/>
      <c r="E11008" s="21"/>
      <c r="G11008" s="13"/>
      <c r="H11008" s="13"/>
      <c r="J11008" s="13"/>
      <c r="K11008" s="21"/>
    </row>
    <row r="11009">
      <c r="D11009" s="13"/>
      <c r="E11009" s="21"/>
      <c r="G11009" s="13"/>
      <c r="H11009" s="13"/>
      <c r="J11009" s="13"/>
      <c r="K11009" s="21"/>
    </row>
    <row r="11010">
      <c r="D11010" s="13"/>
      <c r="E11010" s="21"/>
      <c r="G11010" s="13"/>
      <c r="H11010" s="13"/>
      <c r="J11010" s="13"/>
      <c r="K11010" s="21"/>
    </row>
    <row r="11011">
      <c r="D11011" s="13"/>
      <c r="E11011" s="21"/>
      <c r="G11011" s="13"/>
      <c r="H11011" s="13"/>
      <c r="J11011" s="13"/>
      <c r="K11011" s="21"/>
    </row>
    <row r="11012">
      <c r="D11012" s="13"/>
      <c r="E11012" s="21"/>
      <c r="G11012" s="13"/>
      <c r="H11012" s="13"/>
      <c r="J11012" s="13"/>
      <c r="K11012" s="21"/>
    </row>
    <row r="11013">
      <c r="D11013" s="13"/>
      <c r="E11013" s="21"/>
      <c r="G11013" s="13"/>
      <c r="H11013" s="13"/>
      <c r="J11013" s="13"/>
      <c r="K11013" s="21"/>
    </row>
    <row r="11014">
      <c r="D11014" s="13"/>
      <c r="E11014" s="21"/>
      <c r="G11014" s="13"/>
      <c r="H11014" s="13"/>
      <c r="J11014" s="13"/>
      <c r="K11014" s="21"/>
    </row>
    <row r="11015">
      <c r="D11015" s="13"/>
      <c r="E11015" s="21"/>
      <c r="G11015" s="13"/>
      <c r="H11015" s="13"/>
      <c r="J11015" s="13"/>
      <c r="K11015" s="21"/>
    </row>
    <row r="11016">
      <c r="D11016" s="13"/>
      <c r="E11016" s="21"/>
      <c r="G11016" s="13"/>
      <c r="H11016" s="13"/>
      <c r="J11016" s="13"/>
      <c r="K11016" s="21"/>
    </row>
    <row r="11017">
      <c r="D11017" s="13"/>
      <c r="E11017" s="21"/>
      <c r="G11017" s="13"/>
      <c r="H11017" s="13"/>
      <c r="J11017" s="13"/>
      <c r="K11017" s="21"/>
    </row>
    <row r="11018">
      <c r="D11018" s="13"/>
      <c r="E11018" s="21"/>
      <c r="G11018" s="13"/>
      <c r="H11018" s="13"/>
      <c r="J11018" s="13"/>
      <c r="K11018" s="21"/>
    </row>
    <row r="11019">
      <c r="D11019" s="13"/>
      <c r="E11019" s="21"/>
      <c r="G11019" s="13"/>
      <c r="H11019" s="13"/>
      <c r="J11019" s="13"/>
      <c r="K11019" s="21"/>
    </row>
    <row r="11020">
      <c r="D11020" s="13"/>
      <c r="E11020" s="21"/>
      <c r="G11020" s="13"/>
      <c r="H11020" s="13"/>
      <c r="J11020" s="13"/>
      <c r="K11020" s="21"/>
    </row>
    <row r="11021">
      <c r="D11021" s="13"/>
      <c r="E11021" s="21"/>
      <c r="G11021" s="13"/>
      <c r="H11021" s="13"/>
      <c r="J11021" s="13"/>
      <c r="K11021" s="21"/>
    </row>
    <row r="11022">
      <c r="D11022" s="13"/>
      <c r="E11022" s="21"/>
      <c r="G11022" s="13"/>
      <c r="H11022" s="13"/>
      <c r="J11022" s="13"/>
      <c r="K11022" s="21"/>
    </row>
    <row r="11023">
      <c r="D11023" s="13"/>
      <c r="E11023" s="21"/>
      <c r="G11023" s="13"/>
      <c r="H11023" s="13"/>
      <c r="J11023" s="13"/>
      <c r="K11023" s="21"/>
    </row>
    <row r="11024">
      <c r="D11024" s="13"/>
      <c r="E11024" s="21"/>
      <c r="G11024" s="13"/>
      <c r="H11024" s="13"/>
      <c r="J11024" s="13"/>
      <c r="K11024" s="21"/>
    </row>
    <row r="11025">
      <c r="D11025" s="13"/>
      <c r="E11025" s="21"/>
      <c r="G11025" s="13"/>
      <c r="H11025" s="13"/>
      <c r="J11025" s="13"/>
      <c r="K11025" s="21"/>
    </row>
    <row r="11026">
      <c r="D11026" s="13"/>
      <c r="E11026" s="21"/>
      <c r="G11026" s="13"/>
      <c r="H11026" s="13"/>
      <c r="J11026" s="13"/>
      <c r="K11026" s="21"/>
    </row>
    <row r="11027">
      <c r="D11027" s="13"/>
      <c r="E11027" s="21"/>
      <c r="G11027" s="13"/>
      <c r="H11027" s="13"/>
      <c r="J11027" s="13"/>
      <c r="K11027" s="21"/>
    </row>
    <row r="11028">
      <c r="D11028" s="13"/>
      <c r="E11028" s="21"/>
      <c r="G11028" s="13"/>
      <c r="H11028" s="13"/>
      <c r="J11028" s="13"/>
      <c r="K11028" s="21"/>
    </row>
    <row r="11029">
      <c r="D11029" s="13"/>
      <c r="E11029" s="21"/>
      <c r="G11029" s="13"/>
      <c r="H11029" s="13"/>
      <c r="J11029" s="13"/>
      <c r="K11029" s="21"/>
    </row>
    <row r="11030">
      <c r="D11030" s="13"/>
      <c r="E11030" s="21"/>
      <c r="G11030" s="13"/>
      <c r="H11030" s="13"/>
      <c r="J11030" s="13"/>
      <c r="K11030" s="21"/>
    </row>
    <row r="11031">
      <c r="D11031" s="13"/>
      <c r="E11031" s="21"/>
      <c r="G11031" s="13"/>
      <c r="H11031" s="13"/>
      <c r="J11031" s="13"/>
      <c r="K11031" s="21"/>
    </row>
    <row r="11032">
      <c r="D11032" s="13"/>
      <c r="E11032" s="21"/>
      <c r="G11032" s="13"/>
      <c r="H11032" s="13"/>
      <c r="J11032" s="13"/>
      <c r="K11032" s="21"/>
    </row>
    <row r="11033">
      <c r="D11033" s="13"/>
      <c r="E11033" s="21"/>
      <c r="G11033" s="13"/>
      <c r="H11033" s="13"/>
      <c r="J11033" s="13"/>
      <c r="K11033" s="21"/>
    </row>
    <row r="11034">
      <c r="D11034" s="13"/>
      <c r="E11034" s="21"/>
      <c r="G11034" s="13"/>
      <c r="H11034" s="13"/>
      <c r="J11034" s="13"/>
      <c r="K11034" s="21"/>
    </row>
    <row r="11035">
      <c r="D11035" s="13"/>
      <c r="E11035" s="21"/>
      <c r="G11035" s="13"/>
      <c r="H11035" s="13"/>
      <c r="J11035" s="13"/>
      <c r="K11035" s="21"/>
    </row>
    <row r="11036">
      <c r="D11036" s="13"/>
      <c r="E11036" s="21"/>
      <c r="G11036" s="13"/>
      <c r="H11036" s="13"/>
      <c r="J11036" s="13"/>
      <c r="K11036" s="21"/>
    </row>
    <row r="11037">
      <c r="D11037" s="13"/>
      <c r="E11037" s="21"/>
      <c r="G11037" s="13"/>
      <c r="H11037" s="13"/>
      <c r="J11037" s="13"/>
      <c r="K11037" s="21"/>
    </row>
    <row r="11038">
      <c r="D11038" s="13"/>
      <c r="E11038" s="21"/>
      <c r="G11038" s="13"/>
      <c r="H11038" s="13"/>
      <c r="J11038" s="13"/>
      <c r="K11038" s="21"/>
    </row>
    <row r="11039">
      <c r="D11039" s="13"/>
      <c r="E11039" s="21"/>
      <c r="G11039" s="13"/>
      <c r="H11039" s="13"/>
      <c r="J11039" s="13"/>
      <c r="K11039" s="21"/>
    </row>
    <row r="11040">
      <c r="D11040" s="13"/>
      <c r="E11040" s="21"/>
      <c r="G11040" s="13"/>
      <c r="H11040" s="13"/>
      <c r="J11040" s="13"/>
      <c r="K11040" s="21"/>
    </row>
    <row r="11041">
      <c r="D11041" s="13"/>
      <c r="E11041" s="21"/>
      <c r="G11041" s="13"/>
      <c r="H11041" s="13"/>
      <c r="J11041" s="13"/>
      <c r="K11041" s="21"/>
    </row>
    <row r="11042">
      <c r="D11042" s="13"/>
      <c r="E11042" s="21"/>
      <c r="G11042" s="13"/>
      <c r="H11042" s="13"/>
      <c r="J11042" s="13"/>
      <c r="K11042" s="21"/>
    </row>
    <row r="11043">
      <c r="D11043" s="13"/>
      <c r="E11043" s="21"/>
      <c r="G11043" s="13"/>
      <c r="H11043" s="13"/>
      <c r="J11043" s="13"/>
      <c r="K11043" s="21"/>
    </row>
    <row r="11044">
      <c r="D11044" s="13"/>
      <c r="E11044" s="21"/>
      <c r="G11044" s="13"/>
      <c r="H11044" s="13"/>
      <c r="J11044" s="13"/>
      <c r="K11044" s="21"/>
    </row>
    <row r="11045">
      <c r="D11045" s="13"/>
      <c r="E11045" s="21"/>
      <c r="G11045" s="13"/>
      <c r="H11045" s="13"/>
      <c r="J11045" s="13"/>
      <c r="K11045" s="21"/>
    </row>
    <row r="11046">
      <c r="D11046" s="13"/>
      <c r="E11046" s="21"/>
      <c r="G11046" s="13"/>
      <c r="H11046" s="13"/>
      <c r="J11046" s="13"/>
      <c r="K11046" s="21"/>
    </row>
    <row r="11047">
      <c r="D11047" s="13"/>
      <c r="E11047" s="21"/>
      <c r="G11047" s="13"/>
      <c r="H11047" s="13"/>
      <c r="J11047" s="13"/>
      <c r="K11047" s="21"/>
    </row>
    <row r="11048">
      <c r="D11048" s="13"/>
      <c r="E11048" s="21"/>
      <c r="G11048" s="13"/>
      <c r="H11048" s="13"/>
      <c r="J11048" s="13"/>
      <c r="K11048" s="21"/>
    </row>
    <row r="11049">
      <c r="D11049" s="13"/>
      <c r="E11049" s="21"/>
      <c r="G11049" s="13"/>
      <c r="H11049" s="13"/>
      <c r="J11049" s="13"/>
      <c r="K11049" s="21"/>
    </row>
    <row r="11050">
      <c r="D11050" s="13"/>
      <c r="E11050" s="21"/>
      <c r="G11050" s="13"/>
      <c r="H11050" s="13"/>
      <c r="J11050" s="13"/>
      <c r="K11050" s="21"/>
    </row>
    <row r="11051">
      <c r="D11051" s="13"/>
      <c r="E11051" s="21"/>
      <c r="G11051" s="13"/>
      <c r="H11051" s="13"/>
      <c r="J11051" s="13"/>
      <c r="K11051" s="21"/>
    </row>
    <row r="11052">
      <c r="D11052" s="13"/>
      <c r="E11052" s="21"/>
      <c r="G11052" s="13"/>
      <c r="H11052" s="13"/>
      <c r="J11052" s="13"/>
      <c r="K11052" s="21"/>
    </row>
    <row r="11053">
      <c r="D11053" s="13"/>
      <c r="E11053" s="21"/>
      <c r="G11053" s="13"/>
      <c r="H11053" s="13"/>
      <c r="J11053" s="13"/>
      <c r="K11053" s="21"/>
    </row>
    <row r="11054">
      <c r="D11054" s="13"/>
      <c r="E11054" s="21"/>
      <c r="G11054" s="13"/>
      <c r="H11054" s="13"/>
      <c r="J11054" s="13"/>
      <c r="K11054" s="21"/>
    </row>
    <row r="11055">
      <c r="D11055" s="13"/>
      <c r="E11055" s="21"/>
      <c r="G11055" s="13"/>
      <c r="H11055" s="13"/>
      <c r="J11055" s="13"/>
      <c r="K11055" s="21"/>
    </row>
    <row r="11056">
      <c r="D11056" s="13"/>
      <c r="E11056" s="21"/>
      <c r="G11056" s="13"/>
      <c r="H11056" s="13"/>
      <c r="J11056" s="13"/>
      <c r="K11056" s="21"/>
    </row>
    <row r="11057">
      <c r="D11057" s="13"/>
      <c r="E11057" s="21"/>
      <c r="G11057" s="13"/>
      <c r="H11057" s="13"/>
      <c r="J11057" s="13"/>
      <c r="K11057" s="21"/>
    </row>
    <row r="11058">
      <c r="D11058" s="13"/>
      <c r="E11058" s="21"/>
      <c r="G11058" s="13"/>
      <c r="H11058" s="13"/>
      <c r="J11058" s="13"/>
      <c r="K11058" s="21"/>
    </row>
    <row r="11059">
      <c r="D11059" s="13"/>
      <c r="E11059" s="21"/>
      <c r="G11059" s="13"/>
      <c r="H11059" s="13"/>
      <c r="J11059" s="13"/>
      <c r="K11059" s="21"/>
    </row>
    <row r="11060">
      <c r="D11060" s="13"/>
      <c r="E11060" s="21"/>
      <c r="G11060" s="13"/>
      <c r="H11060" s="13"/>
      <c r="J11060" s="13"/>
      <c r="K11060" s="21"/>
    </row>
    <row r="11061">
      <c r="D11061" s="13"/>
      <c r="E11061" s="21"/>
      <c r="G11061" s="13"/>
      <c r="H11061" s="13"/>
      <c r="J11061" s="13"/>
      <c r="K11061" s="21"/>
    </row>
    <row r="11062">
      <c r="D11062" s="13"/>
      <c r="E11062" s="21"/>
      <c r="G11062" s="13"/>
      <c r="H11062" s="13"/>
      <c r="J11062" s="13"/>
      <c r="K11062" s="21"/>
    </row>
    <row r="11063">
      <c r="D11063" s="13"/>
      <c r="E11063" s="21"/>
      <c r="G11063" s="13"/>
      <c r="H11063" s="13"/>
      <c r="J11063" s="13"/>
      <c r="K11063" s="21"/>
    </row>
    <row r="11064">
      <c r="D11064" s="13"/>
      <c r="E11064" s="21"/>
      <c r="G11064" s="13"/>
      <c r="H11064" s="13"/>
      <c r="J11064" s="13"/>
      <c r="K11064" s="21"/>
    </row>
    <row r="11065">
      <c r="D11065" s="13"/>
      <c r="E11065" s="21"/>
      <c r="G11065" s="13"/>
      <c r="H11065" s="13"/>
      <c r="J11065" s="13"/>
      <c r="K11065" s="21"/>
    </row>
    <row r="11066">
      <c r="D11066" s="13"/>
      <c r="E11066" s="21"/>
      <c r="G11066" s="13"/>
      <c r="H11066" s="13"/>
      <c r="J11066" s="13"/>
      <c r="K11066" s="21"/>
    </row>
    <row r="11067">
      <c r="D11067" s="13"/>
      <c r="E11067" s="21"/>
      <c r="G11067" s="13"/>
      <c r="H11067" s="13"/>
      <c r="J11067" s="13"/>
      <c r="K11067" s="21"/>
    </row>
    <row r="11068">
      <c r="D11068" s="13"/>
      <c r="E11068" s="21"/>
      <c r="G11068" s="13"/>
      <c r="H11068" s="13"/>
      <c r="J11068" s="13"/>
      <c r="K11068" s="21"/>
    </row>
    <row r="11069">
      <c r="D11069" s="13"/>
      <c r="E11069" s="21"/>
      <c r="G11069" s="13"/>
      <c r="H11069" s="13"/>
      <c r="J11069" s="13"/>
      <c r="K11069" s="21"/>
    </row>
    <row r="11070">
      <c r="D11070" s="13"/>
      <c r="E11070" s="21"/>
      <c r="G11070" s="13"/>
      <c r="H11070" s="13"/>
      <c r="J11070" s="13"/>
      <c r="K11070" s="21"/>
    </row>
    <row r="11071">
      <c r="D11071" s="13"/>
      <c r="E11071" s="21"/>
      <c r="G11071" s="13"/>
      <c r="H11071" s="13"/>
      <c r="J11071" s="13"/>
      <c r="K11071" s="21"/>
    </row>
    <row r="11072">
      <c r="D11072" s="13"/>
      <c r="E11072" s="21"/>
      <c r="G11072" s="13"/>
      <c r="H11072" s="13"/>
      <c r="J11072" s="13"/>
      <c r="K11072" s="21"/>
    </row>
    <row r="11073">
      <c r="D11073" s="13"/>
      <c r="E11073" s="21"/>
      <c r="G11073" s="13"/>
      <c r="H11073" s="13"/>
      <c r="J11073" s="13"/>
      <c r="K11073" s="21"/>
    </row>
    <row r="11074">
      <c r="D11074" s="13"/>
      <c r="E11074" s="21"/>
      <c r="G11074" s="13"/>
      <c r="H11074" s="13"/>
      <c r="J11074" s="13"/>
      <c r="K11074" s="21"/>
    </row>
    <row r="11075">
      <c r="D11075" s="13"/>
      <c r="E11075" s="21"/>
      <c r="G11075" s="13"/>
      <c r="H11075" s="13"/>
      <c r="J11075" s="13"/>
      <c r="K11075" s="21"/>
    </row>
    <row r="11076">
      <c r="D11076" s="13"/>
      <c r="E11076" s="21"/>
      <c r="G11076" s="13"/>
      <c r="H11076" s="13"/>
      <c r="J11076" s="13"/>
      <c r="K11076" s="21"/>
    </row>
    <row r="11077">
      <c r="D11077" s="13"/>
      <c r="E11077" s="21"/>
      <c r="G11077" s="13"/>
      <c r="H11077" s="13"/>
      <c r="J11077" s="13"/>
      <c r="K11077" s="21"/>
    </row>
    <row r="11078">
      <c r="D11078" s="13"/>
      <c r="E11078" s="21"/>
      <c r="G11078" s="13"/>
      <c r="H11078" s="13"/>
      <c r="J11078" s="13"/>
      <c r="K11078" s="21"/>
    </row>
    <row r="11079">
      <c r="D11079" s="13"/>
      <c r="E11079" s="21"/>
      <c r="G11079" s="13"/>
      <c r="H11079" s="13"/>
      <c r="J11079" s="13"/>
      <c r="K11079" s="21"/>
    </row>
    <row r="11080">
      <c r="D11080" s="13"/>
      <c r="E11080" s="21"/>
      <c r="G11080" s="13"/>
      <c r="H11080" s="13"/>
      <c r="J11080" s="13"/>
      <c r="K11080" s="21"/>
    </row>
    <row r="11081">
      <c r="D11081" s="13"/>
      <c r="E11081" s="21"/>
      <c r="G11081" s="13"/>
      <c r="H11081" s="13"/>
      <c r="J11081" s="13"/>
      <c r="K11081" s="21"/>
    </row>
    <row r="11082">
      <c r="D11082" s="13"/>
      <c r="E11082" s="21"/>
      <c r="G11082" s="13"/>
      <c r="H11082" s="13"/>
      <c r="J11082" s="13"/>
      <c r="K11082" s="21"/>
    </row>
    <row r="11083">
      <c r="D11083" s="13"/>
      <c r="E11083" s="21"/>
      <c r="G11083" s="13"/>
      <c r="H11083" s="13"/>
      <c r="J11083" s="13"/>
      <c r="K11083" s="21"/>
    </row>
    <row r="11084">
      <c r="D11084" s="13"/>
      <c r="E11084" s="21"/>
      <c r="G11084" s="13"/>
      <c r="H11084" s="13"/>
      <c r="J11084" s="13"/>
      <c r="K11084" s="21"/>
    </row>
    <row r="11085">
      <c r="D11085" s="13"/>
      <c r="E11085" s="21"/>
      <c r="G11085" s="13"/>
      <c r="H11085" s="13"/>
      <c r="J11085" s="13"/>
      <c r="K11085" s="21"/>
    </row>
    <row r="11086">
      <c r="D11086" s="13"/>
      <c r="E11086" s="21"/>
      <c r="G11086" s="13"/>
      <c r="H11086" s="13"/>
      <c r="J11086" s="13"/>
      <c r="K11086" s="21"/>
    </row>
    <row r="11087">
      <c r="D11087" s="13"/>
      <c r="E11087" s="21"/>
      <c r="G11087" s="13"/>
      <c r="H11087" s="13"/>
      <c r="J11087" s="13"/>
      <c r="K11087" s="21"/>
    </row>
    <row r="11088">
      <c r="D11088" s="13"/>
      <c r="E11088" s="21"/>
      <c r="G11088" s="13"/>
      <c r="H11088" s="13"/>
      <c r="J11088" s="13"/>
      <c r="K11088" s="21"/>
    </row>
    <row r="11089">
      <c r="D11089" s="13"/>
      <c r="E11089" s="21"/>
      <c r="G11089" s="13"/>
      <c r="H11089" s="13"/>
      <c r="J11089" s="13"/>
      <c r="K11089" s="21"/>
    </row>
    <row r="11090">
      <c r="D11090" s="13"/>
      <c r="E11090" s="21"/>
      <c r="G11090" s="13"/>
      <c r="H11090" s="13"/>
      <c r="J11090" s="13"/>
      <c r="K11090" s="21"/>
    </row>
    <row r="11091">
      <c r="D11091" s="13"/>
      <c r="E11091" s="21"/>
      <c r="G11091" s="13"/>
      <c r="H11091" s="13"/>
      <c r="J11091" s="13"/>
      <c r="K11091" s="21"/>
    </row>
    <row r="11092">
      <c r="D11092" s="13"/>
      <c r="E11092" s="21"/>
      <c r="G11092" s="13"/>
      <c r="H11092" s="13"/>
      <c r="J11092" s="13"/>
      <c r="K11092" s="21"/>
    </row>
    <row r="11093">
      <c r="D11093" s="13"/>
      <c r="E11093" s="21"/>
      <c r="G11093" s="13"/>
      <c r="H11093" s="13"/>
      <c r="J11093" s="13"/>
      <c r="K11093" s="21"/>
    </row>
    <row r="11094">
      <c r="D11094" s="13"/>
      <c r="E11094" s="21"/>
      <c r="G11094" s="13"/>
      <c r="H11094" s="13"/>
      <c r="J11094" s="13"/>
      <c r="K11094" s="21"/>
    </row>
    <row r="11095">
      <c r="D11095" s="13"/>
      <c r="E11095" s="21"/>
      <c r="G11095" s="13"/>
      <c r="H11095" s="13"/>
      <c r="J11095" s="13"/>
      <c r="K11095" s="21"/>
    </row>
    <row r="11096">
      <c r="D11096" s="13"/>
      <c r="E11096" s="21"/>
      <c r="G11096" s="13"/>
      <c r="H11096" s="13"/>
      <c r="J11096" s="13"/>
      <c r="K11096" s="21"/>
    </row>
    <row r="11097">
      <c r="D11097" s="13"/>
      <c r="E11097" s="21"/>
      <c r="G11097" s="13"/>
      <c r="H11097" s="13"/>
      <c r="J11097" s="13"/>
      <c r="K11097" s="21"/>
    </row>
    <row r="11098">
      <c r="D11098" s="13"/>
      <c r="E11098" s="21"/>
      <c r="G11098" s="13"/>
      <c r="H11098" s="13"/>
      <c r="J11098" s="13"/>
      <c r="K11098" s="21"/>
    </row>
    <row r="11099">
      <c r="D11099" s="13"/>
      <c r="E11099" s="21"/>
      <c r="G11099" s="13"/>
      <c r="H11099" s="13"/>
      <c r="J11099" s="13"/>
      <c r="K11099" s="21"/>
    </row>
    <row r="11100">
      <c r="D11100" s="13"/>
      <c r="E11100" s="21"/>
      <c r="G11100" s="13"/>
      <c r="H11100" s="13"/>
      <c r="J11100" s="13"/>
      <c r="K11100" s="21"/>
    </row>
    <row r="11101">
      <c r="D11101" s="13"/>
      <c r="E11101" s="21"/>
      <c r="G11101" s="13"/>
      <c r="H11101" s="13"/>
      <c r="J11101" s="13"/>
      <c r="K11101" s="21"/>
    </row>
    <row r="11102">
      <c r="D11102" s="13"/>
      <c r="E11102" s="21"/>
      <c r="G11102" s="13"/>
      <c r="H11102" s="13"/>
      <c r="J11102" s="13"/>
      <c r="K11102" s="21"/>
    </row>
    <row r="11103">
      <c r="D11103" s="13"/>
      <c r="E11103" s="21"/>
      <c r="G11103" s="13"/>
      <c r="H11103" s="13"/>
      <c r="J11103" s="13"/>
      <c r="K11103" s="21"/>
    </row>
    <row r="11104">
      <c r="D11104" s="13"/>
      <c r="E11104" s="21"/>
      <c r="G11104" s="13"/>
      <c r="H11104" s="13"/>
      <c r="J11104" s="13"/>
      <c r="K11104" s="21"/>
    </row>
    <row r="11105">
      <c r="D11105" s="13"/>
      <c r="E11105" s="21"/>
      <c r="G11105" s="13"/>
      <c r="H11105" s="13"/>
      <c r="J11105" s="13"/>
      <c r="K11105" s="21"/>
    </row>
    <row r="11106">
      <c r="D11106" s="13"/>
      <c r="E11106" s="21"/>
      <c r="G11106" s="13"/>
      <c r="H11106" s="13"/>
      <c r="J11106" s="13"/>
      <c r="K11106" s="21"/>
    </row>
    <row r="11107">
      <c r="D11107" s="13"/>
      <c r="E11107" s="21"/>
      <c r="G11107" s="13"/>
      <c r="H11107" s="13"/>
      <c r="J11107" s="13"/>
      <c r="K11107" s="21"/>
    </row>
    <row r="11108">
      <c r="D11108" s="13"/>
      <c r="E11108" s="21"/>
      <c r="G11108" s="13"/>
      <c r="H11108" s="13"/>
      <c r="J11108" s="13"/>
      <c r="K11108" s="21"/>
    </row>
    <row r="11109">
      <c r="D11109" s="13"/>
      <c r="E11109" s="21"/>
      <c r="G11109" s="13"/>
      <c r="H11109" s="13"/>
      <c r="J11109" s="13"/>
      <c r="K11109" s="21"/>
    </row>
    <row r="11110">
      <c r="D11110" s="13"/>
      <c r="E11110" s="21"/>
      <c r="G11110" s="13"/>
      <c r="H11110" s="13"/>
      <c r="J11110" s="13"/>
      <c r="K11110" s="21"/>
    </row>
    <row r="11111">
      <c r="D11111" s="13"/>
      <c r="E11111" s="21"/>
      <c r="G11111" s="13"/>
      <c r="H11111" s="13"/>
      <c r="J11111" s="13"/>
      <c r="K11111" s="21"/>
    </row>
    <row r="11112">
      <c r="D11112" s="13"/>
      <c r="E11112" s="21"/>
      <c r="G11112" s="13"/>
      <c r="H11112" s="13"/>
      <c r="J11112" s="13"/>
      <c r="K11112" s="21"/>
    </row>
    <row r="11113">
      <c r="D11113" s="13"/>
      <c r="E11113" s="21"/>
      <c r="G11113" s="13"/>
      <c r="H11113" s="13"/>
      <c r="J11113" s="13"/>
      <c r="K11113" s="21"/>
    </row>
    <row r="11114">
      <c r="D11114" s="13"/>
      <c r="E11114" s="21"/>
      <c r="G11114" s="13"/>
      <c r="H11114" s="13"/>
      <c r="J11114" s="13"/>
      <c r="K11114" s="21"/>
    </row>
    <row r="11115">
      <c r="D11115" s="13"/>
      <c r="E11115" s="21"/>
      <c r="G11115" s="13"/>
      <c r="H11115" s="13"/>
      <c r="J11115" s="13"/>
      <c r="K11115" s="21"/>
    </row>
    <row r="11116">
      <c r="D11116" s="13"/>
      <c r="E11116" s="21"/>
      <c r="G11116" s="13"/>
      <c r="H11116" s="13"/>
      <c r="J11116" s="13"/>
      <c r="K11116" s="21"/>
    </row>
    <row r="11117">
      <c r="D11117" s="13"/>
      <c r="E11117" s="21"/>
      <c r="G11117" s="13"/>
      <c r="H11117" s="13"/>
      <c r="J11117" s="13"/>
      <c r="K11117" s="21"/>
    </row>
    <row r="11118">
      <c r="D11118" s="13"/>
      <c r="E11118" s="21"/>
      <c r="G11118" s="13"/>
      <c r="H11118" s="13"/>
      <c r="J11118" s="13"/>
      <c r="K11118" s="21"/>
    </row>
    <row r="11119">
      <c r="D11119" s="13"/>
      <c r="E11119" s="21"/>
      <c r="G11119" s="13"/>
      <c r="H11119" s="13"/>
      <c r="J11119" s="13"/>
      <c r="K11119" s="21"/>
    </row>
    <row r="11120">
      <c r="D11120" s="13"/>
      <c r="E11120" s="21"/>
      <c r="G11120" s="13"/>
      <c r="H11120" s="13"/>
      <c r="J11120" s="13"/>
      <c r="K11120" s="21"/>
    </row>
    <row r="11121">
      <c r="D11121" s="13"/>
      <c r="E11121" s="21"/>
      <c r="G11121" s="13"/>
      <c r="H11121" s="13"/>
      <c r="J11121" s="13"/>
      <c r="K11121" s="21"/>
    </row>
    <row r="11122">
      <c r="D11122" s="13"/>
      <c r="E11122" s="21"/>
      <c r="G11122" s="13"/>
      <c r="H11122" s="13"/>
      <c r="J11122" s="13"/>
      <c r="K11122" s="21"/>
    </row>
    <row r="11123">
      <c r="D11123" s="13"/>
      <c r="E11123" s="21"/>
      <c r="G11123" s="13"/>
      <c r="H11123" s="13"/>
      <c r="J11123" s="13"/>
      <c r="K11123" s="21"/>
    </row>
    <row r="11124">
      <c r="D11124" s="13"/>
      <c r="E11124" s="21"/>
      <c r="G11124" s="13"/>
      <c r="H11124" s="13"/>
      <c r="J11124" s="13"/>
      <c r="K11124" s="21"/>
    </row>
    <row r="11125">
      <c r="D11125" s="13"/>
      <c r="E11125" s="21"/>
      <c r="G11125" s="13"/>
      <c r="H11125" s="13"/>
      <c r="J11125" s="13"/>
      <c r="K11125" s="21"/>
    </row>
    <row r="11126">
      <c r="D11126" s="13"/>
      <c r="E11126" s="21"/>
      <c r="G11126" s="13"/>
      <c r="H11126" s="13"/>
      <c r="J11126" s="13"/>
      <c r="K11126" s="21"/>
    </row>
    <row r="11127">
      <c r="D11127" s="13"/>
      <c r="E11127" s="21"/>
      <c r="G11127" s="13"/>
      <c r="H11127" s="13"/>
      <c r="J11127" s="13"/>
      <c r="K11127" s="21"/>
    </row>
    <row r="11128">
      <c r="D11128" s="13"/>
      <c r="E11128" s="21"/>
      <c r="G11128" s="13"/>
      <c r="H11128" s="13"/>
      <c r="J11128" s="13"/>
      <c r="K11128" s="21"/>
    </row>
    <row r="11129">
      <c r="D11129" s="13"/>
      <c r="E11129" s="21"/>
      <c r="G11129" s="13"/>
      <c r="H11129" s="13"/>
      <c r="J11129" s="13"/>
      <c r="K11129" s="21"/>
    </row>
    <row r="11130">
      <c r="D11130" s="13"/>
      <c r="E11130" s="21"/>
      <c r="G11130" s="13"/>
      <c r="H11130" s="13"/>
      <c r="J11130" s="13"/>
      <c r="K11130" s="21"/>
    </row>
    <row r="11131">
      <c r="D11131" s="13"/>
      <c r="E11131" s="21"/>
      <c r="G11131" s="13"/>
      <c r="H11131" s="13"/>
      <c r="J11131" s="13"/>
      <c r="K11131" s="21"/>
    </row>
    <row r="11132">
      <c r="D11132" s="13"/>
      <c r="E11132" s="21"/>
      <c r="G11132" s="13"/>
      <c r="H11132" s="13"/>
      <c r="J11132" s="13"/>
      <c r="K11132" s="21"/>
    </row>
    <row r="11133">
      <c r="D11133" s="13"/>
      <c r="E11133" s="21"/>
      <c r="G11133" s="13"/>
      <c r="H11133" s="13"/>
      <c r="J11133" s="13"/>
      <c r="K11133" s="21"/>
    </row>
    <row r="11134">
      <c r="D11134" s="13"/>
      <c r="E11134" s="21"/>
      <c r="G11134" s="13"/>
      <c r="H11134" s="13"/>
      <c r="J11134" s="13"/>
      <c r="K11134" s="21"/>
    </row>
    <row r="11135">
      <c r="D11135" s="13"/>
      <c r="E11135" s="21"/>
      <c r="G11135" s="13"/>
      <c r="H11135" s="13"/>
      <c r="J11135" s="13"/>
      <c r="K11135" s="21"/>
    </row>
    <row r="11136">
      <c r="D11136" s="13"/>
      <c r="E11136" s="21"/>
      <c r="G11136" s="13"/>
      <c r="H11136" s="13"/>
      <c r="J11136" s="13"/>
      <c r="K11136" s="21"/>
    </row>
    <row r="11137">
      <c r="D11137" s="13"/>
      <c r="E11137" s="21"/>
      <c r="G11137" s="13"/>
      <c r="H11137" s="13"/>
      <c r="J11137" s="13"/>
      <c r="K11137" s="21"/>
    </row>
    <row r="11138">
      <c r="D11138" s="13"/>
      <c r="E11138" s="21"/>
      <c r="G11138" s="13"/>
      <c r="H11138" s="13"/>
      <c r="J11138" s="13"/>
      <c r="K11138" s="21"/>
    </row>
    <row r="11139">
      <c r="D11139" s="13"/>
      <c r="E11139" s="21"/>
      <c r="G11139" s="13"/>
      <c r="H11139" s="13"/>
      <c r="J11139" s="13"/>
      <c r="K11139" s="21"/>
    </row>
    <row r="11140">
      <c r="D11140" s="13"/>
      <c r="E11140" s="21"/>
      <c r="G11140" s="13"/>
      <c r="H11140" s="13"/>
      <c r="J11140" s="13"/>
      <c r="K11140" s="21"/>
    </row>
    <row r="11141">
      <c r="D11141" s="13"/>
      <c r="E11141" s="21"/>
      <c r="G11141" s="13"/>
      <c r="H11141" s="13"/>
      <c r="J11141" s="13"/>
      <c r="K11141" s="21"/>
    </row>
    <row r="11142">
      <c r="D11142" s="13"/>
      <c r="E11142" s="21"/>
      <c r="G11142" s="13"/>
      <c r="H11142" s="13"/>
      <c r="J11142" s="13"/>
      <c r="K11142" s="21"/>
    </row>
    <row r="11143">
      <c r="D11143" s="13"/>
      <c r="E11143" s="21"/>
      <c r="G11143" s="13"/>
      <c r="H11143" s="13"/>
      <c r="J11143" s="13"/>
      <c r="K11143" s="21"/>
    </row>
    <row r="11144">
      <c r="D11144" s="13"/>
      <c r="E11144" s="21"/>
      <c r="G11144" s="13"/>
      <c r="H11144" s="13"/>
      <c r="J11144" s="13"/>
      <c r="K11144" s="21"/>
    </row>
    <row r="11145">
      <c r="D11145" s="13"/>
      <c r="E11145" s="21"/>
      <c r="G11145" s="13"/>
      <c r="H11145" s="13"/>
      <c r="J11145" s="13"/>
      <c r="K11145" s="21"/>
    </row>
    <row r="11146">
      <c r="D11146" s="13"/>
      <c r="E11146" s="21"/>
      <c r="G11146" s="13"/>
      <c r="H11146" s="13"/>
      <c r="J11146" s="13"/>
      <c r="K11146" s="21"/>
    </row>
    <row r="11147">
      <c r="D11147" s="13"/>
      <c r="E11147" s="21"/>
      <c r="G11147" s="13"/>
      <c r="H11147" s="13"/>
      <c r="J11147" s="13"/>
      <c r="K11147" s="21"/>
    </row>
    <row r="11148">
      <c r="D11148" s="13"/>
      <c r="E11148" s="21"/>
      <c r="G11148" s="13"/>
      <c r="H11148" s="13"/>
      <c r="J11148" s="13"/>
      <c r="K11148" s="21"/>
    </row>
    <row r="11149">
      <c r="D11149" s="13"/>
      <c r="E11149" s="21"/>
      <c r="G11149" s="13"/>
      <c r="H11149" s="13"/>
      <c r="J11149" s="13"/>
      <c r="K11149" s="21"/>
    </row>
    <row r="11150">
      <c r="D11150" s="13"/>
      <c r="E11150" s="21"/>
      <c r="G11150" s="13"/>
      <c r="H11150" s="13"/>
      <c r="J11150" s="13"/>
      <c r="K11150" s="21"/>
    </row>
    <row r="11151">
      <c r="D11151" s="13"/>
      <c r="E11151" s="21"/>
      <c r="G11151" s="13"/>
      <c r="H11151" s="13"/>
      <c r="J11151" s="13"/>
      <c r="K11151" s="21"/>
    </row>
    <row r="11152">
      <c r="D11152" s="13"/>
      <c r="E11152" s="21"/>
      <c r="G11152" s="13"/>
      <c r="H11152" s="13"/>
      <c r="J11152" s="13"/>
      <c r="K11152" s="21"/>
    </row>
    <row r="11153">
      <c r="D11153" s="13"/>
      <c r="E11153" s="21"/>
      <c r="G11153" s="13"/>
      <c r="H11153" s="13"/>
      <c r="J11153" s="13"/>
      <c r="K11153" s="21"/>
    </row>
    <row r="11154">
      <c r="D11154" s="13"/>
      <c r="E11154" s="21"/>
      <c r="G11154" s="13"/>
      <c r="H11154" s="13"/>
      <c r="J11154" s="13"/>
      <c r="K11154" s="21"/>
    </row>
    <row r="11155">
      <c r="D11155" s="13"/>
      <c r="E11155" s="21"/>
      <c r="G11155" s="13"/>
      <c r="H11155" s="13"/>
      <c r="J11155" s="13"/>
      <c r="K11155" s="21"/>
    </row>
    <row r="11156">
      <c r="D11156" s="13"/>
      <c r="E11156" s="21"/>
      <c r="G11156" s="13"/>
      <c r="H11156" s="13"/>
      <c r="J11156" s="13"/>
      <c r="K11156" s="21"/>
    </row>
    <row r="11157">
      <c r="D11157" s="13"/>
      <c r="E11157" s="21"/>
      <c r="G11157" s="13"/>
      <c r="H11157" s="13"/>
      <c r="J11157" s="13"/>
      <c r="K11157" s="21"/>
    </row>
    <row r="11158">
      <c r="D11158" s="13"/>
      <c r="E11158" s="21"/>
      <c r="G11158" s="13"/>
      <c r="H11158" s="13"/>
      <c r="J11158" s="13"/>
      <c r="K11158" s="21"/>
    </row>
    <row r="11159">
      <c r="D11159" s="13"/>
      <c r="E11159" s="21"/>
      <c r="G11159" s="13"/>
      <c r="H11159" s="13"/>
      <c r="J11159" s="13"/>
      <c r="K11159" s="21"/>
    </row>
    <row r="11160">
      <c r="D11160" s="13"/>
      <c r="E11160" s="21"/>
      <c r="G11160" s="13"/>
      <c r="H11160" s="13"/>
      <c r="J11160" s="13"/>
      <c r="K11160" s="21"/>
    </row>
    <row r="11161">
      <c r="D11161" s="13"/>
      <c r="E11161" s="21"/>
      <c r="G11161" s="13"/>
      <c r="H11161" s="13"/>
      <c r="J11161" s="13"/>
      <c r="K11161" s="21"/>
    </row>
    <row r="11162">
      <c r="D11162" s="13"/>
      <c r="E11162" s="21"/>
      <c r="G11162" s="13"/>
      <c r="H11162" s="13"/>
      <c r="J11162" s="13"/>
      <c r="K11162" s="21"/>
    </row>
    <row r="11163">
      <c r="D11163" s="13"/>
      <c r="E11163" s="21"/>
      <c r="G11163" s="13"/>
      <c r="H11163" s="13"/>
      <c r="J11163" s="13"/>
      <c r="K11163" s="21"/>
    </row>
    <row r="11164">
      <c r="D11164" s="13"/>
      <c r="E11164" s="21"/>
      <c r="G11164" s="13"/>
      <c r="H11164" s="13"/>
      <c r="J11164" s="13"/>
      <c r="K11164" s="21"/>
    </row>
    <row r="11165">
      <c r="D11165" s="13"/>
      <c r="E11165" s="21"/>
      <c r="G11165" s="13"/>
      <c r="H11165" s="13"/>
      <c r="J11165" s="13"/>
      <c r="K11165" s="21"/>
    </row>
    <row r="11166">
      <c r="D11166" s="13"/>
      <c r="E11166" s="21"/>
      <c r="G11166" s="13"/>
      <c r="H11166" s="13"/>
      <c r="J11166" s="13"/>
      <c r="K11166" s="21"/>
    </row>
    <row r="11167">
      <c r="D11167" s="13"/>
      <c r="E11167" s="21"/>
      <c r="G11167" s="13"/>
      <c r="H11167" s="13"/>
      <c r="J11167" s="13"/>
      <c r="K11167" s="21"/>
    </row>
    <row r="11168">
      <c r="D11168" s="13"/>
      <c r="E11168" s="21"/>
      <c r="G11168" s="13"/>
      <c r="H11168" s="13"/>
      <c r="J11168" s="13"/>
      <c r="K11168" s="21"/>
    </row>
    <row r="11169">
      <c r="D11169" s="13"/>
      <c r="E11169" s="21"/>
      <c r="G11169" s="13"/>
      <c r="H11169" s="13"/>
      <c r="J11169" s="13"/>
      <c r="K11169" s="21"/>
    </row>
    <row r="11170">
      <c r="D11170" s="13"/>
      <c r="E11170" s="21"/>
      <c r="G11170" s="13"/>
      <c r="H11170" s="13"/>
      <c r="J11170" s="13"/>
      <c r="K11170" s="21"/>
    </row>
    <row r="11171">
      <c r="D11171" s="13"/>
      <c r="E11171" s="21"/>
      <c r="G11171" s="13"/>
      <c r="H11171" s="13"/>
      <c r="J11171" s="13"/>
      <c r="K11171" s="21"/>
    </row>
    <row r="11172">
      <c r="D11172" s="13"/>
      <c r="E11172" s="21"/>
      <c r="G11172" s="13"/>
      <c r="H11172" s="13"/>
      <c r="J11172" s="13"/>
      <c r="K11172" s="21"/>
    </row>
    <row r="11173">
      <c r="D11173" s="13"/>
      <c r="E11173" s="21"/>
      <c r="G11173" s="13"/>
      <c r="H11173" s="13"/>
      <c r="J11173" s="13"/>
      <c r="K11173" s="21"/>
    </row>
    <row r="11174">
      <c r="D11174" s="13"/>
      <c r="E11174" s="21"/>
      <c r="G11174" s="13"/>
      <c r="H11174" s="13"/>
      <c r="J11174" s="13"/>
      <c r="K11174" s="21"/>
    </row>
    <row r="11175">
      <c r="D11175" s="13"/>
      <c r="E11175" s="21"/>
      <c r="G11175" s="13"/>
      <c r="H11175" s="13"/>
      <c r="J11175" s="13"/>
      <c r="K11175" s="21"/>
    </row>
    <row r="11176">
      <c r="D11176" s="13"/>
      <c r="E11176" s="21"/>
      <c r="G11176" s="13"/>
      <c r="H11176" s="13"/>
      <c r="J11176" s="13"/>
      <c r="K11176" s="21"/>
    </row>
    <row r="11177">
      <c r="D11177" s="13"/>
      <c r="E11177" s="21"/>
      <c r="G11177" s="13"/>
      <c r="H11177" s="13"/>
      <c r="J11177" s="13"/>
      <c r="K11177" s="21"/>
    </row>
    <row r="11178">
      <c r="D11178" s="13"/>
      <c r="E11178" s="21"/>
      <c r="G11178" s="13"/>
      <c r="H11178" s="13"/>
      <c r="J11178" s="13"/>
      <c r="K11178" s="21"/>
    </row>
    <row r="11179">
      <c r="D11179" s="13"/>
      <c r="E11179" s="21"/>
      <c r="G11179" s="13"/>
      <c r="H11179" s="13"/>
      <c r="J11179" s="13"/>
      <c r="K11179" s="21"/>
    </row>
    <row r="11180">
      <c r="D11180" s="13"/>
      <c r="E11180" s="21"/>
      <c r="G11180" s="13"/>
      <c r="H11180" s="13"/>
      <c r="J11180" s="13"/>
      <c r="K11180" s="21"/>
    </row>
    <row r="11181">
      <c r="D11181" s="13"/>
      <c r="E11181" s="21"/>
      <c r="G11181" s="13"/>
      <c r="H11181" s="13"/>
      <c r="J11181" s="13"/>
      <c r="K11181" s="21"/>
    </row>
    <row r="11182">
      <c r="D11182" s="13"/>
      <c r="E11182" s="21"/>
      <c r="G11182" s="13"/>
      <c r="H11182" s="13"/>
      <c r="J11182" s="13"/>
      <c r="K11182" s="21"/>
    </row>
    <row r="11183">
      <c r="D11183" s="13"/>
      <c r="E11183" s="21"/>
      <c r="G11183" s="13"/>
      <c r="H11183" s="13"/>
      <c r="J11183" s="13"/>
      <c r="K11183" s="21"/>
    </row>
    <row r="11184">
      <c r="D11184" s="13"/>
      <c r="E11184" s="21"/>
      <c r="G11184" s="13"/>
      <c r="H11184" s="13"/>
      <c r="J11184" s="13"/>
      <c r="K11184" s="21"/>
    </row>
    <row r="11185">
      <c r="D11185" s="13"/>
      <c r="E11185" s="21"/>
      <c r="G11185" s="13"/>
      <c r="H11185" s="13"/>
      <c r="J11185" s="13"/>
      <c r="K11185" s="21"/>
    </row>
    <row r="11186">
      <c r="D11186" s="13"/>
      <c r="E11186" s="21"/>
      <c r="G11186" s="13"/>
      <c r="H11186" s="13"/>
      <c r="J11186" s="13"/>
      <c r="K11186" s="21"/>
    </row>
    <row r="11187">
      <c r="D11187" s="13"/>
      <c r="E11187" s="21"/>
      <c r="G11187" s="13"/>
      <c r="H11187" s="13"/>
      <c r="J11187" s="13"/>
      <c r="K11187" s="21"/>
    </row>
    <row r="11188">
      <c r="D11188" s="13"/>
      <c r="E11188" s="21"/>
      <c r="G11188" s="13"/>
      <c r="H11188" s="13"/>
      <c r="J11188" s="13"/>
      <c r="K11188" s="21"/>
    </row>
    <row r="11189">
      <c r="D11189" s="13"/>
      <c r="E11189" s="21"/>
      <c r="G11189" s="13"/>
      <c r="H11189" s="13"/>
      <c r="J11189" s="13"/>
      <c r="K11189" s="21"/>
    </row>
    <row r="11190">
      <c r="D11190" s="13"/>
      <c r="E11190" s="21"/>
      <c r="G11190" s="13"/>
      <c r="H11190" s="13"/>
      <c r="J11190" s="13"/>
      <c r="K11190" s="21"/>
    </row>
    <row r="11191">
      <c r="D11191" s="13"/>
      <c r="E11191" s="21"/>
      <c r="G11191" s="13"/>
      <c r="H11191" s="13"/>
      <c r="J11191" s="13"/>
      <c r="K11191" s="21"/>
    </row>
    <row r="11192">
      <c r="D11192" s="13"/>
      <c r="E11192" s="21"/>
      <c r="G11192" s="13"/>
      <c r="H11192" s="13"/>
      <c r="J11192" s="13"/>
      <c r="K11192" s="21"/>
    </row>
    <row r="11193">
      <c r="D11193" s="13"/>
      <c r="E11193" s="21"/>
      <c r="G11193" s="13"/>
      <c r="H11193" s="13"/>
      <c r="J11193" s="13"/>
      <c r="K11193" s="21"/>
    </row>
    <row r="11194">
      <c r="D11194" s="13"/>
      <c r="E11194" s="21"/>
      <c r="G11194" s="13"/>
      <c r="H11194" s="13"/>
      <c r="J11194" s="13"/>
      <c r="K11194" s="21"/>
    </row>
    <row r="11195">
      <c r="D11195" s="13"/>
      <c r="E11195" s="21"/>
      <c r="G11195" s="13"/>
      <c r="H11195" s="13"/>
      <c r="J11195" s="13"/>
      <c r="K11195" s="21"/>
    </row>
    <row r="11196">
      <c r="D11196" s="13"/>
      <c r="E11196" s="21"/>
      <c r="G11196" s="13"/>
      <c r="H11196" s="13"/>
      <c r="J11196" s="13"/>
      <c r="K11196" s="21"/>
    </row>
    <row r="11197">
      <c r="D11197" s="13"/>
      <c r="E11197" s="21"/>
      <c r="G11197" s="13"/>
      <c r="H11197" s="13"/>
      <c r="J11197" s="13"/>
      <c r="K11197" s="21"/>
    </row>
    <row r="11198">
      <c r="D11198" s="13"/>
      <c r="E11198" s="21"/>
      <c r="G11198" s="13"/>
      <c r="H11198" s="13"/>
      <c r="J11198" s="13"/>
      <c r="K11198" s="21"/>
    </row>
    <row r="11199">
      <c r="D11199" s="13"/>
      <c r="E11199" s="21"/>
      <c r="G11199" s="13"/>
      <c r="H11199" s="13"/>
      <c r="J11199" s="13"/>
      <c r="K11199" s="21"/>
    </row>
    <row r="11200">
      <c r="D11200" s="13"/>
      <c r="E11200" s="21"/>
      <c r="G11200" s="13"/>
      <c r="H11200" s="13"/>
      <c r="J11200" s="13"/>
      <c r="K11200" s="21"/>
    </row>
    <row r="11201">
      <c r="D11201" s="13"/>
      <c r="E11201" s="21"/>
      <c r="G11201" s="13"/>
      <c r="H11201" s="13"/>
      <c r="J11201" s="13"/>
      <c r="K11201" s="21"/>
    </row>
    <row r="11202">
      <c r="D11202" s="13"/>
      <c r="E11202" s="21"/>
      <c r="G11202" s="13"/>
      <c r="H11202" s="13"/>
      <c r="J11202" s="13"/>
      <c r="K11202" s="21"/>
    </row>
    <row r="11203">
      <c r="D11203" s="13"/>
      <c r="E11203" s="21"/>
      <c r="G11203" s="13"/>
      <c r="H11203" s="13"/>
      <c r="J11203" s="13"/>
      <c r="K11203" s="21"/>
    </row>
    <row r="11204">
      <c r="D11204" s="13"/>
      <c r="E11204" s="21"/>
      <c r="G11204" s="13"/>
      <c r="H11204" s="13"/>
      <c r="J11204" s="13"/>
      <c r="K11204" s="21"/>
    </row>
    <row r="11205">
      <c r="D11205" s="13"/>
      <c r="E11205" s="21"/>
      <c r="G11205" s="13"/>
      <c r="H11205" s="13"/>
      <c r="J11205" s="13"/>
      <c r="K11205" s="21"/>
    </row>
    <row r="11206">
      <c r="D11206" s="13"/>
      <c r="E11206" s="21"/>
      <c r="G11206" s="13"/>
      <c r="H11206" s="13"/>
      <c r="J11206" s="13"/>
      <c r="K11206" s="21"/>
    </row>
    <row r="11207">
      <c r="D11207" s="13"/>
      <c r="E11207" s="21"/>
      <c r="G11207" s="13"/>
      <c r="H11207" s="13"/>
      <c r="J11207" s="13"/>
      <c r="K11207" s="21"/>
    </row>
    <row r="11208">
      <c r="D11208" s="13"/>
      <c r="E11208" s="21"/>
      <c r="G11208" s="13"/>
      <c r="H11208" s="13"/>
      <c r="J11208" s="13"/>
      <c r="K11208" s="21"/>
    </row>
    <row r="11209">
      <c r="D11209" s="13"/>
      <c r="E11209" s="21"/>
      <c r="G11209" s="13"/>
      <c r="H11209" s="13"/>
      <c r="J11209" s="13"/>
      <c r="K11209" s="21"/>
    </row>
    <row r="11210">
      <c r="D11210" s="13"/>
      <c r="E11210" s="21"/>
      <c r="G11210" s="13"/>
      <c r="H11210" s="13"/>
      <c r="J11210" s="13"/>
      <c r="K11210" s="21"/>
    </row>
    <row r="11211">
      <c r="D11211" s="13"/>
      <c r="E11211" s="21"/>
      <c r="G11211" s="13"/>
      <c r="H11211" s="13"/>
      <c r="J11211" s="13"/>
      <c r="K11211" s="21"/>
    </row>
    <row r="11212">
      <c r="D11212" s="13"/>
      <c r="E11212" s="21"/>
      <c r="G11212" s="13"/>
      <c r="H11212" s="13"/>
      <c r="J11212" s="13"/>
      <c r="K11212" s="21"/>
    </row>
    <row r="11213">
      <c r="D11213" s="13"/>
      <c r="E11213" s="21"/>
      <c r="G11213" s="13"/>
      <c r="H11213" s="13"/>
      <c r="J11213" s="13"/>
      <c r="K11213" s="21"/>
    </row>
    <row r="11214">
      <c r="D11214" s="13"/>
      <c r="E11214" s="21"/>
      <c r="G11214" s="13"/>
      <c r="H11214" s="13"/>
      <c r="J11214" s="13"/>
      <c r="K11214" s="21"/>
    </row>
    <row r="11215">
      <c r="D11215" s="13"/>
      <c r="E11215" s="21"/>
      <c r="G11215" s="13"/>
      <c r="H11215" s="13"/>
      <c r="J11215" s="13"/>
      <c r="K11215" s="21"/>
    </row>
    <row r="11216">
      <c r="D11216" s="13"/>
      <c r="E11216" s="21"/>
      <c r="G11216" s="13"/>
      <c r="H11216" s="13"/>
      <c r="J11216" s="13"/>
      <c r="K11216" s="21"/>
    </row>
    <row r="11217">
      <c r="D11217" s="13"/>
      <c r="E11217" s="21"/>
      <c r="G11217" s="13"/>
      <c r="H11217" s="13"/>
      <c r="J11217" s="13"/>
      <c r="K11217" s="21"/>
    </row>
    <row r="11218">
      <c r="D11218" s="13"/>
      <c r="E11218" s="21"/>
      <c r="G11218" s="13"/>
      <c r="H11218" s="13"/>
      <c r="J11218" s="13"/>
      <c r="K11218" s="21"/>
    </row>
    <row r="11219">
      <c r="D11219" s="13"/>
      <c r="E11219" s="21"/>
      <c r="G11219" s="13"/>
      <c r="H11219" s="13"/>
      <c r="J11219" s="13"/>
      <c r="K11219" s="21"/>
    </row>
    <row r="11220">
      <c r="D11220" s="13"/>
      <c r="E11220" s="21"/>
      <c r="G11220" s="13"/>
      <c r="H11220" s="13"/>
      <c r="J11220" s="13"/>
      <c r="K11220" s="21"/>
    </row>
    <row r="11221">
      <c r="D11221" s="13"/>
      <c r="E11221" s="21"/>
      <c r="G11221" s="13"/>
      <c r="H11221" s="13"/>
      <c r="J11221" s="13"/>
      <c r="K11221" s="21"/>
    </row>
    <row r="11222">
      <c r="D11222" s="13"/>
      <c r="E11222" s="21"/>
      <c r="G11222" s="13"/>
      <c r="H11222" s="13"/>
      <c r="J11222" s="13"/>
      <c r="K11222" s="21"/>
    </row>
    <row r="11223">
      <c r="D11223" s="13"/>
      <c r="E11223" s="21"/>
      <c r="G11223" s="13"/>
      <c r="H11223" s="13"/>
      <c r="J11223" s="13"/>
      <c r="K11223" s="21"/>
    </row>
    <row r="11224">
      <c r="D11224" s="13"/>
      <c r="E11224" s="21"/>
      <c r="G11224" s="13"/>
      <c r="H11224" s="13"/>
      <c r="J11224" s="13"/>
      <c r="K11224" s="21"/>
    </row>
    <row r="11225">
      <c r="D11225" s="13"/>
      <c r="E11225" s="21"/>
      <c r="G11225" s="13"/>
      <c r="H11225" s="13"/>
      <c r="J11225" s="13"/>
      <c r="K11225" s="21"/>
    </row>
    <row r="11226">
      <c r="D11226" s="13"/>
      <c r="E11226" s="21"/>
      <c r="G11226" s="13"/>
      <c r="H11226" s="13"/>
      <c r="J11226" s="13"/>
      <c r="K11226" s="21"/>
    </row>
    <row r="11227">
      <c r="D11227" s="13"/>
      <c r="E11227" s="21"/>
      <c r="G11227" s="13"/>
      <c r="H11227" s="13"/>
      <c r="J11227" s="13"/>
      <c r="K11227" s="21"/>
    </row>
    <row r="11228">
      <c r="D11228" s="13"/>
      <c r="E11228" s="21"/>
      <c r="G11228" s="13"/>
      <c r="H11228" s="13"/>
      <c r="J11228" s="13"/>
      <c r="K11228" s="21"/>
    </row>
    <row r="11229">
      <c r="D11229" s="13"/>
      <c r="E11229" s="21"/>
      <c r="G11229" s="13"/>
      <c r="H11229" s="13"/>
      <c r="J11229" s="13"/>
      <c r="K11229" s="21"/>
    </row>
    <row r="11230">
      <c r="D11230" s="13"/>
      <c r="E11230" s="21"/>
      <c r="G11230" s="13"/>
      <c r="H11230" s="13"/>
      <c r="J11230" s="13"/>
      <c r="K11230" s="21"/>
    </row>
    <row r="11231">
      <c r="D11231" s="13"/>
      <c r="E11231" s="21"/>
      <c r="G11231" s="13"/>
      <c r="H11231" s="13"/>
      <c r="J11231" s="13"/>
      <c r="K11231" s="21"/>
    </row>
    <row r="11232">
      <c r="D11232" s="13"/>
      <c r="E11232" s="21"/>
      <c r="G11232" s="13"/>
      <c r="H11232" s="13"/>
      <c r="J11232" s="13"/>
      <c r="K11232" s="21"/>
    </row>
    <row r="11233">
      <c r="D11233" s="13"/>
      <c r="E11233" s="21"/>
      <c r="G11233" s="13"/>
      <c r="H11233" s="13"/>
      <c r="J11233" s="13"/>
      <c r="K11233" s="21"/>
    </row>
    <row r="11234">
      <c r="D11234" s="13"/>
      <c r="E11234" s="21"/>
      <c r="G11234" s="13"/>
      <c r="H11234" s="13"/>
      <c r="J11234" s="13"/>
      <c r="K11234" s="21"/>
    </row>
    <row r="11235">
      <c r="D11235" s="13"/>
      <c r="E11235" s="21"/>
      <c r="G11235" s="13"/>
      <c r="H11235" s="13"/>
      <c r="J11235" s="13"/>
      <c r="K11235" s="21"/>
    </row>
    <row r="11236">
      <c r="D11236" s="13"/>
      <c r="E11236" s="21"/>
      <c r="G11236" s="13"/>
      <c r="H11236" s="13"/>
      <c r="J11236" s="13"/>
      <c r="K11236" s="21"/>
    </row>
    <row r="11237">
      <c r="D11237" s="13"/>
      <c r="E11237" s="21"/>
      <c r="G11237" s="13"/>
      <c r="H11237" s="13"/>
      <c r="J11237" s="13"/>
      <c r="K11237" s="21"/>
    </row>
    <row r="11238">
      <c r="D11238" s="13"/>
      <c r="E11238" s="21"/>
      <c r="G11238" s="13"/>
      <c r="H11238" s="13"/>
      <c r="J11238" s="13"/>
      <c r="K11238" s="21"/>
    </row>
    <row r="11239">
      <c r="D11239" s="13"/>
      <c r="E11239" s="21"/>
      <c r="G11239" s="13"/>
      <c r="H11239" s="13"/>
      <c r="J11239" s="13"/>
      <c r="K11239" s="21"/>
    </row>
    <row r="11240">
      <c r="D11240" s="13"/>
      <c r="E11240" s="21"/>
      <c r="G11240" s="13"/>
      <c r="H11240" s="13"/>
      <c r="J11240" s="13"/>
      <c r="K11240" s="21"/>
    </row>
    <row r="11241">
      <c r="D11241" s="13"/>
      <c r="E11241" s="21"/>
      <c r="G11241" s="13"/>
      <c r="H11241" s="13"/>
      <c r="J11241" s="13"/>
      <c r="K11241" s="21"/>
    </row>
    <row r="11242">
      <c r="D11242" s="13"/>
      <c r="E11242" s="21"/>
      <c r="G11242" s="13"/>
      <c r="H11242" s="13"/>
      <c r="J11242" s="13"/>
      <c r="K11242" s="21"/>
    </row>
    <row r="11243">
      <c r="D11243" s="13"/>
      <c r="E11243" s="21"/>
      <c r="G11243" s="13"/>
      <c r="H11243" s="13"/>
      <c r="J11243" s="13"/>
      <c r="K11243" s="21"/>
    </row>
    <row r="11244">
      <c r="D11244" s="13"/>
      <c r="E11244" s="21"/>
      <c r="G11244" s="13"/>
      <c r="H11244" s="13"/>
      <c r="J11244" s="13"/>
      <c r="K11244" s="21"/>
    </row>
    <row r="11245">
      <c r="D11245" s="13"/>
      <c r="E11245" s="21"/>
      <c r="G11245" s="13"/>
      <c r="H11245" s="13"/>
      <c r="J11245" s="13"/>
      <c r="K11245" s="21"/>
    </row>
    <row r="11246">
      <c r="D11246" s="13"/>
      <c r="E11246" s="21"/>
      <c r="G11246" s="13"/>
      <c r="H11246" s="13"/>
      <c r="J11246" s="13"/>
      <c r="K11246" s="21"/>
    </row>
    <row r="11247">
      <c r="D11247" s="13"/>
      <c r="E11247" s="21"/>
      <c r="G11247" s="13"/>
      <c r="H11247" s="13"/>
      <c r="J11247" s="13"/>
      <c r="K11247" s="21"/>
    </row>
    <row r="11248">
      <c r="D11248" s="13"/>
      <c r="E11248" s="21"/>
      <c r="G11248" s="13"/>
      <c r="H11248" s="13"/>
      <c r="J11248" s="13"/>
      <c r="K11248" s="21"/>
    </row>
    <row r="11249">
      <c r="D11249" s="13"/>
      <c r="E11249" s="21"/>
      <c r="G11249" s="13"/>
      <c r="H11249" s="13"/>
      <c r="J11249" s="13"/>
      <c r="K11249" s="21"/>
    </row>
    <row r="11250">
      <c r="D11250" s="13"/>
      <c r="E11250" s="21"/>
      <c r="G11250" s="13"/>
      <c r="H11250" s="13"/>
      <c r="J11250" s="13"/>
      <c r="K11250" s="21"/>
    </row>
    <row r="11251">
      <c r="D11251" s="13"/>
      <c r="E11251" s="21"/>
      <c r="G11251" s="13"/>
      <c r="H11251" s="13"/>
      <c r="J11251" s="13"/>
      <c r="K11251" s="21"/>
    </row>
    <row r="11252">
      <c r="D11252" s="13"/>
      <c r="E11252" s="21"/>
      <c r="G11252" s="13"/>
      <c r="H11252" s="13"/>
      <c r="J11252" s="13"/>
      <c r="K11252" s="21"/>
    </row>
    <row r="11253">
      <c r="D11253" s="13"/>
      <c r="E11253" s="21"/>
      <c r="G11253" s="13"/>
      <c r="H11253" s="13"/>
      <c r="J11253" s="13"/>
      <c r="K11253" s="21"/>
    </row>
    <row r="11254">
      <c r="D11254" s="13"/>
      <c r="E11254" s="21"/>
      <c r="G11254" s="13"/>
      <c r="H11254" s="13"/>
      <c r="J11254" s="13"/>
      <c r="K11254" s="21"/>
    </row>
    <row r="11255">
      <c r="D11255" s="13"/>
      <c r="E11255" s="21"/>
      <c r="G11255" s="13"/>
      <c r="H11255" s="13"/>
      <c r="J11255" s="13"/>
      <c r="K11255" s="21"/>
    </row>
    <row r="11256">
      <c r="D11256" s="13"/>
      <c r="E11256" s="21"/>
      <c r="G11256" s="13"/>
      <c r="H11256" s="13"/>
      <c r="J11256" s="13"/>
      <c r="K11256" s="21"/>
    </row>
    <row r="11257">
      <c r="D11257" s="13"/>
      <c r="E11257" s="21"/>
      <c r="G11257" s="13"/>
      <c r="H11257" s="13"/>
      <c r="J11257" s="13"/>
      <c r="K11257" s="21"/>
    </row>
    <row r="11258">
      <c r="D11258" s="13"/>
      <c r="E11258" s="21"/>
      <c r="G11258" s="13"/>
      <c r="H11258" s="13"/>
      <c r="J11258" s="13"/>
      <c r="K11258" s="21"/>
    </row>
    <row r="11259">
      <c r="D11259" s="13"/>
      <c r="E11259" s="21"/>
      <c r="G11259" s="13"/>
      <c r="H11259" s="13"/>
      <c r="J11259" s="13"/>
      <c r="K11259" s="21"/>
    </row>
    <row r="11260">
      <c r="D11260" s="13"/>
      <c r="E11260" s="21"/>
      <c r="G11260" s="13"/>
      <c r="H11260" s="13"/>
      <c r="J11260" s="13"/>
      <c r="K11260" s="21"/>
    </row>
    <row r="11261">
      <c r="D11261" s="13"/>
      <c r="E11261" s="21"/>
      <c r="G11261" s="13"/>
      <c r="H11261" s="13"/>
      <c r="J11261" s="13"/>
      <c r="K11261" s="21"/>
    </row>
    <row r="11262">
      <c r="D11262" s="13"/>
      <c r="E11262" s="21"/>
      <c r="G11262" s="13"/>
      <c r="H11262" s="13"/>
      <c r="J11262" s="13"/>
      <c r="K11262" s="21"/>
    </row>
    <row r="11263">
      <c r="D11263" s="13"/>
      <c r="E11263" s="21"/>
      <c r="G11263" s="13"/>
      <c r="H11263" s="13"/>
      <c r="J11263" s="13"/>
      <c r="K11263" s="21"/>
    </row>
    <row r="11264">
      <c r="D11264" s="13"/>
      <c r="E11264" s="21"/>
      <c r="G11264" s="13"/>
      <c r="H11264" s="13"/>
      <c r="J11264" s="13"/>
      <c r="K11264" s="21"/>
    </row>
    <row r="11265">
      <c r="D11265" s="13"/>
      <c r="E11265" s="21"/>
      <c r="G11265" s="13"/>
      <c r="H11265" s="13"/>
      <c r="J11265" s="13"/>
      <c r="K11265" s="21"/>
    </row>
    <row r="11266">
      <c r="D11266" s="13"/>
      <c r="E11266" s="21"/>
      <c r="G11266" s="13"/>
      <c r="H11266" s="13"/>
      <c r="J11266" s="13"/>
      <c r="K11266" s="21"/>
    </row>
    <row r="11267">
      <c r="D11267" s="13"/>
      <c r="E11267" s="21"/>
      <c r="G11267" s="13"/>
      <c r="H11267" s="13"/>
      <c r="J11267" s="13"/>
      <c r="K11267" s="21"/>
    </row>
    <row r="11268">
      <c r="D11268" s="13"/>
      <c r="E11268" s="21"/>
      <c r="G11268" s="13"/>
      <c r="H11268" s="13"/>
      <c r="J11268" s="13"/>
      <c r="K11268" s="21"/>
    </row>
    <row r="11269">
      <c r="D11269" s="13"/>
      <c r="E11269" s="21"/>
      <c r="G11269" s="13"/>
      <c r="H11269" s="13"/>
      <c r="J11269" s="13"/>
      <c r="K11269" s="21"/>
    </row>
    <row r="11270">
      <c r="D11270" s="13"/>
      <c r="E11270" s="21"/>
      <c r="G11270" s="13"/>
      <c r="H11270" s="13"/>
      <c r="J11270" s="13"/>
      <c r="K11270" s="21"/>
    </row>
    <row r="11271">
      <c r="D11271" s="13"/>
      <c r="E11271" s="21"/>
      <c r="G11271" s="13"/>
      <c r="H11271" s="13"/>
      <c r="J11271" s="13"/>
      <c r="K11271" s="21"/>
    </row>
    <row r="11272">
      <c r="D11272" s="13"/>
      <c r="E11272" s="21"/>
      <c r="G11272" s="13"/>
      <c r="H11272" s="13"/>
      <c r="J11272" s="13"/>
      <c r="K11272" s="21"/>
    </row>
    <row r="11273">
      <c r="D11273" s="13"/>
      <c r="E11273" s="21"/>
      <c r="G11273" s="13"/>
      <c r="H11273" s="13"/>
      <c r="J11273" s="13"/>
      <c r="K11273" s="21"/>
    </row>
    <row r="11274">
      <c r="D11274" s="13"/>
      <c r="E11274" s="21"/>
      <c r="G11274" s="13"/>
      <c r="H11274" s="13"/>
      <c r="J11274" s="13"/>
      <c r="K11274" s="21"/>
    </row>
    <row r="11275">
      <c r="D11275" s="13"/>
      <c r="E11275" s="21"/>
      <c r="G11275" s="13"/>
      <c r="H11275" s="13"/>
      <c r="J11275" s="13"/>
      <c r="K11275" s="21"/>
    </row>
    <row r="11276">
      <c r="D11276" s="13"/>
      <c r="E11276" s="21"/>
      <c r="G11276" s="13"/>
      <c r="H11276" s="13"/>
      <c r="J11276" s="13"/>
      <c r="K11276" s="21"/>
    </row>
    <row r="11277">
      <c r="D11277" s="13"/>
      <c r="E11277" s="21"/>
      <c r="G11277" s="13"/>
      <c r="H11277" s="13"/>
      <c r="J11277" s="13"/>
      <c r="K11277" s="21"/>
    </row>
    <row r="11278">
      <c r="D11278" s="13"/>
      <c r="E11278" s="21"/>
      <c r="G11278" s="13"/>
      <c r="H11278" s="13"/>
      <c r="J11278" s="13"/>
      <c r="K11278" s="21"/>
    </row>
    <row r="11279">
      <c r="D11279" s="13"/>
      <c r="E11279" s="21"/>
      <c r="G11279" s="13"/>
      <c r="H11279" s="13"/>
      <c r="J11279" s="13"/>
      <c r="K11279" s="21"/>
    </row>
    <row r="11280">
      <c r="D11280" s="13"/>
      <c r="E11280" s="21"/>
      <c r="G11280" s="13"/>
      <c r="H11280" s="13"/>
      <c r="J11280" s="13"/>
      <c r="K11280" s="21"/>
    </row>
    <row r="11281">
      <c r="D11281" s="13"/>
      <c r="E11281" s="21"/>
      <c r="G11281" s="13"/>
      <c r="H11281" s="13"/>
      <c r="J11281" s="13"/>
      <c r="K11281" s="21"/>
    </row>
    <row r="11282">
      <c r="D11282" s="13"/>
      <c r="E11282" s="21"/>
      <c r="G11282" s="13"/>
      <c r="H11282" s="13"/>
      <c r="J11282" s="13"/>
      <c r="K11282" s="21"/>
    </row>
    <row r="11283">
      <c r="D11283" s="13"/>
      <c r="E11283" s="21"/>
      <c r="G11283" s="13"/>
      <c r="H11283" s="13"/>
      <c r="J11283" s="13"/>
      <c r="K11283" s="21"/>
    </row>
    <row r="11284">
      <c r="D11284" s="13"/>
      <c r="E11284" s="21"/>
      <c r="G11284" s="13"/>
      <c r="H11284" s="13"/>
      <c r="J11284" s="13"/>
      <c r="K11284" s="21"/>
    </row>
    <row r="11285">
      <c r="D11285" s="13"/>
      <c r="E11285" s="21"/>
      <c r="G11285" s="13"/>
      <c r="H11285" s="13"/>
      <c r="J11285" s="13"/>
      <c r="K11285" s="21"/>
    </row>
    <row r="11286">
      <c r="D11286" s="13"/>
      <c r="E11286" s="21"/>
      <c r="G11286" s="13"/>
      <c r="H11286" s="13"/>
      <c r="J11286" s="13"/>
      <c r="K11286" s="21"/>
    </row>
    <row r="11287">
      <c r="D11287" s="13"/>
      <c r="E11287" s="21"/>
      <c r="G11287" s="13"/>
      <c r="H11287" s="13"/>
      <c r="J11287" s="13"/>
      <c r="K11287" s="21"/>
    </row>
    <row r="11288">
      <c r="D11288" s="13"/>
      <c r="E11288" s="21"/>
      <c r="G11288" s="13"/>
      <c r="H11288" s="13"/>
      <c r="J11288" s="13"/>
      <c r="K11288" s="21"/>
    </row>
    <row r="11289">
      <c r="D11289" s="13"/>
      <c r="E11289" s="21"/>
      <c r="G11289" s="13"/>
      <c r="H11289" s="13"/>
      <c r="J11289" s="13"/>
      <c r="K11289" s="21"/>
    </row>
    <row r="11290">
      <c r="D11290" s="13"/>
      <c r="E11290" s="21"/>
      <c r="G11290" s="13"/>
      <c r="H11290" s="13"/>
      <c r="J11290" s="13"/>
      <c r="K11290" s="21"/>
    </row>
    <row r="11291">
      <c r="D11291" s="13"/>
      <c r="E11291" s="21"/>
      <c r="G11291" s="13"/>
      <c r="H11291" s="13"/>
      <c r="J11291" s="13"/>
      <c r="K11291" s="21"/>
    </row>
    <row r="11292">
      <c r="D11292" s="13"/>
      <c r="E11292" s="21"/>
      <c r="G11292" s="13"/>
      <c r="H11292" s="13"/>
      <c r="J11292" s="13"/>
      <c r="K11292" s="21"/>
    </row>
    <row r="11293">
      <c r="D11293" s="13"/>
      <c r="E11293" s="21"/>
      <c r="G11293" s="13"/>
      <c r="H11293" s="13"/>
      <c r="J11293" s="13"/>
      <c r="K11293" s="21"/>
    </row>
    <row r="11294">
      <c r="D11294" s="13"/>
      <c r="E11294" s="21"/>
      <c r="G11294" s="13"/>
      <c r="H11294" s="13"/>
      <c r="J11294" s="13"/>
      <c r="K11294" s="21"/>
    </row>
    <row r="11295">
      <c r="D11295" s="13"/>
      <c r="E11295" s="21"/>
      <c r="G11295" s="13"/>
      <c r="H11295" s="13"/>
      <c r="J11295" s="13"/>
      <c r="K11295" s="21"/>
    </row>
    <row r="11296">
      <c r="D11296" s="13"/>
      <c r="E11296" s="21"/>
      <c r="G11296" s="13"/>
      <c r="H11296" s="13"/>
      <c r="J11296" s="13"/>
      <c r="K11296" s="21"/>
    </row>
    <row r="11297">
      <c r="D11297" s="13"/>
      <c r="E11297" s="21"/>
      <c r="G11297" s="13"/>
      <c r="H11297" s="13"/>
      <c r="J11297" s="13"/>
      <c r="K11297" s="21"/>
    </row>
    <row r="11298">
      <c r="D11298" s="13"/>
      <c r="E11298" s="21"/>
      <c r="G11298" s="13"/>
      <c r="H11298" s="13"/>
      <c r="J11298" s="13"/>
      <c r="K11298" s="21"/>
    </row>
    <row r="11299">
      <c r="D11299" s="13"/>
      <c r="E11299" s="21"/>
      <c r="G11299" s="13"/>
      <c r="H11299" s="13"/>
      <c r="J11299" s="13"/>
      <c r="K11299" s="21"/>
    </row>
    <row r="11300">
      <c r="D11300" s="13"/>
      <c r="E11300" s="21"/>
      <c r="G11300" s="13"/>
      <c r="H11300" s="13"/>
      <c r="J11300" s="13"/>
      <c r="K11300" s="21"/>
    </row>
    <row r="11301">
      <c r="D11301" s="13"/>
      <c r="E11301" s="21"/>
      <c r="G11301" s="13"/>
      <c r="H11301" s="13"/>
      <c r="J11301" s="13"/>
      <c r="K11301" s="21"/>
    </row>
    <row r="11302">
      <c r="D11302" s="13"/>
      <c r="E11302" s="21"/>
      <c r="G11302" s="13"/>
      <c r="H11302" s="13"/>
      <c r="J11302" s="13"/>
      <c r="K11302" s="21"/>
    </row>
    <row r="11303">
      <c r="D11303" s="13"/>
      <c r="E11303" s="21"/>
      <c r="G11303" s="13"/>
      <c r="H11303" s="13"/>
      <c r="J11303" s="13"/>
      <c r="K11303" s="21"/>
    </row>
    <row r="11304">
      <c r="D11304" s="13"/>
      <c r="E11304" s="21"/>
      <c r="G11304" s="13"/>
      <c r="H11304" s="13"/>
      <c r="J11304" s="13"/>
      <c r="K11304" s="21"/>
    </row>
    <row r="11305">
      <c r="D11305" s="13"/>
      <c r="E11305" s="21"/>
      <c r="G11305" s="13"/>
      <c r="H11305" s="13"/>
      <c r="J11305" s="13"/>
      <c r="K11305" s="21"/>
    </row>
    <row r="11306">
      <c r="D11306" s="13"/>
      <c r="E11306" s="21"/>
      <c r="G11306" s="13"/>
      <c r="H11306" s="13"/>
      <c r="J11306" s="13"/>
      <c r="K11306" s="21"/>
    </row>
    <row r="11307">
      <c r="D11307" s="13"/>
      <c r="E11307" s="21"/>
      <c r="G11307" s="13"/>
      <c r="H11307" s="13"/>
      <c r="J11307" s="13"/>
      <c r="K11307" s="21"/>
    </row>
    <row r="11308">
      <c r="D11308" s="13"/>
      <c r="E11308" s="21"/>
      <c r="G11308" s="13"/>
      <c r="H11308" s="13"/>
      <c r="J11308" s="13"/>
      <c r="K11308" s="21"/>
    </row>
    <row r="11309">
      <c r="D11309" s="13"/>
      <c r="E11309" s="21"/>
      <c r="G11309" s="13"/>
      <c r="H11309" s="13"/>
      <c r="J11309" s="13"/>
      <c r="K11309" s="21"/>
    </row>
    <row r="11310">
      <c r="D11310" s="13"/>
      <c r="E11310" s="21"/>
      <c r="G11310" s="13"/>
      <c r="H11310" s="13"/>
      <c r="J11310" s="13"/>
      <c r="K11310" s="21"/>
    </row>
    <row r="11311">
      <c r="D11311" s="13"/>
      <c r="E11311" s="21"/>
      <c r="G11311" s="13"/>
      <c r="H11311" s="13"/>
      <c r="J11311" s="13"/>
      <c r="K11311" s="21"/>
    </row>
    <row r="11312">
      <c r="D11312" s="13"/>
      <c r="E11312" s="21"/>
      <c r="G11312" s="13"/>
      <c r="H11312" s="13"/>
      <c r="J11312" s="13"/>
      <c r="K11312" s="21"/>
    </row>
    <row r="11313">
      <c r="D11313" s="13"/>
      <c r="E11313" s="21"/>
      <c r="G11313" s="13"/>
      <c r="H11313" s="13"/>
      <c r="J11313" s="13"/>
      <c r="K11313" s="21"/>
    </row>
    <row r="11314">
      <c r="D11314" s="13"/>
      <c r="E11314" s="21"/>
      <c r="G11314" s="13"/>
      <c r="H11314" s="13"/>
      <c r="J11314" s="13"/>
      <c r="K11314" s="21"/>
    </row>
    <row r="11315">
      <c r="D11315" s="13"/>
      <c r="E11315" s="21"/>
      <c r="G11315" s="13"/>
      <c r="H11315" s="13"/>
      <c r="J11315" s="13"/>
      <c r="K11315" s="21"/>
    </row>
    <row r="11316">
      <c r="D11316" s="13"/>
      <c r="E11316" s="21"/>
      <c r="G11316" s="13"/>
      <c r="H11316" s="13"/>
      <c r="J11316" s="13"/>
      <c r="K11316" s="21"/>
    </row>
    <row r="11317">
      <c r="D11317" s="13"/>
      <c r="E11317" s="21"/>
      <c r="G11317" s="13"/>
      <c r="H11317" s="13"/>
      <c r="J11317" s="13"/>
      <c r="K11317" s="21"/>
    </row>
    <row r="11318">
      <c r="D11318" s="13"/>
      <c r="E11318" s="21"/>
      <c r="G11318" s="13"/>
      <c r="H11318" s="13"/>
      <c r="J11318" s="13"/>
      <c r="K11318" s="21"/>
    </row>
    <row r="11319">
      <c r="D11319" s="13"/>
      <c r="E11319" s="21"/>
      <c r="G11319" s="13"/>
      <c r="H11319" s="13"/>
      <c r="J11319" s="13"/>
      <c r="K11319" s="21"/>
    </row>
    <row r="11320">
      <c r="D11320" s="13"/>
      <c r="E11320" s="21"/>
      <c r="G11320" s="13"/>
      <c r="H11320" s="13"/>
      <c r="J11320" s="13"/>
      <c r="K11320" s="21"/>
    </row>
    <row r="11321">
      <c r="D11321" s="13"/>
      <c r="E11321" s="21"/>
      <c r="G11321" s="13"/>
      <c r="H11321" s="13"/>
      <c r="J11321" s="13"/>
      <c r="K11321" s="21"/>
    </row>
    <row r="11322">
      <c r="D11322" s="13"/>
      <c r="E11322" s="21"/>
      <c r="G11322" s="13"/>
      <c r="H11322" s="13"/>
      <c r="J11322" s="13"/>
      <c r="K11322" s="21"/>
    </row>
    <row r="11323">
      <c r="D11323" s="13"/>
      <c r="E11323" s="21"/>
      <c r="G11323" s="13"/>
      <c r="H11323" s="13"/>
      <c r="J11323" s="13"/>
      <c r="K11323" s="21"/>
    </row>
    <row r="11324">
      <c r="D11324" s="13"/>
      <c r="E11324" s="21"/>
      <c r="G11324" s="13"/>
      <c r="H11324" s="13"/>
      <c r="J11324" s="13"/>
      <c r="K11324" s="21"/>
    </row>
    <row r="11325">
      <c r="D11325" s="13"/>
      <c r="E11325" s="21"/>
      <c r="G11325" s="13"/>
      <c r="H11325" s="13"/>
      <c r="J11325" s="13"/>
      <c r="K11325" s="21"/>
    </row>
    <row r="11326">
      <c r="D11326" s="13"/>
      <c r="E11326" s="21"/>
      <c r="G11326" s="13"/>
      <c r="H11326" s="13"/>
      <c r="J11326" s="13"/>
      <c r="K11326" s="21"/>
    </row>
    <row r="11327">
      <c r="D11327" s="13"/>
      <c r="E11327" s="21"/>
      <c r="G11327" s="13"/>
      <c r="H11327" s="13"/>
      <c r="J11327" s="13"/>
      <c r="K11327" s="21"/>
    </row>
    <row r="11328">
      <c r="D11328" s="13"/>
      <c r="E11328" s="21"/>
      <c r="G11328" s="13"/>
      <c r="H11328" s="13"/>
      <c r="J11328" s="13"/>
      <c r="K11328" s="21"/>
    </row>
    <row r="11329">
      <c r="D11329" s="13"/>
      <c r="E11329" s="21"/>
      <c r="G11329" s="13"/>
      <c r="H11329" s="13"/>
      <c r="J11329" s="13"/>
      <c r="K11329" s="21"/>
    </row>
    <row r="11330">
      <c r="D11330" s="13"/>
      <c r="E11330" s="21"/>
      <c r="G11330" s="13"/>
      <c r="H11330" s="13"/>
      <c r="J11330" s="13"/>
      <c r="K11330" s="21"/>
    </row>
    <row r="11331">
      <c r="D11331" s="13"/>
      <c r="E11331" s="21"/>
      <c r="G11331" s="13"/>
      <c r="H11331" s="13"/>
      <c r="J11331" s="13"/>
      <c r="K11331" s="21"/>
    </row>
    <row r="11332">
      <c r="D11332" s="13"/>
      <c r="E11332" s="21"/>
      <c r="G11332" s="13"/>
      <c r="H11332" s="13"/>
      <c r="J11332" s="13"/>
      <c r="K11332" s="21"/>
    </row>
    <row r="11333">
      <c r="D11333" s="13"/>
      <c r="E11333" s="21"/>
      <c r="G11333" s="13"/>
      <c r="H11333" s="13"/>
      <c r="J11333" s="13"/>
      <c r="K11333" s="21"/>
    </row>
    <row r="11334">
      <c r="D11334" s="13"/>
      <c r="E11334" s="21"/>
      <c r="G11334" s="13"/>
      <c r="H11334" s="13"/>
      <c r="J11334" s="13"/>
      <c r="K11334" s="21"/>
    </row>
    <row r="11335">
      <c r="D11335" s="13"/>
      <c r="E11335" s="21"/>
      <c r="G11335" s="13"/>
      <c r="H11335" s="13"/>
      <c r="J11335" s="13"/>
      <c r="K11335" s="21"/>
    </row>
    <row r="11336">
      <c r="D11336" s="13"/>
      <c r="E11336" s="21"/>
      <c r="G11336" s="13"/>
      <c r="H11336" s="13"/>
      <c r="J11336" s="13"/>
      <c r="K11336" s="21"/>
    </row>
    <row r="11337">
      <c r="D11337" s="13"/>
      <c r="E11337" s="21"/>
      <c r="G11337" s="13"/>
      <c r="H11337" s="13"/>
      <c r="J11337" s="13"/>
      <c r="K11337" s="21"/>
    </row>
    <row r="11338">
      <c r="D11338" s="13"/>
      <c r="E11338" s="21"/>
      <c r="G11338" s="13"/>
      <c r="H11338" s="13"/>
      <c r="J11338" s="13"/>
      <c r="K11338" s="21"/>
    </row>
    <row r="11339">
      <c r="D11339" s="13"/>
      <c r="E11339" s="21"/>
      <c r="G11339" s="13"/>
      <c r="H11339" s="13"/>
      <c r="J11339" s="13"/>
      <c r="K11339" s="21"/>
    </row>
    <row r="11340">
      <c r="D11340" s="13"/>
      <c r="E11340" s="21"/>
      <c r="G11340" s="13"/>
      <c r="H11340" s="13"/>
      <c r="J11340" s="13"/>
      <c r="K11340" s="21"/>
    </row>
    <row r="11341">
      <c r="D11341" s="13"/>
      <c r="E11341" s="21"/>
      <c r="G11341" s="13"/>
      <c r="H11341" s="13"/>
      <c r="J11341" s="13"/>
      <c r="K11341" s="21"/>
    </row>
    <row r="11342">
      <c r="D11342" s="13"/>
      <c r="E11342" s="21"/>
      <c r="G11342" s="13"/>
      <c r="H11342" s="13"/>
      <c r="J11342" s="13"/>
      <c r="K11342" s="21"/>
    </row>
    <row r="11343">
      <c r="D11343" s="13"/>
      <c r="E11343" s="21"/>
      <c r="G11343" s="13"/>
      <c r="H11343" s="13"/>
      <c r="J11343" s="13"/>
      <c r="K11343" s="21"/>
    </row>
    <row r="11344">
      <c r="D11344" s="13"/>
      <c r="E11344" s="21"/>
      <c r="G11344" s="13"/>
      <c r="H11344" s="13"/>
      <c r="J11344" s="13"/>
      <c r="K11344" s="21"/>
    </row>
    <row r="11345">
      <c r="D11345" s="13"/>
      <c r="E11345" s="21"/>
      <c r="G11345" s="13"/>
      <c r="H11345" s="13"/>
      <c r="J11345" s="13"/>
      <c r="K11345" s="21"/>
    </row>
    <row r="11346">
      <c r="D11346" s="13"/>
      <c r="E11346" s="21"/>
      <c r="G11346" s="13"/>
      <c r="H11346" s="13"/>
      <c r="J11346" s="13"/>
      <c r="K11346" s="21"/>
    </row>
    <row r="11347">
      <c r="D11347" s="13"/>
      <c r="E11347" s="21"/>
      <c r="G11347" s="13"/>
      <c r="H11347" s="13"/>
      <c r="J11347" s="13"/>
      <c r="K11347" s="21"/>
    </row>
    <row r="11348">
      <c r="D11348" s="13"/>
      <c r="E11348" s="21"/>
      <c r="G11348" s="13"/>
      <c r="H11348" s="13"/>
      <c r="J11348" s="13"/>
      <c r="K11348" s="21"/>
    </row>
    <row r="11349">
      <c r="D11349" s="13"/>
      <c r="E11349" s="21"/>
      <c r="G11349" s="13"/>
      <c r="H11349" s="13"/>
      <c r="J11349" s="13"/>
      <c r="K11349" s="21"/>
    </row>
    <row r="11350">
      <c r="D11350" s="13"/>
      <c r="E11350" s="21"/>
      <c r="G11350" s="13"/>
      <c r="H11350" s="13"/>
      <c r="J11350" s="13"/>
      <c r="K11350" s="21"/>
    </row>
    <row r="11351">
      <c r="D11351" s="13"/>
      <c r="E11351" s="21"/>
      <c r="G11351" s="13"/>
      <c r="H11351" s="13"/>
      <c r="J11351" s="13"/>
      <c r="K11351" s="21"/>
    </row>
    <row r="11352">
      <c r="D11352" s="13"/>
      <c r="E11352" s="21"/>
      <c r="G11352" s="13"/>
      <c r="H11352" s="13"/>
      <c r="J11352" s="13"/>
      <c r="K11352" s="21"/>
    </row>
    <row r="11353">
      <c r="D11353" s="13"/>
      <c r="E11353" s="21"/>
      <c r="G11353" s="13"/>
      <c r="H11353" s="13"/>
      <c r="J11353" s="13"/>
      <c r="K11353" s="21"/>
    </row>
    <row r="11354">
      <c r="D11354" s="13"/>
      <c r="E11354" s="21"/>
      <c r="G11354" s="13"/>
      <c r="H11354" s="13"/>
      <c r="J11354" s="13"/>
      <c r="K11354" s="21"/>
    </row>
    <row r="11355">
      <c r="D11355" s="13"/>
      <c r="E11355" s="21"/>
      <c r="G11355" s="13"/>
      <c r="H11355" s="13"/>
      <c r="J11355" s="13"/>
      <c r="K11355" s="21"/>
    </row>
    <row r="11356">
      <c r="D11356" s="13"/>
      <c r="E11356" s="21"/>
      <c r="G11356" s="13"/>
      <c r="H11356" s="13"/>
      <c r="J11356" s="13"/>
      <c r="K11356" s="21"/>
    </row>
    <row r="11357">
      <c r="D11357" s="13"/>
      <c r="E11357" s="21"/>
      <c r="G11357" s="13"/>
      <c r="H11357" s="13"/>
      <c r="J11357" s="13"/>
      <c r="K11357" s="21"/>
    </row>
    <row r="11358">
      <c r="D11358" s="13"/>
      <c r="E11358" s="21"/>
      <c r="G11358" s="13"/>
      <c r="H11358" s="13"/>
      <c r="J11358" s="13"/>
      <c r="K11358" s="21"/>
    </row>
    <row r="11359">
      <c r="D11359" s="13"/>
      <c r="E11359" s="21"/>
      <c r="G11359" s="13"/>
      <c r="H11359" s="13"/>
      <c r="J11359" s="13"/>
      <c r="K11359" s="21"/>
    </row>
    <row r="11360">
      <c r="D11360" s="13"/>
      <c r="E11360" s="21"/>
      <c r="G11360" s="13"/>
      <c r="H11360" s="13"/>
      <c r="J11360" s="13"/>
      <c r="K11360" s="21"/>
    </row>
    <row r="11361">
      <c r="D11361" s="13"/>
      <c r="E11361" s="21"/>
      <c r="G11361" s="13"/>
      <c r="H11361" s="13"/>
      <c r="J11361" s="13"/>
      <c r="K11361" s="21"/>
    </row>
    <row r="11362">
      <c r="D11362" s="13"/>
      <c r="E11362" s="21"/>
      <c r="G11362" s="13"/>
      <c r="H11362" s="13"/>
      <c r="J11362" s="13"/>
      <c r="K11362" s="21"/>
    </row>
    <row r="11363">
      <c r="D11363" s="13"/>
      <c r="E11363" s="21"/>
      <c r="G11363" s="13"/>
      <c r="H11363" s="13"/>
      <c r="J11363" s="13"/>
      <c r="K11363" s="21"/>
    </row>
    <row r="11364">
      <c r="D11364" s="13"/>
      <c r="E11364" s="21"/>
      <c r="G11364" s="13"/>
      <c r="H11364" s="13"/>
      <c r="J11364" s="13"/>
      <c r="K11364" s="21"/>
    </row>
    <row r="11365">
      <c r="D11365" s="13"/>
      <c r="E11365" s="21"/>
      <c r="G11365" s="13"/>
      <c r="H11365" s="13"/>
      <c r="J11365" s="13"/>
      <c r="K11365" s="21"/>
    </row>
    <row r="11366">
      <c r="D11366" s="13"/>
      <c r="E11366" s="21"/>
      <c r="G11366" s="13"/>
      <c r="H11366" s="13"/>
      <c r="J11366" s="13"/>
      <c r="K11366" s="21"/>
    </row>
    <row r="11367">
      <c r="D11367" s="13"/>
      <c r="E11367" s="21"/>
      <c r="G11367" s="13"/>
      <c r="H11367" s="13"/>
      <c r="J11367" s="13"/>
      <c r="K11367" s="21"/>
    </row>
    <row r="11368">
      <c r="D11368" s="13"/>
      <c r="E11368" s="21"/>
      <c r="G11368" s="13"/>
      <c r="H11368" s="13"/>
      <c r="J11368" s="13"/>
      <c r="K11368" s="21"/>
    </row>
    <row r="11369">
      <c r="D11369" s="13"/>
      <c r="E11369" s="21"/>
      <c r="G11369" s="13"/>
      <c r="H11369" s="13"/>
      <c r="J11369" s="13"/>
      <c r="K11369" s="21"/>
    </row>
    <row r="11370">
      <c r="D11370" s="13"/>
      <c r="E11370" s="21"/>
      <c r="G11370" s="13"/>
      <c r="H11370" s="13"/>
      <c r="J11370" s="13"/>
      <c r="K11370" s="21"/>
    </row>
    <row r="11371">
      <c r="D11371" s="13"/>
      <c r="E11371" s="21"/>
      <c r="G11371" s="13"/>
      <c r="H11371" s="13"/>
      <c r="J11371" s="13"/>
      <c r="K11371" s="21"/>
    </row>
    <row r="11372">
      <c r="D11372" s="13"/>
      <c r="E11372" s="21"/>
      <c r="G11372" s="13"/>
      <c r="H11372" s="13"/>
      <c r="J11372" s="13"/>
      <c r="K11372" s="21"/>
    </row>
    <row r="11373">
      <c r="D11373" s="13"/>
      <c r="E11373" s="21"/>
      <c r="G11373" s="13"/>
      <c r="H11373" s="13"/>
      <c r="J11373" s="13"/>
      <c r="K11373" s="21"/>
    </row>
    <row r="11374">
      <c r="D11374" s="13"/>
      <c r="E11374" s="21"/>
      <c r="G11374" s="13"/>
      <c r="H11374" s="13"/>
      <c r="J11374" s="13"/>
      <c r="K11374" s="21"/>
    </row>
    <row r="11375">
      <c r="D11375" s="13"/>
      <c r="E11375" s="21"/>
      <c r="G11375" s="13"/>
      <c r="H11375" s="13"/>
      <c r="J11375" s="13"/>
      <c r="K11375" s="21"/>
    </row>
    <row r="11376">
      <c r="D11376" s="13"/>
      <c r="E11376" s="21"/>
      <c r="G11376" s="13"/>
      <c r="H11376" s="13"/>
      <c r="J11376" s="13"/>
      <c r="K11376" s="21"/>
    </row>
    <row r="11377">
      <c r="D11377" s="13"/>
      <c r="E11377" s="21"/>
      <c r="G11377" s="13"/>
      <c r="H11377" s="13"/>
      <c r="J11377" s="13"/>
      <c r="K11377" s="21"/>
    </row>
    <row r="11378">
      <c r="D11378" s="13"/>
      <c r="E11378" s="21"/>
      <c r="G11378" s="13"/>
      <c r="H11378" s="13"/>
      <c r="J11378" s="13"/>
      <c r="K11378" s="21"/>
    </row>
    <row r="11379">
      <c r="D11379" s="13"/>
      <c r="E11379" s="21"/>
      <c r="G11379" s="13"/>
      <c r="H11379" s="13"/>
      <c r="J11379" s="13"/>
      <c r="K11379" s="21"/>
    </row>
    <row r="11380">
      <c r="D11380" s="13"/>
      <c r="E11380" s="21"/>
      <c r="G11380" s="13"/>
      <c r="H11380" s="13"/>
      <c r="J11380" s="13"/>
      <c r="K11380" s="21"/>
    </row>
    <row r="11381">
      <c r="D11381" s="13"/>
      <c r="E11381" s="21"/>
      <c r="G11381" s="13"/>
      <c r="H11381" s="13"/>
      <c r="J11381" s="13"/>
      <c r="K11381" s="21"/>
    </row>
    <row r="11382">
      <c r="D11382" s="13"/>
      <c r="E11382" s="21"/>
      <c r="G11382" s="13"/>
      <c r="H11382" s="13"/>
      <c r="J11382" s="13"/>
      <c r="K11382" s="21"/>
    </row>
    <row r="11383">
      <c r="D11383" s="13"/>
      <c r="E11383" s="21"/>
      <c r="G11383" s="13"/>
      <c r="H11383" s="13"/>
      <c r="J11383" s="13"/>
      <c r="K11383" s="21"/>
    </row>
    <row r="11384">
      <c r="D11384" s="13"/>
      <c r="E11384" s="21"/>
      <c r="G11384" s="13"/>
      <c r="H11384" s="13"/>
      <c r="J11384" s="13"/>
      <c r="K11384" s="21"/>
    </row>
    <row r="11385">
      <c r="D11385" s="13"/>
      <c r="E11385" s="21"/>
      <c r="G11385" s="13"/>
      <c r="H11385" s="13"/>
      <c r="J11385" s="13"/>
      <c r="K11385" s="21"/>
    </row>
    <row r="11386">
      <c r="D11386" s="13"/>
      <c r="E11386" s="21"/>
      <c r="G11386" s="13"/>
      <c r="H11386" s="13"/>
      <c r="J11386" s="13"/>
      <c r="K11386" s="21"/>
    </row>
    <row r="11387">
      <c r="D11387" s="13"/>
      <c r="E11387" s="21"/>
      <c r="G11387" s="13"/>
      <c r="H11387" s="13"/>
      <c r="J11387" s="13"/>
      <c r="K11387" s="21"/>
    </row>
    <row r="11388">
      <c r="D11388" s="13"/>
      <c r="E11388" s="21"/>
      <c r="G11388" s="13"/>
      <c r="H11388" s="13"/>
      <c r="J11388" s="13"/>
      <c r="K11388" s="21"/>
    </row>
    <row r="11389">
      <c r="D11389" s="13"/>
      <c r="E11389" s="21"/>
      <c r="G11389" s="13"/>
      <c r="H11389" s="13"/>
      <c r="J11389" s="13"/>
      <c r="K11389" s="21"/>
    </row>
    <row r="11390">
      <c r="D11390" s="13"/>
      <c r="E11390" s="21"/>
      <c r="G11390" s="13"/>
      <c r="H11390" s="13"/>
      <c r="J11390" s="13"/>
      <c r="K11390" s="21"/>
    </row>
    <row r="11391">
      <c r="D11391" s="13"/>
      <c r="E11391" s="21"/>
      <c r="G11391" s="13"/>
      <c r="H11391" s="13"/>
      <c r="J11391" s="13"/>
      <c r="K11391" s="21"/>
    </row>
    <row r="11392">
      <c r="D11392" s="13"/>
      <c r="E11392" s="21"/>
      <c r="G11392" s="13"/>
      <c r="H11392" s="13"/>
      <c r="J11392" s="13"/>
      <c r="K11392" s="21"/>
    </row>
    <row r="11393">
      <c r="D11393" s="13"/>
      <c r="E11393" s="21"/>
      <c r="G11393" s="13"/>
      <c r="H11393" s="13"/>
      <c r="J11393" s="13"/>
      <c r="K11393" s="21"/>
    </row>
    <row r="11394">
      <c r="D11394" s="13"/>
      <c r="E11394" s="21"/>
      <c r="G11394" s="13"/>
      <c r="H11394" s="13"/>
      <c r="J11394" s="13"/>
      <c r="K11394" s="21"/>
    </row>
    <row r="11395">
      <c r="D11395" s="13"/>
      <c r="E11395" s="21"/>
      <c r="G11395" s="13"/>
      <c r="H11395" s="13"/>
      <c r="J11395" s="13"/>
      <c r="K11395" s="21"/>
    </row>
    <row r="11396">
      <c r="D11396" s="13"/>
      <c r="E11396" s="21"/>
      <c r="G11396" s="13"/>
      <c r="H11396" s="13"/>
      <c r="J11396" s="13"/>
      <c r="K11396" s="21"/>
    </row>
    <row r="11397">
      <c r="D11397" s="13"/>
      <c r="E11397" s="21"/>
      <c r="G11397" s="13"/>
      <c r="H11397" s="13"/>
      <c r="J11397" s="13"/>
      <c r="K11397" s="21"/>
    </row>
    <row r="11398">
      <c r="D11398" s="13"/>
      <c r="E11398" s="21"/>
      <c r="G11398" s="13"/>
      <c r="H11398" s="13"/>
      <c r="J11398" s="13"/>
      <c r="K11398" s="21"/>
    </row>
    <row r="11399">
      <c r="D11399" s="13"/>
      <c r="E11399" s="21"/>
      <c r="G11399" s="13"/>
      <c r="H11399" s="13"/>
      <c r="J11399" s="13"/>
      <c r="K11399" s="21"/>
    </row>
    <row r="11400">
      <c r="D11400" s="13"/>
      <c r="E11400" s="21"/>
      <c r="G11400" s="13"/>
      <c r="H11400" s="13"/>
      <c r="J11400" s="13"/>
      <c r="K11400" s="21"/>
    </row>
    <row r="11401">
      <c r="D11401" s="13"/>
      <c r="E11401" s="21"/>
      <c r="G11401" s="13"/>
      <c r="H11401" s="13"/>
      <c r="J11401" s="13"/>
      <c r="K11401" s="21"/>
    </row>
    <row r="11402">
      <c r="D11402" s="13"/>
      <c r="E11402" s="21"/>
      <c r="G11402" s="13"/>
      <c r="H11402" s="13"/>
      <c r="J11402" s="13"/>
      <c r="K11402" s="21"/>
    </row>
    <row r="11403">
      <c r="D11403" s="13"/>
      <c r="E11403" s="21"/>
      <c r="G11403" s="13"/>
      <c r="H11403" s="13"/>
      <c r="J11403" s="13"/>
      <c r="K11403" s="21"/>
    </row>
    <row r="11404">
      <c r="D11404" s="13"/>
      <c r="E11404" s="21"/>
      <c r="G11404" s="13"/>
      <c r="H11404" s="13"/>
      <c r="J11404" s="13"/>
      <c r="K11404" s="21"/>
    </row>
    <row r="11405">
      <c r="D11405" s="13"/>
      <c r="E11405" s="21"/>
      <c r="G11405" s="13"/>
      <c r="H11405" s="13"/>
      <c r="J11405" s="13"/>
      <c r="K11405" s="21"/>
    </row>
    <row r="11406">
      <c r="D11406" s="13"/>
      <c r="E11406" s="21"/>
      <c r="G11406" s="13"/>
      <c r="H11406" s="13"/>
      <c r="J11406" s="13"/>
      <c r="K11406" s="21"/>
    </row>
    <row r="11407">
      <c r="D11407" s="13"/>
      <c r="E11407" s="21"/>
      <c r="G11407" s="13"/>
      <c r="H11407" s="13"/>
      <c r="J11407" s="13"/>
      <c r="K11407" s="21"/>
    </row>
    <row r="11408">
      <c r="D11408" s="13"/>
      <c r="E11408" s="21"/>
      <c r="G11408" s="13"/>
      <c r="H11408" s="13"/>
      <c r="J11408" s="13"/>
      <c r="K11408" s="21"/>
    </row>
    <row r="11409">
      <c r="D11409" s="13"/>
      <c r="E11409" s="21"/>
      <c r="G11409" s="13"/>
      <c r="H11409" s="13"/>
      <c r="J11409" s="13"/>
      <c r="K11409" s="21"/>
    </row>
    <row r="11410">
      <c r="D11410" s="13"/>
      <c r="E11410" s="21"/>
      <c r="G11410" s="13"/>
      <c r="H11410" s="13"/>
      <c r="J11410" s="13"/>
      <c r="K11410" s="21"/>
    </row>
    <row r="11411">
      <c r="D11411" s="13"/>
      <c r="E11411" s="21"/>
      <c r="G11411" s="13"/>
      <c r="H11411" s="13"/>
      <c r="J11411" s="13"/>
      <c r="K11411" s="21"/>
    </row>
    <row r="11412">
      <c r="D11412" s="13"/>
      <c r="E11412" s="21"/>
      <c r="G11412" s="13"/>
      <c r="H11412" s="13"/>
      <c r="J11412" s="13"/>
      <c r="K11412" s="21"/>
    </row>
    <row r="11413">
      <c r="D11413" s="13"/>
      <c r="E11413" s="21"/>
      <c r="G11413" s="13"/>
      <c r="H11413" s="13"/>
      <c r="J11413" s="13"/>
      <c r="K11413" s="21"/>
    </row>
    <row r="11414">
      <c r="D11414" s="13"/>
      <c r="E11414" s="21"/>
      <c r="G11414" s="13"/>
      <c r="H11414" s="13"/>
      <c r="J11414" s="13"/>
      <c r="K11414" s="21"/>
    </row>
    <row r="11415">
      <c r="D11415" s="13"/>
      <c r="E11415" s="21"/>
      <c r="G11415" s="13"/>
      <c r="H11415" s="13"/>
      <c r="J11415" s="13"/>
      <c r="K11415" s="21"/>
    </row>
    <row r="11416">
      <c r="D11416" s="13"/>
      <c r="E11416" s="21"/>
      <c r="G11416" s="13"/>
      <c r="H11416" s="13"/>
      <c r="J11416" s="13"/>
      <c r="K11416" s="21"/>
    </row>
    <row r="11417">
      <c r="D11417" s="13"/>
      <c r="E11417" s="21"/>
      <c r="G11417" s="13"/>
      <c r="H11417" s="13"/>
      <c r="J11417" s="13"/>
      <c r="K11417" s="21"/>
    </row>
    <row r="11418">
      <c r="D11418" s="13"/>
      <c r="E11418" s="21"/>
      <c r="G11418" s="13"/>
      <c r="H11418" s="13"/>
      <c r="J11418" s="13"/>
      <c r="K11418" s="21"/>
    </row>
    <row r="11419">
      <c r="D11419" s="13"/>
      <c r="E11419" s="21"/>
      <c r="G11419" s="13"/>
      <c r="H11419" s="13"/>
      <c r="J11419" s="13"/>
      <c r="K11419" s="21"/>
    </row>
    <row r="11420">
      <c r="D11420" s="13"/>
      <c r="E11420" s="21"/>
      <c r="G11420" s="13"/>
      <c r="H11420" s="13"/>
      <c r="J11420" s="13"/>
      <c r="K11420" s="21"/>
    </row>
    <row r="11421">
      <c r="D11421" s="13"/>
      <c r="E11421" s="21"/>
      <c r="G11421" s="13"/>
      <c r="H11421" s="13"/>
      <c r="J11421" s="13"/>
      <c r="K11421" s="21"/>
    </row>
    <row r="11422">
      <c r="D11422" s="13"/>
      <c r="E11422" s="21"/>
      <c r="G11422" s="13"/>
      <c r="H11422" s="13"/>
      <c r="J11422" s="13"/>
      <c r="K11422" s="21"/>
    </row>
    <row r="11423">
      <c r="D11423" s="13"/>
      <c r="E11423" s="21"/>
      <c r="G11423" s="13"/>
      <c r="H11423" s="13"/>
      <c r="J11423" s="13"/>
      <c r="K11423" s="21"/>
    </row>
    <row r="11424">
      <c r="D11424" s="13"/>
      <c r="E11424" s="21"/>
      <c r="G11424" s="13"/>
      <c r="H11424" s="13"/>
      <c r="J11424" s="13"/>
      <c r="K11424" s="21"/>
    </row>
    <row r="11425">
      <c r="D11425" s="13"/>
      <c r="E11425" s="21"/>
      <c r="G11425" s="13"/>
      <c r="H11425" s="13"/>
      <c r="J11425" s="13"/>
      <c r="K11425" s="21"/>
    </row>
    <row r="11426">
      <c r="D11426" s="13"/>
      <c r="E11426" s="21"/>
      <c r="G11426" s="13"/>
      <c r="H11426" s="13"/>
      <c r="J11426" s="13"/>
      <c r="K11426" s="21"/>
    </row>
    <row r="11427">
      <c r="D11427" s="13"/>
      <c r="E11427" s="21"/>
      <c r="G11427" s="13"/>
      <c r="H11427" s="13"/>
      <c r="J11427" s="13"/>
      <c r="K11427" s="21"/>
    </row>
    <row r="11428">
      <c r="D11428" s="13"/>
      <c r="E11428" s="21"/>
      <c r="G11428" s="13"/>
      <c r="H11428" s="13"/>
      <c r="J11428" s="13"/>
      <c r="K11428" s="21"/>
    </row>
    <row r="11429">
      <c r="D11429" s="13"/>
      <c r="E11429" s="21"/>
      <c r="G11429" s="13"/>
      <c r="H11429" s="13"/>
      <c r="J11429" s="13"/>
      <c r="K11429" s="21"/>
    </row>
    <row r="11430">
      <c r="D11430" s="13"/>
      <c r="E11430" s="21"/>
      <c r="G11430" s="13"/>
      <c r="H11430" s="13"/>
      <c r="J11430" s="13"/>
      <c r="K11430" s="21"/>
    </row>
    <row r="11431">
      <c r="D11431" s="13"/>
      <c r="E11431" s="21"/>
      <c r="G11431" s="13"/>
      <c r="H11431" s="13"/>
      <c r="J11431" s="13"/>
      <c r="K11431" s="21"/>
    </row>
    <row r="11432">
      <c r="D11432" s="13"/>
      <c r="E11432" s="21"/>
      <c r="G11432" s="13"/>
      <c r="H11432" s="13"/>
      <c r="J11432" s="13"/>
      <c r="K11432" s="21"/>
    </row>
    <row r="11433">
      <c r="D11433" s="13"/>
      <c r="E11433" s="21"/>
      <c r="G11433" s="13"/>
      <c r="H11433" s="13"/>
      <c r="J11433" s="13"/>
      <c r="K11433" s="21"/>
    </row>
    <row r="11434">
      <c r="D11434" s="13"/>
      <c r="E11434" s="21"/>
      <c r="G11434" s="13"/>
      <c r="H11434" s="13"/>
      <c r="J11434" s="13"/>
      <c r="K11434" s="21"/>
    </row>
    <row r="11435">
      <c r="D11435" s="13"/>
      <c r="E11435" s="21"/>
      <c r="G11435" s="13"/>
      <c r="H11435" s="13"/>
      <c r="J11435" s="13"/>
      <c r="K11435" s="21"/>
    </row>
    <row r="11436">
      <c r="D11436" s="13"/>
      <c r="E11436" s="21"/>
      <c r="G11436" s="13"/>
      <c r="H11436" s="13"/>
      <c r="J11436" s="13"/>
      <c r="K11436" s="21"/>
    </row>
    <row r="11437">
      <c r="D11437" s="13"/>
      <c r="E11437" s="21"/>
      <c r="G11437" s="13"/>
      <c r="H11437" s="13"/>
      <c r="J11437" s="13"/>
      <c r="K11437" s="21"/>
    </row>
    <row r="11438">
      <c r="D11438" s="13"/>
      <c r="E11438" s="21"/>
      <c r="G11438" s="13"/>
      <c r="H11438" s="13"/>
      <c r="J11438" s="13"/>
      <c r="K11438" s="21"/>
    </row>
    <row r="11439">
      <c r="D11439" s="13"/>
      <c r="E11439" s="21"/>
      <c r="G11439" s="13"/>
      <c r="H11439" s="13"/>
      <c r="J11439" s="13"/>
      <c r="K11439" s="21"/>
    </row>
    <row r="11440">
      <c r="D11440" s="13"/>
      <c r="E11440" s="21"/>
      <c r="G11440" s="13"/>
      <c r="H11440" s="13"/>
      <c r="J11440" s="13"/>
      <c r="K11440" s="21"/>
    </row>
    <row r="11441">
      <c r="D11441" s="13"/>
      <c r="E11441" s="21"/>
      <c r="G11441" s="13"/>
      <c r="H11441" s="13"/>
      <c r="J11441" s="13"/>
      <c r="K11441" s="21"/>
    </row>
    <row r="11442">
      <c r="D11442" s="13"/>
      <c r="E11442" s="21"/>
      <c r="G11442" s="13"/>
      <c r="H11442" s="13"/>
      <c r="J11442" s="13"/>
      <c r="K11442" s="21"/>
    </row>
    <row r="11443">
      <c r="D11443" s="13"/>
      <c r="E11443" s="21"/>
      <c r="G11443" s="13"/>
      <c r="H11443" s="13"/>
      <c r="J11443" s="13"/>
      <c r="K11443" s="21"/>
    </row>
    <row r="11444">
      <c r="D11444" s="13"/>
      <c r="E11444" s="21"/>
      <c r="G11444" s="13"/>
      <c r="H11444" s="13"/>
      <c r="J11444" s="13"/>
      <c r="K11444" s="21"/>
    </row>
    <row r="11445">
      <c r="D11445" s="13"/>
      <c r="E11445" s="21"/>
      <c r="G11445" s="13"/>
      <c r="H11445" s="13"/>
      <c r="J11445" s="13"/>
      <c r="K11445" s="21"/>
    </row>
    <row r="11446">
      <c r="D11446" s="13"/>
      <c r="E11446" s="21"/>
      <c r="G11446" s="13"/>
      <c r="H11446" s="13"/>
      <c r="J11446" s="13"/>
      <c r="K11446" s="21"/>
    </row>
    <row r="11447">
      <c r="D11447" s="13"/>
      <c r="E11447" s="21"/>
      <c r="G11447" s="13"/>
      <c r="H11447" s="13"/>
      <c r="J11447" s="13"/>
      <c r="K11447" s="21"/>
    </row>
    <row r="11448">
      <c r="D11448" s="13"/>
      <c r="E11448" s="21"/>
      <c r="G11448" s="13"/>
      <c r="H11448" s="13"/>
      <c r="J11448" s="13"/>
      <c r="K11448" s="21"/>
    </row>
    <row r="11449">
      <c r="D11449" s="13"/>
      <c r="E11449" s="21"/>
      <c r="G11449" s="13"/>
      <c r="H11449" s="13"/>
      <c r="J11449" s="13"/>
      <c r="K11449" s="21"/>
    </row>
    <row r="11450">
      <c r="D11450" s="13"/>
      <c r="E11450" s="21"/>
      <c r="G11450" s="13"/>
      <c r="H11450" s="13"/>
      <c r="J11450" s="13"/>
      <c r="K11450" s="21"/>
    </row>
    <row r="11451">
      <c r="D11451" s="13"/>
      <c r="E11451" s="21"/>
      <c r="G11451" s="13"/>
      <c r="H11451" s="13"/>
      <c r="J11451" s="13"/>
      <c r="K11451" s="21"/>
    </row>
    <row r="11452">
      <c r="D11452" s="13"/>
      <c r="E11452" s="21"/>
      <c r="G11452" s="13"/>
      <c r="H11452" s="13"/>
      <c r="J11452" s="13"/>
      <c r="K11452" s="21"/>
    </row>
    <row r="11453">
      <c r="D11453" s="13"/>
      <c r="E11453" s="21"/>
      <c r="G11453" s="13"/>
      <c r="H11453" s="13"/>
      <c r="J11453" s="13"/>
      <c r="K11453" s="21"/>
    </row>
    <row r="11454">
      <c r="D11454" s="13"/>
      <c r="E11454" s="21"/>
      <c r="G11454" s="13"/>
      <c r="H11454" s="13"/>
      <c r="J11454" s="13"/>
      <c r="K11454" s="21"/>
    </row>
    <row r="11455">
      <c r="D11455" s="13"/>
      <c r="E11455" s="21"/>
      <c r="G11455" s="13"/>
      <c r="H11455" s="13"/>
      <c r="J11455" s="13"/>
      <c r="K11455" s="21"/>
    </row>
    <row r="11456">
      <c r="D11456" s="13"/>
      <c r="E11456" s="21"/>
      <c r="G11456" s="13"/>
      <c r="H11456" s="13"/>
      <c r="J11456" s="13"/>
      <c r="K11456" s="21"/>
    </row>
    <row r="11457">
      <c r="D11457" s="13"/>
      <c r="E11457" s="21"/>
      <c r="G11457" s="13"/>
      <c r="H11457" s="13"/>
      <c r="J11457" s="13"/>
      <c r="K11457" s="21"/>
    </row>
    <row r="11458">
      <c r="D11458" s="13"/>
      <c r="E11458" s="21"/>
      <c r="G11458" s="13"/>
      <c r="H11458" s="13"/>
      <c r="J11458" s="13"/>
      <c r="K11458" s="21"/>
    </row>
    <row r="11459">
      <c r="D11459" s="13"/>
      <c r="E11459" s="21"/>
      <c r="G11459" s="13"/>
      <c r="H11459" s="13"/>
      <c r="J11459" s="13"/>
      <c r="K11459" s="21"/>
    </row>
    <row r="11460">
      <c r="D11460" s="13"/>
      <c r="E11460" s="21"/>
      <c r="G11460" s="13"/>
      <c r="H11460" s="13"/>
      <c r="J11460" s="13"/>
      <c r="K11460" s="21"/>
    </row>
    <row r="11461">
      <c r="D11461" s="13"/>
      <c r="E11461" s="21"/>
      <c r="G11461" s="13"/>
      <c r="H11461" s="13"/>
      <c r="J11461" s="13"/>
      <c r="K11461" s="21"/>
    </row>
    <row r="11462">
      <c r="D11462" s="13"/>
      <c r="E11462" s="21"/>
      <c r="G11462" s="13"/>
      <c r="H11462" s="13"/>
      <c r="J11462" s="13"/>
      <c r="K11462" s="21"/>
    </row>
    <row r="11463">
      <c r="D11463" s="13"/>
      <c r="E11463" s="21"/>
      <c r="G11463" s="13"/>
      <c r="H11463" s="13"/>
      <c r="J11463" s="13"/>
      <c r="K11463" s="21"/>
    </row>
    <row r="11464">
      <c r="D11464" s="13"/>
      <c r="E11464" s="21"/>
      <c r="G11464" s="13"/>
      <c r="H11464" s="13"/>
      <c r="J11464" s="13"/>
      <c r="K11464" s="21"/>
    </row>
    <row r="11465">
      <c r="D11465" s="13"/>
      <c r="E11465" s="21"/>
      <c r="G11465" s="13"/>
      <c r="H11465" s="13"/>
      <c r="J11465" s="13"/>
      <c r="K11465" s="21"/>
    </row>
    <row r="11466">
      <c r="D11466" s="13"/>
      <c r="E11466" s="21"/>
      <c r="G11466" s="13"/>
      <c r="H11466" s="13"/>
      <c r="J11466" s="13"/>
      <c r="K11466" s="21"/>
    </row>
    <row r="11467">
      <c r="D11467" s="13"/>
      <c r="E11467" s="21"/>
      <c r="G11467" s="13"/>
      <c r="H11467" s="13"/>
      <c r="J11467" s="13"/>
      <c r="K11467" s="21"/>
    </row>
    <row r="11468">
      <c r="D11468" s="13"/>
      <c r="E11468" s="21"/>
      <c r="G11468" s="13"/>
      <c r="H11468" s="13"/>
      <c r="J11468" s="13"/>
      <c r="K11468" s="21"/>
    </row>
    <row r="11469">
      <c r="D11469" s="13"/>
      <c r="E11469" s="21"/>
      <c r="G11469" s="13"/>
      <c r="H11469" s="13"/>
      <c r="J11469" s="13"/>
      <c r="K11469" s="21"/>
    </row>
    <row r="11470">
      <c r="D11470" s="13"/>
      <c r="E11470" s="21"/>
      <c r="G11470" s="13"/>
      <c r="H11470" s="13"/>
      <c r="J11470" s="13"/>
      <c r="K11470" s="21"/>
    </row>
    <row r="11471">
      <c r="D11471" s="13"/>
      <c r="E11471" s="21"/>
      <c r="G11471" s="13"/>
      <c r="H11471" s="13"/>
      <c r="J11471" s="13"/>
      <c r="K11471" s="21"/>
    </row>
    <row r="11472">
      <c r="D11472" s="13"/>
      <c r="E11472" s="21"/>
      <c r="G11472" s="13"/>
      <c r="H11472" s="13"/>
      <c r="J11472" s="13"/>
      <c r="K11472" s="21"/>
    </row>
    <row r="11473">
      <c r="D11473" s="13"/>
      <c r="E11473" s="21"/>
      <c r="G11473" s="13"/>
      <c r="H11473" s="13"/>
      <c r="J11473" s="13"/>
      <c r="K11473" s="21"/>
    </row>
    <row r="11474">
      <c r="D11474" s="13"/>
      <c r="E11474" s="21"/>
      <c r="G11474" s="13"/>
      <c r="H11474" s="13"/>
      <c r="J11474" s="13"/>
      <c r="K11474" s="21"/>
    </row>
    <row r="11475">
      <c r="D11475" s="13"/>
      <c r="E11475" s="21"/>
      <c r="G11475" s="13"/>
      <c r="H11475" s="13"/>
      <c r="J11475" s="13"/>
      <c r="K11475" s="21"/>
    </row>
    <row r="11476">
      <c r="D11476" s="13"/>
      <c r="E11476" s="21"/>
      <c r="G11476" s="13"/>
      <c r="H11476" s="13"/>
      <c r="J11476" s="13"/>
      <c r="K11476" s="21"/>
    </row>
    <row r="11477">
      <c r="D11477" s="13"/>
      <c r="E11477" s="21"/>
      <c r="G11477" s="13"/>
      <c r="H11477" s="13"/>
      <c r="J11477" s="13"/>
      <c r="K11477" s="21"/>
    </row>
    <row r="11478">
      <c r="D11478" s="13"/>
      <c r="E11478" s="21"/>
      <c r="G11478" s="13"/>
      <c r="H11478" s="13"/>
      <c r="J11478" s="13"/>
      <c r="K11478" s="21"/>
    </row>
    <row r="11479">
      <c r="D11479" s="13"/>
      <c r="E11479" s="21"/>
      <c r="G11479" s="13"/>
      <c r="H11479" s="13"/>
      <c r="J11479" s="13"/>
      <c r="K11479" s="21"/>
    </row>
    <row r="11480">
      <c r="D11480" s="13"/>
      <c r="E11480" s="21"/>
      <c r="G11480" s="13"/>
      <c r="H11480" s="13"/>
      <c r="J11480" s="13"/>
      <c r="K11480" s="21"/>
    </row>
    <row r="11481">
      <c r="D11481" s="13"/>
      <c r="E11481" s="21"/>
      <c r="G11481" s="13"/>
      <c r="H11481" s="13"/>
      <c r="J11481" s="13"/>
      <c r="K11481" s="21"/>
    </row>
    <row r="11482">
      <c r="D11482" s="13"/>
      <c r="E11482" s="21"/>
      <c r="G11482" s="13"/>
      <c r="H11482" s="13"/>
      <c r="J11482" s="13"/>
      <c r="K11482" s="21"/>
    </row>
    <row r="11483">
      <c r="D11483" s="13"/>
      <c r="E11483" s="21"/>
      <c r="G11483" s="13"/>
      <c r="H11483" s="13"/>
      <c r="J11483" s="13"/>
      <c r="K11483" s="21"/>
    </row>
    <row r="11484">
      <c r="D11484" s="13"/>
      <c r="E11484" s="21"/>
      <c r="G11484" s="13"/>
      <c r="H11484" s="13"/>
      <c r="J11484" s="13"/>
      <c r="K11484" s="21"/>
    </row>
    <row r="11485">
      <c r="D11485" s="13"/>
      <c r="E11485" s="21"/>
      <c r="G11485" s="13"/>
      <c r="H11485" s="13"/>
      <c r="J11485" s="13"/>
      <c r="K11485" s="21"/>
    </row>
    <row r="11486">
      <c r="D11486" s="13"/>
      <c r="E11486" s="21"/>
      <c r="G11486" s="13"/>
      <c r="H11486" s="13"/>
      <c r="J11486" s="13"/>
      <c r="K11486" s="21"/>
    </row>
    <row r="11487">
      <c r="D11487" s="13"/>
      <c r="E11487" s="21"/>
      <c r="G11487" s="13"/>
      <c r="H11487" s="13"/>
      <c r="J11487" s="13"/>
      <c r="K11487" s="21"/>
    </row>
    <row r="11488">
      <c r="D11488" s="13"/>
      <c r="E11488" s="21"/>
      <c r="G11488" s="13"/>
      <c r="H11488" s="13"/>
      <c r="J11488" s="13"/>
      <c r="K11488" s="21"/>
    </row>
    <row r="11489">
      <c r="D11489" s="13"/>
      <c r="E11489" s="21"/>
      <c r="G11489" s="13"/>
      <c r="H11489" s="13"/>
      <c r="J11489" s="13"/>
      <c r="K11489" s="21"/>
    </row>
    <row r="11490">
      <c r="D11490" s="13"/>
      <c r="E11490" s="21"/>
      <c r="G11490" s="13"/>
      <c r="H11490" s="13"/>
      <c r="J11490" s="13"/>
      <c r="K11490" s="21"/>
    </row>
    <row r="11491">
      <c r="D11491" s="13"/>
      <c r="E11491" s="21"/>
      <c r="G11491" s="13"/>
      <c r="H11491" s="13"/>
      <c r="J11491" s="13"/>
      <c r="K11491" s="21"/>
    </row>
    <row r="11492">
      <c r="D11492" s="13"/>
      <c r="E11492" s="21"/>
      <c r="G11492" s="13"/>
      <c r="H11492" s="13"/>
      <c r="J11492" s="13"/>
      <c r="K11492" s="21"/>
    </row>
    <row r="11493">
      <c r="D11493" s="13"/>
      <c r="E11493" s="21"/>
      <c r="G11493" s="13"/>
      <c r="H11493" s="13"/>
      <c r="J11493" s="13"/>
      <c r="K11493" s="21"/>
    </row>
    <row r="11494">
      <c r="D11494" s="13"/>
      <c r="E11494" s="21"/>
      <c r="G11494" s="13"/>
      <c r="H11494" s="13"/>
      <c r="J11494" s="13"/>
      <c r="K11494" s="21"/>
    </row>
    <row r="11495">
      <c r="D11495" s="13"/>
      <c r="E11495" s="21"/>
      <c r="G11495" s="13"/>
      <c r="H11495" s="13"/>
      <c r="J11495" s="13"/>
      <c r="K11495" s="21"/>
    </row>
    <row r="11496">
      <c r="D11496" s="13"/>
      <c r="E11496" s="21"/>
      <c r="G11496" s="13"/>
      <c r="H11496" s="13"/>
      <c r="J11496" s="13"/>
      <c r="K11496" s="21"/>
    </row>
    <row r="11497">
      <c r="D11497" s="13"/>
      <c r="E11497" s="21"/>
      <c r="G11497" s="13"/>
      <c r="H11497" s="13"/>
      <c r="J11497" s="13"/>
      <c r="K11497" s="21"/>
    </row>
    <row r="11498">
      <c r="D11498" s="13"/>
      <c r="E11498" s="21"/>
      <c r="G11498" s="13"/>
      <c r="H11498" s="13"/>
      <c r="J11498" s="13"/>
      <c r="K11498" s="21"/>
    </row>
    <row r="11499">
      <c r="D11499" s="13"/>
      <c r="E11499" s="21"/>
      <c r="G11499" s="13"/>
      <c r="H11499" s="13"/>
      <c r="J11499" s="13"/>
      <c r="K11499" s="21"/>
    </row>
    <row r="11500">
      <c r="D11500" s="13"/>
      <c r="E11500" s="21"/>
      <c r="G11500" s="13"/>
      <c r="H11500" s="13"/>
      <c r="J11500" s="13"/>
      <c r="K11500" s="21"/>
    </row>
    <row r="11501">
      <c r="D11501" s="13"/>
      <c r="E11501" s="21"/>
      <c r="G11501" s="13"/>
      <c r="H11501" s="13"/>
      <c r="J11501" s="13"/>
      <c r="K11501" s="21"/>
    </row>
    <row r="11502">
      <c r="D11502" s="13"/>
      <c r="E11502" s="21"/>
      <c r="G11502" s="13"/>
      <c r="H11502" s="13"/>
      <c r="J11502" s="13"/>
      <c r="K11502" s="21"/>
    </row>
    <row r="11503">
      <c r="D11503" s="13"/>
      <c r="E11503" s="21"/>
      <c r="G11503" s="13"/>
      <c r="H11503" s="13"/>
      <c r="J11503" s="13"/>
      <c r="K11503" s="21"/>
    </row>
    <row r="11504">
      <c r="D11504" s="13"/>
      <c r="E11504" s="21"/>
      <c r="G11504" s="13"/>
      <c r="H11504" s="13"/>
      <c r="J11504" s="13"/>
      <c r="K11504" s="21"/>
    </row>
    <row r="11505">
      <c r="D11505" s="13"/>
      <c r="E11505" s="21"/>
      <c r="G11505" s="13"/>
      <c r="H11505" s="13"/>
      <c r="J11505" s="13"/>
      <c r="K11505" s="21"/>
    </row>
    <row r="11506">
      <c r="D11506" s="13"/>
      <c r="E11506" s="21"/>
      <c r="G11506" s="13"/>
      <c r="H11506" s="13"/>
      <c r="J11506" s="13"/>
      <c r="K11506" s="21"/>
    </row>
    <row r="11507">
      <c r="D11507" s="13"/>
      <c r="E11507" s="21"/>
      <c r="G11507" s="13"/>
      <c r="H11507" s="13"/>
      <c r="J11507" s="13"/>
      <c r="K11507" s="21"/>
    </row>
    <row r="11508">
      <c r="D11508" s="13"/>
      <c r="E11508" s="21"/>
      <c r="G11508" s="13"/>
      <c r="H11508" s="13"/>
      <c r="J11508" s="13"/>
      <c r="K11508" s="21"/>
    </row>
    <row r="11509">
      <c r="D11509" s="13"/>
      <c r="E11509" s="21"/>
      <c r="G11509" s="13"/>
      <c r="H11509" s="13"/>
      <c r="J11509" s="13"/>
      <c r="K11509" s="21"/>
    </row>
    <row r="11510">
      <c r="D11510" s="13"/>
      <c r="E11510" s="21"/>
      <c r="G11510" s="13"/>
      <c r="H11510" s="13"/>
      <c r="J11510" s="13"/>
      <c r="K11510" s="21"/>
    </row>
    <row r="11511">
      <c r="D11511" s="13"/>
      <c r="E11511" s="21"/>
      <c r="G11511" s="13"/>
      <c r="H11511" s="13"/>
      <c r="J11511" s="13"/>
      <c r="K11511" s="21"/>
    </row>
    <row r="11512">
      <c r="D11512" s="13"/>
      <c r="E11512" s="21"/>
      <c r="G11512" s="13"/>
      <c r="H11512" s="13"/>
      <c r="J11512" s="13"/>
      <c r="K11512" s="21"/>
    </row>
    <row r="11513">
      <c r="D11513" s="13"/>
      <c r="E11513" s="21"/>
      <c r="G11513" s="13"/>
      <c r="H11513" s="13"/>
      <c r="J11513" s="13"/>
      <c r="K11513" s="21"/>
    </row>
    <row r="11514">
      <c r="D11514" s="13"/>
      <c r="E11514" s="21"/>
      <c r="G11514" s="13"/>
      <c r="H11514" s="13"/>
      <c r="J11514" s="13"/>
      <c r="K11514" s="21"/>
    </row>
    <row r="11515">
      <c r="D11515" s="13"/>
      <c r="E11515" s="21"/>
      <c r="G11515" s="13"/>
      <c r="H11515" s="13"/>
      <c r="J11515" s="13"/>
      <c r="K11515" s="21"/>
    </row>
    <row r="11516">
      <c r="D11516" s="13"/>
      <c r="E11516" s="21"/>
      <c r="G11516" s="13"/>
      <c r="H11516" s="13"/>
      <c r="J11516" s="13"/>
      <c r="K11516" s="21"/>
    </row>
    <row r="11517">
      <c r="D11517" s="13"/>
      <c r="E11517" s="21"/>
      <c r="G11517" s="13"/>
      <c r="H11517" s="13"/>
      <c r="J11517" s="13"/>
      <c r="K11517" s="21"/>
    </row>
    <row r="11518">
      <c r="D11518" s="13"/>
      <c r="E11518" s="21"/>
      <c r="G11518" s="13"/>
      <c r="H11518" s="13"/>
      <c r="J11518" s="13"/>
      <c r="K11518" s="21"/>
    </row>
    <row r="11519">
      <c r="D11519" s="13"/>
      <c r="E11519" s="21"/>
      <c r="G11519" s="13"/>
      <c r="H11519" s="13"/>
      <c r="J11519" s="13"/>
      <c r="K11519" s="21"/>
    </row>
    <row r="11520">
      <c r="D11520" s="13"/>
      <c r="E11520" s="21"/>
      <c r="G11520" s="13"/>
      <c r="H11520" s="13"/>
      <c r="J11520" s="13"/>
      <c r="K11520" s="21"/>
    </row>
    <row r="11521">
      <c r="D11521" s="13"/>
      <c r="E11521" s="21"/>
      <c r="G11521" s="13"/>
      <c r="H11521" s="13"/>
      <c r="J11521" s="13"/>
      <c r="K11521" s="21"/>
    </row>
    <row r="11522">
      <c r="D11522" s="13"/>
      <c r="E11522" s="21"/>
      <c r="G11522" s="13"/>
      <c r="H11522" s="13"/>
      <c r="J11522" s="13"/>
      <c r="K11522" s="21"/>
    </row>
    <row r="11523">
      <c r="D11523" s="13"/>
      <c r="E11523" s="21"/>
      <c r="G11523" s="13"/>
      <c r="H11523" s="13"/>
      <c r="J11523" s="13"/>
      <c r="K11523" s="21"/>
    </row>
    <row r="11524">
      <c r="D11524" s="13"/>
      <c r="E11524" s="21"/>
      <c r="G11524" s="13"/>
      <c r="H11524" s="13"/>
      <c r="J11524" s="13"/>
      <c r="K11524" s="21"/>
    </row>
    <row r="11525">
      <c r="D11525" s="13"/>
      <c r="E11525" s="21"/>
      <c r="G11525" s="13"/>
      <c r="H11525" s="13"/>
      <c r="J11525" s="13"/>
      <c r="K11525" s="21"/>
    </row>
    <row r="11526">
      <c r="D11526" s="13"/>
      <c r="E11526" s="21"/>
      <c r="G11526" s="13"/>
      <c r="H11526" s="13"/>
      <c r="J11526" s="13"/>
      <c r="K11526" s="21"/>
    </row>
    <row r="11527">
      <c r="D11527" s="13"/>
      <c r="E11527" s="21"/>
      <c r="G11527" s="13"/>
      <c r="H11527" s="13"/>
      <c r="J11527" s="13"/>
      <c r="K11527" s="21"/>
    </row>
    <row r="11528">
      <c r="D11528" s="13"/>
      <c r="E11528" s="21"/>
      <c r="G11528" s="13"/>
      <c r="H11528" s="13"/>
      <c r="J11528" s="13"/>
      <c r="K11528" s="21"/>
    </row>
    <row r="11529">
      <c r="D11529" s="13"/>
      <c r="E11529" s="21"/>
      <c r="G11529" s="13"/>
      <c r="H11529" s="13"/>
      <c r="J11529" s="13"/>
      <c r="K11529" s="21"/>
    </row>
    <row r="11530">
      <c r="D11530" s="13"/>
      <c r="E11530" s="21"/>
      <c r="G11530" s="13"/>
      <c r="H11530" s="13"/>
      <c r="J11530" s="13"/>
      <c r="K11530" s="21"/>
    </row>
    <row r="11531">
      <c r="D11531" s="13"/>
      <c r="E11531" s="21"/>
      <c r="G11531" s="13"/>
      <c r="H11531" s="13"/>
      <c r="J11531" s="13"/>
      <c r="K11531" s="21"/>
    </row>
    <row r="11532">
      <c r="D11532" s="13"/>
      <c r="E11532" s="21"/>
      <c r="G11532" s="13"/>
      <c r="H11532" s="13"/>
      <c r="J11532" s="13"/>
      <c r="K11532" s="21"/>
    </row>
    <row r="11533">
      <c r="D11533" s="13"/>
      <c r="E11533" s="21"/>
      <c r="G11533" s="13"/>
      <c r="H11533" s="13"/>
      <c r="J11533" s="13"/>
      <c r="K11533" s="21"/>
    </row>
    <row r="11534">
      <c r="D11534" s="13"/>
      <c r="E11534" s="21"/>
      <c r="G11534" s="13"/>
      <c r="H11534" s="13"/>
      <c r="J11534" s="13"/>
      <c r="K11534" s="21"/>
    </row>
    <row r="11535">
      <c r="D11535" s="13"/>
      <c r="E11535" s="21"/>
      <c r="G11535" s="13"/>
      <c r="H11535" s="13"/>
      <c r="J11535" s="13"/>
      <c r="K11535" s="21"/>
    </row>
    <row r="11536">
      <c r="D11536" s="13"/>
      <c r="E11536" s="21"/>
      <c r="G11536" s="13"/>
      <c r="H11536" s="13"/>
      <c r="J11536" s="13"/>
      <c r="K11536" s="21"/>
    </row>
    <row r="11537">
      <c r="D11537" s="13"/>
      <c r="E11537" s="21"/>
      <c r="G11537" s="13"/>
      <c r="H11537" s="13"/>
      <c r="J11537" s="13"/>
      <c r="K11537" s="21"/>
    </row>
    <row r="11538">
      <c r="D11538" s="13"/>
      <c r="E11538" s="21"/>
      <c r="G11538" s="13"/>
      <c r="H11538" s="13"/>
      <c r="J11538" s="13"/>
      <c r="K11538" s="21"/>
    </row>
    <row r="11539">
      <c r="D11539" s="13"/>
      <c r="E11539" s="21"/>
      <c r="G11539" s="13"/>
      <c r="H11539" s="13"/>
      <c r="J11539" s="13"/>
      <c r="K11539" s="21"/>
    </row>
    <row r="11540">
      <c r="D11540" s="13"/>
      <c r="E11540" s="21"/>
      <c r="G11540" s="13"/>
      <c r="H11540" s="13"/>
      <c r="J11540" s="13"/>
      <c r="K11540" s="21"/>
    </row>
    <row r="11541">
      <c r="D11541" s="13"/>
      <c r="E11541" s="21"/>
      <c r="G11541" s="13"/>
      <c r="H11541" s="13"/>
      <c r="J11541" s="13"/>
      <c r="K11541" s="21"/>
    </row>
    <row r="11542">
      <c r="D11542" s="13"/>
      <c r="E11542" s="21"/>
      <c r="G11542" s="13"/>
      <c r="H11542" s="13"/>
      <c r="J11542" s="13"/>
      <c r="K11542" s="21"/>
    </row>
    <row r="11543">
      <c r="D11543" s="13"/>
      <c r="E11543" s="21"/>
      <c r="G11543" s="13"/>
      <c r="H11543" s="13"/>
      <c r="J11543" s="13"/>
      <c r="K11543" s="21"/>
    </row>
    <row r="11544">
      <c r="D11544" s="13"/>
      <c r="E11544" s="21"/>
      <c r="G11544" s="13"/>
      <c r="H11544" s="13"/>
      <c r="J11544" s="13"/>
      <c r="K11544" s="21"/>
    </row>
    <row r="11545">
      <c r="D11545" s="13"/>
      <c r="E11545" s="21"/>
      <c r="G11545" s="13"/>
      <c r="H11545" s="13"/>
      <c r="J11545" s="13"/>
      <c r="K11545" s="21"/>
    </row>
    <row r="11546">
      <c r="D11546" s="13"/>
      <c r="E11546" s="21"/>
      <c r="G11546" s="13"/>
      <c r="H11546" s="13"/>
      <c r="J11546" s="13"/>
      <c r="K11546" s="21"/>
    </row>
    <row r="11547">
      <c r="D11547" s="13"/>
      <c r="E11547" s="21"/>
      <c r="G11547" s="13"/>
      <c r="H11547" s="13"/>
      <c r="J11547" s="13"/>
      <c r="K11547" s="21"/>
    </row>
    <row r="11548">
      <c r="D11548" s="13"/>
      <c r="E11548" s="21"/>
      <c r="G11548" s="13"/>
      <c r="H11548" s="13"/>
      <c r="J11548" s="13"/>
      <c r="K11548" s="21"/>
    </row>
    <row r="11549">
      <c r="D11549" s="13"/>
      <c r="E11549" s="21"/>
      <c r="G11549" s="13"/>
      <c r="H11549" s="13"/>
      <c r="J11549" s="13"/>
      <c r="K11549" s="21"/>
    </row>
    <row r="11550">
      <c r="D11550" s="13"/>
      <c r="E11550" s="21"/>
      <c r="G11550" s="13"/>
      <c r="H11550" s="13"/>
      <c r="J11550" s="13"/>
      <c r="K11550" s="21"/>
    </row>
    <row r="11551">
      <c r="D11551" s="13"/>
      <c r="E11551" s="21"/>
      <c r="G11551" s="13"/>
      <c r="H11551" s="13"/>
      <c r="J11551" s="13"/>
      <c r="K11551" s="21"/>
    </row>
    <row r="11552">
      <c r="D11552" s="13"/>
      <c r="E11552" s="21"/>
      <c r="G11552" s="13"/>
      <c r="H11552" s="13"/>
      <c r="J11552" s="13"/>
      <c r="K11552" s="21"/>
    </row>
    <row r="11553">
      <c r="D11553" s="13"/>
      <c r="E11553" s="21"/>
      <c r="G11553" s="13"/>
      <c r="H11553" s="13"/>
      <c r="J11553" s="13"/>
      <c r="K11553" s="21"/>
    </row>
    <row r="11554">
      <c r="D11554" s="13"/>
      <c r="E11554" s="21"/>
      <c r="G11554" s="13"/>
      <c r="H11554" s="13"/>
      <c r="J11554" s="13"/>
      <c r="K11554" s="21"/>
    </row>
    <row r="11555">
      <c r="D11555" s="13"/>
      <c r="E11555" s="21"/>
      <c r="G11555" s="13"/>
      <c r="H11555" s="13"/>
      <c r="J11555" s="13"/>
      <c r="K11555" s="21"/>
    </row>
    <row r="11556">
      <c r="D11556" s="13"/>
      <c r="E11556" s="21"/>
      <c r="G11556" s="13"/>
      <c r="H11556" s="13"/>
      <c r="J11556" s="13"/>
      <c r="K11556" s="21"/>
    </row>
    <row r="11557">
      <c r="D11557" s="13"/>
      <c r="E11557" s="21"/>
      <c r="G11557" s="13"/>
      <c r="H11557" s="13"/>
      <c r="J11557" s="13"/>
      <c r="K11557" s="21"/>
    </row>
    <row r="11558">
      <c r="D11558" s="13"/>
      <c r="E11558" s="21"/>
      <c r="G11558" s="13"/>
      <c r="H11558" s="13"/>
      <c r="J11558" s="13"/>
      <c r="K11558" s="21"/>
    </row>
    <row r="11559">
      <c r="D11559" s="13"/>
      <c r="E11559" s="21"/>
      <c r="G11559" s="13"/>
      <c r="H11559" s="13"/>
      <c r="J11559" s="13"/>
      <c r="K11559" s="21"/>
    </row>
    <row r="11560">
      <c r="D11560" s="13"/>
      <c r="E11560" s="21"/>
      <c r="G11560" s="13"/>
      <c r="H11560" s="13"/>
      <c r="J11560" s="13"/>
      <c r="K11560" s="21"/>
    </row>
    <row r="11561">
      <c r="D11561" s="13"/>
      <c r="E11561" s="21"/>
      <c r="G11561" s="13"/>
      <c r="H11561" s="13"/>
      <c r="J11561" s="13"/>
      <c r="K11561" s="21"/>
    </row>
    <row r="11562">
      <c r="D11562" s="13"/>
      <c r="E11562" s="21"/>
      <c r="G11562" s="13"/>
      <c r="H11562" s="13"/>
      <c r="J11562" s="13"/>
      <c r="K11562" s="21"/>
    </row>
    <row r="11563">
      <c r="D11563" s="13"/>
      <c r="E11563" s="21"/>
      <c r="G11563" s="13"/>
      <c r="H11563" s="13"/>
      <c r="J11563" s="13"/>
      <c r="K11563" s="21"/>
    </row>
    <row r="11564">
      <c r="D11564" s="13"/>
      <c r="E11564" s="21"/>
      <c r="G11564" s="13"/>
      <c r="H11564" s="13"/>
      <c r="J11564" s="13"/>
      <c r="K11564" s="21"/>
    </row>
    <row r="11565">
      <c r="D11565" s="13"/>
      <c r="E11565" s="21"/>
      <c r="G11565" s="13"/>
      <c r="H11565" s="13"/>
      <c r="J11565" s="13"/>
      <c r="K11565" s="21"/>
    </row>
    <row r="11566">
      <c r="D11566" s="13"/>
      <c r="E11566" s="21"/>
      <c r="G11566" s="13"/>
      <c r="H11566" s="13"/>
      <c r="J11566" s="13"/>
      <c r="K11566" s="21"/>
    </row>
    <row r="11567">
      <c r="D11567" s="13"/>
      <c r="E11567" s="21"/>
      <c r="G11567" s="13"/>
      <c r="H11567" s="13"/>
      <c r="J11567" s="13"/>
      <c r="K11567" s="21"/>
    </row>
    <row r="11568">
      <c r="D11568" s="13"/>
      <c r="E11568" s="21"/>
      <c r="G11568" s="13"/>
      <c r="H11568" s="13"/>
      <c r="J11568" s="13"/>
      <c r="K11568" s="21"/>
    </row>
    <row r="11569">
      <c r="D11569" s="13"/>
      <c r="E11569" s="21"/>
      <c r="G11569" s="13"/>
      <c r="H11569" s="13"/>
      <c r="J11569" s="13"/>
      <c r="K11569" s="21"/>
    </row>
    <row r="11570">
      <c r="D11570" s="13"/>
      <c r="E11570" s="21"/>
      <c r="G11570" s="13"/>
      <c r="H11570" s="13"/>
      <c r="J11570" s="13"/>
      <c r="K11570" s="21"/>
    </row>
    <row r="11571">
      <c r="D11571" s="13"/>
      <c r="E11571" s="21"/>
      <c r="G11571" s="13"/>
      <c r="H11571" s="13"/>
      <c r="J11571" s="13"/>
      <c r="K11571" s="21"/>
    </row>
    <row r="11572">
      <c r="D11572" s="13"/>
      <c r="E11572" s="21"/>
      <c r="G11572" s="13"/>
      <c r="H11572" s="13"/>
      <c r="J11572" s="13"/>
      <c r="K11572" s="21"/>
    </row>
    <row r="11573">
      <c r="D11573" s="13"/>
      <c r="E11573" s="21"/>
      <c r="G11573" s="13"/>
      <c r="H11573" s="13"/>
      <c r="J11573" s="13"/>
      <c r="K11573" s="21"/>
    </row>
    <row r="11574">
      <c r="D11574" s="13"/>
      <c r="E11574" s="21"/>
      <c r="G11574" s="13"/>
      <c r="H11574" s="13"/>
      <c r="J11574" s="13"/>
      <c r="K11574" s="21"/>
    </row>
    <row r="11575">
      <c r="D11575" s="13"/>
      <c r="E11575" s="21"/>
      <c r="G11575" s="13"/>
      <c r="H11575" s="13"/>
      <c r="J11575" s="13"/>
      <c r="K11575" s="21"/>
    </row>
    <row r="11576">
      <c r="D11576" s="13"/>
      <c r="E11576" s="21"/>
      <c r="G11576" s="13"/>
      <c r="H11576" s="13"/>
      <c r="J11576" s="13"/>
      <c r="K11576" s="21"/>
    </row>
    <row r="11577">
      <c r="D11577" s="13"/>
      <c r="E11577" s="21"/>
      <c r="G11577" s="13"/>
      <c r="H11577" s="13"/>
      <c r="J11577" s="13"/>
      <c r="K11577" s="21"/>
    </row>
    <row r="11578">
      <c r="D11578" s="13"/>
      <c r="E11578" s="21"/>
      <c r="G11578" s="13"/>
      <c r="H11578" s="13"/>
      <c r="J11578" s="13"/>
      <c r="K11578" s="21"/>
    </row>
    <row r="11579">
      <c r="D11579" s="13"/>
      <c r="E11579" s="21"/>
      <c r="G11579" s="13"/>
      <c r="H11579" s="13"/>
      <c r="J11579" s="13"/>
      <c r="K11579" s="21"/>
    </row>
    <row r="11580">
      <c r="D11580" s="13"/>
      <c r="E11580" s="21"/>
      <c r="G11580" s="13"/>
      <c r="H11580" s="13"/>
      <c r="J11580" s="13"/>
      <c r="K11580" s="21"/>
    </row>
    <row r="11581">
      <c r="D11581" s="13"/>
      <c r="E11581" s="21"/>
      <c r="G11581" s="13"/>
      <c r="H11581" s="13"/>
      <c r="J11581" s="13"/>
      <c r="K11581" s="21"/>
    </row>
    <row r="11582">
      <c r="D11582" s="13"/>
      <c r="E11582" s="21"/>
      <c r="G11582" s="13"/>
      <c r="H11582" s="13"/>
      <c r="J11582" s="13"/>
      <c r="K11582" s="21"/>
    </row>
    <row r="11583">
      <c r="D11583" s="13"/>
      <c r="E11583" s="21"/>
      <c r="G11583" s="13"/>
      <c r="H11583" s="13"/>
      <c r="J11583" s="13"/>
      <c r="K11583" s="21"/>
    </row>
    <row r="11584">
      <c r="D11584" s="13"/>
      <c r="E11584" s="21"/>
      <c r="G11584" s="13"/>
      <c r="H11584" s="13"/>
      <c r="J11584" s="13"/>
      <c r="K11584" s="21"/>
    </row>
    <row r="11585">
      <c r="D11585" s="13"/>
      <c r="E11585" s="21"/>
      <c r="G11585" s="13"/>
      <c r="H11585" s="13"/>
      <c r="J11585" s="13"/>
      <c r="K11585" s="21"/>
    </row>
    <row r="11586">
      <c r="D11586" s="13"/>
      <c r="E11586" s="21"/>
      <c r="G11586" s="13"/>
      <c r="H11586" s="13"/>
      <c r="J11586" s="13"/>
      <c r="K11586" s="21"/>
    </row>
    <row r="11587">
      <c r="D11587" s="13"/>
      <c r="E11587" s="21"/>
      <c r="G11587" s="13"/>
      <c r="H11587" s="13"/>
      <c r="J11587" s="13"/>
      <c r="K11587" s="21"/>
    </row>
    <row r="11588">
      <c r="D11588" s="13"/>
      <c r="E11588" s="21"/>
      <c r="G11588" s="13"/>
      <c r="H11588" s="13"/>
      <c r="J11588" s="13"/>
      <c r="K11588" s="21"/>
    </row>
    <row r="11589">
      <c r="D11589" s="13"/>
      <c r="E11589" s="21"/>
      <c r="G11589" s="13"/>
      <c r="H11589" s="13"/>
      <c r="J11589" s="13"/>
      <c r="K11589" s="21"/>
    </row>
    <row r="11590">
      <c r="D11590" s="13"/>
      <c r="E11590" s="21"/>
      <c r="G11590" s="13"/>
      <c r="H11590" s="13"/>
      <c r="J11590" s="13"/>
      <c r="K11590" s="21"/>
    </row>
    <row r="11591">
      <c r="D11591" s="13"/>
      <c r="E11591" s="21"/>
      <c r="G11591" s="13"/>
      <c r="H11591" s="13"/>
      <c r="J11591" s="13"/>
      <c r="K11591" s="21"/>
    </row>
    <row r="11592">
      <c r="D11592" s="13"/>
      <c r="E11592" s="21"/>
      <c r="G11592" s="13"/>
      <c r="H11592" s="13"/>
      <c r="J11592" s="13"/>
      <c r="K11592" s="21"/>
    </row>
    <row r="11593">
      <c r="D11593" s="13"/>
      <c r="E11593" s="21"/>
      <c r="G11593" s="13"/>
      <c r="H11593" s="13"/>
      <c r="J11593" s="13"/>
      <c r="K11593" s="21"/>
    </row>
    <row r="11594">
      <c r="D11594" s="13"/>
      <c r="E11594" s="21"/>
      <c r="G11594" s="13"/>
      <c r="H11594" s="13"/>
      <c r="J11594" s="13"/>
      <c r="K11594" s="21"/>
    </row>
    <row r="11595">
      <c r="D11595" s="13"/>
      <c r="E11595" s="21"/>
      <c r="G11595" s="13"/>
      <c r="H11595" s="13"/>
      <c r="J11595" s="13"/>
      <c r="K11595" s="21"/>
    </row>
    <row r="11596">
      <c r="D11596" s="13"/>
      <c r="E11596" s="21"/>
      <c r="G11596" s="13"/>
      <c r="H11596" s="13"/>
      <c r="J11596" s="13"/>
      <c r="K11596" s="21"/>
    </row>
    <row r="11597">
      <c r="D11597" s="13"/>
      <c r="E11597" s="21"/>
      <c r="G11597" s="13"/>
      <c r="H11597" s="13"/>
      <c r="J11597" s="13"/>
      <c r="K11597" s="21"/>
    </row>
    <row r="11598">
      <c r="D11598" s="13"/>
      <c r="E11598" s="21"/>
      <c r="G11598" s="13"/>
      <c r="H11598" s="13"/>
      <c r="J11598" s="13"/>
      <c r="K11598" s="21"/>
    </row>
    <row r="11599">
      <c r="D11599" s="13"/>
      <c r="E11599" s="21"/>
      <c r="G11599" s="13"/>
      <c r="H11599" s="13"/>
      <c r="J11599" s="13"/>
      <c r="K11599" s="21"/>
    </row>
    <row r="11600">
      <c r="D11600" s="13"/>
      <c r="E11600" s="21"/>
      <c r="G11600" s="13"/>
      <c r="H11600" s="13"/>
      <c r="J11600" s="13"/>
      <c r="K11600" s="21"/>
    </row>
    <row r="11601">
      <c r="D11601" s="13"/>
      <c r="E11601" s="21"/>
      <c r="G11601" s="13"/>
      <c r="H11601" s="13"/>
      <c r="J11601" s="13"/>
      <c r="K11601" s="21"/>
    </row>
    <row r="11602">
      <c r="D11602" s="13"/>
      <c r="E11602" s="21"/>
      <c r="G11602" s="13"/>
      <c r="H11602" s="13"/>
      <c r="J11602" s="13"/>
      <c r="K11602" s="21"/>
    </row>
    <row r="11603">
      <c r="D11603" s="13"/>
      <c r="E11603" s="21"/>
      <c r="G11603" s="13"/>
      <c r="H11603" s="13"/>
      <c r="J11603" s="13"/>
      <c r="K11603" s="21"/>
    </row>
    <row r="11604">
      <c r="D11604" s="13"/>
      <c r="E11604" s="21"/>
      <c r="G11604" s="13"/>
      <c r="H11604" s="13"/>
      <c r="J11604" s="13"/>
      <c r="K11604" s="21"/>
    </row>
    <row r="11605">
      <c r="D11605" s="13"/>
      <c r="E11605" s="21"/>
      <c r="G11605" s="13"/>
      <c r="H11605" s="13"/>
      <c r="J11605" s="13"/>
      <c r="K11605" s="21"/>
    </row>
    <row r="11606">
      <c r="D11606" s="13"/>
      <c r="E11606" s="21"/>
      <c r="G11606" s="13"/>
      <c r="H11606" s="13"/>
      <c r="J11606" s="13"/>
      <c r="K11606" s="21"/>
    </row>
    <row r="11607">
      <c r="D11607" s="13"/>
      <c r="E11607" s="21"/>
      <c r="G11607" s="13"/>
      <c r="H11607" s="13"/>
      <c r="J11607" s="13"/>
      <c r="K11607" s="21"/>
    </row>
    <row r="11608">
      <c r="D11608" s="13"/>
      <c r="E11608" s="21"/>
      <c r="G11608" s="13"/>
      <c r="H11608" s="13"/>
      <c r="J11608" s="13"/>
      <c r="K11608" s="21"/>
    </row>
    <row r="11609">
      <c r="D11609" s="13"/>
      <c r="E11609" s="21"/>
      <c r="G11609" s="13"/>
      <c r="H11609" s="13"/>
      <c r="J11609" s="13"/>
      <c r="K11609" s="21"/>
    </row>
    <row r="11610">
      <c r="D11610" s="13"/>
      <c r="E11610" s="21"/>
      <c r="G11610" s="13"/>
      <c r="H11610" s="13"/>
      <c r="J11610" s="13"/>
      <c r="K11610" s="21"/>
    </row>
    <row r="11611">
      <c r="D11611" s="13"/>
      <c r="E11611" s="21"/>
      <c r="G11611" s="13"/>
      <c r="H11611" s="13"/>
      <c r="J11611" s="13"/>
      <c r="K11611" s="21"/>
    </row>
    <row r="11612">
      <c r="D11612" s="13"/>
      <c r="E11612" s="21"/>
      <c r="G11612" s="13"/>
      <c r="H11612" s="13"/>
      <c r="J11612" s="13"/>
      <c r="K11612" s="21"/>
    </row>
    <row r="11613">
      <c r="D11613" s="13"/>
      <c r="E11613" s="21"/>
      <c r="G11613" s="13"/>
      <c r="H11613" s="13"/>
      <c r="J11613" s="13"/>
      <c r="K11613" s="21"/>
    </row>
    <row r="11614">
      <c r="D11614" s="13"/>
      <c r="E11614" s="21"/>
      <c r="G11614" s="13"/>
      <c r="H11614" s="13"/>
      <c r="J11614" s="13"/>
      <c r="K11614" s="21"/>
    </row>
    <row r="11615">
      <c r="D11615" s="13"/>
      <c r="E11615" s="21"/>
      <c r="G11615" s="13"/>
      <c r="H11615" s="13"/>
      <c r="J11615" s="13"/>
      <c r="K11615" s="21"/>
    </row>
    <row r="11616">
      <c r="D11616" s="13"/>
      <c r="E11616" s="21"/>
      <c r="G11616" s="13"/>
      <c r="H11616" s="13"/>
      <c r="J11616" s="13"/>
      <c r="K11616" s="21"/>
    </row>
    <row r="11617">
      <c r="D11617" s="13"/>
      <c r="E11617" s="21"/>
      <c r="G11617" s="13"/>
      <c r="H11617" s="13"/>
      <c r="J11617" s="13"/>
      <c r="K11617" s="21"/>
    </row>
    <row r="11618">
      <c r="D11618" s="13"/>
      <c r="E11618" s="21"/>
      <c r="G11618" s="13"/>
      <c r="H11618" s="13"/>
      <c r="J11618" s="13"/>
      <c r="K11618" s="21"/>
    </row>
    <row r="11619">
      <c r="D11619" s="13"/>
      <c r="E11619" s="21"/>
      <c r="G11619" s="13"/>
      <c r="H11619" s="13"/>
      <c r="J11619" s="13"/>
      <c r="K11619" s="21"/>
    </row>
    <row r="11620">
      <c r="D11620" s="13"/>
      <c r="E11620" s="21"/>
      <c r="G11620" s="13"/>
      <c r="H11620" s="13"/>
      <c r="J11620" s="13"/>
      <c r="K11620" s="21"/>
    </row>
    <row r="11621">
      <c r="D11621" s="13"/>
      <c r="E11621" s="21"/>
      <c r="G11621" s="13"/>
      <c r="H11621" s="13"/>
      <c r="J11621" s="13"/>
      <c r="K11621" s="21"/>
    </row>
    <row r="11622">
      <c r="D11622" s="13"/>
      <c r="E11622" s="21"/>
      <c r="G11622" s="13"/>
      <c r="H11622" s="13"/>
      <c r="J11622" s="13"/>
      <c r="K11622" s="21"/>
    </row>
    <row r="11623">
      <c r="D11623" s="13"/>
      <c r="E11623" s="21"/>
      <c r="G11623" s="13"/>
      <c r="H11623" s="13"/>
      <c r="J11623" s="13"/>
      <c r="K11623" s="21"/>
    </row>
    <row r="11624">
      <c r="D11624" s="13"/>
      <c r="E11624" s="21"/>
      <c r="G11624" s="13"/>
      <c r="H11624" s="13"/>
      <c r="J11624" s="13"/>
      <c r="K11624" s="21"/>
    </row>
    <row r="11625">
      <c r="D11625" s="13"/>
      <c r="E11625" s="21"/>
      <c r="G11625" s="13"/>
      <c r="H11625" s="13"/>
      <c r="J11625" s="13"/>
      <c r="K11625" s="21"/>
    </row>
    <row r="11626">
      <c r="D11626" s="13"/>
      <c r="E11626" s="21"/>
      <c r="G11626" s="13"/>
      <c r="H11626" s="13"/>
      <c r="J11626" s="13"/>
      <c r="K11626" s="21"/>
    </row>
    <row r="11627">
      <c r="D11627" s="13"/>
      <c r="E11627" s="21"/>
      <c r="G11627" s="13"/>
      <c r="H11627" s="13"/>
      <c r="J11627" s="13"/>
      <c r="K11627" s="21"/>
    </row>
    <row r="11628">
      <c r="D11628" s="13"/>
      <c r="E11628" s="21"/>
      <c r="G11628" s="13"/>
      <c r="H11628" s="13"/>
      <c r="J11628" s="13"/>
      <c r="K11628" s="21"/>
    </row>
    <row r="11629">
      <c r="D11629" s="13"/>
      <c r="E11629" s="21"/>
      <c r="G11629" s="13"/>
      <c r="H11629" s="13"/>
      <c r="J11629" s="13"/>
      <c r="K11629" s="21"/>
    </row>
    <row r="11630">
      <c r="D11630" s="13"/>
      <c r="E11630" s="21"/>
      <c r="G11630" s="13"/>
      <c r="H11630" s="13"/>
      <c r="J11630" s="13"/>
      <c r="K11630" s="21"/>
    </row>
    <row r="11631">
      <c r="D11631" s="13"/>
      <c r="E11631" s="21"/>
      <c r="G11631" s="13"/>
      <c r="H11631" s="13"/>
      <c r="J11631" s="13"/>
      <c r="K11631" s="21"/>
    </row>
    <row r="11632">
      <c r="D11632" s="13"/>
      <c r="E11632" s="21"/>
      <c r="G11632" s="13"/>
      <c r="H11632" s="13"/>
      <c r="J11632" s="13"/>
      <c r="K11632" s="21"/>
    </row>
    <row r="11633">
      <c r="D11633" s="13"/>
      <c r="E11633" s="21"/>
      <c r="G11633" s="13"/>
      <c r="H11633" s="13"/>
      <c r="J11633" s="13"/>
      <c r="K11633" s="21"/>
    </row>
    <row r="11634">
      <c r="D11634" s="13"/>
      <c r="E11634" s="21"/>
      <c r="G11634" s="13"/>
      <c r="H11634" s="13"/>
      <c r="J11634" s="13"/>
      <c r="K11634" s="21"/>
    </row>
    <row r="11635">
      <c r="D11635" s="13"/>
      <c r="E11635" s="21"/>
      <c r="G11635" s="13"/>
      <c r="H11635" s="13"/>
      <c r="J11635" s="13"/>
      <c r="K11635" s="21"/>
    </row>
    <row r="11636">
      <c r="D11636" s="13"/>
      <c r="E11636" s="21"/>
      <c r="G11636" s="13"/>
      <c r="H11636" s="13"/>
      <c r="J11636" s="13"/>
      <c r="K11636" s="21"/>
    </row>
    <row r="11637">
      <c r="D11637" s="13"/>
      <c r="E11637" s="21"/>
      <c r="G11637" s="13"/>
      <c r="H11637" s="13"/>
      <c r="J11637" s="13"/>
      <c r="K11637" s="21"/>
    </row>
    <row r="11638">
      <c r="D11638" s="13"/>
      <c r="E11638" s="21"/>
      <c r="G11638" s="13"/>
      <c r="H11638" s="13"/>
      <c r="J11638" s="13"/>
      <c r="K11638" s="21"/>
    </row>
    <row r="11639">
      <c r="D11639" s="13"/>
      <c r="E11639" s="21"/>
      <c r="G11639" s="13"/>
      <c r="H11639" s="13"/>
      <c r="J11639" s="13"/>
      <c r="K11639" s="21"/>
    </row>
    <row r="11640">
      <c r="D11640" s="13"/>
      <c r="E11640" s="21"/>
      <c r="G11640" s="13"/>
      <c r="H11640" s="13"/>
      <c r="J11640" s="13"/>
      <c r="K11640" s="21"/>
    </row>
    <row r="11641">
      <c r="D11641" s="13"/>
      <c r="E11641" s="21"/>
      <c r="G11641" s="13"/>
      <c r="H11641" s="13"/>
      <c r="J11641" s="13"/>
      <c r="K11641" s="21"/>
    </row>
    <row r="11642">
      <c r="D11642" s="13"/>
      <c r="E11642" s="21"/>
      <c r="G11642" s="13"/>
      <c r="H11642" s="13"/>
      <c r="J11642" s="13"/>
      <c r="K11642" s="21"/>
    </row>
    <row r="11643">
      <c r="D11643" s="13"/>
      <c r="E11643" s="21"/>
      <c r="G11643" s="13"/>
      <c r="H11643" s="13"/>
      <c r="J11643" s="13"/>
      <c r="K11643" s="21"/>
    </row>
    <row r="11644">
      <c r="D11644" s="13"/>
      <c r="E11644" s="21"/>
      <c r="G11644" s="13"/>
      <c r="H11644" s="13"/>
      <c r="J11644" s="13"/>
      <c r="K11644" s="21"/>
    </row>
    <row r="11645">
      <c r="D11645" s="13"/>
      <c r="E11645" s="21"/>
      <c r="G11645" s="13"/>
      <c r="H11645" s="13"/>
      <c r="J11645" s="13"/>
      <c r="K11645" s="21"/>
    </row>
    <row r="11646">
      <c r="D11646" s="13"/>
      <c r="E11646" s="21"/>
      <c r="G11646" s="13"/>
      <c r="H11646" s="13"/>
      <c r="J11646" s="13"/>
      <c r="K11646" s="21"/>
    </row>
    <row r="11647">
      <c r="D11647" s="13"/>
      <c r="E11647" s="21"/>
      <c r="G11647" s="13"/>
      <c r="H11647" s="13"/>
      <c r="J11647" s="13"/>
      <c r="K11647" s="21"/>
    </row>
    <row r="11648">
      <c r="D11648" s="13"/>
      <c r="E11648" s="21"/>
      <c r="G11648" s="13"/>
      <c r="H11648" s="13"/>
      <c r="J11648" s="13"/>
      <c r="K11648" s="21"/>
    </row>
    <row r="11649">
      <c r="D11649" s="13"/>
      <c r="E11649" s="21"/>
      <c r="G11649" s="13"/>
      <c r="H11649" s="13"/>
      <c r="J11649" s="13"/>
      <c r="K11649" s="21"/>
    </row>
    <row r="11650">
      <c r="D11650" s="13"/>
      <c r="E11650" s="21"/>
      <c r="G11650" s="13"/>
      <c r="H11650" s="13"/>
      <c r="J11650" s="13"/>
      <c r="K11650" s="21"/>
    </row>
    <row r="11651">
      <c r="D11651" s="13"/>
      <c r="E11651" s="21"/>
      <c r="G11651" s="13"/>
      <c r="H11651" s="13"/>
      <c r="J11651" s="13"/>
      <c r="K11651" s="21"/>
    </row>
    <row r="11652">
      <c r="D11652" s="13"/>
      <c r="E11652" s="21"/>
      <c r="G11652" s="13"/>
      <c r="H11652" s="13"/>
      <c r="J11652" s="13"/>
      <c r="K11652" s="21"/>
    </row>
    <row r="11653">
      <c r="D11653" s="13"/>
      <c r="E11653" s="21"/>
      <c r="G11653" s="13"/>
      <c r="H11653" s="13"/>
      <c r="J11653" s="13"/>
      <c r="K11653" s="21"/>
    </row>
    <row r="11654">
      <c r="D11654" s="13"/>
      <c r="E11654" s="21"/>
      <c r="G11654" s="13"/>
      <c r="H11654" s="13"/>
      <c r="J11654" s="13"/>
      <c r="K11654" s="21"/>
    </row>
    <row r="11655">
      <c r="D11655" s="13"/>
      <c r="E11655" s="21"/>
      <c r="G11655" s="13"/>
      <c r="H11655" s="13"/>
      <c r="J11655" s="13"/>
      <c r="K11655" s="21"/>
    </row>
    <row r="11656">
      <c r="D11656" s="13"/>
      <c r="E11656" s="21"/>
      <c r="G11656" s="13"/>
      <c r="H11656" s="13"/>
      <c r="J11656" s="13"/>
      <c r="K11656" s="21"/>
    </row>
    <row r="11657">
      <c r="D11657" s="13"/>
      <c r="E11657" s="21"/>
      <c r="G11657" s="13"/>
      <c r="H11657" s="13"/>
      <c r="J11657" s="13"/>
      <c r="K11657" s="21"/>
    </row>
    <row r="11658">
      <c r="D11658" s="13"/>
      <c r="E11658" s="21"/>
      <c r="G11658" s="13"/>
      <c r="H11658" s="13"/>
      <c r="J11658" s="13"/>
      <c r="K11658" s="21"/>
    </row>
    <row r="11659">
      <c r="D11659" s="13"/>
      <c r="E11659" s="21"/>
      <c r="G11659" s="13"/>
      <c r="H11659" s="13"/>
      <c r="J11659" s="13"/>
      <c r="K11659" s="21"/>
    </row>
    <row r="11660">
      <c r="D11660" s="13"/>
      <c r="E11660" s="21"/>
      <c r="G11660" s="13"/>
      <c r="H11660" s="13"/>
      <c r="J11660" s="13"/>
      <c r="K11660" s="21"/>
    </row>
    <row r="11661">
      <c r="D11661" s="13"/>
      <c r="E11661" s="21"/>
      <c r="G11661" s="13"/>
      <c r="H11661" s="13"/>
      <c r="J11661" s="13"/>
      <c r="K11661" s="21"/>
    </row>
    <row r="11662">
      <c r="D11662" s="13"/>
      <c r="E11662" s="21"/>
      <c r="G11662" s="13"/>
      <c r="H11662" s="13"/>
      <c r="J11662" s="13"/>
      <c r="K11662" s="21"/>
    </row>
    <row r="11663">
      <c r="D11663" s="13"/>
      <c r="E11663" s="21"/>
      <c r="G11663" s="13"/>
      <c r="H11663" s="13"/>
      <c r="J11663" s="13"/>
      <c r="K11663" s="21"/>
    </row>
    <row r="11664">
      <c r="D11664" s="13"/>
      <c r="E11664" s="21"/>
      <c r="G11664" s="13"/>
      <c r="H11664" s="13"/>
      <c r="J11664" s="13"/>
      <c r="K11664" s="21"/>
    </row>
    <row r="11665">
      <c r="D11665" s="13"/>
      <c r="E11665" s="21"/>
      <c r="G11665" s="13"/>
      <c r="H11665" s="13"/>
      <c r="J11665" s="13"/>
      <c r="K11665" s="21"/>
    </row>
    <row r="11666">
      <c r="D11666" s="13"/>
      <c r="E11666" s="21"/>
      <c r="G11666" s="13"/>
      <c r="H11666" s="13"/>
      <c r="J11666" s="13"/>
      <c r="K11666" s="21"/>
    </row>
    <row r="11667">
      <c r="D11667" s="13"/>
      <c r="E11667" s="21"/>
      <c r="G11667" s="13"/>
      <c r="H11667" s="13"/>
      <c r="J11667" s="13"/>
      <c r="K11667" s="21"/>
    </row>
    <row r="11668">
      <c r="D11668" s="13"/>
      <c r="E11668" s="21"/>
      <c r="G11668" s="13"/>
      <c r="H11668" s="13"/>
      <c r="J11668" s="13"/>
      <c r="K11668" s="21"/>
    </row>
    <row r="11669">
      <c r="D11669" s="13"/>
      <c r="E11669" s="21"/>
      <c r="G11669" s="13"/>
      <c r="H11669" s="13"/>
      <c r="J11669" s="13"/>
      <c r="K11669" s="21"/>
    </row>
    <row r="11670">
      <c r="D11670" s="13"/>
      <c r="E11670" s="21"/>
      <c r="G11670" s="13"/>
      <c r="H11670" s="13"/>
      <c r="J11670" s="13"/>
      <c r="K11670" s="21"/>
    </row>
    <row r="11671">
      <c r="D11671" s="13"/>
      <c r="E11671" s="21"/>
      <c r="G11671" s="13"/>
      <c r="H11671" s="13"/>
      <c r="J11671" s="13"/>
      <c r="K11671" s="21"/>
    </row>
    <row r="11672">
      <c r="D11672" s="13"/>
      <c r="E11672" s="21"/>
      <c r="G11672" s="13"/>
      <c r="H11672" s="13"/>
      <c r="J11672" s="13"/>
      <c r="K11672" s="21"/>
    </row>
    <row r="11673">
      <c r="D11673" s="13"/>
      <c r="E11673" s="21"/>
      <c r="G11673" s="13"/>
      <c r="H11673" s="13"/>
      <c r="J11673" s="13"/>
      <c r="K11673" s="21"/>
    </row>
    <row r="11674">
      <c r="D11674" s="13"/>
      <c r="E11674" s="21"/>
      <c r="G11674" s="13"/>
      <c r="H11674" s="13"/>
      <c r="J11674" s="13"/>
      <c r="K11674" s="21"/>
    </row>
    <row r="11675">
      <c r="D11675" s="13"/>
      <c r="E11675" s="21"/>
      <c r="G11675" s="13"/>
      <c r="H11675" s="13"/>
      <c r="J11675" s="13"/>
      <c r="K11675" s="21"/>
    </row>
    <row r="11676">
      <c r="D11676" s="13"/>
      <c r="E11676" s="21"/>
      <c r="G11676" s="13"/>
      <c r="H11676" s="13"/>
      <c r="J11676" s="13"/>
      <c r="K11676" s="21"/>
    </row>
    <row r="11677">
      <c r="D11677" s="13"/>
      <c r="E11677" s="21"/>
      <c r="G11677" s="13"/>
      <c r="H11677" s="13"/>
      <c r="J11677" s="13"/>
      <c r="K11677" s="21"/>
    </row>
    <row r="11678">
      <c r="D11678" s="13"/>
      <c r="E11678" s="21"/>
      <c r="G11678" s="13"/>
      <c r="H11678" s="13"/>
      <c r="J11678" s="13"/>
      <c r="K11678" s="21"/>
    </row>
    <row r="11679">
      <c r="D11679" s="13"/>
      <c r="E11679" s="21"/>
      <c r="G11679" s="13"/>
      <c r="H11679" s="13"/>
      <c r="J11679" s="13"/>
      <c r="K11679" s="21"/>
    </row>
    <row r="11680">
      <c r="D11680" s="13"/>
      <c r="E11680" s="21"/>
      <c r="G11680" s="13"/>
      <c r="H11680" s="13"/>
      <c r="J11680" s="13"/>
      <c r="K11680" s="21"/>
    </row>
    <row r="11681">
      <c r="D11681" s="13"/>
      <c r="E11681" s="21"/>
      <c r="G11681" s="13"/>
      <c r="H11681" s="13"/>
      <c r="J11681" s="13"/>
      <c r="K11681" s="21"/>
    </row>
    <row r="11682">
      <c r="D11682" s="13"/>
      <c r="E11682" s="21"/>
      <c r="G11682" s="13"/>
      <c r="H11682" s="13"/>
      <c r="J11682" s="13"/>
      <c r="K11682" s="21"/>
    </row>
    <row r="11683">
      <c r="D11683" s="13"/>
      <c r="E11683" s="21"/>
      <c r="G11683" s="13"/>
      <c r="H11683" s="13"/>
      <c r="J11683" s="13"/>
      <c r="K11683" s="21"/>
    </row>
    <row r="11684">
      <c r="D11684" s="13"/>
      <c r="E11684" s="21"/>
      <c r="G11684" s="13"/>
      <c r="H11684" s="13"/>
      <c r="J11684" s="13"/>
      <c r="K11684" s="21"/>
    </row>
    <row r="11685">
      <c r="D11685" s="13"/>
      <c r="E11685" s="21"/>
      <c r="G11685" s="13"/>
      <c r="H11685" s="13"/>
      <c r="J11685" s="13"/>
      <c r="K11685" s="21"/>
    </row>
    <row r="11686">
      <c r="D11686" s="13"/>
      <c r="E11686" s="21"/>
      <c r="G11686" s="13"/>
      <c r="H11686" s="13"/>
      <c r="J11686" s="13"/>
      <c r="K11686" s="21"/>
    </row>
    <row r="11687">
      <c r="D11687" s="13"/>
      <c r="E11687" s="21"/>
      <c r="G11687" s="13"/>
      <c r="H11687" s="13"/>
      <c r="J11687" s="13"/>
      <c r="K11687" s="21"/>
    </row>
    <row r="11688">
      <c r="D11688" s="13"/>
      <c r="E11688" s="21"/>
      <c r="G11688" s="13"/>
      <c r="H11688" s="13"/>
      <c r="J11688" s="13"/>
      <c r="K11688" s="21"/>
    </row>
    <row r="11689">
      <c r="D11689" s="13"/>
      <c r="E11689" s="21"/>
      <c r="G11689" s="13"/>
      <c r="H11689" s="13"/>
      <c r="J11689" s="13"/>
      <c r="K11689" s="21"/>
    </row>
    <row r="11690">
      <c r="D11690" s="13"/>
      <c r="E11690" s="21"/>
      <c r="G11690" s="13"/>
      <c r="H11690" s="13"/>
      <c r="J11690" s="13"/>
      <c r="K11690" s="21"/>
    </row>
    <row r="11691">
      <c r="D11691" s="13"/>
      <c r="E11691" s="21"/>
      <c r="G11691" s="13"/>
      <c r="H11691" s="13"/>
      <c r="J11691" s="13"/>
      <c r="K11691" s="21"/>
    </row>
    <row r="11692">
      <c r="D11692" s="13"/>
      <c r="E11692" s="21"/>
      <c r="G11692" s="13"/>
      <c r="H11692" s="13"/>
      <c r="J11692" s="13"/>
      <c r="K11692" s="21"/>
    </row>
    <row r="11693">
      <c r="D11693" s="13"/>
      <c r="E11693" s="21"/>
      <c r="G11693" s="13"/>
      <c r="H11693" s="13"/>
      <c r="J11693" s="13"/>
      <c r="K11693" s="21"/>
    </row>
    <row r="11694">
      <c r="D11694" s="13"/>
      <c r="E11694" s="21"/>
      <c r="G11694" s="13"/>
      <c r="H11694" s="13"/>
      <c r="J11694" s="13"/>
      <c r="K11694" s="21"/>
    </row>
    <row r="11695">
      <c r="D11695" s="13"/>
      <c r="E11695" s="21"/>
      <c r="G11695" s="13"/>
      <c r="H11695" s="13"/>
      <c r="J11695" s="13"/>
      <c r="K11695" s="21"/>
    </row>
    <row r="11696">
      <c r="D11696" s="13"/>
      <c r="E11696" s="21"/>
      <c r="G11696" s="13"/>
      <c r="H11696" s="13"/>
      <c r="J11696" s="13"/>
      <c r="K11696" s="21"/>
    </row>
    <row r="11697">
      <c r="D11697" s="13"/>
      <c r="E11697" s="21"/>
      <c r="G11697" s="13"/>
      <c r="H11697" s="13"/>
      <c r="J11697" s="13"/>
      <c r="K11697" s="21"/>
    </row>
    <row r="11698">
      <c r="D11698" s="13"/>
      <c r="E11698" s="21"/>
      <c r="G11698" s="13"/>
      <c r="H11698" s="13"/>
      <c r="J11698" s="13"/>
      <c r="K11698" s="21"/>
    </row>
    <row r="11699">
      <c r="D11699" s="13"/>
      <c r="E11699" s="21"/>
      <c r="G11699" s="13"/>
      <c r="H11699" s="13"/>
      <c r="J11699" s="13"/>
      <c r="K11699" s="21"/>
    </row>
    <row r="11700">
      <c r="D11700" s="13"/>
      <c r="E11700" s="21"/>
      <c r="G11700" s="13"/>
      <c r="H11700" s="13"/>
      <c r="J11700" s="13"/>
      <c r="K11700" s="21"/>
    </row>
    <row r="11701">
      <c r="D11701" s="13"/>
      <c r="E11701" s="21"/>
      <c r="G11701" s="13"/>
      <c r="H11701" s="13"/>
      <c r="J11701" s="13"/>
      <c r="K11701" s="21"/>
    </row>
    <row r="11702">
      <c r="D11702" s="13"/>
      <c r="E11702" s="21"/>
      <c r="G11702" s="13"/>
      <c r="H11702" s="13"/>
      <c r="J11702" s="13"/>
      <c r="K11702" s="21"/>
    </row>
    <row r="11703">
      <c r="D11703" s="13"/>
      <c r="E11703" s="21"/>
      <c r="G11703" s="13"/>
      <c r="H11703" s="13"/>
      <c r="J11703" s="13"/>
      <c r="K11703" s="21"/>
    </row>
    <row r="11704">
      <c r="D11704" s="13"/>
      <c r="E11704" s="21"/>
      <c r="G11704" s="13"/>
      <c r="H11704" s="13"/>
      <c r="J11704" s="13"/>
      <c r="K11704" s="21"/>
    </row>
    <row r="11705">
      <c r="D11705" s="13"/>
      <c r="E11705" s="21"/>
      <c r="G11705" s="13"/>
      <c r="H11705" s="13"/>
      <c r="J11705" s="13"/>
      <c r="K11705" s="21"/>
    </row>
    <row r="11706">
      <c r="D11706" s="13"/>
      <c r="E11706" s="21"/>
      <c r="G11706" s="13"/>
      <c r="H11706" s="13"/>
      <c r="J11706" s="13"/>
      <c r="K11706" s="21"/>
    </row>
    <row r="11707">
      <c r="D11707" s="13"/>
      <c r="E11707" s="21"/>
      <c r="G11707" s="13"/>
      <c r="H11707" s="13"/>
      <c r="J11707" s="13"/>
      <c r="K11707" s="21"/>
    </row>
    <row r="11708">
      <c r="D11708" s="13"/>
      <c r="E11708" s="21"/>
      <c r="G11708" s="13"/>
      <c r="H11708" s="13"/>
      <c r="J11708" s="13"/>
      <c r="K11708" s="21"/>
    </row>
    <row r="11709">
      <c r="D11709" s="13"/>
      <c r="E11709" s="21"/>
      <c r="G11709" s="13"/>
      <c r="H11709" s="13"/>
      <c r="J11709" s="13"/>
      <c r="K11709" s="21"/>
    </row>
    <row r="11710">
      <c r="D11710" s="13"/>
      <c r="E11710" s="21"/>
      <c r="G11710" s="13"/>
      <c r="H11710" s="13"/>
      <c r="J11710" s="13"/>
      <c r="K11710" s="21"/>
    </row>
    <row r="11711">
      <c r="D11711" s="13"/>
      <c r="E11711" s="21"/>
      <c r="G11711" s="13"/>
      <c r="H11711" s="13"/>
      <c r="J11711" s="13"/>
      <c r="K11711" s="21"/>
    </row>
    <row r="11712">
      <c r="D11712" s="13"/>
      <c r="E11712" s="21"/>
      <c r="G11712" s="13"/>
      <c r="H11712" s="13"/>
      <c r="J11712" s="13"/>
      <c r="K11712" s="21"/>
    </row>
    <row r="11713">
      <c r="D11713" s="13"/>
      <c r="E11713" s="21"/>
      <c r="G11713" s="13"/>
      <c r="H11713" s="13"/>
      <c r="J11713" s="13"/>
      <c r="K11713" s="21"/>
    </row>
    <row r="11714">
      <c r="D11714" s="13"/>
      <c r="E11714" s="21"/>
      <c r="G11714" s="13"/>
      <c r="H11714" s="13"/>
      <c r="J11714" s="13"/>
      <c r="K11714" s="21"/>
    </row>
    <row r="11715">
      <c r="D11715" s="13"/>
      <c r="E11715" s="21"/>
      <c r="G11715" s="13"/>
      <c r="H11715" s="13"/>
      <c r="J11715" s="13"/>
      <c r="K11715" s="21"/>
    </row>
    <row r="11716">
      <c r="D11716" s="13"/>
      <c r="E11716" s="21"/>
      <c r="G11716" s="13"/>
      <c r="H11716" s="13"/>
      <c r="J11716" s="13"/>
      <c r="K11716" s="21"/>
    </row>
    <row r="11717">
      <c r="D11717" s="13"/>
      <c r="E11717" s="21"/>
      <c r="G11717" s="13"/>
      <c r="H11717" s="13"/>
      <c r="J11717" s="13"/>
      <c r="K11717" s="21"/>
    </row>
    <row r="11718">
      <c r="D11718" s="13"/>
      <c r="E11718" s="21"/>
      <c r="G11718" s="13"/>
      <c r="H11718" s="13"/>
      <c r="J11718" s="13"/>
      <c r="K11718" s="21"/>
    </row>
    <row r="11719">
      <c r="D11719" s="13"/>
      <c r="E11719" s="21"/>
      <c r="G11719" s="13"/>
      <c r="H11719" s="13"/>
      <c r="J11719" s="13"/>
      <c r="K11719" s="21"/>
    </row>
    <row r="11720">
      <c r="D11720" s="13"/>
      <c r="E11720" s="21"/>
      <c r="G11720" s="13"/>
      <c r="H11720" s="13"/>
      <c r="J11720" s="13"/>
      <c r="K11720" s="21"/>
    </row>
    <row r="11721">
      <c r="D11721" s="13"/>
      <c r="E11721" s="21"/>
      <c r="G11721" s="13"/>
      <c r="H11721" s="13"/>
      <c r="J11721" s="13"/>
      <c r="K11721" s="21"/>
    </row>
    <row r="11722">
      <c r="D11722" s="13"/>
      <c r="E11722" s="21"/>
      <c r="G11722" s="13"/>
      <c r="H11722" s="13"/>
      <c r="J11722" s="13"/>
      <c r="K11722" s="21"/>
    </row>
    <row r="11723">
      <c r="D11723" s="13"/>
      <c r="E11723" s="21"/>
      <c r="G11723" s="13"/>
      <c r="H11723" s="13"/>
      <c r="J11723" s="13"/>
      <c r="K11723" s="21"/>
    </row>
    <row r="11724">
      <c r="D11724" s="13"/>
      <c r="E11724" s="21"/>
      <c r="G11724" s="13"/>
      <c r="H11724" s="13"/>
      <c r="J11724" s="13"/>
      <c r="K11724" s="21"/>
    </row>
    <row r="11725">
      <c r="D11725" s="13"/>
      <c r="E11725" s="21"/>
      <c r="G11725" s="13"/>
      <c r="H11725" s="13"/>
      <c r="J11725" s="13"/>
      <c r="K11725" s="21"/>
    </row>
    <row r="11726">
      <c r="D11726" s="13"/>
      <c r="E11726" s="21"/>
      <c r="G11726" s="13"/>
      <c r="H11726" s="13"/>
      <c r="J11726" s="13"/>
      <c r="K11726" s="21"/>
    </row>
    <row r="11727">
      <c r="D11727" s="13"/>
      <c r="E11727" s="21"/>
      <c r="G11727" s="13"/>
      <c r="H11727" s="13"/>
      <c r="J11727" s="13"/>
      <c r="K11727" s="21"/>
    </row>
    <row r="11728">
      <c r="D11728" s="13"/>
      <c r="E11728" s="21"/>
      <c r="G11728" s="13"/>
      <c r="H11728" s="13"/>
      <c r="J11728" s="13"/>
      <c r="K11728" s="21"/>
    </row>
    <row r="11729">
      <c r="D11729" s="13"/>
      <c r="E11729" s="21"/>
      <c r="G11729" s="13"/>
      <c r="H11729" s="13"/>
      <c r="J11729" s="13"/>
      <c r="K11729" s="21"/>
    </row>
    <row r="11730">
      <c r="D11730" s="13"/>
      <c r="E11730" s="21"/>
      <c r="G11730" s="13"/>
      <c r="H11730" s="13"/>
      <c r="J11730" s="13"/>
      <c r="K11730" s="21"/>
    </row>
    <row r="11731">
      <c r="D11731" s="13"/>
      <c r="E11731" s="21"/>
      <c r="G11731" s="13"/>
      <c r="H11731" s="13"/>
      <c r="J11731" s="13"/>
      <c r="K11731" s="21"/>
    </row>
    <row r="11732">
      <c r="D11732" s="13"/>
      <c r="E11732" s="21"/>
      <c r="G11732" s="13"/>
      <c r="H11732" s="13"/>
      <c r="J11732" s="13"/>
      <c r="K11732" s="21"/>
    </row>
    <row r="11733">
      <c r="D11733" s="13"/>
      <c r="E11733" s="21"/>
      <c r="G11733" s="13"/>
      <c r="H11733" s="13"/>
      <c r="J11733" s="13"/>
      <c r="K11733" s="21"/>
    </row>
    <row r="11734">
      <c r="D11734" s="13"/>
      <c r="E11734" s="21"/>
      <c r="G11734" s="13"/>
      <c r="H11734" s="13"/>
      <c r="J11734" s="13"/>
      <c r="K11734" s="21"/>
    </row>
    <row r="11735">
      <c r="D11735" s="13"/>
      <c r="E11735" s="21"/>
      <c r="G11735" s="13"/>
      <c r="H11735" s="13"/>
      <c r="J11735" s="13"/>
      <c r="K11735" s="21"/>
    </row>
    <row r="11736">
      <c r="D11736" s="13"/>
      <c r="E11736" s="21"/>
      <c r="G11736" s="13"/>
      <c r="H11736" s="13"/>
      <c r="J11736" s="13"/>
      <c r="K11736" s="21"/>
    </row>
    <row r="11737">
      <c r="D11737" s="13"/>
      <c r="E11737" s="21"/>
      <c r="G11737" s="13"/>
      <c r="H11737" s="13"/>
      <c r="J11737" s="13"/>
      <c r="K11737" s="21"/>
    </row>
    <row r="11738">
      <c r="D11738" s="13"/>
      <c r="E11738" s="21"/>
      <c r="G11738" s="13"/>
      <c r="H11738" s="13"/>
      <c r="J11738" s="13"/>
      <c r="K11738" s="21"/>
    </row>
    <row r="11739">
      <c r="D11739" s="13"/>
      <c r="E11739" s="21"/>
      <c r="G11739" s="13"/>
      <c r="H11739" s="13"/>
      <c r="J11739" s="13"/>
      <c r="K11739" s="21"/>
    </row>
    <row r="11740">
      <c r="D11740" s="13"/>
      <c r="E11740" s="21"/>
      <c r="G11740" s="13"/>
      <c r="H11740" s="13"/>
      <c r="J11740" s="13"/>
      <c r="K11740" s="21"/>
    </row>
    <row r="11741">
      <c r="D11741" s="13"/>
      <c r="E11741" s="21"/>
      <c r="G11741" s="13"/>
      <c r="H11741" s="13"/>
      <c r="J11741" s="13"/>
      <c r="K11741" s="21"/>
    </row>
    <row r="11742">
      <c r="D11742" s="13"/>
      <c r="E11742" s="21"/>
      <c r="G11742" s="13"/>
      <c r="H11742" s="13"/>
      <c r="J11742" s="13"/>
      <c r="K11742" s="21"/>
    </row>
    <row r="11743">
      <c r="D11743" s="13"/>
      <c r="E11743" s="21"/>
      <c r="G11743" s="13"/>
      <c r="H11743" s="13"/>
      <c r="J11743" s="13"/>
      <c r="K11743" s="21"/>
    </row>
    <row r="11744">
      <c r="D11744" s="13"/>
      <c r="E11744" s="21"/>
      <c r="G11744" s="13"/>
      <c r="H11744" s="13"/>
      <c r="J11744" s="13"/>
      <c r="K11744" s="21"/>
    </row>
    <row r="11745">
      <c r="D11745" s="13"/>
      <c r="E11745" s="21"/>
      <c r="G11745" s="13"/>
      <c r="H11745" s="13"/>
      <c r="J11745" s="13"/>
      <c r="K11745" s="21"/>
    </row>
    <row r="11746">
      <c r="D11746" s="13"/>
      <c r="E11746" s="21"/>
      <c r="G11746" s="13"/>
      <c r="H11746" s="13"/>
      <c r="J11746" s="13"/>
      <c r="K11746" s="21"/>
    </row>
    <row r="11747">
      <c r="D11747" s="13"/>
      <c r="E11747" s="21"/>
      <c r="G11747" s="13"/>
      <c r="H11747" s="13"/>
      <c r="J11747" s="13"/>
      <c r="K11747" s="21"/>
    </row>
    <row r="11748">
      <c r="D11748" s="13"/>
      <c r="E11748" s="21"/>
      <c r="G11748" s="13"/>
      <c r="H11748" s="13"/>
      <c r="J11748" s="13"/>
      <c r="K11748" s="21"/>
    </row>
    <row r="11749">
      <c r="D11749" s="13"/>
      <c r="E11749" s="21"/>
      <c r="G11749" s="13"/>
      <c r="H11749" s="13"/>
      <c r="J11749" s="13"/>
      <c r="K11749" s="21"/>
    </row>
    <row r="11750">
      <c r="D11750" s="13"/>
      <c r="E11750" s="21"/>
      <c r="G11750" s="13"/>
      <c r="H11750" s="13"/>
      <c r="J11750" s="13"/>
      <c r="K11750" s="21"/>
    </row>
    <row r="11751">
      <c r="D11751" s="13"/>
      <c r="E11751" s="21"/>
      <c r="G11751" s="13"/>
      <c r="H11751" s="13"/>
      <c r="J11751" s="13"/>
      <c r="K11751" s="21"/>
    </row>
    <row r="11752">
      <c r="D11752" s="13"/>
      <c r="E11752" s="21"/>
      <c r="G11752" s="13"/>
      <c r="H11752" s="13"/>
      <c r="J11752" s="13"/>
      <c r="K11752" s="21"/>
    </row>
    <row r="11753">
      <c r="D11753" s="13"/>
      <c r="E11753" s="21"/>
      <c r="G11753" s="13"/>
      <c r="H11753" s="13"/>
      <c r="J11753" s="13"/>
      <c r="K11753" s="21"/>
    </row>
    <row r="11754">
      <c r="D11754" s="13"/>
      <c r="E11754" s="21"/>
      <c r="G11754" s="13"/>
      <c r="H11754" s="13"/>
      <c r="J11754" s="13"/>
      <c r="K11754" s="21"/>
    </row>
    <row r="11755">
      <c r="D11755" s="13"/>
      <c r="E11755" s="21"/>
      <c r="G11755" s="13"/>
      <c r="H11755" s="13"/>
      <c r="J11755" s="13"/>
      <c r="K11755" s="21"/>
    </row>
    <row r="11756">
      <c r="D11756" s="13"/>
      <c r="E11756" s="21"/>
      <c r="G11756" s="13"/>
      <c r="H11756" s="13"/>
      <c r="J11756" s="13"/>
      <c r="K11756" s="21"/>
    </row>
    <row r="11757">
      <c r="D11757" s="13"/>
      <c r="E11757" s="21"/>
      <c r="G11757" s="13"/>
      <c r="H11757" s="13"/>
      <c r="J11757" s="13"/>
      <c r="K11757" s="21"/>
    </row>
    <row r="11758">
      <c r="D11758" s="13"/>
      <c r="E11758" s="21"/>
      <c r="G11758" s="13"/>
      <c r="H11758" s="13"/>
      <c r="J11758" s="13"/>
      <c r="K11758" s="21"/>
    </row>
    <row r="11759">
      <c r="D11759" s="13"/>
      <c r="E11759" s="21"/>
      <c r="G11759" s="13"/>
      <c r="H11759" s="13"/>
      <c r="J11759" s="13"/>
      <c r="K11759" s="21"/>
    </row>
    <row r="11760">
      <c r="D11760" s="13"/>
      <c r="E11760" s="21"/>
      <c r="G11760" s="13"/>
      <c r="H11760" s="13"/>
      <c r="J11760" s="13"/>
      <c r="K11760" s="21"/>
    </row>
    <row r="11761">
      <c r="D11761" s="13"/>
      <c r="E11761" s="21"/>
      <c r="G11761" s="13"/>
      <c r="H11761" s="13"/>
      <c r="J11761" s="13"/>
      <c r="K11761" s="21"/>
    </row>
    <row r="11762">
      <c r="D11762" s="13"/>
      <c r="E11762" s="21"/>
      <c r="G11762" s="13"/>
      <c r="H11762" s="13"/>
      <c r="J11762" s="13"/>
      <c r="K11762" s="21"/>
    </row>
    <row r="11763">
      <c r="D11763" s="13"/>
      <c r="E11763" s="21"/>
      <c r="G11763" s="13"/>
      <c r="H11763" s="13"/>
      <c r="J11763" s="13"/>
      <c r="K11763" s="21"/>
    </row>
    <row r="11764">
      <c r="D11764" s="13"/>
      <c r="E11764" s="21"/>
      <c r="G11764" s="13"/>
      <c r="H11764" s="13"/>
      <c r="J11764" s="13"/>
      <c r="K11764" s="21"/>
    </row>
    <row r="11765">
      <c r="D11765" s="13"/>
      <c r="E11765" s="21"/>
      <c r="G11765" s="13"/>
      <c r="H11765" s="13"/>
      <c r="J11765" s="13"/>
      <c r="K11765" s="21"/>
    </row>
    <row r="11766">
      <c r="D11766" s="13"/>
      <c r="E11766" s="21"/>
      <c r="G11766" s="13"/>
      <c r="H11766" s="13"/>
      <c r="J11766" s="13"/>
      <c r="K11766" s="21"/>
    </row>
    <row r="11767">
      <c r="D11767" s="13"/>
      <c r="E11767" s="21"/>
      <c r="G11767" s="13"/>
      <c r="H11767" s="13"/>
      <c r="J11767" s="13"/>
      <c r="K11767" s="21"/>
    </row>
    <row r="11768">
      <c r="D11768" s="13"/>
      <c r="E11768" s="21"/>
      <c r="G11768" s="13"/>
      <c r="H11768" s="13"/>
      <c r="J11768" s="13"/>
      <c r="K11768" s="21"/>
    </row>
    <row r="11769">
      <c r="D11769" s="13"/>
      <c r="E11769" s="21"/>
      <c r="G11769" s="13"/>
      <c r="H11769" s="13"/>
      <c r="J11769" s="13"/>
      <c r="K11769" s="21"/>
    </row>
    <row r="11770">
      <c r="D11770" s="13"/>
      <c r="E11770" s="21"/>
      <c r="G11770" s="13"/>
      <c r="H11770" s="13"/>
      <c r="J11770" s="13"/>
      <c r="K11770" s="21"/>
    </row>
    <row r="11771">
      <c r="D11771" s="13"/>
      <c r="E11771" s="21"/>
      <c r="G11771" s="13"/>
      <c r="H11771" s="13"/>
      <c r="J11771" s="13"/>
      <c r="K11771" s="21"/>
    </row>
    <row r="11772">
      <c r="D11772" s="13"/>
      <c r="E11772" s="21"/>
      <c r="G11772" s="13"/>
      <c r="H11772" s="13"/>
      <c r="J11772" s="13"/>
      <c r="K11772" s="21"/>
    </row>
    <row r="11773">
      <c r="D11773" s="13"/>
      <c r="E11773" s="21"/>
      <c r="G11773" s="13"/>
      <c r="H11773" s="13"/>
      <c r="J11773" s="13"/>
      <c r="K11773" s="21"/>
    </row>
    <row r="11774">
      <c r="D11774" s="13"/>
      <c r="E11774" s="21"/>
      <c r="G11774" s="13"/>
      <c r="H11774" s="13"/>
      <c r="J11774" s="13"/>
      <c r="K11774" s="21"/>
    </row>
    <row r="11775">
      <c r="D11775" s="13"/>
      <c r="E11775" s="21"/>
      <c r="G11775" s="13"/>
      <c r="H11775" s="13"/>
      <c r="J11775" s="13"/>
      <c r="K11775" s="21"/>
    </row>
    <row r="11776">
      <c r="D11776" s="13"/>
      <c r="E11776" s="21"/>
      <c r="G11776" s="13"/>
      <c r="H11776" s="13"/>
      <c r="J11776" s="13"/>
      <c r="K11776" s="21"/>
    </row>
    <row r="11777">
      <c r="D11777" s="13"/>
      <c r="E11777" s="21"/>
      <c r="G11777" s="13"/>
      <c r="H11777" s="13"/>
      <c r="J11777" s="13"/>
      <c r="K11777" s="21"/>
    </row>
    <row r="11778">
      <c r="D11778" s="13"/>
      <c r="E11778" s="21"/>
      <c r="G11778" s="13"/>
      <c r="H11778" s="13"/>
      <c r="J11778" s="13"/>
      <c r="K11778" s="21"/>
    </row>
    <row r="11779">
      <c r="D11779" s="13"/>
      <c r="E11779" s="21"/>
      <c r="G11779" s="13"/>
      <c r="H11779" s="13"/>
      <c r="J11779" s="13"/>
      <c r="K11779" s="21"/>
    </row>
    <row r="11780">
      <c r="D11780" s="13"/>
      <c r="E11780" s="21"/>
      <c r="G11780" s="13"/>
      <c r="H11780" s="13"/>
      <c r="J11780" s="13"/>
      <c r="K11780" s="21"/>
    </row>
    <row r="11781">
      <c r="D11781" s="13"/>
      <c r="E11781" s="21"/>
      <c r="G11781" s="13"/>
      <c r="H11781" s="13"/>
      <c r="J11781" s="13"/>
      <c r="K11781" s="21"/>
    </row>
    <row r="11782">
      <c r="D11782" s="13"/>
      <c r="E11782" s="21"/>
      <c r="G11782" s="13"/>
      <c r="H11782" s="13"/>
      <c r="J11782" s="13"/>
      <c r="K11782" s="21"/>
    </row>
    <row r="11783">
      <c r="D11783" s="13"/>
      <c r="E11783" s="21"/>
      <c r="G11783" s="13"/>
      <c r="H11783" s="13"/>
      <c r="J11783" s="13"/>
      <c r="K11783" s="21"/>
    </row>
    <row r="11784">
      <c r="D11784" s="13"/>
      <c r="E11784" s="21"/>
      <c r="G11784" s="13"/>
      <c r="H11784" s="13"/>
      <c r="J11784" s="13"/>
      <c r="K11784" s="21"/>
    </row>
    <row r="11785">
      <c r="D11785" s="13"/>
      <c r="E11785" s="21"/>
      <c r="G11785" s="13"/>
      <c r="H11785" s="13"/>
      <c r="J11785" s="13"/>
      <c r="K11785" s="21"/>
    </row>
    <row r="11786">
      <c r="D11786" s="13"/>
      <c r="E11786" s="21"/>
      <c r="G11786" s="13"/>
      <c r="H11786" s="13"/>
      <c r="J11786" s="13"/>
      <c r="K11786" s="21"/>
    </row>
    <row r="11787">
      <c r="D11787" s="13"/>
      <c r="E11787" s="21"/>
      <c r="G11787" s="13"/>
      <c r="H11787" s="13"/>
      <c r="J11787" s="13"/>
      <c r="K11787" s="21"/>
    </row>
    <row r="11788">
      <c r="D11788" s="13"/>
      <c r="E11788" s="21"/>
      <c r="G11788" s="13"/>
      <c r="H11788" s="13"/>
      <c r="J11788" s="13"/>
      <c r="K11788" s="21"/>
    </row>
    <row r="11789">
      <c r="D11789" s="13"/>
      <c r="E11789" s="21"/>
      <c r="G11789" s="13"/>
      <c r="H11789" s="13"/>
      <c r="J11789" s="13"/>
      <c r="K11789" s="21"/>
    </row>
    <row r="11790">
      <c r="D11790" s="13"/>
      <c r="E11790" s="21"/>
      <c r="G11790" s="13"/>
      <c r="H11790" s="13"/>
      <c r="J11790" s="13"/>
      <c r="K11790" s="21"/>
    </row>
    <row r="11791">
      <c r="D11791" s="13"/>
      <c r="E11791" s="21"/>
      <c r="G11791" s="13"/>
      <c r="H11791" s="13"/>
      <c r="J11791" s="13"/>
      <c r="K11791" s="21"/>
    </row>
    <row r="11792">
      <c r="D11792" s="13"/>
      <c r="E11792" s="21"/>
      <c r="G11792" s="13"/>
      <c r="H11792" s="13"/>
      <c r="J11792" s="13"/>
      <c r="K11792" s="21"/>
    </row>
    <row r="11793">
      <c r="D11793" s="13"/>
      <c r="E11793" s="21"/>
      <c r="G11793" s="13"/>
      <c r="H11793" s="13"/>
      <c r="J11793" s="13"/>
      <c r="K11793" s="21"/>
    </row>
    <row r="11794">
      <c r="D11794" s="13"/>
      <c r="E11794" s="21"/>
      <c r="G11794" s="13"/>
      <c r="H11794" s="13"/>
      <c r="J11794" s="13"/>
      <c r="K11794" s="21"/>
    </row>
    <row r="11795">
      <c r="D11795" s="13"/>
      <c r="E11795" s="21"/>
      <c r="G11795" s="13"/>
      <c r="H11795" s="13"/>
      <c r="J11795" s="13"/>
      <c r="K11795" s="21"/>
    </row>
    <row r="11796">
      <c r="D11796" s="13"/>
      <c r="E11796" s="21"/>
      <c r="G11796" s="13"/>
      <c r="H11796" s="13"/>
      <c r="J11796" s="13"/>
      <c r="K11796" s="21"/>
    </row>
    <row r="11797">
      <c r="D11797" s="13"/>
      <c r="E11797" s="21"/>
      <c r="G11797" s="13"/>
      <c r="H11797" s="13"/>
      <c r="J11797" s="13"/>
      <c r="K11797" s="21"/>
    </row>
    <row r="11798">
      <c r="D11798" s="13"/>
      <c r="E11798" s="21"/>
      <c r="G11798" s="13"/>
      <c r="H11798" s="13"/>
      <c r="J11798" s="13"/>
      <c r="K11798" s="21"/>
    </row>
    <row r="11799">
      <c r="D11799" s="13"/>
      <c r="E11799" s="21"/>
      <c r="G11799" s="13"/>
      <c r="H11799" s="13"/>
      <c r="J11799" s="13"/>
      <c r="K11799" s="21"/>
    </row>
    <row r="11800">
      <c r="D11800" s="13"/>
      <c r="E11800" s="21"/>
      <c r="G11800" s="13"/>
      <c r="H11800" s="13"/>
      <c r="J11800" s="13"/>
      <c r="K11800" s="21"/>
    </row>
    <row r="11801">
      <c r="D11801" s="13"/>
      <c r="E11801" s="21"/>
      <c r="G11801" s="13"/>
      <c r="H11801" s="13"/>
      <c r="J11801" s="13"/>
      <c r="K11801" s="21"/>
    </row>
    <row r="11802">
      <c r="D11802" s="13"/>
      <c r="E11802" s="21"/>
      <c r="G11802" s="13"/>
      <c r="H11802" s="13"/>
      <c r="J11802" s="13"/>
      <c r="K11802" s="21"/>
    </row>
    <row r="11803">
      <c r="D11803" s="13"/>
      <c r="E11803" s="21"/>
      <c r="G11803" s="13"/>
      <c r="H11803" s="13"/>
      <c r="J11803" s="13"/>
      <c r="K11803" s="21"/>
    </row>
    <row r="11804">
      <c r="D11804" s="13"/>
      <c r="E11804" s="21"/>
      <c r="G11804" s="13"/>
      <c r="H11804" s="13"/>
      <c r="J11804" s="13"/>
      <c r="K11804" s="21"/>
    </row>
    <row r="11805">
      <c r="D11805" s="13"/>
      <c r="E11805" s="21"/>
      <c r="G11805" s="13"/>
      <c r="H11805" s="13"/>
      <c r="J11805" s="13"/>
      <c r="K11805" s="21"/>
    </row>
    <row r="11806">
      <c r="D11806" s="13"/>
      <c r="E11806" s="21"/>
      <c r="G11806" s="13"/>
      <c r="H11806" s="13"/>
      <c r="J11806" s="13"/>
      <c r="K11806" s="21"/>
    </row>
    <row r="11807">
      <c r="D11807" s="13"/>
      <c r="E11807" s="21"/>
      <c r="G11807" s="13"/>
      <c r="H11807" s="13"/>
      <c r="J11807" s="13"/>
      <c r="K11807" s="21"/>
    </row>
    <row r="11808">
      <c r="D11808" s="13"/>
      <c r="E11808" s="21"/>
      <c r="G11808" s="13"/>
      <c r="H11808" s="13"/>
      <c r="J11808" s="13"/>
      <c r="K11808" s="21"/>
    </row>
    <row r="11809">
      <c r="D11809" s="13"/>
      <c r="E11809" s="21"/>
      <c r="G11809" s="13"/>
      <c r="H11809" s="13"/>
      <c r="J11809" s="13"/>
      <c r="K11809" s="21"/>
    </row>
    <row r="11810">
      <c r="D11810" s="13"/>
      <c r="E11810" s="21"/>
      <c r="G11810" s="13"/>
      <c r="H11810" s="13"/>
      <c r="J11810" s="13"/>
      <c r="K11810" s="21"/>
    </row>
    <row r="11811">
      <c r="D11811" s="13"/>
      <c r="E11811" s="21"/>
      <c r="G11811" s="13"/>
      <c r="H11811" s="13"/>
      <c r="J11811" s="13"/>
      <c r="K11811" s="21"/>
    </row>
    <row r="11812">
      <c r="D11812" s="13"/>
      <c r="E11812" s="21"/>
      <c r="G11812" s="13"/>
      <c r="H11812" s="13"/>
      <c r="J11812" s="13"/>
      <c r="K11812" s="21"/>
    </row>
    <row r="11813">
      <c r="D11813" s="13"/>
      <c r="E11813" s="21"/>
      <c r="G11813" s="13"/>
      <c r="H11813" s="13"/>
      <c r="J11813" s="13"/>
      <c r="K11813" s="21"/>
    </row>
    <row r="11814">
      <c r="D11814" s="13"/>
      <c r="E11814" s="21"/>
      <c r="G11814" s="13"/>
      <c r="H11814" s="13"/>
      <c r="J11814" s="13"/>
      <c r="K11814" s="21"/>
    </row>
    <row r="11815">
      <c r="D11815" s="13"/>
      <c r="E11815" s="21"/>
      <c r="G11815" s="13"/>
      <c r="H11815" s="13"/>
      <c r="J11815" s="13"/>
      <c r="K11815" s="21"/>
    </row>
    <row r="11816">
      <c r="D11816" s="13"/>
      <c r="E11816" s="21"/>
      <c r="G11816" s="13"/>
      <c r="H11816" s="13"/>
      <c r="J11816" s="13"/>
      <c r="K11816" s="21"/>
    </row>
    <row r="11817">
      <c r="D11817" s="13"/>
      <c r="E11817" s="21"/>
      <c r="G11817" s="13"/>
      <c r="H11817" s="13"/>
      <c r="J11817" s="13"/>
      <c r="K11817" s="21"/>
    </row>
    <row r="11818">
      <c r="D11818" s="13"/>
      <c r="E11818" s="21"/>
      <c r="G11818" s="13"/>
      <c r="H11818" s="13"/>
      <c r="J11818" s="13"/>
      <c r="K11818" s="21"/>
    </row>
    <row r="11819">
      <c r="D11819" s="13"/>
      <c r="E11819" s="21"/>
      <c r="G11819" s="13"/>
      <c r="H11819" s="13"/>
      <c r="J11819" s="13"/>
      <c r="K11819" s="21"/>
    </row>
    <row r="11820">
      <c r="D11820" s="13"/>
      <c r="E11820" s="21"/>
      <c r="G11820" s="13"/>
      <c r="H11820" s="13"/>
      <c r="J11820" s="13"/>
      <c r="K11820" s="21"/>
    </row>
    <row r="11821">
      <c r="D11821" s="13"/>
      <c r="E11821" s="21"/>
      <c r="G11821" s="13"/>
      <c r="H11821" s="13"/>
      <c r="J11821" s="13"/>
      <c r="K11821" s="21"/>
    </row>
    <row r="11822">
      <c r="D11822" s="13"/>
      <c r="E11822" s="21"/>
      <c r="G11822" s="13"/>
      <c r="H11822" s="13"/>
      <c r="J11822" s="13"/>
      <c r="K11822" s="21"/>
    </row>
    <row r="11823">
      <c r="D11823" s="13"/>
      <c r="E11823" s="21"/>
      <c r="G11823" s="13"/>
      <c r="H11823" s="13"/>
      <c r="J11823" s="13"/>
      <c r="K11823" s="21"/>
    </row>
    <row r="11824">
      <c r="D11824" s="13"/>
      <c r="E11824" s="21"/>
      <c r="G11824" s="13"/>
      <c r="H11824" s="13"/>
      <c r="J11824" s="13"/>
      <c r="K11824" s="21"/>
    </row>
    <row r="11825">
      <c r="D11825" s="13"/>
      <c r="E11825" s="21"/>
      <c r="G11825" s="13"/>
      <c r="H11825" s="13"/>
      <c r="J11825" s="13"/>
      <c r="K11825" s="21"/>
    </row>
    <row r="11826">
      <c r="D11826" s="13"/>
      <c r="E11826" s="21"/>
      <c r="G11826" s="13"/>
      <c r="H11826" s="13"/>
      <c r="J11826" s="13"/>
      <c r="K11826" s="21"/>
    </row>
    <row r="11827">
      <c r="D11827" s="13"/>
      <c r="E11827" s="21"/>
      <c r="G11827" s="13"/>
      <c r="H11827" s="13"/>
      <c r="J11827" s="13"/>
      <c r="K11827" s="21"/>
    </row>
    <row r="11828">
      <c r="D11828" s="13"/>
      <c r="E11828" s="21"/>
      <c r="G11828" s="13"/>
      <c r="H11828" s="13"/>
      <c r="J11828" s="13"/>
      <c r="K11828" s="21"/>
    </row>
    <row r="11829">
      <c r="D11829" s="13"/>
      <c r="E11829" s="21"/>
      <c r="G11829" s="13"/>
      <c r="H11829" s="13"/>
      <c r="J11829" s="13"/>
      <c r="K11829" s="21"/>
    </row>
    <row r="11830">
      <c r="D11830" s="13"/>
      <c r="E11830" s="21"/>
      <c r="G11830" s="13"/>
      <c r="H11830" s="13"/>
      <c r="J11830" s="13"/>
      <c r="K11830" s="21"/>
    </row>
    <row r="11831">
      <c r="D11831" s="13"/>
      <c r="E11831" s="21"/>
      <c r="G11831" s="13"/>
      <c r="H11831" s="13"/>
      <c r="J11831" s="13"/>
      <c r="K11831" s="21"/>
    </row>
    <row r="11832">
      <c r="D11832" s="13"/>
      <c r="E11832" s="21"/>
      <c r="G11832" s="13"/>
      <c r="H11832" s="13"/>
      <c r="J11832" s="13"/>
      <c r="K11832" s="21"/>
    </row>
    <row r="11833">
      <c r="D11833" s="13"/>
      <c r="E11833" s="21"/>
      <c r="G11833" s="13"/>
      <c r="H11833" s="13"/>
      <c r="J11833" s="13"/>
      <c r="K11833" s="21"/>
    </row>
    <row r="11834">
      <c r="D11834" s="13"/>
      <c r="E11834" s="21"/>
      <c r="G11834" s="13"/>
      <c r="H11834" s="13"/>
      <c r="J11834" s="13"/>
      <c r="K11834" s="21"/>
    </row>
    <row r="11835">
      <c r="D11835" s="13"/>
      <c r="E11835" s="21"/>
      <c r="G11835" s="13"/>
      <c r="H11835" s="13"/>
      <c r="J11835" s="13"/>
      <c r="K11835" s="21"/>
    </row>
    <row r="11836">
      <c r="D11836" s="13"/>
      <c r="E11836" s="21"/>
      <c r="G11836" s="13"/>
      <c r="H11836" s="13"/>
      <c r="J11836" s="13"/>
      <c r="K11836" s="21"/>
    </row>
    <row r="11837">
      <c r="D11837" s="13"/>
      <c r="E11837" s="21"/>
      <c r="G11837" s="13"/>
      <c r="H11837" s="13"/>
      <c r="J11837" s="13"/>
      <c r="K11837" s="21"/>
    </row>
    <row r="11838">
      <c r="D11838" s="13"/>
      <c r="E11838" s="21"/>
      <c r="G11838" s="13"/>
      <c r="H11838" s="13"/>
      <c r="J11838" s="13"/>
      <c r="K11838" s="21"/>
    </row>
    <row r="11839">
      <c r="D11839" s="13"/>
      <c r="E11839" s="21"/>
      <c r="G11839" s="13"/>
      <c r="H11839" s="13"/>
      <c r="J11839" s="13"/>
      <c r="K11839" s="21"/>
    </row>
    <row r="11840">
      <c r="D11840" s="13"/>
      <c r="E11840" s="21"/>
      <c r="G11840" s="13"/>
      <c r="H11840" s="13"/>
      <c r="J11840" s="13"/>
      <c r="K11840" s="21"/>
    </row>
    <row r="11841">
      <c r="D11841" s="13"/>
      <c r="E11841" s="21"/>
      <c r="G11841" s="13"/>
      <c r="H11841" s="13"/>
      <c r="J11841" s="13"/>
      <c r="K11841" s="21"/>
    </row>
    <row r="11842">
      <c r="D11842" s="13"/>
      <c r="E11842" s="21"/>
      <c r="G11842" s="13"/>
      <c r="H11842" s="13"/>
      <c r="J11842" s="13"/>
      <c r="K11842" s="21"/>
    </row>
    <row r="11843">
      <c r="D11843" s="13"/>
      <c r="E11843" s="21"/>
      <c r="G11843" s="13"/>
      <c r="H11843" s="13"/>
      <c r="J11843" s="13"/>
      <c r="K11843" s="21"/>
    </row>
    <row r="11844">
      <c r="D11844" s="13"/>
      <c r="E11844" s="21"/>
      <c r="G11844" s="13"/>
      <c r="H11844" s="13"/>
      <c r="J11844" s="13"/>
      <c r="K11844" s="21"/>
    </row>
    <row r="11845">
      <c r="D11845" s="13"/>
      <c r="E11845" s="21"/>
      <c r="G11845" s="13"/>
      <c r="H11845" s="13"/>
      <c r="J11845" s="13"/>
      <c r="K11845" s="21"/>
    </row>
    <row r="11846">
      <c r="D11846" s="13"/>
      <c r="E11846" s="21"/>
      <c r="G11846" s="13"/>
      <c r="H11846" s="13"/>
      <c r="J11846" s="13"/>
      <c r="K11846" s="21"/>
    </row>
    <row r="11847">
      <c r="D11847" s="13"/>
      <c r="E11847" s="21"/>
      <c r="G11847" s="13"/>
      <c r="H11847" s="13"/>
      <c r="J11847" s="13"/>
      <c r="K11847" s="21"/>
    </row>
    <row r="11848">
      <c r="D11848" s="13"/>
      <c r="E11848" s="21"/>
      <c r="G11848" s="13"/>
      <c r="H11848" s="13"/>
      <c r="J11848" s="13"/>
      <c r="K11848" s="21"/>
    </row>
    <row r="11849">
      <c r="D11849" s="13"/>
      <c r="E11849" s="21"/>
      <c r="G11849" s="13"/>
      <c r="H11849" s="13"/>
      <c r="J11849" s="13"/>
      <c r="K11849" s="21"/>
    </row>
    <row r="11850">
      <c r="D11850" s="13"/>
      <c r="E11850" s="21"/>
      <c r="G11850" s="13"/>
      <c r="H11850" s="13"/>
      <c r="J11850" s="13"/>
      <c r="K11850" s="21"/>
    </row>
    <row r="11851">
      <c r="D11851" s="13"/>
      <c r="E11851" s="21"/>
      <c r="G11851" s="13"/>
      <c r="H11851" s="13"/>
      <c r="J11851" s="13"/>
      <c r="K11851" s="21"/>
    </row>
    <row r="11852">
      <c r="D11852" s="13"/>
      <c r="E11852" s="21"/>
      <c r="G11852" s="13"/>
      <c r="H11852" s="13"/>
      <c r="J11852" s="13"/>
      <c r="K11852" s="21"/>
    </row>
    <row r="11853">
      <c r="D11853" s="13"/>
      <c r="E11853" s="21"/>
      <c r="G11853" s="13"/>
      <c r="H11853" s="13"/>
      <c r="J11853" s="13"/>
      <c r="K11853" s="21"/>
    </row>
    <row r="11854">
      <c r="D11854" s="13"/>
      <c r="E11854" s="21"/>
      <c r="G11854" s="13"/>
      <c r="H11854" s="13"/>
      <c r="J11854" s="13"/>
      <c r="K11854" s="21"/>
    </row>
    <row r="11855">
      <c r="D11855" s="13"/>
      <c r="E11855" s="21"/>
      <c r="G11855" s="13"/>
      <c r="H11855" s="13"/>
      <c r="J11855" s="13"/>
      <c r="K11855" s="21"/>
    </row>
    <row r="11856">
      <c r="D11856" s="13"/>
      <c r="E11856" s="21"/>
      <c r="G11856" s="13"/>
      <c r="H11856" s="13"/>
      <c r="J11856" s="13"/>
      <c r="K11856" s="21"/>
    </row>
    <row r="11857">
      <c r="D11857" s="13"/>
      <c r="E11857" s="21"/>
      <c r="G11857" s="13"/>
      <c r="H11857" s="13"/>
      <c r="J11857" s="13"/>
      <c r="K11857" s="21"/>
    </row>
    <row r="11858">
      <c r="D11858" s="13"/>
      <c r="E11858" s="21"/>
      <c r="G11858" s="13"/>
      <c r="H11858" s="13"/>
      <c r="J11858" s="13"/>
      <c r="K11858" s="21"/>
    </row>
    <row r="11859">
      <c r="D11859" s="13"/>
      <c r="E11859" s="21"/>
      <c r="G11859" s="13"/>
      <c r="H11859" s="13"/>
      <c r="J11859" s="13"/>
      <c r="K11859" s="21"/>
    </row>
    <row r="11860">
      <c r="D11860" s="13"/>
      <c r="E11860" s="21"/>
      <c r="G11860" s="13"/>
      <c r="H11860" s="13"/>
      <c r="J11860" s="13"/>
      <c r="K11860" s="21"/>
    </row>
    <row r="11861">
      <c r="D11861" s="13"/>
      <c r="E11861" s="21"/>
      <c r="G11861" s="13"/>
      <c r="H11861" s="13"/>
      <c r="J11861" s="13"/>
      <c r="K11861" s="21"/>
    </row>
    <row r="11862">
      <c r="D11862" s="13"/>
      <c r="E11862" s="21"/>
      <c r="G11862" s="13"/>
      <c r="H11862" s="13"/>
      <c r="J11862" s="13"/>
      <c r="K11862" s="21"/>
    </row>
    <row r="11863">
      <c r="D11863" s="13"/>
      <c r="E11863" s="21"/>
      <c r="G11863" s="13"/>
      <c r="H11863" s="13"/>
      <c r="J11863" s="13"/>
      <c r="K11863" s="21"/>
    </row>
    <row r="11864">
      <c r="D11864" s="13"/>
      <c r="E11864" s="21"/>
      <c r="G11864" s="13"/>
      <c r="H11864" s="13"/>
      <c r="J11864" s="13"/>
      <c r="K11864" s="21"/>
    </row>
    <row r="11865">
      <c r="D11865" s="13"/>
      <c r="E11865" s="21"/>
      <c r="G11865" s="13"/>
      <c r="H11865" s="13"/>
      <c r="J11865" s="13"/>
      <c r="K11865" s="21"/>
    </row>
    <row r="11866">
      <c r="D11866" s="13"/>
      <c r="E11866" s="21"/>
      <c r="G11866" s="13"/>
      <c r="H11866" s="13"/>
      <c r="J11866" s="13"/>
      <c r="K11866" s="21"/>
    </row>
    <row r="11867">
      <c r="D11867" s="13"/>
      <c r="E11867" s="21"/>
      <c r="G11867" s="13"/>
      <c r="H11867" s="13"/>
      <c r="J11867" s="13"/>
      <c r="K11867" s="21"/>
    </row>
    <row r="11868">
      <c r="D11868" s="13"/>
      <c r="E11868" s="21"/>
      <c r="G11868" s="13"/>
      <c r="H11868" s="13"/>
      <c r="J11868" s="13"/>
      <c r="K11868" s="21"/>
    </row>
    <row r="11869">
      <c r="D11869" s="13"/>
      <c r="E11869" s="21"/>
      <c r="G11869" s="13"/>
      <c r="H11869" s="13"/>
      <c r="J11869" s="13"/>
      <c r="K11869" s="21"/>
    </row>
    <row r="11870">
      <c r="D11870" s="13"/>
      <c r="E11870" s="21"/>
      <c r="G11870" s="13"/>
      <c r="H11870" s="13"/>
      <c r="J11870" s="13"/>
      <c r="K11870" s="21"/>
    </row>
    <row r="11871">
      <c r="D11871" s="13"/>
      <c r="E11871" s="21"/>
      <c r="G11871" s="13"/>
      <c r="H11871" s="13"/>
      <c r="J11871" s="13"/>
      <c r="K11871" s="21"/>
    </row>
    <row r="11872">
      <c r="D11872" s="13"/>
      <c r="E11872" s="21"/>
      <c r="G11872" s="13"/>
      <c r="H11872" s="13"/>
      <c r="J11872" s="13"/>
      <c r="K11872" s="21"/>
    </row>
    <row r="11873">
      <c r="D11873" s="13"/>
      <c r="E11873" s="21"/>
      <c r="G11873" s="13"/>
      <c r="H11873" s="13"/>
      <c r="J11873" s="13"/>
      <c r="K11873" s="21"/>
    </row>
    <row r="11874">
      <c r="D11874" s="13"/>
      <c r="E11874" s="21"/>
      <c r="G11874" s="13"/>
      <c r="H11874" s="13"/>
      <c r="J11874" s="13"/>
      <c r="K11874" s="21"/>
    </row>
    <row r="11875">
      <c r="D11875" s="13"/>
      <c r="E11875" s="21"/>
      <c r="G11875" s="13"/>
      <c r="H11875" s="13"/>
      <c r="J11875" s="13"/>
      <c r="K11875" s="21"/>
    </row>
    <row r="11876">
      <c r="D11876" s="13"/>
      <c r="E11876" s="21"/>
      <c r="G11876" s="13"/>
      <c r="H11876" s="13"/>
      <c r="J11876" s="13"/>
      <c r="K11876" s="21"/>
    </row>
    <row r="11877">
      <c r="D11877" s="13"/>
      <c r="E11877" s="21"/>
      <c r="G11877" s="13"/>
      <c r="H11877" s="13"/>
      <c r="J11877" s="13"/>
      <c r="K11877" s="21"/>
    </row>
    <row r="11878">
      <c r="D11878" s="13"/>
      <c r="E11878" s="21"/>
      <c r="G11878" s="13"/>
      <c r="H11878" s="13"/>
      <c r="J11878" s="13"/>
      <c r="K11878" s="21"/>
    </row>
    <row r="11879">
      <c r="D11879" s="13"/>
      <c r="E11879" s="21"/>
      <c r="G11879" s="13"/>
      <c r="H11879" s="13"/>
      <c r="J11879" s="13"/>
      <c r="K11879" s="21"/>
    </row>
    <row r="11880">
      <c r="D11880" s="13"/>
      <c r="E11880" s="21"/>
      <c r="G11880" s="13"/>
      <c r="H11880" s="13"/>
      <c r="J11880" s="13"/>
      <c r="K11880" s="21"/>
    </row>
    <row r="11881">
      <c r="D11881" s="13"/>
      <c r="E11881" s="21"/>
      <c r="G11881" s="13"/>
      <c r="H11881" s="13"/>
      <c r="J11881" s="13"/>
      <c r="K11881" s="21"/>
    </row>
    <row r="11882">
      <c r="D11882" s="13"/>
      <c r="E11882" s="21"/>
      <c r="G11882" s="13"/>
      <c r="H11882" s="13"/>
      <c r="J11882" s="13"/>
      <c r="K11882" s="21"/>
    </row>
    <row r="11883">
      <c r="D11883" s="13"/>
      <c r="E11883" s="21"/>
      <c r="G11883" s="13"/>
      <c r="H11883" s="13"/>
      <c r="J11883" s="13"/>
      <c r="K11883" s="21"/>
    </row>
    <row r="11884">
      <c r="D11884" s="13"/>
      <c r="E11884" s="21"/>
      <c r="G11884" s="13"/>
      <c r="H11884" s="13"/>
      <c r="J11884" s="13"/>
      <c r="K11884" s="21"/>
    </row>
    <row r="11885">
      <c r="D11885" s="13"/>
      <c r="E11885" s="21"/>
      <c r="G11885" s="13"/>
      <c r="H11885" s="13"/>
      <c r="J11885" s="13"/>
      <c r="K11885" s="21"/>
    </row>
    <row r="11886">
      <c r="D11886" s="13"/>
      <c r="E11886" s="21"/>
      <c r="G11886" s="13"/>
      <c r="H11886" s="13"/>
      <c r="J11886" s="13"/>
      <c r="K11886" s="21"/>
    </row>
    <row r="11887">
      <c r="D11887" s="13"/>
      <c r="E11887" s="21"/>
      <c r="G11887" s="13"/>
      <c r="H11887" s="13"/>
      <c r="J11887" s="13"/>
      <c r="K11887" s="21"/>
    </row>
    <row r="11888">
      <c r="D11888" s="13"/>
      <c r="E11888" s="21"/>
      <c r="G11888" s="13"/>
      <c r="H11888" s="13"/>
      <c r="J11888" s="13"/>
      <c r="K11888" s="21"/>
    </row>
    <row r="11889">
      <c r="D11889" s="13"/>
      <c r="E11889" s="21"/>
      <c r="G11889" s="13"/>
      <c r="H11889" s="13"/>
      <c r="J11889" s="13"/>
      <c r="K11889" s="21"/>
    </row>
    <row r="11890">
      <c r="D11890" s="13"/>
      <c r="E11890" s="21"/>
      <c r="G11890" s="13"/>
      <c r="H11890" s="13"/>
      <c r="J11890" s="13"/>
      <c r="K11890" s="21"/>
    </row>
    <row r="11891">
      <c r="D11891" s="13"/>
      <c r="E11891" s="21"/>
      <c r="G11891" s="13"/>
      <c r="H11891" s="13"/>
      <c r="J11891" s="13"/>
      <c r="K11891" s="21"/>
    </row>
    <row r="11892">
      <c r="D11892" s="13"/>
      <c r="E11892" s="21"/>
      <c r="G11892" s="13"/>
      <c r="H11892" s="13"/>
      <c r="J11892" s="13"/>
      <c r="K11892" s="21"/>
    </row>
    <row r="11893">
      <c r="D11893" s="13"/>
      <c r="E11893" s="21"/>
      <c r="G11893" s="13"/>
      <c r="H11893" s="13"/>
      <c r="J11893" s="13"/>
      <c r="K11893" s="21"/>
    </row>
    <row r="11894">
      <c r="D11894" s="13"/>
      <c r="E11894" s="21"/>
      <c r="G11894" s="13"/>
      <c r="H11894" s="13"/>
      <c r="J11894" s="13"/>
      <c r="K11894" s="21"/>
    </row>
    <row r="11895">
      <c r="D11895" s="13"/>
      <c r="E11895" s="21"/>
      <c r="G11895" s="13"/>
      <c r="H11895" s="13"/>
      <c r="J11895" s="13"/>
      <c r="K11895" s="21"/>
    </row>
    <row r="11896">
      <c r="D11896" s="13"/>
      <c r="E11896" s="21"/>
      <c r="G11896" s="13"/>
      <c r="H11896" s="13"/>
      <c r="J11896" s="13"/>
      <c r="K11896" s="21"/>
    </row>
    <row r="11897">
      <c r="D11897" s="13"/>
      <c r="E11897" s="21"/>
      <c r="G11897" s="13"/>
      <c r="H11897" s="13"/>
      <c r="J11897" s="13"/>
      <c r="K11897" s="21"/>
    </row>
    <row r="11898">
      <c r="D11898" s="13"/>
      <c r="E11898" s="21"/>
      <c r="G11898" s="13"/>
      <c r="H11898" s="13"/>
      <c r="J11898" s="13"/>
      <c r="K11898" s="21"/>
    </row>
    <row r="11899">
      <c r="D11899" s="13"/>
      <c r="E11899" s="21"/>
      <c r="G11899" s="13"/>
      <c r="H11899" s="13"/>
      <c r="J11899" s="13"/>
      <c r="K11899" s="21"/>
    </row>
    <row r="11900">
      <c r="D11900" s="13"/>
      <c r="E11900" s="21"/>
      <c r="G11900" s="13"/>
      <c r="H11900" s="13"/>
      <c r="J11900" s="13"/>
      <c r="K11900" s="21"/>
    </row>
    <row r="11901">
      <c r="D11901" s="13"/>
      <c r="E11901" s="21"/>
      <c r="G11901" s="13"/>
      <c r="H11901" s="13"/>
      <c r="J11901" s="13"/>
      <c r="K11901" s="21"/>
    </row>
    <row r="11902">
      <c r="D11902" s="13"/>
      <c r="E11902" s="21"/>
      <c r="G11902" s="13"/>
      <c r="H11902" s="13"/>
      <c r="J11902" s="13"/>
      <c r="K11902" s="21"/>
    </row>
    <row r="11903">
      <c r="D11903" s="13"/>
      <c r="E11903" s="21"/>
      <c r="G11903" s="13"/>
      <c r="H11903" s="13"/>
      <c r="J11903" s="13"/>
      <c r="K11903" s="21"/>
    </row>
    <row r="11904">
      <c r="D11904" s="13"/>
      <c r="E11904" s="21"/>
      <c r="G11904" s="13"/>
      <c r="H11904" s="13"/>
      <c r="J11904" s="13"/>
      <c r="K11904" s="21"/>
    </row>
    <row r="11905">
      <c r="D11905" s="13"/>
      <c r="E11905" s="21"/>
      <c r="G11905" s="13"/>
      <c r="H11905" s="13"/>
      <c r="J11905" s="13"/>
      <c r="K11905" s="21"/>
    </row>
    <row r="11906">
      <c r="D11906" s="13"/>
      <c r="E11906" s="21"/>
      <c r="G11906" s="13"/>
      <c r="H11906" s="13"/>
      <c r="J11906" s="13"/>
      <c r="K11906" s="21"/>
    </row>
    <row r="11907">
      <c r="D11907" s="13"/>
      <c r="E11907" s="21"/>
      <c r="G11907" s="13"/>
      <c r="H11907" s="13"/>
      <c r="J11907" s="13"/>
      <c r="K11907" s="21"/>
    </row>
    <row r="11908">
      <c r="D11908" s="13"/>
      <c r="E11908" s="21"/>
      <c r="G11908" s="13"/>
      <c r="H11908" s="13"/>
      <c r="J11908" s="13"/>
      <c r="K11908" s="21"/>
    </row>
    <row r="11909">
      <c r="D11909" s="13"/>
      <c r="E11909" s="21"/>
      <c r="G11909" s="13"/>
      <c r="H11909" s="13"/>
      <c r="J11909" s="13"/>
      <c r="K11909" s="21"/>
    </row>
    <row r="11910">
      <c r="D11910" s="13"/>
      <c r="E11910" s="21"/>
      <c r="G11910" s="13"/>
      <c r="H11910" s="13"/>
      <c r="J11910" s="13"/>
      <c r="K11910" s="21"/>
    </row>
    <row r="11911">
      <c r="D11911" s="13"/>
      <c r="E11911" s="21"/>
      <c r="G11911" s="13"/>
      <c r="H11911" s="13"/>
      <c r="J11911" s="13"/>
      <c r="K11911" s="21"/>
    </row>
    <row r="11912">
      <c r="D11912" s="13"/>
      <c r="E11912" s="21"/>
      <c r="G11912" s="13"/>
      <c r="H11912" s="13"/>
      <c r="J11912" s="13"/>
      <c r="K11912" s="21"/>
    </row>
    <row r="11913">
      <c r="D11913" s="13"/>
      <c r="E11913" s="21"/>
      <c r="G11913" s="13"/>
      <c r="H11913" s="13"/>
      <c r="J11913" s="13"/>
      <c r="K11913" s="21"/>
    </row>
    <row r="11914">
      <c r="D11914" s="13"/>
      <c r="E11914" s="21"/>
      <c r="G11914" s="13"/>
      <c r="H11914" s="13"/>
      <c r="J11914" s="13"/>
      <c r="K11914" s="21"/>
    </row>
    <row r="11915">
      <c r="D11915" s="13"/>
      <c r="E11915" s="21"/>
      <c r="G11915" s="13"/>
      <c r="H11915" s="13"/>
      <c r="J11915" s="13"/>
      <c r="K11915" s="21"/>
    </row>
    <row r="11916">
      <c r="D11916" s="13"/>
      <c r="E11916" s="21"/>
      <c r="G11916" s="13"/>
      <c r="H11916" s="13"/>
      <c r="J11916" s="13"/>
      <c r="K11916" s="21"/>
    </row>
    <row r="11917">
      <c r="D11917" s="13"/>
      <c r="E11917" s="21"/>
      <c r="G11917" s="13"/>
      <c r="H11917" s="13"/>
      <c r="J11917" s="13"/>
      <c r="K11917" s="21"/>
    </row>
    <row r="11918">
      <c r="D11918" s="13"/>
      <c r="E11918" s="21"/>
      <c r="G11918" s="13"/>
      <c r="H11918" s="13"/>
      <c r="J11918" s="13"/>
      <c r="K11918" s="21"/>
    </row>
    <row r="11919">
      <c r="D11919" s="13"/>
      <c r="E11919" s="21"/>
      <c r="G11919" s="13"/>
      <c r="H11919" s="13"/>
      <c r="J11919" s="13"/>
      <c r="K11919" s="21"/>
    </row>
    <row r="11920">
      <c r="D11920" s="13"/>
      <c r="E11920" s="21"/>
      <c r="G11920" s="13"/>
      <c r="H11920" s="13"/>
      <c r="J11920" s="13"/>
      <c r="K11920" s="21"/>
    </row>
    <row r="11921">
      <c r="D11921" s="13"/>
      <c r="E11921" s="21"/>
      <c r="G11921" s="13"/>
      <c r="H11921" s="13"/>
      <c r="J11921" s="13"/>
      <c r="K11921" s="21"/>
    </row>
    <row r="11922">
      <c r="D11922" s="13"/>
      <c r="E11922" s="21"/>
      <c r="G11922" s="13"/>
      <c r="H11922" s="13"/>
      <c r="J11922" s="13"/>
      <c r="K11922" s="21"/>
    </row>
    <row r="11923">
      <c r="D11923" s="13"/>
      <c r="E11923" s="21"/>
      <c r="G11923" s="13"/>
      <c r="H11923" s="13"/>
      <c r="J11923" s="13"/>
      <c r="K11923" s="21"/>
    </row>
    <row r="11924">
      <c r="D11924" s="13"/>
      <c r="E11924" s="21"/>
      <c r="G11924" s="13"/>
      <c r="H11924" s="13"/>
      <c r="J11924" s="13"/>
      <c r="K11924" s="21"/>
    </row>
    <row r="11925">
      <c r="D11925" s="13"/>
      <c r="E11925" s="21"/>
      <c r="G11925" s="13"/>
      <c r="H11925" s="13"/>
      <c r="J11925" s="13"/>
      <c r="K11925" s="21"/>
    </row>
    <row r="11926">
      <c r="D11926" s="13"/>
      <c r="E11926" s="21"/>
      <c r="G11926" s="13"/>
      <c r="H11926" s="13"/>
      <c r="J11926" s="13"/>
      <c r="K11926" s="21"/>
    </row>
    <row r="11927">
      <c r="D11927" s="13"/>
      <c r="E11927" s="21"/>
      <c r="G11927" s="13"/>
      <c r="H11927" s="13"/>
      <c r="J11927" s="13"/>
      <c r="K11927" s="21"/>
    </row>
    <row r="11928">
      <c r="D11928" s="13"/>
      <c r="E11928" s="21"/>
      <c r="G11928" s="13"/>
      <c r="H11928" s="13"/>
      <c r="J11928" s="13"/>
      <c r="K11928" s="21"/>
    </row>
    <row r="11929">
      <c r="D11929" s="13"/>
      <c r="E11929" s="21"/>
      <c r="G11929" s="13"/>
      <c r="H11929" s="13"/>
      <c r="J11929" s="13"/>
      <c r="K11929" s="21"/>
    </row>
    <row r="11930">
      <c r="D11930" s="13"/>
      <c r="E11930" s="21"/>
      <c r="G11930" s="13"/>
      <c r="H11930" s="13"/>
      <c r="J11930" s="13"/>
      <c r="K11930" s="21"/>
    </row>
    <row r="11931">
      <c r="D11931" s="13"/>
      <c r="E11931" s="21"/>
      <c r="G11931" s="13"/>
      <c r="H11931" s="13"/>
      <c r="J11931" s="13"/>
      <c r="K11931" s="21"/>
    </row>
    <row r="11932">
      <c r="D11932" s="13"/>
      <c r="E11932" s="21"/>
      <c r="G11932" s="13"/>
      <c r="H11932" s="13"/>
      <c r="J11932" s="13"/>
      <c r="K11932" s="21"/>
    </row>
    <row r="11933">
      <c r="D11933" s="13"/>
      <c r="E11933" s="21"/>
      <c r="G11933" s="13"/>
      <c r="H11933" s="13"/>
      <c r="J11933" s="13"/>
      <c r="K11933" s="21"/>
    </row>
    <row r="11934">
      <c r="D11934" s="13"/>
      <c r="E11934" s="21"/>
      <c r="G11934" s="13"/>
      <c r="H11934" s="13"/>
      <c r="J11934" s="13"/>
      <c r="K11934" s="21"/>
    </row>
    <row r="11935">
      <c r="D11935" s="13"/>
      <c r="E11935" s="21"/>
      <c r="G11935" s="13"/>
      <c r="H11935" s="13"/>
      <c r="J11935" s="13"/>
      <c r="K11935" s="21"/>
    </row>
    <row r="11936">
      <c r="D11936" s="13"/>
      <c r="E11936" s="21"/>
      <c r="G11936" s="13"/>
      <c r="H11936" s="13"/>
      <c r="J11936" s="13"/>
      <c r="K11936" s="21"/>
    </row>
    <row r="11937">
      <c r="D11937" s="13"/>
      <c r="E11937" s="21"/>
      <c r="G11937" s="13"/>
      <c r="H11937" s="13"/>
      <c r="J11937" s="13"/>
      <c r="K11937" s="21"/>
    </row>
    <row r="11938">
      <c r="D11938" s="13"/>
      <c r="E11938" s="21"/>
      <c r="G11938" s="13"/>
      <c r="H11938" s="13"/>
      <c r="J11938" s="13"/>
      <c r="K11938" s="21"/>
    </row>
    <row r="11939">
      <c r="D11939" s="13"/>
      <c r="E11939" s="21"/>
      <c r="G11939" s="13"/>
      <c r="H11939" s="13"/>
      <c r="J11939" s="13"/>
      <c r="K11939" s="21"/>
    </row>
    <row r="11940">
      <c r="D11940" s="13"/>
      <c r="E11940" s="21"/>
      <c r="G11940" s="13"/>
      <c r="H11940" s="13"/>
      <c r="J11940" s="13"/>
      <c r="K11940" s="21"/>
    </row>
    <row r="11941">
      <c r="D11941" s="13"/>
      <c r="E11941" s="21"/>
      <c r="G11941" s="13"/>
      <c r="H11941" s="13"/>
      <c r="J11941" s="13"/>
      <c r="K11941" s="21"/>
    </row>
    <row r="11942">
      <c r="D11942" s="13"/>
      <c r="E11942" s="21"/>
      <c r="G11942" s="13"/>
      <c r="H11942" s="13"/>
      <c r="J11942" s="13"/>
      <c r="K11942" s="21"/>
    </row>
    <row r="11943">
      <c r="D11943" s="13"/>
      <c r="E11943" s="21"/>
      <c r="G11943" s="13"/>
      <c r="H11943" s="13"/>
      <c r="J11943" s="13"/>
      <c r="K11943" s="21"/>
    </row>
    <row r="11944">
      <c r="D11944" s="13"/>
      <c r="E11944" s="21"/>
      <c r="G11944" s="13"/>
      <c r="H11944" s="13"/>
      <c r="J11944" s="13"/>
      <c r="K11944" s="21"/>
    </row>
    <row r="11945">
      <c r="D11945" s="13"/>
      <c r="E11945" s="21"/>
      <c r="G11945" s="13"/>
      <c r="H11945" s="13"/>
      <c r="J11945" s="13"/>
      <c r="K11945" s="21"/>
    </row>
    <row r="11946">
      <c r="D11946" s="13"/>
      <c r="E11946" s="21"/>
      <c r="G11946" s="13"/>
      <c r="H11946" s="13"/>
      <c r="J11946" s="13"/>
      <c r="K11946" s="21"/>
    </row>
    <row r="11947">
      <c r="D11947" s="13"/>
      <c r="E11947" s="21"/>
      <c r="G11947" s="13"/>
      <c r="H11947" s="13"/>
      <c r="J11947" s="13"/>
      <c r="K11947" s="21"/>
    </row>
    <row r="11948">
      <c r="D11948" s="13"/>
      <c r="E11948" s="21"/>
      <c r="G11948" s="13"/>
      <c r="H11948" s="13"/>
      <c r="J11948" s="13"/>
      <c r="K11948" s="21"/>
    </row>
    <row r="11949">
      <c r="D11949" s="13"/>
      <c r="E11949" s="21"/>
      <c r="G11949" s="13"/>
      <c r="H11949" s="13"/>
      <c r="J11949" s="13"/>
      <c r="K11949" s="21"/>
    </row>
    <row r="11950">
      <c r="D11950" s="13"/>
      <c r="E11950" s="21"/>
      <c r="G11950" s="13"/>
      <c r="H11950" s="13"/>
      <c r="J11950" s="13"/>
      <c r="K11950" s="21"/>
    </row>
    <row r="11951">
      <c r="D11951" s="13"/>
      <c r="E11951" s="21"/>
      <c r="G11951" s="13"/>
      <c r="H11951" s="13"/>
      <c r="J11951" s="13"/>
      <c r="K11951" s="21"/>
    </row>
    <row r="11952">
      <c r="D11952" s="13"/>
      <c r="E11952" s="21"/>
      <c r="G11952" s="13"/>
      <c r="H11952" s="13"/>
      <c r="J11952" s="13"/>
      <c r="K11952" s="21"/>
    </row>
    <row r="11953">
      <c r="D11953" s="13"/>
      <c r="E11953" s="21"/>
      <c r="G11953" s="13"/>
      <c r="H11953" s="13"/>
      <c r="J11953" s="13"/>
      <c r="K11953" s="21"/>
    </row>
    <row r="11954">
      <c r="D11954" s="13"/>
      <c r="E11954" s="21"/>
      <c r="G11954" s="13"/>
      <c r="H11954" s="13"/>
      <c r="J11954" s="13"/>
      <c r="K11954" s="21"/>
    </row>
    <row r="11955">
      <c r="D11955" s="13"/>
      <c r="E11955" s="21"/>
      <c r="G11955" s="13"/>
      <c r="H11955" s="13"/>
      <c r="J11955" s="13"/>
      <c r="K11955" s="21"/>
    </row>
    <row r="11956">
      <c r="D11956" s="13"/>
      <c r="E11956" s="21"/>
      <c r="G11956" s="13"/>
      <c r="H11956" s="13"/>
      <c r="J11956" s="13"/>
      <c r="K11956" s="21"/>
    </row>
    <row r="11957">
      <c r="D11957" s="13"/>
      <c r="E11957" s="21"/>
      <c r="G11957" s="13"/>
      <c r="H11957" s="13"/>
      <c r="J11957" s="13"/>
      <c r="K11957" s="21"/>
    </row>
    <row r="11958">
      <c r="D11958" s="13"/>
      <c r="E11958" s="21"/>
      <c r="G11958" s="13"/>
      <c r="H11958" s="13"/>
      <c r="J11958" s="13"/>
      <c r="K11958" s="21"/>
    </row>
    <row r="11959">
      <c r="D11959" s="13"/>
      <c r="E11959" s="21"/>
      <c r="G11959" s="13"/>
      <c r="H11959" s="13"/>
      <c r="J11959" s="13"/>
      <c r="K11959" s="21"/>
    </row>
    <row r="11960">
      <c r="D11960" s="13"/>
      <c r="E11960" s="21"/>
      <c r="G11960" s="13"/>
      <c r="H11960" s="13"/>
      <c r="J11960" s="13"/>
      <c r="K11960" s="21"/>
    </row>
    <row r="11961">
      <c r="D11961" s="13"/>
      <c r="E11961" s="21"/>
      <c r="G11961" s="13"/>
      <c r="H11961" s="13"/>
      <c r="J11961" s="13"/>
      <c r="K11961" s="21"/>
    </row>
    <row r="11962">
      <c r="D11962" s="13"/>
      <c r="E11962" s="21"/>
      <c r="G11962" s="13"/>
      <c r="H11962" s="13"/>
      <c r="J11962" s="13"/>
      <c r="K11962" s="21"/>
    </row>
    <row r="11963">
      <c r="D11963" s="13"/>
      <c r="E11963" s="21"/>
      <c r="G11963" s="13"/>
      <c r="H11963" s="13"/>
      <c r="J11963" s="13"/>
      <c r="K11963" s="21"/>
    </row>
    <row r="11964">
      <c r="D11964" s="13"/>
      <c r="E11964" s="21"/>
      <c r="G11964" s="13"/>
      <c r="H11964" s="13"/>
      <c r="J11964" s="13"/>
      <c r="K11964" s="21"/>
    </row>
    <row r="11965">
      <c r="D11965" s="13"/>
      <c r="E11965" s="21"/>
      <c r="G11965" s="13"/>
      <c r="H11965" s="13"/>
      <c r="J11965" s="13"/>
      <c r="K11965" s="21"/>
    </row>
    <row r="11966">
      <c r="D11966" s="13"/>
      <c r="E11966" s="21"/>
      <c r="G11966" s="13"/>
      <c r="H11966" s="13"/>
      <c r="J11966" s="13"/>
      <c r="K11966" s="21"/>
    </row>
    <row r="11967">
      <c r="D11967" s="13"/>
      <c r="E11967" s="21"/>
      <c r="G11967" s="13"/>
      <c r="H11967" s="13"/>
      <c r="J11967" s="13"/>
      <c r="K11967" s="21"/>
    </row>
    <row r="11968">
      <c r="D11968" s="13"/>
      <c r="E11968" s="21"/>
      <c r="G11968" s="13"/>
      <c r="H11968" s="13"/>
      <c r="J11968" s="13"/>
      <c r="K11968" s="21"/>
    </row>
    <row r="11969">
      <c r="D11969" s="13"/>
      <c r="E11969" s="21"/>
      <c r="G11969" s="13"/>
      <c r="H11969" s="13"/>
      <c r="J11969" s="13"/>
      <c r="K11969" s="21"/>
    </row>
    <row r="11970">
      <c r="D11970" s="13"/>
      <c r="E11970" s="21"/>
      <c r="G11970" s="13"/>
      <c r="H11970" s="13"/>
      <c r="J11970" s="13"/>
      <c r="K11970" s="21"/>
    </row>
    <row r="11971">
      <c r="D11971" s="13"/>
      <c r="E11971" s="21"/>
      <c r="G11971" s="13"/>
      <c r="H11971" s="13"/>
      <c r="J11971" s="13"/>
      <c r="K11971" s="21"/>
    </row>
    <row r="11972">
      <c r="D11972" s="13"/>
      <c r="E11972" s="21"/>
      <c r="G11972" s="13"/>
      <c r="H11972" s="13"/>
      <c r="J11972" s="13"/>
      <c r="K11972" s="21"/>
    </row>
    <row r="11973">
      <c r="D11973" s="13"/>
      <c r="E11973" s="21"/>
      <c r="G11973" s="13"/>
      <c r="H11973" s="13"/>
      <c r="J11973" s="13"/>
      <c r="K11973" s="21"/>
    </row>
    <row r="11974">
      <c r="D11974" s="13"/>
      <c r="E11974" s="21"/>
      <c r="G11974" s="13"/>
      <c r="H11974" s="13"/>
      <c r="J11974" s="13"/>
      <c r="K11974" s="21"/>
    </row>
    <row r="11975">
      <c r="D11975" s="13"/>
      <c r="E11975" s="21"/>
      <c r="G11975" s="13"/>
      <c r="H11975" s="13"/>
      <c r="J11975" s="13"/>
      <c r="K11975" s="21"/>
    </row>
    <row r="11976">
      <c r="D11976" s="13"/>
      <c r="E11976" s="21"/>
      <c r="G11976" s="13"/>
      <c r="H11976" s="13"/>
      <c r="J11976" s="13"/>
      <c r="K11976" s="21"/>
    </row>
    <row r="11977">
      <c r="D11977" s="13"/>
      <c r="E11977" s="21"/>
      <c r="G11977" s="13"/>
      <c r="H11977" s="13"/>
      <c r="J11977" s="13"/>
      <c r="K11977" s="21"/>
    </row>
    <row r="11978">
      <c r="D11978" s="13"/>
      <c r="E11978" s="21"/>
      <c r="G11978" s="13"/>
      <c r="H11978" s="13"/>
      <c r="J11978" s="13"/>
      <c r="K11978" s="21"/>
    </row>
    <row r="11979">
      <c r="D11979" s="13"/>
      <c r="E11979" s="21"/>
      <c r="G11979" s="13"/>
      <c r="H11979" s="13"/>
      <c r="J11979" s="13"/>
      <c r="K11979" s="21"/>
    </row>
    <row r="11980">
      <c r="D11980" s="13"/>
      <c r="E11980" s="21"/>
      <c r="G11980" s="13"/>
      <c r="H11980" s="13"/>
      <c r="J11980" s="13"/>
      <c r="K11980" s="21"/>
    </row>
    <row r="11981">
      <c r="D11981" s="13"/>
      <c r="E11981" s="21"/>
      <c r="G11981" s="13"/>
      <c r="H11981" s="13"/>
      <c r="J11981" s="13"/>
      <c r="K11981" s="21"/>
    </row>
    <row r="11982">
      <c r="D11982" s="13"/>
      <c r="E11982" s="21"/>
      <c r="G11982" s="13"/>
      <c r="H11982" s="13"/>
      <c r="J11982" s="13"/>
      <c r="K11982" s="21"/>
    </row>
    <row r="11983">
      <c r="D11983" s="13"/>
      <c r="E11983" s="21"/>
      <c r="G11983" s="13"/>
      <c r="H11983" s="13"/>
      <c r="J11983" s="13"/>
      <c r="K11983" s="21"/>
    </row>
    <row r="11984">
      <c r="D11984" s="13"/>
      <c r="E11984" s="21"/>
      <c r="G11984" s="13"/>
      <c r="H11984" s="13"/>
      <c r="J11984" s="13"/>
      <c r="K11984" s="21"/>
    </row>
    <row r="11985">
      <c r="D11985" s="13"/>
      <c r="E11985" s="21"/>
      <c r="G11985" s="13"/>
      <c r="H11985" s="13"/>
      <c r="J11985" s="13"/>
      <c r="K11985" s="21"/>
    </row>
    <row r="11986">
      <c r="D11986" s="13"/>
      <c r="E11986" s="21"/>
      <c r="G11986" s="13"/>
      <c r="H11986" s="13"/>
      <c r="J11986" s="13"/>
      <c r="K11986" s="21"/>
    </row>
    <row r="11987">
      <c r="D11987" s="13"/>
      <c r="E11987" s="21"/>
      <c r="G11987" s="13"/>
      <c r="H11987" s="13"/>
      <c r="J11987" s="13"/>
      <c r="K11987" s="21"/>
    </row>
    <row r="11988">
      <c r="D11988" s="13"/>
      <c r="E11988" s="21"/>
      <c r="G11988" s="13"/>
      <c r="H11988" s="13"/>
      <c r="J11988" s="13"/>
      <c r="K11988" s="21"/>
    </row>
    <row r="11989">
      <c r="D11989" s="13"/>
      <c r="E11989" s="21"/>
      <c r="G11989" s="13"/>
      <c r="H11989" s="13"/>
      <c r="J11989" s="13"/>
      <c r="K11989" s="21"/>
    </row>
    <row r="11990">
      <c r="D11990" s="13"/>
      <c r="E11990" s="21"/>
      <c r="G11990" s="13"/>
      <c r="H11990" s="13"/>
      <c r="J11990" s="13"/>
      <c r="K11990" s="21"/>
    </row>
    <row r="11991">
      <c r="D11991" s="13"/>
      <c r="E11991" s="21"/>
      <c r="G11991" s="13"/>
      <c r="H11991" s="13"/>
      <c r="J11991" s="13"/>
      <c r="K11991" s="21"/>
    </row>
    <row r="11992">
      <c r="D11992" s="13"/>
      <c r="E11992" s="21"/>
      <c r="G11992" s="13"/>
      <c r="H11992" s="13"/>
      <c r="J11992" s="13"/>
      <c r="K11992" s="21"/>
    </row>
    <row r="11993">
      <c r="D11993" s="13"/>
      <c r="E11993" s="21"/>
      <c r="G11993" s="13"/>
      <c r="H11993" s="13"/>
      <c r="J11993" s="13"/>
      <c r="K11993" s="21"/>
    </row>
    <row r="11994">
      <c r="D11994" s="13"/>
      <c r="E11994" s="21"/>
      <c r="G11994" s="13"/>
      <c r="H11994" s="13"/>
      <c r="J11994" s="13"/>
      <c r="K11994" s="21"/>
    </row>
    <row r="11995">
      <c r="D11995" s="13"/>
      <c r="E11995" s="21"/>
      <c r="G11995" s="13"/>
      <c r="H11995" s="13"/>
      <c r="J11995" s="13"/>
      <c r="K11995" s="21"/>
    </row>
    <row r="11996">
      <c r="D11996" s="13"/>
      <c r="E11996" s="21"/>
      <c r="G11996" s="13"/>
      <c r="H11996" s="13"/>
      <c r="J11996" s="13"/>
      <c r="K11996" s="21"/>
    </row>
    <row r="11997">
      <c r="D11997" s="13"/>
      <c r="E11997" s="21"/>
      <c r="G11997" s="13"/>
      <c r="H11997" s="13"/>
      <c r="J11997" s="13"/>
      <c r="K11997" s="21"/>
    </row>
    <row r="11998">
      <c r="D11998" s="13"/>
      <c r="E11998" s="21"/>
      <c r="G11998" s="13"/>
      <c r="H11998" s="13"/>
      <c r="J11998" s="13"/>
      <c r="K11998" s="21"/>
    </row>
    <row r="11999">
      <c r="D11999" s="13"/>
      <c r="E11999" s="21"/>
      <c r="G11999" s="13"/>
      <c r="H11999" s="13"/>
      <c r="J11999" s="13"/>
      <c r="K11999" s="21"/>
    </row>
    <row r="12000">
      <c r="D12000" s="13"/>
      <c r="E12000" s="21"/>
      <c r="G12000" s="13"/>
      <c r="H12000" s="13"/>
      <c r="J12000" s="13"/>
      <c r="K12000" s="21"/>
    </row>
    <row r="12001">
      <c r="D12001" s="13"/>
      <c r="E12001" s="21"/>
      <c r="G12001" s="13"/>
      <c r="H12001" s="13"/>
      <c r="J12001" s="13"/>
      <c r="K12001" s="21"/>
    </row>
    <row r="12002">
      <c r="D12002" s="13"/>
      <c r="E12002" s="21"/>
      <c r="G12002" s="13"/>
      <c r="H12002" s="13"/>
      <c r="J12002" s="13"/>
      <c r="K12002" s="21"/>
    </row>
    <row r="12003">
      <c r="D12003" s="13"/>
      <c r="E12003" s="21"/>
      <c r="G12003" s="13"/>
      <c r="H12003" s="13"/>
      <c r="J12003" s="13"/>
      <c r="K12003" s="21"/>
    </row>
    <row r="12004">
      <c r="D12004" s="13"/>
      <c r="E12004" s="21"/>
      <c r="G12004" s="13"/>
      <c r="H12004" s="13"/>
      <c r="J12004" s="13"/>
      <c r="K12004" s="21"/>
    </row>
    <row r="12005">
      <c r="D12005" s="13"/>
      <c r="E12005" s="21"/>
      <c r="G12005" s="13"/>
      <c r="H12005" s="13"/>
      <c r="J12005" s="13"/>
      <c r="K12005" s="21"/>
    </row>
    <row r="12006">
      <c r="D12006" s="13"/>
      <c r="E12006" s="21"/>
      <c r="G12006" s="13"/>
      <c r="H12006" s="13"/>
      <c r="J12006" s="13"/>
      <c r="K12006" s="21"/>
    </row>
    <row r="12007">
      <c r="D12007" s="13"/>
      <c r="E12007" s="21"/>
      <c r="G12007" s="13"/>
      <c r="H12007" s="13"/>
      <c r="J12007" s="13"/>
      <c r="K12007" s="21"/>
    </row>
    <row r="12008">
      <c r="D12008" s="13"/>
      <c r="E12008" s="21"/>
      <c r="G12008" s="13"/>
      <c r="H12008" s="13"/>
      <c r="J12008" s="13"/>
      <c r="K12008" s="21"/>
    </row>
    <row r="12009">
      <c r="D12009" s="13"/>
      <c r="E12009" s="21"/>
      <c r="G12009" s="13"/>
      <c r="H12009" s="13"/>
      <c r="J12009" s="13"/>
      <c r="K12009" s="21"/>
    </row>
    <row r="12010">
      <c r="D12010" s="13"/>
      <c r="E12010" s="21"/>
      <c r="G12010" s="13"/>
      <c r="H12010" s="13"/>
      <c r="J12010" s="13"/>
      <c r="K12010" s="21"/>
    </row>
    <row r="12011">
      <c r="D12011" s="13"/>
      <c r="E12011" s="21"/>
      <c r="G12011" s="13"/>
      <c r="H12011" s="13"/>
      <c r="J12011" s="13"/>
      <c r="K12011" s="21"/>
    </row>
    <row r="12012">
      <c r="D12012" s="13"/>
      <c r="E12012" s="21"/>
      <c r="G12012" s="13"/>
      <c r="H12012" s="13"/>
      <c r="J12012" s="13"/>
      <c r="K12012" s="21"/>
    </row>
    <row r="12013">
      <c r="D12013" s="13"/>
      <c r="E12013" s="21"/>
      <c r="G12013" s="13"/>
      <c r="H12013" s="13"/>
      <c r="J12013" s="13"/>
      <c r="K12013" s="21"/>
    </row>
    <row r="12014">
      <c r="D12014" s="13"/>
      <c r="E12014" s="21"/>
      <c r="G12014" s="13"/>
      <c r="H12014" s="13"/>
      <c r="J12014" s="13"/>
      <c r="K12014" s="21"/>
    </row>
    <row r="12015">
      <c r="D12015" s="13"/>
      <c r="E12015" s="21"/>
      <c r="G12015" s="13"/>
      <c r="H12015" s="13"/>
      <c r="J12015" s="13"/>
      <c r="K12015" s="21"/>
    </row>
    <row r="12016">
      <c r="D12016" s="13"/>
      <c r="E12016" s="21"/>
      <c r="G12016" s="13"/>
      <c r="H12016" s="13"/>
      <c r="J12016" s="13"/>
      <c r="K12016" s="21"/>
    </row>
    <row r="12017">
      <c r="D12017" s="13"/>
      <c r="E12017" s="21"/>
      <c r="G12017" s="13"/>
      <c r="H12017" s="13"/>
      <c r="J12017" s="13"/>
      <c r="K12017" s="21"/>
    </row>
    <row r="12018">
      <c r="D12018" s="13"/>
      <c r="E12018" s="21"/>
      <c r="G12018" s="13"/>
      <c r="H12018" s="13"/>
      <c r="J12018" s="13"/>
      <c r="K12018" s="21"/>
    </row>
    <row r="12019">
      <c r="D12019" s="13"/>
      <c r="E12019" s="21"/>
      <c r="G12019" s="13"/>
      <c r="H12019" s="13"/>
      <c r="J12019" s="13"/>
      <c r="K12019" s="21"/>
    </row>
    <row r="12020">
      <c r="D12020" s="13"/>
      <c r="E12020" s="21"/>
      <c r="G12020" s="13"/>
      <c r="H12020" s="13"/>
      <c r="J12020" s="13"/>
      <c r="K12020" s="21"/>
    </row>
    <row r="12021">
      <c r="D12021" s="13"/>
      <c r="E12021" s="21"/>
      <c r="G12021" s="13"/>
      <c r="H12021" s="13"/>
      <c r="J12021" s="13"/>
      <c r="K12021" s="21"/>
    </row>
    <row r="12022">
      <c r="D12022" s="13"/>
      <c r="E12022" s="21"/>
      <c r="G12022" s="13"/>
      <c r="H12022" s="13"/>
      <c r="J12022" s="13"/>
      <c r="K12022" s="21"/>
    </row>
    <row r="12023">
      <c r="D12023" s="13"/>
      <c r="E12023" s="21"/>
      <c r="G12023" s="13"/>
      <c r="H12023" s="13"/>
      <c r="J12023" s="13"/>
      <c r="K12023" s="21"/>
    </row>
    <row r="12024">
      <c r="D12024" s="13"/>
      <c r="E12024" s="21"/>
      <c r="G12024" s="13"/>
      <c r="H12024" s="13"/>
      <c r="J12024" s="13"/>
      <c r="K12024" s="21"/>
    </row>
    <row r="12025">
      <c r="D12025" s="13"/>
      <c r="E12025" s="21"/>
      <c r="G12025" s="13"/>
      <c r="H12025" s="13"/>
      <c r="J12025" s="13"/>
      <c r="K12025" s="21"/>
    </row>
    <row r="12026">
      <c r="D12026" s="13"/>
      <c r="E12026" s="21"/>
      <c r="G12026" s="13"/>
      <c r="H12026" s="13"/>
      <c r="J12026" s="13"/>
      <c r="K12026" s="21"/>
    </row>
    <row r="12027">
      <c r="D12027" s="13"/>
      <c r="E12027" s="21"/>
      <c r="G12027" s="13"/>
      <c r="H12027" s="13"/>
      <c r="J12027" s="13"/>
      <c r="K12027" s="21"/>
    </row>
    <row r="12028">
      <c r="D12028" s="13"/>
      <c r="E12028" s="21"/>
      <c r="G12028" s="13"/>
      <c r="H12028" s="13"/>
      <c r="J12028" s="13"/>
      <c r="K12028" s="21"/>
    </row>
    <row r="12029">
      <c r="D12029" s="13"/>
      <c r="E12029" s="21"/>
      <c r="G12029" s="13"/>
      <c r="H12029" s="13"/>
      <c r="J12029" s="13"/>
      <c r="K12029" s="21"/>
    </row>
    <row r="12030">
      <c r="D12030" s="13"/>
      <c r="E12030" s="21"/>
      <c r="G12030" s="13"/>
      <c r="H12030" s="13"/>
      <c r="J12030" s="13"/>
      <c r="K12030" s="21"/>
    </row>
    <row r="12031">
      <c r="D12031" s="13"/>
      <c r="E12031" s="21"/>
      <c r="G12031" s="13"/>
      <c r="H12031" s="13"/>
      <c r="J12031" s="13"/>
      <c r="K12031" s="21"/>
    </row>
    <row r="12032">
      <c r="D12032" s="13"/>
      <c r="E12032" s="21"/>
      <c r="G12032" s="13"/>
      <c r="H12032" s="13"/>
      <c r="J12032" s="13"/>
      <c r="K12032" s="21"/>
    </row>
    <row r="12033">
      <c r="D12033" s="13"/>
      <c r="E12033" s="21"/>
      <c r="G12033" s="13"/>
      <c r="H12033" s="13"/>
      <c r="J12033" s="13"/>
      <c r="K12033" s="21"/>
    </row>
    <row r="12034">
      <c r="D12034" s="13"/>
      <c r="E12034" s="21"/>
      <c r="G12034" s="13"/>
      <c r="H12034" s="13"/>
      <c r="J12034" s="13"/>
      <c r="K12034" s="21"/>
    </row>
    <row r="12035">
      <c r="D12035" s="13"/>
      <c r="E12035" s="21"/>
      <c r="G12035" s="13"/>
      <c r="H12035" s="13"/>
      <c r="J12035" s="13"/>
      <c r="K12035" s="21"/>
    </row>
    <row r="12036">
      <c r="D12036" s="13"/>
      <c r="E12036" s="21"/>
      <c r="G12036" s="13"/>
      <c r="H12036" s="13"/>
      <c r="J12036" s="13"/>
      <c r="K12036" s="21"/>
    </row>
    <row r="12037">
      <c r="D12037" s="13"/>
      <c r="E12037" s="21"/>
      <c r="G12037" s="13"/>
      <c r="H12037" s="13"/>
      <c r="J12037" s="13"/>
      <c r="K12037" s="21"/>
    </row>
    <row r="12038">
      <c r="D12038" s="13"/>
      <c r="E12038" s="21"/>
      <c r="G12038" s="13"/>
      <c r="H12038" s="13"/>
      <c r="J12038" s="13"/>
      <c r="K12038" s="21"/>
    </row>
    <row r="12039">
      <c r="D12039" s="13"/>
      <c r="E12039" s="21"/>
      <c r="G12039" s="13"/>
      <c r="H12039" s="13"/>
      <c r="J12039" s="13"/>
      <c r="K12039" s="21"/>
    </row>
    <row r="12040">
      <c r="D12040" s="13"/>
      <c r="E12040" s="21"/>
      <c r="G12040" s="13"/>
      <c r="H12040" s="13"/>
      <c r="J12040" s="13"/>
      <c r="K12040" s="21"/>
    </row>
    <row r="12041">
      <c r="D12041" s="13"/>
      <c r="E12041" s="21"/>
      <c r="G12041" s="13"/>
      <c r="H12041" s="13"/>
      <c r="J12041" s="13"/>
      <c r="K12041" s="21"/>
    </row>
    <row r="12042">
      <c r="D12042" s="13"/>
      <c r="E12042" s="21"/>
      <c r="G12042" s="13"/>
      <c r="H12042" s="13"/>
      <c r="J12042" s="13"/>
      <c r="K12042" s="21"/>
    </row>
    <row r="12043">
      <c r="D12043" s="13"/>
      <c r="E12043" s="21"/>
      <c r="G12043" s="13"/>
      <c r="H12043" s="13"/>
      <c r="J12043" s="13"/>
      <c r="K12043" s="21"/>
    </row>
    <row r="12044">
      <c r="D12044" s="13"/>
      <c r="E12044" s="21"/>
      <c r="G12044" s="13"/>
      <c r="H12044" s="13"/>
      <c r="J12044" s="13"/>
      <c r="K12044" s="21"/>
    </row>
    <row r="12045">
      <c r="D12045" s="13"/>
      <c r="E12045" s="21"/>
      <c r="G12045" s="13"/>
      <c r="H12045" s="13"/>
      <c r="J12045" s="13"/>
      <c r="K12045" s="21"/>
    </row>
    <row r="12046">
      <c r="D12046" s="13"/>
      <c r="E12046" s="21"/>
      <c r="G12046" s="13"/>
      <c r="H12046" s="13"/>
      <c r="J12046" s="13"/>
      <c r="K12046" s="21"/>
    </row>
    <row r="12047">
      <c r="D12047" s="13"/>
      <c r="E12047" s="21"/>
      <c r="G12047" s="13"/>
      <c r="H12047" s="13"/>
      <c r="J12047" s="13"/>
      <c r="K12047" s="21"/>
    </row>
    <row r="12048">
      <c r="D12048" s="13"/>
      <c r="E12048" s="21"/>
      <c r="G12048" s="13"/>
      <c r="H12048" s="13"/>
      <c r="J12048" s="13"/>
      <c r="K12048" s="21"/>
    </row>
    <row r="12049">
      <c r="D12049" s="13"/>
      <c r="E12049" s="21"/>
      <c r="G12049" s="13"/>
      <c r="H12049" s="13"/>
      <c r="J12049" s="13"/>
      <c r="K12049" s="21"/>
    </row>
    <row r="12050">
      <c r="D12050" s="13"/>
      <c r="E12050" s="21"/>
      <c r="G12050" s="13"/>
      <c r="H12050" s="13"/>
      <c r="J12050" s="13"/>
      <c r="K12050" s="21"/>
    </row>
    <row r="12051">
      <c r="D12051" s="13"/>
      <c r="E12051" s="21"/>
      <c r="G12051" s="13"/>
      <c r="H12051" s="13"/>
      <c r="J12051" s="13"/>
      <c r="K12051" s="21"/>
    </row>
    <row r="12052">
      <c r="D12052" s="13"/>
      <c r="E12052" s="21"/>
      <c r="G12052" s="13"/>
      <c r="H12052" s="13"/>
      <c r="J12052" s="13"/>
      <c r="K12052" s="21"/>
    </row>
    <row r="12053">
      <c r="D12053" s="13"/>
      <c r="E12053" s="21"/>
      <c r="G12053" s="13"/>
      <c r="H12053" s="13"/>
      <c r="J12053" s="13"/>
      <c r="K12053" s="21"/>
    </row>
    <row r="12054">
      <c r="D12054" s="13"/>
      <c r="E12054" s="21"/>
      <c r="G12054" s="13"/>
      <c r="H12054" s="13"/>
      <c r="J12054" s="13"/>
      <c r="K12054" s="21"/>
    </row>
    <row r="12055">
      <c r="D12055" s="13"/>
      <c r="E12055" s="21"/>
      <c r="G12055" s="13"/>
      <c r="H12055" s="13"/>
      <c r="J12055" s="13"/>
      <c r="K12055" s="21"/>
    </row>
    <row r="12056">
      <c r="D12056" s="13"/>
      <c r="E12056" s="21"/>
      <c r="G12056" s="13"/>
      <c r="H12056" s="13"/>
      <c r="J12056" s="13"/>
      <c r="K12056" s="21"/>
    </row>
    <row r="12057">
      <c r="D12057" s="13"/>
      <c r="E12057" s="21"/>
      <c r="G12057" s="13"/>
      <c r="H12057" s="13"/>
      <c r="J12057" s="13"/>
      <c r="K12057" s="21"/>
    </row>
    <row r="12058">
      <c r="D12058" s="13"/>
      <c r="E12058" s="21"/>
      <c r="G12058" s="13"/>
      <c r="H12058" s="13"/>
      <c r="J12058" s="13"/>
      <c r="K12058" s="21"/>
    </row>
    <row r="12059">
      <c r="D12059" s="13"/>
      <c r="E12059" s="21"/>
      <c r="G12059" s="13"/>
      <c r="H12059" s="13"/>
      <c r="J12059" s="13"/>
      <c r="K12059" s="21"/>
    </row>
    <row r="12060">
      <c r="D12060" s="13"/>
      <c r="E12060" s="21"/>
      <c r="G12060" s="13"/>
      <c r="H12060" s="13"/>
      <c r="J12060" s="13"/>
      <c r="K12060" s="21"/>
    </row>
    <row r="12061">
      <c r="D12061" s="13"/>
      <c r="E12061" s="21"/>
      <c r="G12061" s="13"/>
      <c r="H12061" s="13"/>
      <c r="J12061" s="13"/>
      <c r="K12061" s="21"/>
    </row>
    <row r="12062">
      <c r="D12062" s="13"/>
      <c r="E12062" s="21"/>
      <c r="G12062" s="13"/>
      <c r="H12062" s="13"/>
      <c r="J12062" s="13"/>
      <c r="K12062" s="21"/>
    </row>
    <row r="12063">
      <c r="D12063" s="13"/>
      <c r="E12063" s="21"/>
      <c r="G12063" s="13"/>
      <c r="H12063" s="13"/>
      <c r="J12063" s="13"/>
      <c r="K12063" s="21"/>
    </row>
    <row r="12064">
      <c r="D12064" s="13"/>
      <c r="E12064" s="21"/>
      <c r="G12064" s="13"/>
      <c r="H12064" s="13"/>
      <c r="J12064" s="13"/>
      <c r="K12064" s="21"/>
    </row>
    <row r="12065">
      <c r="D12065" s="13"/>
      <c r="E12065" s="21"/>
      <c r="G12065" s="13"/>
      <c r="H12065" s="13"/>
      <c r="J12065" s="13"/>
      <c r="K12065" s="21"/>
    </row>
    <row r="12066">
      <c r="D12066" s="13"/>
      <c r="E12066" s="21"/>
      <c r="G12066" s="13"/>
      <c r="H12066" s="13"/>
      <c r="J12066" s="13"/>
      <c r="K12066" s="21"/>
    </row>
    <row r="12067">
      <c r="D12067" s="13"/>
      <c r="E12067" s="21"/>
      <c r="G12067" s="13"/>
      <c r="H12067" s="13"/>
      <c r="J12067" s="13"/>
      <c r="K12067" s="21"/>
    </row>
    <row r="12068">
      <c r="D12068" s="13"/>
      <c r="E12068" s="21"/>
      <c r="G12068" s="13"/>
      <c r="H12068" s="13"/>
      <c r="J12068" s="13"/>
      <c r="K12068" s="21"/>
    </row>
    <row r="12069">
      <c r="D12069" s="13"/>
      <c r="E12069" s="21"/>
      <c r="G12069" s="13"/>
      <c r="H12069" s="13"/>
      <c r="J12069" s="13"/>
      <c r="K12069" s="21"/>
    </row>
    <row r="12070">
      <c r="D12070" s="13"/>
      <c r="E12070" s="21"/>
      <c r="G12070" s="13"/>
      <c r="H12070" s="13"/>
      <c r="J12070" s="13"/>
      <c r="K12070" s="21"/>
    </row>
    <row r="12071">
      <c r="D12071" s="13"/>
      <c r="E12071" s="21"/>
      <c r="G12071" s="13"/>
      <c r="H12071" s="13"/>
      <c r="J12071" s="13"/>
      <c r="K12071" s="21"/>
    </row>
    <row r="12072">
      <c r="D12072" s="13"/>
      <c r="E12072" s="21"/>
      <c r="G12072" s="13"/>
      <c r="H12072" s="13"/>
      <c r="J12072" s="13"/>
      <c r="K12072" s="21"/>
    </row>
    <row r="12073">
      <c r="D12073" s="13"/>
      <c r="E12073" s="21"/>
      <c r="G12073" s="13"/>
      <c r="H12073" s="13"/>
      <c r="J12073" s="13"/>
      <c r="K12073" s="21"/>
    </row>
    <row r="12074">
      <c r="D12074" s="13"/>
      <c r="E12074" s="21"/>
      <c r="G12074" s="13"/>
      <c r="H12074" s="13"/>
      <c r="J12074" s="13"/>
      <c r="K12074" s="21"/>
    </row>
    <row r="12075">
      <c r="D12075" s="13"/>
      <c r="E12075" s="21"/>
      <c r="G12075" s="13"/>
      <c r="H12075" s="13"/>
      <c r="J12075" s="13"/>
      <c r="K12075" s="21"/>
    </row>
    <row r="12076">
      <c r="D12076" s="13"/>
      <c r="E12076" s="21"/>
      <c r="G12076" s="13"/>
      <c r="H12076" s="13"/>
      <c r="J12076" s="13"/>
      <c r="K12076" s="21"/>
    </row>
    <row r="12077">
      <c r="D12077" s="13"/>
      <c r="E12077" s="21"/>
      <c r="G12077" s="13"/>
      <c r="H12077" s="13"/>
      <c r="J12077" s="13"/>
      <c r="K12077" s="21"/>
    </row>
    <row r="12078">
      <c r="D12078" s="13"/>
      <c r="E12078" s="21"/>
      <c r="G12078" s="13"/>
      <c r="H12078" s="13"/>
      <c r="J12078" s="13"/>
      <c r="K12078" s="21"/>
    </row>
    <row r="12079">
      <c r="D12079" s="13"/>
      <c r="E12079" s="21"/>
      <c r="G12079" s="13"/>
      <c r="H12079" s="13"/>
      <c r="J12079" s="13"/>
      <c r="K12079" s="21"/>
    </row>
    <row r="12080">
      <c r="D12080" s="13"/>
      <c r="E12080" s="21"/>
      <c r="G12080" s="13"/>
      <c r="H12080" s="13"/>
      <c r="J12080" s="13"/>
      <c r="K12080" s="21"/>
    </row>
    <row r="12081">
      <c r="D12081" s="13"/>
      <c r="E12081" s="21"/>
      <c r="G12081" s="13"/>
      <c r="H12081" s="13"/>
      <c r="J12081" s="13"/>
      <c r="K12081" s="21"/>
    </row>
    <row r="12082">
      <c r="D12082" s="13"/>
      <c r="E12082" s="21"/>
      <c r="G12082" s="13"/>
      <c r="H12082" s="13"/>
      <c r="J12082" s="13"/>
      <c r="K12082" s="21"/>
    </row>
    <row r="12083">
      <c r="D12083" s="13"/>
      <c r="E12083" s="21"/>
      <c r="G12083" s="13"/>
      <c r="H12083" s="13"/>
      <c r="J12083" s="13"/>
      <c r="K12083" s="21"/>
    </row>
    <row r="12084">
      <c r="D12084" s="13"/>
      <c r="E12084" s="21"/>
      <c r="G12084" s="13"/>
      <c r="H12084" s="13"/>
      <c r="J12084" s="13"/>
      <c r="K12084" s="21"/>
    </row>
    <row r="12085">
      <c r="D12085" s="13"/>
      <c r="E12085" s="21"/>
      <c r="G12085" s="13"/>
      <c r="H12085" s="13"/>
      <c r="J12085" s="13"/>
      <c r="K12085" s="21"/>
    </row>
    <row r="12086">
      <c r="D12086" s="13"/>
      <c r="E12086" s="21"/>
      <c r="G12086" s="13"/>
      <c r="H12086" s="13"/>
      <c r="J12086" s="13"/>
      <c r="K12086" s="21"/>
    </row>
    <row r="12087">
      <c r="D12087" s="13"/>
      <c r="E12087" s="21"/>
      <c r="G12087" s="13"/>
      <c r="H12087" s="13"/>
      <c r="J12087" s="13"/>
      <c r="K12087" s="21"/>
    </row>
    <row r="12088">
      <c r="D12088" s="13"/>
      <c r="E12088" s="21"/>
      <c r="G12088" s="13"/>
      <c r="H12088" s="13"/>
      <c r="J12088" s="13"/>
      <c r="K12088" s="21"/>
    </row>
    <row r="12089">
      <c r="D12089" s="13"/>
      <c r="E12089" s="21"/>
      <c r="G12089" s="13"/>
      <c r="H12089" s="13"/>
      <c r="J12089" s="13"/>
      <c r="K12089" s="21"/>
    </row>
    <row r="12090">
      <c r="D12090" s="13"/>
      <c r="E12090" s="21"/>
      <c r="G12090" s="13"/>
      <c r="H12090" s="13"/>
      <c r="J12090" s="13"/>
      <c r="K12090" s="21"/>
    </row>
    <row r="12091">
      <c r="D12091" s="13"/>
      <c r="E12091" s="21"/>
      <c r="G12091" s="13"/>
      <c r="H12091" s="13"/>
      <c r="J12091" s="13"/>
      <c r="K12091" s="21"/>
    </row>
    <row r="12092">
      <c r="D12092" s="13"/>
      <c r="E12092" s="21"/>
      <c r="G12092" s="13"/>
      <c r="H12092" s="13"/>
      <c r="J12092" s="13"/>
      <c r="K12092" s="21"/>
    </row>
    <row r="12093">
      <c r="D12093" s="13"/>
      <c r="E12093" s="21"/>
      <c r="G12093" s="13"/>
      <c r="H12093" s="13"/>
      <c r="J12093" s="13"/>
      <c r="K12093" s="21"/>
    </row>
    <row r="12094">
      <c r="D12094" s="13"/>
      <c r="E12094" s="21"/>
      <c r="G12094" s="13"/>
      <c r="H12094" s="13"/>
      <c r="J12094" s="13"/>
      <c r="K12094" s="21"/>
    </row>
    <row r="12095">
      <c r="D12095" s="13"/>
      <c r="E12095" s="21"/>
      <c r="G12095" s="13"/>
      <c r="H12095" s="13"/>
      <c r="J12095" s="13"/>
      <c r="K12095" s="21"/>
    </row>
    <row r="12096">
      <c r="D12096" s="13"/>
      <c r="E12096" s="21"/>
      <c r="G12096" s="13"/>
      <c r="H12096" s="13"/>
      <c r="J12096" s="13"/>
      <c r="K12096" s="21"/>
    </row>
    <row r="12097">
      <c r="D12097" s="13"/>
      <c r="E12097" s="21"/>
      <c r="G12097" s="13"/>
      <c r="H12097" s="13"/>
      <c r="J12097" s="13"/>
      <c r="K12097" s="21"/>
    </row>
    <row r="12098">
      <c r="D12098" s="13"/>
      <c r="E12098" s="21"/>
      <c r="G12098" s="13"/>
      <c r="H12098" s="13"/>
      <c r="J12098" s="13"/>
      <c r="K12098" s="21"/>
    </row>
    <row r="12099">
      <c r="D12099" s="13"/>
      <c r="E12099" s="21"/>
      <c r="G12099" s="13"/>
      <c r="H12099" s="13"/>
      <c r="J12099" s="13"/>
      <c r="K12099" s="21"/>
    </row>
    <row r="12100">
      <c r="D12100" s="13"/>
      <c r="E12100" s="21"/>
      <c r="G12100" s="13"/>
      <c r="H12100" s="13"/>
      <c r="J12100" s="13"/>
      <c r="K12100" s="21"/>
    </row>
    <row r="12101">
      <c r="D12101" s="13"/>
      <c r="E12101" s="21"/>
      <c r="G12101" s="13"/>
      <c r="H12101" s="13"/>
      <c r="J12101" s="13"/>
      <c r="K12101" s="21"/>
    </row>
    <row r="12102">
      <c r="D12102" s="13"/>
      <c r="E12102" s="21"/>
      <c r="G12102" s="13"/>
      <c r="H12102" s="13"/>
      <c r="J12102" s="13"/>
      <c r="K12102" s="21"/>
    </row>
    <row r="12103">
      <c r="D12103" s="13"/>
      <c r="E12103" s="21"/>
      <c r="G12103" s="13"/>
      <c r="H12103" s="13"/>
      <c r="J12103" s="13"/>
      <c r="K12103" s="21"/>
    </row>
    <row r="12104">
      <c r="D12104" s="13"/>
      <c r="E12104" s="21"/>
      <c r="G12104" s="13"/>
      <c r="H12104" s="13"/>
      <c r="J12104" s="13"/>
      <c r="K12104" s="21"/>
    </row>
    <row r="12105">
      <c r="D12105" s="13"/>
      <c r="E12105" s="21"/>
      <c r="G12105" s="13"/>
      <c r="H12105" s="13"/>
      <c r="J12105" s="13"/>
      <c r="K12105" s="21"/>
    </row>
    <row r="12106">
      <c r="D12106" s="13"/>
      <c r="E12106" s="21"/>
      <c r="G12106" s="13"/>
      <c r="H12106" s="13"/>
      <c r="J12106" s="13"/>
      <c r="K12106" s="21"/>
    </row>
    <row r="12107">
      <c r="D12107" s="13"/>
      <c r="E12107" s="21"/>
      <c r="G12107" s="13"/>
      <c r="H12107" s="13"/>
      <c r="J12107" s="13"/>
      <c r="K12107" s="21"/>
    </row>
    <row r="12108">
      <c r="D12108" s="13"/>
      <c r="E12108" s="21"/>
      <c r="G12108" s="13"/>
      <c r="H12108" s="13"/>
      <c r="J12108" s="13"/>
      <c r="K12108" s="21"/>
    </row>
    <row r="12109">
      <c r="D12109" s="13"/>
      <c r="E12109" s="21"/>
      <c r="G12109" s="13"/>
      <c r="H12109" s="13"/>
      <c r="J12109" s="13"/>
      <c r="K12109" s="21"/>
    </row>
    <row r="12110">
      <c r="D12110" s="13"/>
      <c r="E12110" s="21"/>
      <c r="G12110" s="13"/>
      <c r="H12110" s="13"/>
      <c r="J12110" s="13"/>
      <c r="K12110" s="21"/>
    </row>
    <row r="12111">
      <c r="D12111" s="13"/>
      <c r="E12111" s="21"/>
      <c r="G12111" s="13"/>
      <c r="H12111" s="13"/>
      <c r="J12111" s="13"/>
      <c r="K12111" s="21"/>
    </row>
    <row r="12112">
      <c r="D12112" s="13"/>
      <c r="E12112" s="21"/>
      <c r="G12112" s="13"/>
      <c r="H12112" s="13"/>
      <c r="J12112" s="13"/>
      <c r="K12112" s="21"/>
    </row>
    <row r="12113">
      <c r="D12113" s="13"/>
      <c r="E12113" s="21"/>
      <c r="G12113" s="13"/>
      <c r="H12113" s="13"/>
      <c r="J12113" s="13"/>
      <c r="K12113" s="21"/>
    </row>
    <row r="12114">
      <c r="D12114" s="13"/>
      <c r="E12114" s="21"/>
      <c r="G12114" s="13"/>
      <c r="H12114" s="13"/>
      <c r="J12114" s="13"/>
      <c r="K12114" s="21"/>
    </row>
    <row r="12115">
      <c r="D12115" s="13"/>
      <c r="E12115" s="21"/>
      <c r="G12115" s="13"/>
      <c r="H12115" s="13"/>
      <c r="J12115" s="13"/>
      <c r="K12115" s="21"/>
    </row>
    <row r="12116">
      <c r="D12116" s="13"/>
      <c r="E12116" s="21"/>
      <c r="G12116" s="13"/>
      <c r="H12116" s="13"/>
      <c r="J12116" s="13"/>
      <c r="K12116" s="21"/>
    </row>
    <row r="12117">
      <c r="D12117" s="13"/>
      <c r="E12117" s="21"/>
      <c r="G12117" s="13"/>
      <c r="H12117" s="13"/>
      <c r="J12117" s="13"/>
      <c r="K12117" s="21"/>
    </row>
    <row r="12118">
      <c r="D12118" s="13"/>
      <c r="E12118" s="21"/>
      <c r="G12118" s="13"/>
      <c r="H12118" s="13"/>
      <c r="J12118" s="13"/>
      <c r="K12118" s="21"/>
    </row>
    <row r="12119">
      <c r="D12119" s="13"/>
      <c r="E12119" s="21"/>
      <c r="G12119" s="13"/>
      <c r="H12119" s="13"/>
      <c r="J12119" s="13"/>
      <c r="K12119" s="21"/>
    </row>
    <row r="12120">
      <c r="D12120" s="13"/>
      <c r="E12120" s="21"/>
      <c r="G12120" s="13"/>
      <c r="H12120" s="13"/>
      <c r="J12120" s="13"/>
      <c r="K12120" s="21"/>
    </row>
    <row r="12121">
      <c r="D12121" s="13"/>
      <c r="E12121" s="21"/>
      <c r="G12121" s="13"/>
      <c r="H12121" s="13"/>
      <c r="J12121" s="13"/>
      <c r="K12121" s="21"/>
    </row>
    <row r="12122">
      <c r="D12122" s="13"/>
      <c r="E12122" s="21"/>
      <c r="G12122" s="13"/>
      <c r="H12122" s="13"/>
      <c r="J12122" s="13"/>
      <c r="K12122" s="21"/>
    </row>
    <row r="12123">
      <c r="D12123" s="13"/>
      <c r="E12123" s="21"/>
      <c r="G12123" s="13"/>
      <c r="H12123" s="13"/>
      <c r="J12123" s="13"/>
      <c r="K12123" s="21"/>
    </row>
    <row r="12124">
      <c r="D12124" s="13"/>
      <c r="E12124" s="21"/>
      <c r="G12124" s="13"/>
      <c r="H12124" s="13"/>
      <c r="J12124" s="13"/>
      <c r="K12124" s="21"/>
    </row>
    <row r="12125">
      <c r="D12125" s="13"/>
      <c r="E12125" s="21"/>
      <c r="G12125" s="13"/>
      <c r="H12125" s="13"/>
      <c r="J12125" s="13"/>
      <c r="K12125" s="21"/>
    </row>
    <row r="12126">
      <c r="D12126" s="13"/>
      <c r="E12126" s="21"/>
      <c r="G12126" s="13"/>
      <c r="H12126" s="13"/>
      <c r="J12126" s="13"/>
      <c r="K12126" s="21"/>
    </row>
    <row r="12127">
      <c r="D12127" s="13"/>
      <c r="E12127" s="21"/>
      <c r="G12127" s="13"/>
      <c r="H12127" s="13"/>
      <c r="J12127" s="13"/>
      <c r="K12127" s="21"/>
    </row>
    <row r="12128">
      <c r="D12128" s="13"/>
      <c r="E12128" s="21"/>
      <c r="G12128" s="13"/>
      <c r="H12128" s="13"/>
      <c r="J12128" s="13"/>
      <c r="K12128" s="21"/>
    </row>
    <row r="12129">
      <c r="D12129" s="13"/>
      <c r="E12129" s="21"/>
      <c r="G12129" s="13"/>
      <c r="H12129" s="13"/>
      <c r="J12129" s="13"/>
      <c r="K12129" s="21"/>
    </row>
    <row r="12130">
      <c r="D12130" s="13"/>
      <c r="E12130" s="21"/>
      <c r="G12130" s="13"/>
      <c r="H12130" s="13"/>
      <c r="J12130" s="13"/>
      <c r="K12130" s="21"/>
    </row>
    <row r="12131">
      <c r="D12131" s="13"/>
      <c r="E12131" s="21"/>
      <c r="G12131" s="13"/>
      <c r="H12131" s="13"/>
      <c r="J12131" s="13"/>
      <c r="K12131" s="21"/>
    </row>
    <row r="12132">
      <c r="D12132" s="13"/>
      <c r="E12132" s="21"/>
      <c r="G12132" s="13"/>
      <c r="H12132" s="13"/>
      <c r="J12132" s="13"/>
      <c r="K12132" s="21"/>
    </row>
    <row r="12133">
      <c r="D12133" s="13"/>
      <c r="E12133" s="21"/>
      <c r="G12133" s="13"/>
      <c r="H12133" s="13"/>
      <c r="J12133" s="13"/>
      <c r="K12133" s="21"/>
    </row>
    <row r="12134">
      <c r="D12134" s="13"/>
      <c r="E12134" s="21"/>
      <c r="G12134" s="13"/>
      <c r="H12134" s="13"/>
      <c r="J12134" s="13"/>
      <c r="K12134" s="21"/>
    </row>
    <row r="12135">
      <c r="D12135" s="13"/>
      <c r="E12135" s="21"/>
      <c r="G12135" s="13"/>
      <c r="H12135" s="13"/>
      <c r="J12135" s="13"/>
      <c r="K12135" s="21"/>
    </row>
    <row r="12136">
      <c r="D12136" s="13"/>
      <c r="E12136" s="21"/>
      <c r="G12136" s="13"/>
      <c r="H12136" s="13"/>
      <c r="J12136" s="13"/>
      <c r="K12136" s="21"/>
    </row>
    <row r="12137">
      <c r="D12137" s="13"/>
      <c r="E12137" s="21"/>
      <c r="G12137" s="13"/>
      <c r="H12137" s="13"/>
      <c r="J12137" s="13"/>
      <c r="K12137" s="21"/>
    </row>
    <row r="12138">
      <c r="D12138" s="13"/>
      <c r="E12138" s="21"/>
      <c r="G12138" s="13"/>
      <c r="H12138" s="13"/>
      <c r="J12138" s="13"/>
      <c r="K12138" s="21"/>
    </row>
    <row r="12139">
      <c r="D12139" s="13"/>
      <c r="E12139" s="21"/>
      <c r="G12139" s="13"/>
      <c r="H12139" s="13"/>
      <c r="J12139" s="13"/>
      <c r="K12139" s="21"/>
    </row>
    <row r="12140">
      <c r="D12140" s="13"/>
      <c r="E12140" s="21"/>
      <c r="G12140" s="13"/>
      <c r="H12140" s="13"/>
      <c r="J12140" s="13"/>
      <c r="K12140" s="21"/>
    </row>
    <row r="12141">
      <c r="D12141" s="13"/>
      <c r="E12141" s="21"/>
      <c r="G12141" s="13"/>
      <c r="H12141" s="13"/>
      <c r="J12141" s="13"/>
      <c r="K12141" s="21"/>
    </row>
    <row r="12142">
      <c r="D12142" s="13"/>
      <c r="E12142" s="21"/>
      <c r="G12142" s="13"/>
      <c r="H12142" s="13"/>
      <c r="J12142" s="13"/>
      <c r="K12142" s="21"/>
    </row>
    <row r="12143">
      <c r="D12143" s="13"/>
      <c r="E12143" s="21"/>
      <c r="G12143" s="13"/>
      <c r="H12143" s="13"/>
      <c r="J12143" s="13"/>
      <c r="K12143" s="21"/>
    </row>
    <row r="12144">
      <c r="D12144" s="13"/>
      <c r="E12144" s="21"/>
      <c r="G12144" s="13"/>
      <c r="H12144" s="13"/>
      <c r="J12144" s="13"/>
      <c r="K12144" s="21"/>
    </row>
    <row r="12145">
      <c r="D12145" s="13"/>
      <c r="E12145" s="21"/>
      <c r="G12145" s="13"/>
      <c r="H12145" s="13"/>
      <c r="J12145" s="13"/>
      <c r="K12145" s="21"/>
    </row>
    <row r="12146">
      <c r="D12146" s="13"/>
      <c r="E12146" s="21"/>
      <c r="G12146" s="13"/>
      <c r="H12146" s="13"/>
      <c r="J12146" s="13"/>
      <c r="K12146" s="21"/>
    </row>
    <row r="12147">
      <c r="D12147" s="13"/>
      <c r="E12147" s="21"/>
      <c r="G12147" s="13"/>
      <c r="H12147" s="13"/>
      <c r="J12147" s="13"/>
      <c r="K12147" s="21"/>
    </row>
    <row r="12148">
      <c r="D12148" s="13"/>
      <c r="E12148" s="21"/>
      <c r="G12148" s="13"/>
      <c r="H12148" s="13"/>
      <c r="J12148" s="13"/>
      <c r="K12148" s="21"/>
    </row>
    <row r="12149">
      <c r="D12149" s="13"/>
      <c r="E12149" s="21"/>
      <c r="G12149" s="13"/>
      <c r="H12149" s="13"/>
      <c r="J12149" s="13"/>
      <c r="K12149" s="21"/>
    </row>
    <row r="12150">
      <c r="D12150" s="13"/>
      <c r="E12150" s="21"/>
      <c r="G12150" s="13"/>
      <c r="H12150" s="13"/>
      <c r="J12150" s="13"/>
      <c r="K12150" s="21"/>
    </row>
    <row r="12151">
      <c r="D12151" s="13"/>
      <c r="E12151" s="21"/>
      <c r="G12151" s="13"/>
      <c r="H12151" s="13"/>
      <c r="J12151" s="13"/>
      <c r="K12151" s="21"/>
    </row>
    <row r="12152">
      <c r="D12152" s="13"/>
      <c r="E12152" s="21"/>
      <c r="G12152" s="13"/>
      <c r="H12152" s="13"/>
      <c r="J12152" s="13"/>
      <c r="K12152" s="21"/>
    </row>
    <row r="12153">
      <c r="D12153" s="13"/>
      <c r="E12153" s="21"/>
      <c r="G12153" s="13"/>
      <c r="H12153" s="13"/>
      <c r="J12153" s="13"/>
      <c r="K12153" s="21"/>
    </row>
    <row r="12154">
      <c r="D12154" s="13"/>
      <c r="E12154" s="21"/>
      <c r="G12154" s="13"/>
      <c r="H12154" s="13"/>
      <c r="J12154" s="13"/>
      <c r="K12154" s="21"/>
    </row>
    <row r="12155">
      <c r="D12155" s="13"/>
      <c r="E12155" s="21"/>
      <c r="G12155" s="13"/>
      <c r="H12155" s="13"/>
      <c r="J12155" s="13"/>
      <c r="K12155" s="21"/>
    </row>
    <row r="12156">
      <c r="D12156" s="13"/>
      <c r="E12156" s="21"/>
      <c r="G12156" s="13"/>
      <c r="H12156" s="13"/>
      <c r="J12156" s="13"/>
      <c r="K12156" s="21"/>
    </row>
    <row r="12157">
      <c r="D12157" s="13"/>
      <c r="E12157" s="21"/>
      <c r="G12157" s="13"/>
      <c r="H12157" s="13"/>
      <c r="J12157" s="13"/>
      <c r="K12157" s="21"/>
    </row>
    <row r="12158">
      <c r="D12158" s="13"/>
      <c r="E12158" s="21"/>
      <c r="G12158" s="13"/>
      <c r="H12158" s="13"/>
      <c r="J12158" s="13"/>
      <c r="K12158" s="21"/>
    </row>
    <row r="12159">
      <c r="D12159" s="13"/>
      <c r="E12159" s="21"/>
      <c r="G12159" s="13"/>
      <c r="H12159" s="13"/>
      <c r="J12159" s="13"/>
      <c r="K12159" s="21"/>
    </row>
    <row r="12160">
      <c r="D12160" s="13"/>
      <c r="E12160" s="21"/>
      <c r="G12160" s="13"/>
      <c r="H12160" s="13"/>
      <c r="J12160" s="13"/>
      <c r="K12160" s="21"/>
    </row>
    <row r="12161">
      <c r="D12161" s="13"/>
      <c r="E12161" s="21"/>
      <c r="G12161" s="13"/>
      <c r="H12161" s="13"/>
      <c r="J12161" s="13"/>
      <c r="K12161" s="21"/>
    </row>
    <row r="12162">
      <c r="D12162" s="13"/>
      <c r="E12162" s="21"/>
      <c r="G12162" s="13"/>
      <c r="H12162" s="13"/>
      <c r="J12162" s="13"/>
      <c r="K12162" s="21"/>
    </row>
    <row r="12163">
      <c r="D12163" s="13"/>
      <c r="E12163" s="21"/>
      <c r="G12163" s="13"/>
      <c r="H12163" s="13"/>
      <c r="J12163" s="13"/>
      <c r="K12163" s="21"/>
    </row>
    <row r="12164">
      <c r="D12164" s="13"/>
      <c r="E12164" s="21"/>
      <c r="G12164" s="13"/>
      <c r="H12164" s="13"/>
      <c r="J12164" s="13"/>
      <c r="K12164" s="21"/>
    </row>
    <row r="12165">
      <c r="D12165" s="13"/>
      <c r="E12165" s="21"/>
      <c r="G12165" s="13"/>
      <c r="H12165" s="13"/>
      <c r="J12165" s="13"/>
      <c r="K12165" s="21"/>
    </row>
    <row r="12166">
      <c r="D12166" s="13"/>
      <c r="E12166" s="21"/>
      <c r="G12166" s="13"/>
      <c r="H12166" s="13"/>
      <c r="J12166" s="13"/>
      <c r="K12166" s="21"/>
    </row>
    <row r="12167">
      <c r="D12167" s="13"/>
      <c r="E12167" s="21"/>
      <c r="G12167" s="13"/>
      <c r="H12167" s="13"/>
      <c r="J12167" s="13"/>
      <c r="K12167" s="21"/>
    </row>
    <row r="12168">
      <c r="D12168" s="13"/>
      <c r="E12168" s="21"/>
      <c r="G12168" s="13"/>
      <c r="H12168" s="13"/>
      <c r="J12168" s="13"/>
      <c r="K12168" s="21"/>
    </row>
    <row r="12169">
      <c r="D12169" s="13"/>
      <c r="E12169" s="21"/>
      <c r="G12169" s="13"/>
      <c r="H12169" s="13"/>
      <c r="J12169" s="13"/>
      <c r="K12169" s="21"/>
    </row>
    <row r="12170">
      <c r="D12170" s="13"/>
      <c r="E12170" s="21"/>
      <c r="G12170" s="13"/>
      <c r="H12170" s="13"/>
      <c r="J12170" s="13"/>
      <c r="K12170" s="21"/>
    </row>
    <row r="12171">
      <c r="D12171" s="13"/>
      <c r="E12171" s="21"/>
      <c r="G12171" s="13"/>
      <c r="H12171" s="13"/>
      <c r="J12171" s="13"/>
      <c r="K12171" s="21"/>
    </row>
    <row r="12172">
      <c r="D12172" s="13"/>
      <c r="E12172" s="21"/>
      <c r="G12172" s="13"/>
      <c r="H12172" s="13"/>
      <c r="J12172" s="13"/>
      <c r="K12172" s="21"/>
    </row>
    <row r="12173">
      <c r="D12173" s="13"/>
      <c r="E12173" s="21"/>
      <c r="G12173" s="13"/>
      <c r="H12173" s="13"/>
      <c r="J12173" s="13"/>
      <c r="K12173" s="21"/>
    </row>
    <row r="12174">
      <c r="D12174" s="13"/>
      <c r="E12174" s="21"/>
      <c r="G12174" s="13"/>
      <c r="H12174" s="13"/>
      <c r="J12174" s="13"/>
      <c r="K12174" s="21"/>
    </row>
    <row r="12175">
      <c r="D12175" s="13"/>
      <c r="E12175" s="21"/>
      <c r="G12175" s="13"/>
      <c r="H12175" s="13"/>
      <c r="J12175" s="13"/>
      <c r="K12175" s="21"/>
    </row>
    <row r="12176">
      <c r="D12176" s="13"/>
      <c r="E12176" s="21"/>
      <c r="G12176" s="13"/>
      <c r="H12176" s="13"/>
      <c r="J12176" s="13"/>
      <c r="K12176" s="21"/>
    </row>
    <row r="12177">
      <c r="D12177" s="13"/>
      <c r="E12177" s="21"/>
      <c r="G12177" s="13"/>
      <c r="H12177" s="13"/>
      <c r="J12177" s="13"/>
      <c r="K12177" s="21"/>
    </row>
    <row r="12178">
      <c r="D12178" s="13"/>
      <c r="E12178" s="21"/>
      <c r="G12178" s="13"/>
      <c r="H12178" s="13"/>
      <c r="J12178" s="13"/>
      <c r="K12178" s="21"/>
    </row>
    <row r="12179">
      <c r="D12179" s="13"/>
      <c r="E12179" s="21"/>
      <c r="G12179" s="13"/>
      <c r="H12179" s="13"/>
      <c r="J12179" s="13"/>
      <c r="K12179" s="21"/>
    </row>
    <row r="12180">
      <c r="D12180" s="13"/>
      <c r="E12180" s="21"/>
      <c r="G12180" s="13"/>
      <c r="H12180" s="13"/>
      <c r="J12180" s="13"/>
      <c r="K12180" s="21"/>
    </row>
    <row r="12181">
      <c r="D12181" s="13"/>
      <c r="E12181" s="21"/>
      <c r="G12181" s="13"/>
      <c r="H12181" s="13"/>
      <c r="J12181" s="13"/>
      <c r="K12181" s="21"/>
    </row>
    <row r="12182">
      <c r="D12182" s="13"/>
      <c r="E12182" s="21"/>
      <c r="G12182" s="13"/>
      <c r="H12182" s="13"/>
      <c r="J12182" s="13"/>
      <c r="K12182" s="21"/>
    </row>
    <row r="12183">
      <c r="D12183" s="13"/>
      <c r="E12183" s="21"/>
      <c r="G12183" s="13"/>
      <c r="H12183" s="13"/>
      <c r="J12183" s="13"/>
      <c r="K12183" s="21"/>
    </row>
    <row r="12184">
      <c r="D12184" s="13"/>
      <c r="E12184" s="21"/>
      <c r="G12184" s="13"/>
      <c r="H12184" s="13"/>
      <c r="J12184" s="13"/>
      <c r="K12184" s="21"/>
    </row>
    <row r="12185">
      <c r="D12185" s="13"/>
      <c r="E12185" s="21"/>
      <c r="G12185" s="13"/>
      <c r="H12185" s="13"/>
      <c r="J12185" s="13"/>
      <c r="K12185" s="21"/>
    </row>
    <row r="12186">
      <c r="D12186" s="13"/>
      <c r="E12186" s="21"/>
      <c r="G12186" s="13"/>
      <c r="H12186" s="13"/>
      <c r="J12186" s="13"/>
      <c r="K12186" s="21"/>
    </row>
    <row r="12187">
      <c r="D12187" s="13"/>
      <c r="E12187" s="21"/>
      <c r="G12187" s="13"/>
      <c r="H12187" s="13"/>
      <c r="J12187" s="13"/>
      <c r="K12187" s="21"/>
    </row>
    <row r="12188">
      <c r="D12188" s="13"/>
      <c r="E12188" s="21"/>
      <c r="G12188" s="13"/>
      <c r="H12188" s="13"/>
      <c r="J12188" s="13"/>
      <c r="K12188" s="21"/>
    </row>
    <row r="12189">
      <c r="D12189" s="13"/>
      <c r="E12189" s="21"/>
      <c r="G12189" s="13"/>
      <c r="H12189" s="13"/>
      <c r="J12189" s="13"/>
      <c r="K12189" s="21"/>
    </row>
    <row r="12190">
      <c r="D12190" s="13"/>
      <c r="E12190" s="21"/>
      <c r="G12190" s="13"/>
      <c r="H12190" s="13"/>
      <c r="J12190" s="13"/>
      <c r="K12190" s="21"/>
    </row>
    <row r="12191">
      <c r="D12191" s="13"/>
      <c r="E12191" s="21"/>
      <c r="G12191" s="13"/>
      <c r="H12191" s="13"/>
      <c r="J12191" s="13"/>
      <c r="K12191" s="21"/>
    </row>
    <row r="12192">
      <c r="D12192" s="13"/>
      <c r="E12192" s="21"/>
      <c r="G12192" s="13"/>
      <c r="H12192" s="13"/>
      <c r="J12192" s="13"/>
      <c r="K12192" s="21"/>
    </row>
    <row r="12193">
      <c r="D12193" s="13"/>
      <c r="E12193" s="21"/>
      <c r="G12193" s="13"/>
      <c r="H12193" s="13"/>
      <c r="J12193" s="13"/>
      <c r="K12193" s="21"/>
    </row>
    <row r="12194">
      <c r="D12194" s="13"/>
      <c r="E12194" s="21"/>
      <c r="G12194" s="13"/>
      <c r="H12194" s="13"/>
      <c r="J12194" s="13"/>
      <c r="K12194" s="21"/>
    </row>
    <row r="12195">
      <c r="D12195" s="13"/>
      <c r="E12195" s="21"/>
      <c r="G12195" s="13"/>
      <c r="H12195" s="13"/>
      <c r="J12195" s="13"/>
      <c r="K12195" s="21"/>
    </row>
    <row r="12196">
      <c r="D12196" s="13"/>
      <c r="E12196" s="21"/>
      <c r="G12196" s="13"/>
      <c r="H12196" s="13"/>
      <c r="J12196" s="13"/>
      <c r="K12196" s="21"/>
    </row>
    <row r="12197">
      <c r="D12197" s="13"/>
      <c r="E12197" s="21"/>
      <c r="G12197" s="13"/>
      <c r="H12197" s="13"/>
      <c r="J12197" s="13"/>
      <c r="K12197" s="21"/>
    </row>
    <row r="12198">
      <c r="D12198" s="13"/>
      <c r="E12198" s="21"/>
      <c r="G12198" s="13"/>
      <c r="H12198" s="13"/>
      <c r="J12198" s="13"/>
      <c r="K12198" s="21"/>
    </row>
    <row r="12199">
      <c r="D12199" s="13"/>
      <c r="E12199" s="21"/>
      <c r="G12199" s="13"/>
      <c r="H12199" s="13"/>
      <c r="J12199" s="13"/>
      <c r="K12199" s="21"/>
    </row>
    <row r="12200">
      <c r="D12200" s="13"/>
      <c r="E12200" s="21"/>
      <c r="G12200" s="13"/>
      <c r="H12200" s="13"/>
      <c r="J12200" s="13"/>
      <c r="K12200" s="21"/>
    </row>
    <row r="12201">
      <c r="D12201" s="13"/>
      <c r="E12201" s="21"/>
      <c r="G12201" s="13"/>
      <c r="H12201" s="13"/>
      <c r="J12201" s="13"/>
      <c r="K12201" s="21"/>
    </row>
    <row r="12202">
      <c r="D12202" s="13"/>
      <c r="E12202" s="21"/>
      <c r="G12202" s="13"/>
      <c r="H12202" s="13"/>
      <c r="J12202" s="13"/>
      <c r="K12202" s="21"/>
    </row>
    <row r="12203">
      <c r="D12203" s="13"/>
      <c r="E12203" s="21"/>
      <c r="G12203" s="13"/>
      <c r="H12203" s="13"/>
      <c r="J12203" s="13"/>
      <c r="K12203" s="21"/>
    </row>
    <row r="12204">
      <c r="D12204" s="13"/>
      <c r="E12204" s="21"/>
      <c r="G12204" s="13"/>
      <c r="H12204" s="13"/>
      <c r="J12204" s="13"/>
      <c r="K12204" s="21"/>
    </row>
    <row r="12205">
      <c r="D12205" s="13"/>
      <c r="E12205" s="21"/>
      <c r="G12205" s="13"/>
      <c r="H12205" s="13"/>
      <c r="J12205" s="13"/>
      <c r="K12205" s="21"/>
    </row>
    <row r="12206">
      <c r="D12206" s="13"/>
      <c r="E12206" s="21"/>
      <c r="G12206" s="13"/>
      <c r="H12206" s="13"/>
      <c r="J12206" s="13"/>
      <c r="K12206" s="21"/>
    </row>
    <row r="12207">
      <c r="D12207" s="13"/>
      <c r="E12207" s="21"/>
      <c r="G12207" s="13"/>
      <c r="H12207" s="13"/>
      <c r="J12207" s="13"/>
      <c r="K12207" s="21"/>
    </row>
    <row r="12208">
      <c r="D12208" s="13"/>
      <c r="E12208" s="21"/>
      <c r="G12208" s="13"/>
      <c r="H12208" s="13"/>
      <c r="J12208" s="13"/>
      <c r="K12208" s="21"/>
    </row>
    <row r="12209">
      <c r="D12209" s="13"/>
      <c r="E12209" s="21"/>
      <c r="G12209" s="13"/>
      <c r="H12209" s="13"/>
      <c r="J12209" s="13"/>
      <c r="K12209" s="21"/>
    </row>
    <row r="12210">
      <c r="D12210" s="13"/>
      <c r="E12210" s="21"/>
      <c r="G12210" s="13"/>
      <c r="H12210" s="13"/>
      <c r="J12210" s="13"/>
      <c r="K12210" s="21"/>
    </row>
    <row r="12211">
      <c r="D12211" s="13"/>
      <c r="E12211" s="21"/>
      <c r="G12211" s="13"/>
      <c r="H12211" s="13"/>
      <c r="J12211" s="13"/>
      <c r="K12211" s="21"/>
    </row>
    <row r="12212">
      <c r="D12212" s="13"/>
      <c r="E12212" s="21"/>
      <c r="G12212" s="13"/>
      <c r="H12212" s="13"/>
      <c r="J12212" s="13"/>
      <c r="K12212" s="21"/>
    </row>
    <row r="12213">
      <c r="D12213" s="13"/>
      <c r="E12213" s="21"/>
      <c r="G12213" s="13"/>
      <c r="H12213" s="13"/>
      <c r="J12213" s="13"/>
      <c r="K12213" s="21"/>
    </row>
    <row r="12214">
      <c r="D12214" s="13"/>
      <c r="E12214" s="21"/>
      <c r="G12214" s="13"/>
      <c r="H12214" s="13"/>
      <c r="J12214" s="13"/>
      <c r="K12214" s="21"/>
    </row>
    <row r="12215">
      <c r="D12215" s="13"/>
      <c r="E12215" s="21"/>
      <c r="G12215" s="13"/>
      <c r="H12215" s="13"/>
      <c r="J12215" s="13"/>
      <c r="K12215" s="21"/>
    </row>
    <row r="12216">
      <c r="D12216" s="13"/>
      <c r="E12216" s="21"/>
      <c r="G12216" s="13"/>
      <c r="H12216" s="13"/>
      <c r="J12216" s="13"/>
      <c r="K12216" s="21"/>
    </row>
    <row r="12217">
      <c r="D12217" s="13"/>
      <c r="E12217" s="21"/>
      <c r="G12217" s="13"/>
      <c r="H12217" s="13"/>
      <c r="J12217" s="13"/>
      <c r="K12217" s="21"/>
    </row>
    <row r="12218">
      <c r="D12218" s="13"/>
      <c r="E12218" s="21"/>
      <c r="G12218" s="13"/>
      <c r="H12218" s="13"/>
      <c r="J12218" s="13"/>
      <c r="K12218" s="21"/>
    </row>
    <row r="12219">
      <c r="D12219" s="13"/>
      <c r="E12219" s="21"/>
      <c r="G12219" s="13"/>
      <c r="H12219" s="13"/>
      <c r="J12219" s="13"/>
      <c r="K12219" s="21"/>
    </row>
    <row r="12220">
      <c r="D12220" s="13"/>
      <c r="E12220" s="21"/>
      <c r="G12220" s="13"/>
      <c r="H12220" s="13"/>
      <c r="J12220" s="13"/>
      <c r="K12220" s="21"/>
    </row>
    <row r="12221">
      <c r="D12221" s="13"/>
      <c r="E12221" s="21"/>
      <c r="G12221" s="13"/>
      <c r="H12221" s="13"/>
      <c r="J12221" s="13"/>
      <c r="K12221" s="21"/>
    </row>
    <row r="12222">
      <c r="D12222" s="13"/>
      <c r="E12222" s="21"/>
      <c r="G12222" s="13"/>
      <c r="H12222" s="13"/>
      <c r="J12222" s="13"/>
      <c r="K12222" s="21"/>
    </row>
    <row r="12223">
      <c r="D12223" s="13"/>
      <c r="E12223" s="21"/>
      <c r="G12223" s="13"/>
      <c r="H12223" s="13"/>
      <c r="J12223" s="13"/>
      <c r="K12223" s="21"/>
    </row>
    <row r="12224">
      <c r="D12224" s="13"/>
      <c r="E12224" s="21"/>
      <c r="G12224" s="13"/>
      <c r="H12224" s="13"/>
      <c r="J12224" s="13"/>
      <c r="K12224" s="21"/>
    </row>
    <row r="12225">
      <c r="D12225" s="13"/>
      <c r="E12225" s="21"/>
      <c r="G12225" s="13"/>
      <c r="H12225" s="13"/>
      <c r="J12225" s="13"/>
      <c r="K12225" s="21"/>
    </row>
    <row r="12226">
      <c r="D12226" s="13"/>
      <c r="E12226" s="21"/>
      <c r="G12226" s="13"/>
      <c r="H12226" s="13"/>
      <c r="J12226" s="13"/>
      <c r="K12226" s="21"/>
    </row>
    <row r="12227">
      <c r="D12227" s="13"/>
      <c r="E12227" s="21"/>
      <c r="G12227" s="13"/>
      <c r="H12227" s="13"/>
      <c r="J12227" s="13"/>
      <c r="K12227" s="21"/>
    </row>
    <row r="12228">
      <c r="D12228" s="13"/>
      <c r="E12228" s="21"/>
      <c r="G12228" s="13"/>
      <c r="H12228" s="13"/>
      <c r="J12228" s="13"/>
      <c r="K12228" s="21"/>
    </row>
    <row r="12229">
      <c r="D12229" s="13"/>
      <c r="E12229" s="21"/>
      <c r="G12229" s="13"/>
      <c r="H12229" s="13"/>
      <c r="J12229" s="13"/>
      <c r="K12229" s="21"/>
    </row>
    <row r="12230">
      <c r="D12230" s="13"/>
      <c r="E12230" s="21"/>
      <c r="G12230" s="13"/>
      <c r="H12230" s="13"/>
      <c r="J12230" s="13"/>
      <c r="K12230" s="21"/>
    </row>
    <row r="12231">
      <c r="D12231" s="13"/>
      <c r="E12231" s="21"/>
      <c r="G12231" s="13"/>
      <c r="H12231" s="13"/>
      <c r="J12231" s="13"/>
      <c r="K12231" s="21"/>
    </row>
    <row r="12232">
      <c r="D12232" s="13"/>
      <c r="E12232" s="21"/>
      <c r="G12232" s="13"/>
      <c r="H12232" s="13"/>
      <c r="J12232" s="13"/>
      <c r="K12232" s="21"/>
    </row>
    <row r="12233">
      <c r="D12233" s="13"/>
      <c r="E12233" s="21"/>
      <c r="G12233" s="13"/>
      <c r="H12233" s="13"/>
      <c r="J12233" s="13"/>
      <c r="K12233" s="21"/>
    </row>
    <row r="12234">
      <c r="D12234" s="13"/>
      <c r="E12234" s="21"/>
      <c r="G12234" s="13"/>
      <c r="H12234" s="13"/>
      <c r="J12234" s="13"/>
      <c r="K12234" s="21"/>
    </row>
    <row r="12235">
      <c r="D12235" s="13"/>
      <c r="E12235" s="21"/>
      <c r="G12235" s="13"/>
      <c r="H12235" s="13"/>
      <c r="J12235" s="13"/>
      <c r="K12235" s="21"/>
    </row>
    <row r="12236">
      <c r="D12236" s="13"/>
      <c r="E12236" s="21"/>
      <c r="G12236" s="13"/>
      <c r="H12236" s="13"/>
      <c r="J12236" s="13"/>
      <c r="K12236" s="21"/>
    </row>
    <row r="12237">
      <c r="D12237" s="13"/>
      <c r="E12237" s="21"/>
      <c r="G12237" s="13"/>
      <c r="H12237" s="13"/>
      <c r="J12237" s="13"/>
      <c r="K12237" s="21"/>
    </row>
    <row r="12238">
      <c r="D12238" s="13"/>
      <c r="E12238" s="21"/>
      <c r="G12238" s="13"/>
      <c r="H12238" s="13"/>
      <c r="J12238" s="13"/>
      <c r="K12238" s="21"/>
    </row>
    <row r="12239">
      <c r="D12239" s="13"/>
      <c r="E12239" s="21"/>
      <c r="G12239" s="13"/>
      <c r="H12239" s="13"/>
      <c r="J12239" s="13"/>
      <c r="K12239" s="21"/>
    </row>
    <row r="12240">
      <c r="D12240" s="13"/>
      <c r="E12240" s="21"/>
      <c r="G12240" s="13"/>
      <c r="H12240" s="13"/>
      <c r="J12240" s="13"/>
      <c r="K12240" s="21"/>
    </row>
    <row r="12241">
      <c r="D12241" s="13"/>
      <c r="E12241" s="21"/>
      <c r="G12241" s="13"/>
      <c r="H12241" s="13"/>
      <c r="J12241" s="13"/>
      <c r="K12241" s="21"/>
    </row>
    <row r="12242">
      <c r="D12242" s="13"/>
      <c r="E12242" s="21"/>
      <c r="G12242" s="13"/>
      <c r="H12242" s="13"/>
      <c r="J12242" s="13"/>
      <c r="K12242" s="21"/>
    </row>
    <row r="12243">
      <c r="D12243" s="13"/>
      <c r="E12243" s="21"/>
      <c r="G12243" s="13"/>
      <c r="H12243" s="13"/>
      <c r="J12243" s="13"/>
      <c r="K12243" s="21"/>
    </row>
    <row r="12244">
      <c r="D12244" s="13"/>
      <c r="E12244" s="21"/>
      <c r="G12244" s="13"/>
      <c r="H12244" s="13"/>
      <c r="J12244" s="13"/>
      <c r="K12244" s="21"/>
    </row>
    <row r="12245">
      <c r="D12245" s="13"/>
      <c r="E12245" s="21"/>
      <c r="G12245" s="13"/>
      <c r="H12245" s="13"/>
      <c r="J12245" s="13"/>
      <c r="K12245" s="21"/>
    </row>
    <row r="12246">
      <c r="D12246" s="13"/>
      <c r="E12246" s="21"/>
      <c r="G12246" s="13"/>
      <c r="H12246" s="13"/>
      <c r="J12246" s="13"/>
      <c r="K12246" s="21"/>
    </row>
    <row r="12247">
      <c r="D12247" s="13"/>
      <c r="E12247" s="21"/>
      <c r="G12247" s="13"/>
      <c r="H12247" s="13"/>
      <c r="J12247" s="13"/>
      <c r="K12247" s="21"/>
    </row>
    <row r="12248">
      <c r="D12248" s="13"/>
      <c r="E12248" s="21"/>
      <c r="G12248" s="13"/>
      <c r="H12248" s="13"/>
      <c r="J12248" s="13"/>
      <c r="K12248" s="21"/>
    </row>
    <row r="12249">
      <c r="D12249" s="13"/>
      <c r="E12249" s="21"/>
      <c r="G12249" s="13"/>
      <c r="H12249" s="13"/>
      <c r="J12249" s="13"/>
      <c r="K12249" s="21"/>
    </row>
    <row r="12250">
      <c r="D12250" s="13"/>
      <c r="E12250" s="21"/>
      <c r="G12250" s="13"/>
      <c r="H12250" s="13"/>
      <c r="J12250" s="13"/>
      <c r="K12250" s="21"/>
    </row>
    <row r="12251">
      <c r="D12251" s="13"/>
      <c r="E12251" s="21"/>
      <c r="G12251" s="13"/>
      <c r="H12251" s="13"/>
      <c r="J12251" s="13"/>
      <c r="K12251" s="21"/>
    </row>
    <row r="12252">
      <c r="D12252" s="13"/>
      <c r="E12252" s="21"/>
      <c r="G12252" s="13"/>
      <c r="H12252" s="13"/>
      <c r="J12252" s="13"/>
      <c r="K12252" s="21"/>
    </row>
    <row r="12253">
      <c r="D12253" s="13"/>
      <c r="E12253" s="21"/>
      <c r="G12253" s="13"/>
      <c r="H12253" s="13"/>
      <c r="J12253" s="13"/>
      <c r="K12253" s="21"/>
    </row>
    <row r="12254">
      <c r="D12254" s="13"/>
      <c r="E12254" s="21"/>
      <c r="G12254" s="13"/>
      <c r="H12254" s="13"/>
      <c r="J12254" s="13"/>
      <c r="K12254" s="21"/>
    </row>
    <row r="12255">
      <c r="D12255" s="13"/>
      <c r="E12255" s="21"/>
      <c r="G12255" s="13"/>
      <c r="H12255" s="13"/>
      <c r="J12255" s="13"/>
      <c r="K12255" s="21"/>
    </row>
    <row r="12256">
      <c r="D12256" s="13"/>
      <c r="E12256" s="21"/>
      <c r="G12256" s="13"/>
      <c r="H12256" s="13"/>
      <c r="J12256" s="13"/>
      <c r="K12256" s="21"/>
    </row>
    <row r="12257">
      <c r="D12257" s="13"/>
      <c r="E12257" s="21"/>
      <c r="G12257" s="13"/>
      <c r="H12257" s="13"/>
      <c r="J12257" s="13"/>
      <c r="K12257" s="21"/>
    </row>
    <row r="12258">
      <c r="D12258" s="13"/>
      <c r="E12258" s="21"/>
      <c r="G12258" s="13"/>
      <c r="H12258" s="13"/>
      <c r="J12258" s="13"/>
      <c r="K12258" s="21"/>
    </row>
    <row r="12259">
      <c r="D12259" s="13"/>
      <c r="E12259" s="21"/>
      <c r="G12259" s="13"/>
      <c r="H12259" s="13"/>
      <c r="J12259" s="13"/>
      <c r="K12259" s="21"/>
    </row>
    <row r="12260">
      <c r="D12260" s="13"/>
      <c r="E12260" s="21"/>
      <c r="G12260" s="13"/>
      <c r="H12260" s="13"/>
      <c r="J12260" s="13"/>
      <c r="K12260" s="21"/>
    </row>
    <row r="12261">
      <c r="D12261" s="13"/>
      <c r="E12261" s="21"/>
      <c r="G12261" s="13"/>
      <c r="H12261" s="13"/>
      <c r="J12261" s="13"/>
      <c r="K12261" s="21"/>
    </row>
    <row r="12262">
      <c r="D12262" s="13"/>
      <c r="E12262" s="21"/>
      <c r="G12262" s="13"/>
      <c r="H12262" s="13"/>
      <c r="J12262" s="13"/>
      <c r="K12262" s="21"/>
    </row>
    <row r="12263">
      <c r="D12263" s="13"/>
      <c r="E12263" s="21"/>
      <c r="G12263" s="13"/>
      <c r="H12263" s="13"/>
      <c r="J12263" s="13"/>
      <c r="K12263" s="21"/>
    </row>
    <row r="12264">
      <c r="D12264" s="13"/>
      <c r="E12264" s="21"/>
      <c r="G12264" s="13"/>
      <c r="H12264" s="13"/>
      <c r="J12264" s="13"/>
      <c r="K12264" s="21"/>
    </row>
    <row r="12265">
      <c r="D12265" s="13"/>
      <c r="E12265" s="21"/>
      <c r="G12265" s="13"/>
      <c r="H12265" s="13"/>
      <c r="J12265" s="13"/>
      <c r="K12265" s="21"/>
    </row>
    <row r="12266">
      <c r="D12266" s="13"/>
      <c r="E12266" s="21"/>
      <c r="G12266" s="13"/>
      <c r="H12266" s="13"/>
      <c r="J12266" s="13"/>
      <c r="K12266" s="21"/>
    </row>
    <row r="12267">
      <c r="D12267" s="13"/>
      <c r="E12267" s="21"/>
      <c r="G12267" s="13"/>
      <c r="H12267" s="13"/>
      <c r="J12267" s="13"/>
      <c r="K12267" s="21"/>
    </row>
    <row r="12268">
      <c r="D12268" s="13"/>
      <c r="E12268" s="21"/>
      <c r="G12268" s="13"/>
      <c r="H12268" s="13"/>
      <c r="J12268" s="13"/>
      <c r="K12268" s="21"/>
    </row>
    <row r="12269">
      <c r="D12269" s="13"/>
      <c r="E12269" s="21"/>
      <c r="G12269" s="13"/>
      <c r="H12269" s="13"/>
      <c r="J12269" s="13"/>
      <c r="K12269" s="21"/>
    </row>
    <row r="12270">
      <c r="D12270" s="13"/>
      <c r="E12270" s="21"/>
      <c r="G12270" s="13"/>
      <c r="H12270" s="13"/>
      <c r="J12270" s="13"/>
      <c r="K12270" s="21"/>
    </row>
    <row r="12271">
      <c r="D12271" s="13"/>
      <c r="E12271" s="21"/>
      <c r="G12271" s="13"/>
      <c r="H12271" s="13"/>
      <c r="J12271" s="13"/>
      <c r="K12271" s="21"/>
    </row>
    <row r="12272">
      <c r="D12272" s="13"/>
      <c r="E12272" s="21"/>
      <c r="G12272" s="13"/>
      <c r="H12272" s="13"/>
      <c r="J12272" s="13"/>
      <c r="K12272" s="21"/>
    </row>
    <row r="12273">
      <c r="D12273" s="13"/>
      <c r="E12273" s="21"/>
      <c r="G12273" s="13"/>
      <c r="H12273" s="13"/>
      <c r="J12273" s="13"/>
      <c r="K12273" s="21"/>
    </row>
    <row r="12274">
      <c r="D12274" s="13"/>
      <c r="E12274" s="21"/>
      <c r="G12274" s="13"/>
      <c r="H12274" s="13"/>
      <c r="J12274" s="13"/>
      <c r="K12274" s="21"/>
    </row>
    <row r="12275">
      <c r="D12275" s="13"/>
      <c r="E12275" s="21"/>
      <c r="G12275" s="13"/>
      <c r="H12275" s="13"/>
      <c r="J12275" s="13"/>
      <c r="K12275" s="21"/>
    </row>
    <row r="12276">
      <c r="D12276" s="13"/>
      <c r="E12276" s="21"/>
      <c r="G12276" s="13"/>
      <c r="H12276" s="13"/>
      <c r="J12276" s="13"/>
      <c r="K12276" s="21"/>
    </row>
    <row r="12277">
      <c r="D12277" s="13"/>
      <c r="E12277" s="21"/>
      <c r="G12277" s="13"/>
      <c r="H12277" s="13"/>
      <c r="J12277" s="13"/>
      <c r="K12277" s="21"/>
    </row>
    <row r="12278">
      <c r="D12278" s="13"/>
      <c r="E12278" s="21"/>
      <c r="G12278" s="13"/>
      <c r="H12278" s="13"/>
      <c r="J12278" s="13"/>
      <c r="K12278" s="21"/>
    </row>
    <row r="12279">
      <c r="D12279" s="13"/>
      <c r="E12279" s="21"/>
      <c r="G12279" s="13"/>
      <c r="H12279" s="13"/>
      <c r="J12279" s="13"/>
      <c r="K12279" s="21"/>
    </row>
    <row r="12280">
      <c r="D12280" s="13"/>
      <c r="E12280" s="21"/>
      <c r="G12280" s="13"/>
      <c r="H12280" s="13"/>
      <c r="J12280" s="13"/>
      <c r="K12280" s="21"/>
    </row>
    <row r="12281">
      <c r="D12281" s="13"/>
      <c r="E12281" s="21"/>
      <c r="G12281" s="13"/>
      <c r="H12281" s="13"/>
      <c r="J12281" s="13"/>
      <c r="K12281" s="21"/>
    </row>
    <row r="12282">
      <c r="D12282" s="13"/>
      <c r="E12282" s="21"/>
      <c r="G12282" s="13"/>
      <c r="H12282" s="13"/>
      <c r="J12282" s="13"/>
      <c r="K12282" s="21"/>
    </row>
    <row r="12283">
      <c r="D12283" s="13"/>
      <c r="E12283" s="21"/>
      <c r="G12283" s="13"/>
      <c r="H12283" s="13"/>
      <c r="J12283" s="13"/>
      <c r="K12283" s="21"/>
    </row>
    <row r="12284">
      <c r="D12284" s="13"/>
      <c r="E12284" s="21"/>
      <c r="G12284" s="13"/>
      <c r="H12284" s="13"/>
      <c r="J12284" s="13"/>
      <c r="K12284" s="21"/>
    </row>
    <row r="12285">
      <c r="D12285" s="13"/>
      <c r="E12285" s="21"/>
      <c r="G12285" s="13"/>
      <c r="H12285" s="13"/>
      <c r="J12285" s="13"/>
      <c r="K12285" s="21"/>
    </row>
    <row r="12286">
      <c r="D12286" s="13"/>
      <c r="E12286" s="21"/>
      <c r="G12286" s="13"/>
      <c r="H12286" s="13"/>
      <c r="J12286" s="13"/>
      <c r="K12286" s="21"/>
    </row>
    <row r="12287">
      <c r="D12287" s="13"/>
      <c r="E12287" s="21"/>
      <c r="G12287" s="13"/>
      <c r="H12287" s="13"/>
      <c r="J12287" s="13"/>
      <c r="K12287" s="21"/>
    </row>
    <row r="12288">
      <c r="D12288" s="13"/>
      <c r="E12288" s="21"/>
      <c r="G12288" s="13"/>
      <c r="H12288" s="13"/>
      <c r="J12288" s="13"/>
      <c r="K12288" s="21"/>
    </row>
    <row r="12289">
      <c r="D12289" s="13"/>
      <c r="E12289" s="21"/>
      <c r="G12289" s="13"/>
      <c r="H12289" s="13"/>
      <c r="J12289" s="13"/>
      <c r="K12289" s="21"/>
    </row>
    <row r="12290">
      <c r="D12290" s="13"/>
      <c r="E12290" s="21"/>
      <c r="G12290" s="13"/>
      <c r="H12290" s="13"/>
      <c r="J12290" s="13"/>
      <c r="K12290" s="21"/>
    </row>
    <row r="12291">
      <c r="D12291" s="13"/>
      <c r="E12291" s="21"/>
      <c r="G12291" s="13"/>
      <c r="H12291" s="13"/>
      <c r="J12291" s="13"/>
      <c r="K12291" s="21"/>
    </row>
    <row r="12292">
      <c r="D12292" s="13"/>
      <c r="E12292" s="21"/>
      <c r="G12292" s="13"/>
      <c r="H12292" s="13"/>
      <c r="J12292" s="13"/>
      <c r="K12292" s="21"/>
    </row>
    <row r="12293">
      <c r="D12293" s="13"/>
      <c r="E12293" s="21"/>
      <c r="G12293" s="13"/>
      <c r="H12293" s="13"/>
      <c r="J12293" s="13"/>
      <c r="K12293" s="21"/>
    </row>
    <row r="12294">
      <c r="D12294" s="13"/>
      <c r="E12294" s="21"/>
      <c r="G12294" s="13"/>
      <c r="H12294" s="13"/>
      <c r="J12294" s="13"/>
      <c r="K12294" s="21"/>
    </row>
    <row r="12295">
      <c r="D12295" s="13"/>
      <c r="E12295" s="21"/>
      <c r="G12295" s="13"/>
      <c r="H12295" s="13"/>
      <c r="J12295" s="13"/>
      <c r="K12295" s="21"/>
    </row>
    <row r="12296">
      <c r="D12296" s="13"/>
      <c r="E12296" s="21"/>
      <c r="G12296" s="13"/>
      <c r="H12296" s="13"/>
      <c r="J12296" s="13"/>
      <c r="K12296" s="21"/>
    </row>
    <row r="12297">
      <c r="D12297" s="13"/>
      <c r="E12297" s="21"/>
      <c r="G12297" s="13"/>
      <c r="H12297" s="13"/>
      <c r="J12297" s="13"/>
      <c r="K12297" s="21"/>
    </row>
    <row r="12298">
      <c r="D12298" s="13"/>
      <c r="E12298" s="21"/>
      <c r="G12298" s="13"/>
      <c r="H12298" s="13"/>
      <c r="J12298" s="13"/>
      <c r="K12298" s="21"/>
    </row>
    <row r="12299">
      <c r="D12299" s="13"/>
      <c r="E12299" s="21"/>
      <c r="G12299" s="13"/>
      <c r="H12299" s="13"/>
      <c r="J12299" s="13"/>
      <c r="K12299" s="21"/>
    </row>
    <row r="12300">
      <c r="D12300" s="13"/>
      <c r="E12300" s="21"/>
      <c r="G12300" s="13"/>
      <c r="H12300" s="13"/>
      <c r="J12300" s="13"/>
      <c r="K12300" s="21"/>
    </row>
    <row r="12301">
      <c r="D12301" s="13"/>
      <c r="E12301" s="21"/>
      <c r="G12301" s="13"/>
      <c r="H12301" s="13"/>
      <c r="J12301" s="13"/>
      <c r="K12301" s="21"/>
    </row>
    <row r="12302">
      <c r="D12302" s="13"/>
      <c r="E12302" s="21"/>
      <c r="G12302" s="13"/>
      <c r="H12302" s="13"/>
      <c r="J12302" s="13"/>
      <c r="K12302" s="21"/>
    </row>
    <row r="12303">
      <c r="D12303" s="13"/>
      <c r="E12303" s="21"/>
      <c r="G12303" s="13"/>
      <c r="H12303" s="13"/>
      <c r="J12303" s="13"/>
      <c r="K12303" s="21"/>
    </row>
    <row r="12304">
      <c r="D12304" s="13"/>
      <c r="E12304" s="21"/>
      <c r="G12304" s="13"/>
      <c r="H12304" s="13"/>
      <c r="J12304" s="13"/>
      <c r="K12304" s="21"/>
    </row>
    <row r="12305">
      <c r="D12305" s="13"/>
      <c r="E12305" s="21"/>
      <c r="G12305" s="13"/>
      <c r="H12305" s="13"/>
      <c r="J12305" s="13"/>
      <c r="K12305" s="21"/>
    </row>
    <row r="12306">
      <c r="D12306" s="13"/>
      <c r="E12306" s="21"/>
      <c r="G12306" s="13"/>
      <c r="H12306" s="13"/>
      <c r="J12306" s="13"/>
      <c r="K12306" s="21"/>
    </row>
    <row r="12307">
      <c r="D12307" s="13"/>
      <c r="E12307" s="21"/>
      <c r="G12307" s="13"/>
      <c r="H12307" s="13"/>
      <c r="J12307" s="13"/>
      <c r="K12307" s="21"/>
    </row>
    <row r="12308">
      <c r="D12308" s="13"/>
      <c r="E12308" s="21"/>
      <c r="G12308" s="13"/>
      <c r="H12308" s="13"/>
      <c r="J12308" s="13"/>
      <c r="K12308" s="21"/>
    </row>
    <row r="12309">
      <c r="D12309" s="13"/>
      <c r="E12309" s="21"/>
      <c r="G12309" s="13"/>
      <c r="H12309" s="13"/>
      <c r="J12309" s="13"/>
      <c r="K12309" s="21"/>
    </row>
    <row r="12310">
      <c r="D12310" s="13"/>
      <c r="E12310" s="21"/>
      <c r="G12310" s="13"/>
      <c r="H12310" s="13"/>
      <c r="J12310" s="13"/>
      <c r="K12310" s="21"/>
    </row>
    <row r="12311">
      <c r="D12311" s="13"/>
      <c r="E12311" s="21"/>
      <c r="G12311" s="13"/>
      <c r="H12311" s="13"/>
      <c r="J12311" s="13"/>
      <c r="K12311" s="21"/>
    </row>
    <row r="12312">
      <c r="D12312" s="13"/>
      <c r="E12312" s="21"/>
      <c r="G12312" s="13"/>
      <c r="H12312" s="13"/>
      <c r="J12312" s="13"/>
      <c r="K12312" s="21"/>
    </row>
    <row r="12313">
      <c r="D12313" s="13"/>
      <c r="E12313" s="21"/>
      <c r="G12313" s="13"/>
      <c r="H12313" s="13"/>
      <c r="J12313" s="13"/>
      <c r="K12313" s="21"/>
    </row>
    <row r="12314">
      <c r="D12314" s="13"/>
      <c r="E12314" s="21"/>
      <c r="G12314" s="13"/>
      <c r="H12314" s="13"/>
      <c r="J12314" s="13"/>
      <c r="K12314" s="21"/>
    </row>
    <row r="12315">
      <c r="D12315" s="13"/>
      <c r="E12315" s="21"/>
      <c r="G12315" s="13"/>
      <c r="H12315" s="13"/>
      <c r="J12315" s="13"/>
      <c r="K12315" s="21"/>
    </row>
    <row r="12316">
      <c r="D12316" s="13"/>
      <c r="E12316" s="21"/>
      <c r="G12316" s="13"/>
      <c r="H12316" s="13"/>
      <c r="J12316" s="13"/>
      <c r="K12316" s="21"/>
    </row>
    <row r="12317">
      <c r="D12317" s="13"/>
      <c r="E12317" s="21"/>
      <c r="G12317" s="13"/>
      <c r="H12317" s="13"/>
      <c r="J12317" s="13"/>
      <c r="K12317" s="21"/>
    </row>
    <row r="12318">
      <c r="D12318" s="13"/>
      <c r="E12318" s="21"/>
      <c r="G12318" s="13"/>
      <c r="H12318" s="13"/>
      <c r="J12318" s="13"/>
      <c r="K12318" s="21"/>
    </row>
    <row r="12319">
      <c r="D12319" s="13"/>
      <c r="E12319" s="21"/>
      <c r="G12319" s="13"/>
      <c r="H12319" s="13"/>
      <c r="J12319" s="13"/>
      <c r="K12319" s="21"/>
    </row>
    <row r="12320">
      <c r="D12320" s="13"/>
      <c r="E12320" s="21"/>
      <c r="G12320" s="13"/>
      <c r="H12320" s="13"/>
      <c r="J12320" s="13"/>
      <c r="K12320" s="21"/>
    </row>
    <row r="12321">
      <c r="D12321" s="13"/>
      <c r="E12321" s="21"/>
      <c r="G12321" s="13"/>
      <c r="H12321" s="13"/>
      <c r="J12321" s="13"/>
      <c r="K12321" s="21"/>
    </row>
    <row r="12322">
      <c r="D12322" s="13"/>
      <c r="E12322" s="21"/>
      <c r="G12322" s="13"/>
      <c r="H12322" s="13"/>
      <c r="J12322" s="13"/>
      <c r="K12322" s="21"/>
    </row>
    <row r="12323">
      <c r="D12323" s="13"/>
      <c r="E12323" s="21"/>
      <c r="G12323" s="13"/>
      <c r="H12323" s="13"/>
      <c r="J12323" s="13"/>
      <c r="K12323" s="21"/>
    </row>
    <row r="12324">
      <c r="D12324" s="13"/>
      <c r="E12324" s="21"/>
      <c r="G12324" s="13"/>
      <c r="H12324" s="13"/>
      <c r="J12324" s="13"/>
      <c r="K12324" s="21"/>
    </row>
    <row r="12325">
      <c r="D12325" s="13"/>
      <c r="E12325" s="21"/>
      <c r="G12325" s="13"/>
      <c r="H12325" s="13"/>
      <c r="J12325" s="13"/>
      <c r="K12325" s="21"/>
    </row>
    <row r="12326">
      <c r="D12326" s="13"/>
      <c r="E12326" s="21"/>
      <c r="G12326" s="13"/>
      <c r="H12326" s="13"/>
      <c r="J12326" s="13"/>
      <c r="K12326" s="21"/>
    </row>
    <row r="12327">
      <c r="D12327" s="13"/>
      <c r="E12327" s="21"/>
      <c r="G12327" s="13"/>
      <c r="H12327" s="13"/>
      <c r="J12327" s="13"/>
      <c r="K12327" s="21"/>
    </row>
    <row r="12328">
      <c r="D12328" s="13"/>
      <c r="E12328" s="21"/>
      <c r="G12328" s="13"/>
      <c r="H12328" s="13"/>
      <c r="J12328" s="13"/>
      <c r="K12328" s="21"/>
    </row>
    <row r="12329">
      <c r="D12329" s="13"/>
      <c r="E12329" s="21"/>
      <c r="G12329" s="13"/>
      <c r="H12329" s="13"/>
      <c r="J12329" s="13"/>
      <c r="K12329" s="21"/>
    </row>
    <row r="12330">
      <c r="D12330" s="13"/>
      <c r="E12330" s="21"/>
      <c r="G12330" s="13"/>
      <c r="H12330" s="13"/>
      <c r="J12330" s="13"/>
      <c r="K12330" s="21"/>
    </row>
    <row r="12331">
      <c r="D12331" s="13"/>
      <c r="E12331" s="21"/>
      <c r="G12331" s="13"/>
      <c r="H12331" s="13"/>
      <c r="J12331" s="13"/>
      <c r="K12331" s="21"/>
    </row>
    <row r="12332">
      <c r="D12332" s="13"/>
      <c r="E12332" s="21"/>
      <c r="G12332" s="13"/>
      <c r="H12332" s="13"/>
      <c r="J12332" s="13"/>
      <c r="K12332" s="21"/>
    </row>
    <row r="12333">
      <c r="D12333" s="13"/>
      <c r="E12333" s="21"/>
      <c r="G12333" s="13"/>
      <c r="H12333" s="13"/>
      <c r="J12333" s="13"/>
      <c r="K12333" s="21"/>
    </row>
    <row r="12334">
      <c r="D12334" s="13"/>
      <c r="E12334" s="21"/>
      <c r="G12334" s="13"/>
      <c r="H12334" s="13"/>
      <c r="J12334" s="13"/>
      <c r="K12334" s="21"/>
    </row>
    <row r="12335">
      <c r="D12335" s="13"/>
      <c r="E12335" s="21"/>
      <c r="G12335" s="13"/>
      <c r="H12335" s="13"/>
      <c r="J12335" s="13"/>
      <c r="K12335" s="21"/>
    </row>
    <row r="12336">
      <c r="D12336" s="13"/>
      <c r="E12336" s="21"/>
      <c r="G12336" s="13"/>
      <c r="H12336" s="13"/>
      <c r="J12336" s="13"/>
      <c r="K12336" s="21"/>
    </row>
    <row r="12337">
      <c r="D12337" s="13"/>
      <c r="E12337" s="21"/>
      <c r="G12337" s="13"/>
      <c r="H12337" s="13"/>
      <c r="J12337" s="13"/>
      <c r="K12337" s="21"/>
    </row>
    <row r="12338">
      <c r="D12338" s="13"/>
      <c r="E12338" s="21"/>
      <c r="G12338" s="13"/>
      <c r="H12338" s="13"/>
      <c r="J12338" s="13"/>
      <c r="K12338" s="21"/>
    </row>
    <row r="12339">
      <c r="D12339" s="13"/>
      <c r="E12339" s="21"/>
      <c r="G12339" s="13"/>
      <c r="H12339" s="13"/>
      <c r="J12339" s="13"/>
      <c r="K12339" s="21"/>
    </row>
    <row r="12340">
      <c r="D12340" s="13"/>
      <c r="E12340" s="21"/>
      <c r="G12340" s="13"/>
      <c r="H12340" s="13"/>
      <c r="J12340" s="13"/>
      <c r="K12340" s="21"/>
    </row>
    <row r="12341">
      <c r="D12341" s="13"/>
      <c r="E12341" s="21"/>
      <c r="G12341" s="13"/>
      <c r="H12341" s="13"/>
      <c r="J12341" s="13"/>
      <c r="K12341" s="21"/>
    </row>
    <row r="12342">
      <c r="D12342" s="13"/>
      <c r="E12342" s="21"/>
      <c r="G12342" s="13"/>
      <c r="H12342" s="13"/>
      <c r="J12342" s="13"/>
      <c r="K12342" s="21"/>
    </row>
    <row r="12343">
      <c r="D12343" s="13"/>
      <c r="E12343" s="21"/>
      <c r="G12343" s="13"/>
      <c r="H12343" s="13"/>
      <c r="J12343" s="13"/>
      <c r="K12343" s="21"/>
    </row>
    <row r="12344">
      <c r="D12344" s="13"/>
      <c r="E12344" s="21"/>
      <c r="G12344" s="13"/>
      <c r="H12344" s="13"/>
      <c r="J12344" s="13"/>
      <c r="K12344" s="21"/>
    </row>
    <row r="12345">
      <c r="D12345" s="13"/>
      <c r="E12345" s="21"/>
      <c r="G12345" s="13"/>
      <c r="H12345" s="13"/>
      <c r="J12345" s="13"/>
      <c r="K12345" s="21"/>
    </row>
    <row r="12346">
      <c r="D12346" s="13"/>
      <c r="E12346" s="21"/>
      <c r="G12346" s="13"/>
      <c r="H12346" s="13"/>
      <c r="J12346" s="13"/>
      <c r="K12346" s="21"/>
    </row>
    <row r="12347">
      <c r="D12347" s="13"/>
      <c r="E12347" s="21"/>
      <c r="G12347" s="13"/>
      <c r="H12347" s="13"/>
      <c r="J12347" s="13"/>
      <c r="K12347" s="21"/>
    </row>
    <row r="12348">
      <c r="D12348" s="13"/>
      <c r="E12348" s="21"/>
      <c r="G12348" s="13"/>
      <c r="H12348" s="13"/>
      <c r="J12348" s="13"/>
      <c r="K12348" s="21"/>
    </row>
    <row r="12349">
      <c r="D12349" s="13"/>
      <c r="E12349" s="21"/>
      <c r="G12349" s="13"/>
      <c r="H12349" s="13"/>
      <c r="J12349" s="13"/>
      <c r="K12349" s="21"/>
    </row>
    <row r="12350">
      <c r="D12350" s="13"/>
      <c r="E12350" s="21"/>
      <c r="G12350" s="13"/>
      <c r="H12350" s="13"/>
      <c r="J12350" s="13"/>
      <c r="K12350" s="21"/>
    </row>
    <row r="12351">
      <c r="D12351" s="13"/>
      <c r="E12351" s="21"/>
      <c r="G12351" s="13"/>
      <c r="H12351" s="13"/>
      <c r="J12351" s="13"/>
      <c r="K12351" s="21"/>
    </row>
    <row r="12352">
      <c r="D12352" s="13"/>
      <c r="E12352" s="21"/>
      <c r="G12352" s="13"/>
      <c r="H12352" s="13"/>
      <c r="J12352" s="13"/>
      <c r="K12352" s="21"/>
    </row>
    <row r="12353">
      <c r="D12353" s="13"/>
      <c r="E12353" s="21"/>
      <c r="G12353" s="13"/>
      <c r="H12353" s="13"/>
      <c r="J12353" s="13"/>
      <c r="K12353" s="21"/>
    </row>
    <row r="12354">
      <c r="D12354" s="13"/>
      <c r="E12354" s="21"/>
      <c r="G12354" s="13"/>
      <c r="H12354" s="13"/>
      <c r="J12354" s="13"/>
      <c r="K12354" s="21"/>
    </row>
    <row r="12355">
      <c r="D12355" s="13"/>
      <c r="E12355" s="21"/>
      <c r="G12355" s="13"/>
      <c r="H12355" s="13"/>
      <c r="J12355" s="13"/>
      <c r="K12355" s="21"/>
    </row>
    <row r="12356">
      <c r="D12356" s="13"/>
      <c r="E12356" s="21"/>
      <c r="G12356" s="13"/>
      <c r="H12356" s="13"/>
      <c r="J12356" s="13"/>
      <c r="K12356" s="21"/>
    </row>
    <row r="12357">
      <c r="D12357" s="13"/>
      <c r="E12357" s="21"/>
      <c r="G12357" s="13"/>
      <c r="H12357" s="13"/>
      <c r="J12357" s="13"/>
      <c r="K12357" s="21"/>
    </row>
    <row r="12358">
      <c r="D12358" s="13"/>
      <c r="E12358" s="21"/>
      <c r="G12358" s="13"/>
      <c r="H12358" s="13"/>
      <c r="J12358" s="13"/>
      <c r="K12358" s="21"/>
    </row>
    <row r="12359">
      <c r="D12359" s="13"/>
      <c r="E12359" s="21"/>
      <c r="G12359" s="13"/>
      <c r="H12359" s="13"/>
      <c r="J12359" s="13"/>
      <c r="K12359" s="21"/>
    </row>
    <row r="12360">
      <c r="D12360" s="13"/>
      <c r="E12360" s="21"/>
      <c r="G12360" s="13"/>
      <c r="H12360" s="13"/>
      <c r="J12360" s="13"/>
      <c r="K12360" s="21"/>
    </row>
    <row r="12361">
      <c r="D12361" s="13"/>
      <c r="E12361" s="21"/>
      <c r="G12361" s="13"/>
      <c r="H12361" s="13"/>
      <c r="J12361" s="13"/>
      <c r="K12361" s="21"/>
    </row>
    <row r="12362">
      <c r="D12362" s="13"/>
      <c r="E12362" s="21"/>
      <c r="G12362" s="13"/>
      <c r="H12362" s="13"/>
      <c r="J12362" s="13"/>
      <c r="K12362" s="21"/>
    </row>
    <row r="12363">
      <c r="D12363" s="13"/>
      <c r="E12363" s="21"/>
      <c r="G12363" s="13"/>
      <c r="H12363" s="13"/>
      <c r="J12363" s="13"/>
      <c r="K12363" s="21"/>
    </row>
    <row r="12364">
      <c r="D12364" s="13"/>
      <c r="E12364" s="21"/>
      <c r="G12364" s="13"/>
      <c r="H12364" s="13"/>
      <c r="J12364" s="13"/>
      <c r="K12364" s="21"/>
    </row>
    <row r="12365">
      <c r="D12365" s="13"/>
      <c r="E12365" s="21"/>
      <c r="G12365" s="13"/>
      <c r="H12365" s="13"/>
      <c r="J12365" s="13"/>
      <c r="K12365" s="21"/>
    </row>
    <row r="12366">
      <c r="D12366" s="13"/>
      <c r="E12366" s="21"/>
      <c r="G12366" s="13"/>
      <c r="H12366" s="13"/>
      <c r="J12366" s="13"/>
      <c r="K12366" s="21"/>
    </row>
    <row r="12367">
      <c r="D12367" s="13"/>
      <c r="E12367" s="21"/>
      <c r="G12367" s="13"/>
      <c r="H12367" s="13"/>
      <c r="J12367" s="13"/>
      <c r="K12367" s="21"/>
    </row>
    <row r="12368">
      <c r="D12368" s="13"/>
      <c r="E12368" s="21"/>
      <c r="G12368" s="13"/>
      <c r="H12368" s="13"/>
      <c r="J12368" s="13"/>
      <c r="K12368" s="21"/>
    </row>
    <row r="12369">
      <c r="D12369" s="13"/>
      <c r="E12369" s="21"/>
      <c r="G12369" s="13"/>
      <c r="H12369" s="13"/>
      <c r="J12369" s="13"/>
      <c r="K12369" s="21"/>
    </row>
    <row r="12370">
      <c r="D12370" s="13"/>
      <c r="E12370" s="21"/>
      <c r="G12370" s="13"/>
      <c r="H12370" s="13"/>
      <c r="J12370" s="13"/>
      <c r="K12370" s="21"/>
    </row>
    <row r="12371">
      <c r="D12371" s="13"/>
      <c r="E12371" s="21"/>
      <c r="G12371" s="13"/>
      <c r="H12371" s="13"/>
      <c r="J12371" s="13"/>
      <c r="K12371" s="21"/>
    </row>
    <row r="12372">
      <c r="D12372" s="13"/>
      <c r="E12372" s="21"/>
      <c r="G12372" s="13"/>
      <c r="H12372" s="13"/>
      <c r="J12372" s="13"/>
      <c r="K12372" s="21"/>
    </row>
    <row r="12373">
      <c r="D12373" s="13"/>
      <c r="E12373" s="21"/>
      <c r="G12373" s="13"/>
      <c r="H12373" s="13"/>
      <c r="J12373" s="13"/>
      <c r="K12373" s="21"/>
    </row>
    <row r="12374">
      <c r="D12374" s="13"/>
      <c r="E12374" s="21"/>
      <c r="G12374" s="13"/>
      <c r="H12374" s="13"/>
      <c r="J12374" s="13"/>
      <c r="K12374" s="21"/>
    </row>
    <row r="12375">
      <c r="D12375" s="13"/>
      <c r="E12375" s="21"/>
      <c r="G12375" s="13"/>
      <c r="H12375" s="13"/>
      <c r="J12375" s="13"/>
      <c r="K12375" s="21"/>
    </row>
    <row r="12376">
      <c r="D12376" s="13"/>
      <c r="E12376" s="21"/>
      <c r="G12376" s="13"/>
      <c r="H12376" s="13"/>
      <c r="J12376" s="13"/>
      <c r="K12376" s="21"/>
    </row>
    <row r="12377">
      <c r="D12377" s="13"/>
      <c r="E12377" s="21"/>
      <c r="G12377" s="13"/>
      <c r="H12377" s="13"/>
      <c r="J12377" s="13"/>
      <c r="K12377" s="21"/>
    </row>
    <row r="12378">
      <c r="D12378" s="13"/>
      <c r="E12378" s="21"/>
      <c r="G12378" s="13"/>
      <c r="H12378" s="13"/>
      <c r="J12378" s="13"/>
      <c r="K12378" s="21"/>
    </row>
    <row r="12379">
      <c r="D12379" s="13"/>
      <c r="E12379" s="21"/>
      <c r="G12379" s="13"/>
      <c r="H12379" s="13"/>
      <c r="J12379" s="13"/>
      <c r="K12379" s="21"/>
    </row>
    <row r="12380">
      <c r="D12380" s="13"/>
      <c r="E12380" s="21"/>
      <c r="G12380" s="13"/>
      <c r="H12380" s="13"/>
      <c r="J12380" s="13"/>
      <c r="K12380" s="21"/>
    </row>
    <row r="12381">
      <c r="D12381" s="13"/>
      <c r="E12381" s="21"/>
      <c r="G12381" s="13"/>
      <c r="H12381" s="13"/>
      <c r="J12381" s="13"/>
      <c r="K12381" s="21"/>
    </row>
    <row r="12382">
      <c r="D12382" s="13"/>
      <c r="E12382" s="21"/>
      <c r="G12382" s="13"/>
      <c r="H12382" s="13"/>
      <c r="J12382" s="13"/>
      <c r="K12382" s="21"/>
    </row>
    <row r="12383">
      <c r="D12383" s="13"/>
      <c r="E12383" s="21"/>
      <c r="G12383" s="13"/>
      <c r="H12383" s="13"/>
      <c r="J12383" s="13"/>
      <c r="K12383" s="21"/>
    </row>
    <row r="12384">
      <c r="D12384" s="13"/>
      <c r="E12384" s="21"/>
      <c r="G12384" s="13"/>
      <c r="H12384" s="13"/>
      <c r="J12384" s="13"/>
      <c r="K12384" s="21"/>
    </row>
    <row r="12385">
      <c r="D12385" s="13"/>
      <c r="E12385" s="21"/>
      <c r="G12385" s="13"/>
      <c r="H12385" s="13"/>
      <c r="J12385" s="13"/>
      <c r="K12385" s="21"/>
    </row>
    <row r="12386">
      <c r="D12386" s="13"/>
      <c r="E12386" s="21"/>
      <c r="G12386" s="13"/>
      <c r="H12386" s="13"/>
      <c r="J12386" s="13"/>
      <c r="K12386" s="21"/>
    </row>
    <row r="12387">
      <c r="D12387" s="13"/>
      <c r="E12387" s="21"/>
      <c r="G12387" s="13"/>
      <c r="H12387" s="13"/>
      <c r="J12387" s="13"/>
      <c r="K12387" s="21"/>
    </row>
    <row r="12388">
      <c r="D12388" s="13"/>
      <c r="E12388" s="21"/>
      <c r="G12388" s="13"/>
      <c r="H12388" s="13"/>
      <c r="J12388" s="13"/>
      <c r="K12388" s="21"/>
    </row>
    <row r="12389">
      <c r="D12389" s="13"/>
      <c r="E12389" s="21"/>
      <c r="G12389" s="13"/>
      <c r="H12389" s="13"/>
      <c r="J12389" s="13"/>
      <c r="K12389" s="21"/>
    </row>
    <row r="12390">
      <c r="D12390" s="13"/>
      <c r="E12390" s="21"/>
      <c r="G12390" s="13"/>
      <c r="H12390" s="13"/>
      <c r="J12390" s="13"/>
      <c r="K12390" s="21"/>
    </row>
    <row r="12391">
      <c r="D12391" s="13"/>
      <c r="E12391" s="21"/>
      <c r="G12391" s="13"/>
      <c r="H12391" s="13"/>
      <c r="J12391" s="13"/>
      <c r="K12391" s="21"/>
    </row>
    <row r="12392">
      <c r="D12392" s="13"/>
      <c r="E12392" s="21"/>
      <c r="G12392" s="13"/>
      <c r="H12392" s="13"/>
      <c r="J12392" s="13"/>
      <c r="K12392" s="21"/>
    </row>
    <row r="12393">
      <c r="D12393" s="13"/>
      <c r="E12393" s="21"/>
      <c r="G12393" s="13"/>
      <c r="H12393" s="13"/>
      <c r="J12393" s="13"/>
      <c r="K12393" s="21"/>
    </row>
    <row r="12394">
      <c r="D12394" s="13"/>
      <c r="E12394" s="21"/>
      <c r="G12394" s="13"/>
      <c r="H12394" s="13"/>
      <c r="J12394" s="13"/>
      <c r="K12394" s="21"/>
    </row>
    <row r="12395">
      <c r="D12395" s="13"/>
      <c r="E12395" s="21"/>
      <c r="G12395" s="13"/>
      <c r="H12395" s="13"/>
      <c r="J12395" s="13"/>
      <c r="K12395" s="21"/>
    </row>
    <row r="12396">
      <c r="D12396" s="13"/>
      <c r="E12396" s="21"/>
      <c r="G12396" s="13"/>
      <c r="H12396" s="13"/>
      <c r="J12396" s="13"/>
      <c r="K12396" s="21"/>
    </row>
    <row r="12397">
      <c r="D12397" s="13"/>
      <c r="E12397" s="21"/>
      <c r="G12397" s="13"/>
      <c r="H12397" s="13"/>
      <c r="J12397" s="13"/>
      <c r="K12397" s="21"/>
    </row>
    <row r="12398">
      <c r="D12398" s="13"/>
      <c r="E12398" s="21"/>
      <c r="G12398" s="13"/>
      <c r="H12398" s="13"/>
      <c r="J12398" s="13"/>
      <c r="K12398" s="21"/>
    </row>
    <row r="12399">
      <c r="D12399" s="13"/>
      <c r="E12399" s="21"/>
      <c r="G12399" s="13"/>
      <c r="H12399" s="13"/>
      <c r="J12399" s="13"/>
      <c r="K12399" s="21"/>
    </row>
    <row r="12400">
      <c r="D12400" s="13"/>
      <c r="E12400" s="21"/>
      <c r="G12400" s="13"/>
      <c r="H12400" s="13"/>
      <c r="J12400" s="13"/>
      <c r="K12400" s="21"/>
    </row>
    <row r="12401">
      <c r="D12401" s="13"/>
      <c r="E12401" s="21"/>
      <c r="G12401" s="13"/>
      <c r="H12401" s="13"/>
      <c r="J12401" s="13"/>
      <c r="K12401" s="21"/>
    </row>
    <row r="12402">
      <c r="D12402" s="13"/>
      <c r="E12402" s="21"/>
      <c r="G12402" s="13"/>
      <c r="H12402" s="13"/>
      <c r="J12402" s="13"/>
      <c r="K12402" s="21"/>
    </row>
    <row r="12403">
      <c r="D12403" s="13"/>
      <c r="E12403" s="21"/>
      <c r="G12403" s="13"/>
      <c r="H12403" s="13"/>
      <c r="J12403" s="13"/>
      <c r="K12403" s="21"/>
    </row>
    <row r="12404">
      <c r="D12404" s="13"/>
      <c r="E12404" s="21"/>
      <c r="G12404" s="13"/>
      <c r="H12404" s="13"/>
      <c r="J12404" s="13"/>
      <c r="K12404" s="21"/>
    </row>
    <row r="12405">
      <c r="D12405" s="13"/>
      <c r="E12405" s="21"/>
      <c r="G12405" s="13"/>
      <c r="H12405" s="13"/>
      <c r="J12405" s="13"/>
      <c r="K12405" s="21"/>
    </row>
    <row r="12406">
      <c r="D12406" s="13"/>
      <c r="E12406" s="21"/>
      <c r="G12406" s="13"/>
      <c r="H12406" s="13"/>
      <c r="J12406" s="13"/>
      <c r="K12406" s="21"/>
    </row>
    <row r="12407">
      <c r="D12407" s="13"/>
      <c r="E12407" s="21"/>
      <c r="G12407" s="13"/>
      <c r="H12407" s="13"/>
      <c r="J12407" s="13"/>
      <c r="K12407" s="21"/>
    </row>
    <row r="12408">
      <c r="D12408" s="13"/>
      <c r="E12408" s="21"/>
      <c r="G12408" s="13"/>
      <c r="H12408" s="13"/>
      <c r="J12408" s="13"/>
      <c r="K12408" s="21"/>
    </row>
    <row r="12409">
      <c r="D12409" s="13"/>
      <c r="E12409" s="21"/>
      <c r="G12409" s="13"/>
      <c r="H12409" s="13"/>
      <c r="J12409" s="13"/>
      <c r="K12409" s="21"/>
    </row>
    <row r="12410">
      <c r="D12410" s="13"/>
      <c r="E12410" s="21"/>
      <c r="G12410" s="13"/>
      <c r="H12410" s="13"/>
      <c r="J12410" s="13"/>
      <c r="K12410" s="21"/>
    </row>
    <row r="12411">
      <c r="D12411" s="13"/>
      <c r="E12411" s="21"/>
      <c r="G12411" s="13"/>
      <c r="H12411" s="13"/>
      <c r="J12411" s="13"/>
      <c r="K12411" s="21"/>
    </row>
    <row r="12412">
      <c r="D12412" s="13"/>
      <c r="E12412" s="21"/>
      <c r="G12412" s="13"/>
      <c r="H12412" s="13"/>
      <c r="J12412" s="13"/>
      <c r="K12412" s="21"/>
    </row>
    <row r="12413">
      <c r="D12413" s="13"/>
      <c r="E12413" s="21"/>
      <c r="G12413" s="13"/>
      <c r="H12413" s="13"/>
      <c r="J12413" s="13"/>
      <c r="K12413" s="21"/>
    </row>
    <row r="12414">
      <c r="D12414" s="13"/>
      <c r="E12414" s="21"/>
      <c r="G12414" s="13"/>
      <c r="H12414" s="13"/>
      <c r="J12414" s="13"/>
      <c r="K12414" s="21"/>
    </row>
    <row r="12415">
      <c r="D12415" s="13"/>
      <c r="E12415" s="21"/>
      <c r="G12415" s="13"/>
      <c r="H12415" s="13"/>
      <c r="J12415" s="13"/>
      <c r="K12415" s="21"/>
    </row>
    <row r="12416">
      <c r="D12416" s="13"/>
      <c r="E12416" s="21"/>
      <c r="G12416" s="13"/>
      <c r="H12416" s="13"/>
      <c r="J12416" s="13"/>
      <c r="K12416" s="21"/>
    </row>
    <row r="12417">
      <c r="D12417" s="13"/>
      <c r="E12417" s="21"/>
      <c r="G12417" s="13"/>
      <c r="H12417" s="13"/>
      <c r="J12417" s="13"/>
      <c r="K12417" s="21"/>
    </row>
    <row r="12418">
      <c r="D12418" s="13"/>
      <c r="E12418" s="21"/>
      <c r="G12418" s="13"/>
      <c r="H12418" s="13"/>
      <c r="J12418" s="13"/>
      <c r="K12418" s="21"/>
    </row>
    <row r="12419">
      <c r="D12419" s="13"/>
      <c r="E12419" s="21"/>
      <c r="G12419" s="13"/>
      <c r="H12419" s="13"/>
      <c r="J12419" s="13"/>
      <c r="K12419" s="21"/>
    </row>
    <row r="12420">
      <c r="D12420" s="13"/>
      <c r="E12420" s="21"/>
      <c r="G12420" s="13"/>
      <c r="H12420" s="13"/>
      <c r="J12420" s="13"/>
      <c r="K12420" s="21"/>
    </row>
    <row r="12421">
      <c r="D12421" s="13"/>
      <c r="E12421" s="21"/>
      <c r="G12421" s="13"/>
      <c r="H12421" s="13"/>
      <c r="J12421" s="13"/>
      <c r="K12421" s="21"/>
    </row>
    <row r="12422">
      <c r="D12422" s="13"/>
      <c r="E12422" s="21"/>
      <c r="G12422" s="13"/>
      <c r="H12422" s="13"/>
      <c r="J12422" s="13"/>
      <c r="K12422" s="21"/>
    </row>
    <row r="12423">
      <c r="D12423" s="13"/>
      <c r="E12423" s="21"/>
      <c r="G12423" s="13"/>
      <c r="H12423" s="13"/>
      <c r="J12423" s="13"/>
      <c r="K12423" s="21"/>
    </row>
    <row r="12424">
      <c r="D12424" s="13"/>
      <c r="E12424" s="21"/>
      <c r="G12424" s="13"/>
      <c r="H12424" s="13"/>
      <c r="J12424" s="13"/>
      <c r="K12424" s="21"/>
    </row>
    <row r="12425">
      <c r="D12425" s="13"/>
      <c r="E12425" s="21"/>
      <c r="G12425" s="13"/>
      <c r="H12425" s="13"/>
      <c r="J12425" s="13"/>
      <c r="K12425" s="21"/>
    </row>
    <row r="12426">
      <c r="D12426" s="13"/>
      <c r="E12426" s="21"/>
      <c r="G12426" s="13"/>
      <c r="H12426" s="13"/>
      <c r="J12426" s="13"/>
      <c r="K12426" s="21"/>
    </row>
    <row r="12427">
      <c r="D12427" s="13"/>
      <c r="E12427" s="21"/>
      <c r="G12427" s="13"/>
      <c r="H12427" s="13"/>
      <c r="J12427" s="13"/>
      <c r="K12427" s="21"/>
    </row>
    <row r="12428">
      <c r="D12428" s="13"/>
      <c r="E12428" s="21"/>
      <c r="G12428" s="13"/>
      <c r="H12428" s="13"/>
      <c r="J12428" s="13"/>
      <c r="K12428" s="21"/>
    </row>
    <row r="12429">
      <c r="D12429" s="13"/>
      <c r="E12429" s="21"/>
      <c r="G12429" s="13"/>
      <c r="H12429" s="13"/>
      <c r="J12429" s="13"/>
      <c r="K12429" s="21"/>
    </row>
    <row r="12430">
      <c r="D12430" s="13"/>
      <c r="E12430" s="21"/>
      <c r="G12430" s="13"/>
      <c r="H12430" s="13"/>
      <c r="J12430" s="13"/>
      <c r="K12430" s="21"/>
    </row>
    <row r="12431">
      <c r="D12431" s="13"/>
      <c r="E12431" s="21"/>
      <c r="G12431" s="13"/>
      <c r="H12431" s="13"/>
      <c r="J12431" s="13"/>
      <c r="K12431" s="21"/>
    </row>
    <row r="12432">
      <c r="D12432" s="13"/>
      <c r="E12432" s="21"/>
      <c r="G12432" s="13"/>
      <c r="H12432" s="13"/>
      <c r="J12432" s="13"/>
      <c r="K12432" s="21"/>
    </row>
    <row r="12433">
      <c r="D12433" s="13"/>
      <c r="E12433" s="21"/>
      <c r="G12433" s="13"/>
      <c r="H12433" s="13"/>
      <c r="J12433" s="13"/>
      <c r="K12433" s="21"/>
    </row>
    <row r="12434">
      <c r="D12434" s="13"/>
      <c r="E12434" s="21"/>
      <c r="G12434" s="13"/>
      <c r="H12434" s="13"/>
      <c r="J12434" s="13"/>
      <c r="K12434" s="21"/>
    </row>
    <row r="12435">
      <c r="D12435" s="13"/>
      <c r="E12435" s="21"/>
      <c r="G12435" s="13"/>
      <c r="H12435" s="13"/>
      <c r="J12435" s="13"/>
      <c r="K12435" s="21"/>
    </row>
    <row r="12436">
      <c r="D12436" s="13"/>
      <c r="E12436" s="21"/>
      <c r="G12436" s="13"/>
      <c r="H12436" s="13"/>
      <c r="J12436" s="13"/>
      <c r="K12436" s="21"/>
    </row>
    <row r="12437">
      <c r="D12437" s="13"/>
      <c r="E12437" s="21"/>
      <c r="G12437" s="13"/>
      <c r="H12437" s="13"/>
      <c r="J12437" s="13"/>
      <c r="K12437" s="21"/>
    </row>
    <row r="12438">
      <c r="D12438" s="13"/>
      <c r="E12438" s="21"/>
      <c r="G12438" s="13"/>
      <c r="H12438" s="13"/>
      <c r="J12438" s="13"/>
      <c r="K12438" s="21"/>
    </row>
    <row r="12439">
      <c r="D12439" s="13"/>
      <c r="E12439" s="21"/>
      <c r="G12439" s="13"/>
      <c r="H12439" s="13"/>
      <c r="J12439" s="13"/>
      <c r="K12439" s="21"/>
    </row>
    <row r="12440">
      <c r="D12440" s="13"/>
      <c r="E12440" s="21"/>
      <c r="G12440" s="13"/>
      <c r="H12440" s="13"/>
      <c r="J12440" s="13"/>
      <c r="K12440" s="21"/>
    </row>
    <row r="12441">
      <c r="D12441" s="13"/>
      <c r="E12441" s="21"/>
      <c r="G12441" s="13"/>
      <c r="H12441" s="13"/>
      <c r="J12441" s="13"/>
      <c r="K12441" s="21"/>
    </row>
    <row r="12442">
      <c r="D12442" s="13"/>
      <c r="E12442" s="21"/>
      <c r="G12442" s="13"/>
      <c r="H12442" s="13"/>
      <c r="J12442" s="13"/>
      <c r="K12442" s="21"/>
    </row>
    <row r="12443">
      <c r="D12443" s="13"/>
      <c r="E12443" s="21"/>
      <c r="G12443" s="13"/>
      <c r="H12443" s="13"/>
      <c r="J12443" s="13"/>
      <c r="K12443" s="21"/>
    </row>
    <row r="12444">
      <c r="D12444" s="13"/>
      <c r="E12444" s="21"/>
      <c r="G12444" s="13"/>
      <c r="H12444" s="13"/>
      <c r="J12444" s="13"/>
      <c r="K12444" s="21"/>
    </row>
    <row r="12445">
      <c r="D12445" s="13"/>
      <c r="E12445" s="21"/>
      <c r="G12445" s="13"/>
      <c r="H12445" s="13"/>
      <c r="J12445" s="13"/>
      <c r="K12445" s="21"/>
    </row>
    <row r="12446">
      <c r="D12446" s="13"/>
      <c r="E12446" s="21"/>
      <c r="G12446" s="13"/>
      <c r="H12446" s="13"/>
      <c r="J12446" s="13"/>
      <c r="K12446" s="21"/>
    </row>
    <row r="12447">
      <c r="D12447" s="13"/>
      <c r="E12447" s="21"/>
      <c r="G12447" s="13"/>
      <c r="H12447" s="13"/>
      <c r="J12447" s="13"/>
      <c r="K12447" s="21"/>
    </row>
    <row r="12448">
      <c r="D12448" s="13"/>
      <c r="E12448" s="21"/>
      <c r="G12448" s="13"/>
      <c r="H12448" s="13"/>
      <c r="J12448" s="13"/>
      <c r="K12448" s="21"/>
    </row>
    <row r="12449">
      <c r="D12449" s="13"/>
      <c r="E12449" s="21"/>
      <c r="G12449" s="13"/>
      <c r="H12449" s="13"/>
      <c r="J12449" s="13"/>
      <c r="K12449" s="21"/>
    </row>
    <row r="12450">
      <c r="D12450" s="13"/>
      <c r="E12450" s="21"/>
      <c r="G12450" s="13"/>
      <c r="H12450" s="13"/>
      <c r="J12450" s="13"/>
      <c r="K12450" s="21"/>
    </row>
    <row r="12451">
      <c r="D12451" s="13"/>
      <c r="E12451" s="21"/>
      <c r="G12451" s="13"/>
      <c r="H12451" s="13"/>
      <c r="J12451" s="13"/>
      <c r="K12451" s="21"/>
    </row>
    <row r="12452">
      <c r="D12452" s="13"/>
      <c r="E12452" s="21"/>
      <c r="G12452" s="13"/>
      <c r="H12452" s="13"/>
      <c r="J12452" s="13"/>
      <c r="K12452" s="21"/>
    </row>
    <row r="12453">
      <c r="D12453" s="13"/>
      <c r="E12453" s="21"/>
      <c r="G12453" s="13"/>
      <c r="H12453" s="13"/>
      <c r="J12453" s="13"/>
      <c r="K12453" s="21"/>
    </row>
    <row r="12454">
      <c r="D12454" s="13"/>
      <c r="E12454" s="21"/>
      <c r="G12454" s="13"/>
      <c r="H12454" s="13"/>
      <c r="J12454" s="13"/>
      <c r="K12454" s="21"/>
    </row>
    <row r="12455">
      <c r="D12455" s="13"/>
      <c r="E12455" s="21"/>
      <c r="G12455" s="13"/>
      <c r="H12455" s="13"/>
      <c r="J12455" s="13"/>
      <c r="K12455" s="21"/>
    </row>
    <row r="12456">
      <c r="D12456" s="13"/>
      <c r="E12456" s="21"/>
      <c r="G12456" s="13"/>
      <c r="H12456" s="13"/>
      <c r="J12456" s="13"/>
      <c r="K12456" s="21"/>
    </row>
    <row r="12457">
      <c r="D12457" s="13"/>
      <c r="E12457" s="21"/>
      <c r="G12457" s="13"/>
      <c r="H12457" s="13"/>
      <c r="J12457" s="13"/>
      <c r="K12457" s="21"/>
    </row>
    <row r="12458">
      <c r="D12458" s="13"/>
      <c r="E12458" s="21"/>
      <c r="G12458" s="13"/>
      <c r="H12458" s="13"/>
      <c r="J12458" s="13"/>
      <c r="K12458" s="21"/>
    </row>
    <row r="12459">
      <c r="D12459" s="13"/>
      <c r="E12459" s="21"/>
      <c r="G12459" s="13"/>
      <c r="H12459" s="13"/>
      <c r="J12459" s="13"/>
      <c r="K12459" s="21"/>
    </row>
    <row r="12460">
      <c r="D12460" s="13"/>
      <c r="E12460" s="21"/>
      <c r="G12460" s="13"/>
      <c r="H12460" s="13"/>
      <c r="J12460" s="13"/>
      <c r="K12460" s="21"/>
    </row>
    <row r="12461">
      <c r="D12461" s="13"/>
      <c r="E12461" s="21"/>
      <c r="G12461" s="13"/>
      <c r="H12461" s="13"/>
      <c r="J12461" s="13"/>
      <c r="K12461" s="21"/>
    </row>
    <row r="12462">
      <c r="D12462" s="13"/>
      <c r="E12462" s="21"/>
      <c r="G12462" s="13"/>
      <c r="H12462" s="13"/>
      <c r="J12462" s="13"/>
      <c r="K12462" s="21"/>
    </row>
    <row r="12463">
      <c r="D12463" s="13"/>
      <c r="E12463" s="21"/>
      <c r="G12463" s="13"/>
      <c r="H12463" s="13"/>
      <c r="J12463" s="13"/>
      <c r="K12463" s="21"/>
    </row>
    <row r="12464">
      <c r="D12464" s="13"/>
      <c r="E12464" s="21"/>
      <c r="G12464" s="13"/>
      <c r="H12464" s="13"/>
      <c r="J12464" s="13"/>
      <c r="K12464" s="21"/>
    </row>
    <row r="12465">
      <c r="D12465" s="13"/>
      <c r="E12465" s="21"/>
      <c r="G12465" s="13"/>
      <c r="H12465" s="13"/>
      <c r="J12465" s="13"/>
      <c r="K12465" s="21"/>
    </row>
    <row r="12466">
      <c r="D12466" s="13"/>
      <c r="E12466" s="21"/>
      <c r="G12466" s="13"/>
      <c r="H12466" s="13"/>
      <c r="J12466" s="13"/>
      <c r="K12466" s="21"/>
    </row>
    <row r="12467">
      <c r="D12467" s="13"/>
      <c r="E12467" s="21"/>
      <c r="G12467" s="13"/>
      <c r="H12467" s="13"/>
      <c r="J12467" s="13"/>
      <c r="K12467" s="21"/>
    </row>
    <row r="12468">
      <c r="D12468" s="13"/>
      <c r="E12468" s="21"/>
      <c r="G12468" s="13"/>
      <c r="H12468" s="13"/>
      <c r="J12468" s="13"/>
      <c r="K12468" s="21"/>
    </row>
    <row r="12469">
      <c r="D12469" s="13"/>
      <c r="E12469" s="21"/>
      <c r="G12469" s="13"/>
      <c r="H12469" s="13"/>
      <c r="J12469" s="13"/>
      <c r="K12469" s="21"/>
    </row>
    <row r="12470">
      <c r="D12470" s="13"/>
      <c r="E12470" s="21"/>
      <c r="G12470" s="13"/>
      <c r="H12470" s="13"/>
      <c r="J12470" s="13"/>
      <c r="K12470" s="21"/>
    </row>
    <row r="12471">
      <c r="D12471" s="13"/>
      <c r="E12471" s="21"/>
      <c r="G12471" s="13"/>
      <c r="H12471" s="13"/>
      <c r="J12471" s="13"/>
      <c r="K12471" s="21"/>
    </row>
    <row r="12472">
      <c r="D12472" s="13"/>
      <c r="E12472" s="21"/>
      <c r="G12472" s="13"/>
      <c r="H12472" s="13"/>
      <c r="J12472" s="13"/>
      <c r="K12472" s="21"/>
    </row>
    <row r="12473">
      <c r="D12473" s="13"/>
      <c r="E12473" s="21"/>
      <c r="G12473" s="13"/>
      <c r="H12473" s="13"/>
      <c r="J12473" s="13"/>
      <c r="K12473" s="21"/>
    </row>
    <row r="12474">
      <c r="D12474" s="13"/>
      <c r="E12474" s="21"/>
      <c r="G12474" s="13"/>
      <c r="H12474" s="13"/>
      <c r="J12474" s="13"/>
      <c r="K12474" s="21"/>
    </row>
    <row r="12475">
      <c r="D12475" s="13"/>
      <c r="E12475" s="21"/>
      <c r="G12475" s="13"/>
      <c r="H12475" s="13"/>
      <c r="J12475" s="13"/>
      <c r="K12475" s="21"/>
    </row>
    <row r="12476">
      <c r="D12476" s="13"/>
      <c r="E12476" s="21"/>
      <c r="G12476" s="13"/>
      <c r="H12476" s="13"/>
      <c r="J12476" s="13"/>
      <c r="K12476" s="21"/>
    </row>
    <row r="12477">
      <c r="D12477" s="13"/>
      <c r="E12477" s="21"/>
      <c r="G12477" s="13"/>
      <c r="H12477" s="13"/>
      <c r="J12477" s="13"/>
      <c r="K12477" s="21"/>
    </row>
    <row r="12478">
      <c r="D12478" s="13"/>
      <c r="E12478" s="21"/>
      <c r="G12478" s="13"/>
      <c r="H12478" s="13"/>
      <c r="J12478" s="13"/>
      <c r="K12478" s="21"/>
    </row>
    <row r="12479">
      <c r="D12479" s="13"/>
      <c r="E12479" s="21"/>
      <c r="G12479" s="13"/>
      <c r="H12479" s="13"/>
      <c r="J12479" s="13"/>
      <c r="K12479" s="21"/>
    </row>
    <row r="12480">
      <c r="D12480" s="13"/>
      <c r="E12480" s="21"/>
      <c r="G12480" s="13"/>
      <c r="H12480" s="13"/>
      <c r="J12480" s="13"/>
      <c r="K12480" s="21"/>
    </row>
    <row r="12481">
      <c r="D12481" s="13"/>
      <c r="E12481" s="21"/>
      <c r="G12481" s="13"/>
      <c r="H12481" s="13"/>
      <c r="J12481" s="13"/>
      <c r="K12481" s="21"/>
    </row>
    <row r="12482">
      <c r="D12482" s="13"/>
      <c r="E12482" s="21"/>
      <c r="G12482" s="13"/>
      <c r="H12482" s="13"/>
      <c r="J12482" s="13"/>
      <c r="K12482" s="21"/>
    </row>
    <row r="12483">
      <c r="D12483" s="13"/>
      <c r="E12483" s="21"/>
      <c r="G12483" s="13"/>
      <c r="H12483" s="13"/>
      <c r="J12483" s="13"/>
      <c r="K12483" s="21"/>
    </row>
    <row r="12484">
      <c r="D12484" s="13"/>
      <c r="E12484" s="21"/>
      <c r="G12484" s="13"/>
      <c r="H12484" s="13"/>
      <c r="J12484" s="13"/>
      <c r="K12484" s="21"/>
    </row>
    <row r="12485">
      <c r="D12485" s="13"/>
      <c r="E12485" s="21"/>
      <c r="G12485" s="13"/>
      <c r="H12485" s="13"/>
      <c r="J12485" s="13"/>
      <c r="K12485" s="21"/>
    </row>
    <row r="12486">
      <c r="D12486" s="13"/>
      <c r="E12486" s="21"/>
      <c r="G12486" s="13"/>
      <c r="H12486" s="13"/>
      <c r="J12486" s="13"/>
      <c r="K12486" s="21"/>
    </row>
    <row r="12487">
      <c r="D12487" s="13"/>
      <c r="E12487" s="21"/>
      <c r="G12487" s="13"/>
      <c r="H12487" s="13"/>
      <c r="J12487" s="13"/>
      <c r="K12487" s="21"/>
    </row>
    <row r="12488">
      <c r="D12488" s="13"/>
      <c r="E12488" s="21"/>
      <c r="G12488" s="13"/>
      <c r="H12488" s="13"/>
      <c r="J12488" s="13"/>
      <c r="K12488" s="21"/>
    </row>
    <row r="12489">
      <c r="D12489" s="13"/>
      <c r="E12489" s="21"/>
      <c r="G12489" s="13"/>
      <c r="H12489" s="13"/>
      <c r="J12489" s="13"/>
      <c r="K12489" s="21"/>
    </row>
    <row r="12490">
      <c r="D12490" s="13"/>
      <c r="E12490" s="21"/>
      <c r="G12490" s="13"/>
      <c r="H12490" s="13"/>
      <c r="J12490" s="13"/>
      <c r="K12490" s="21"/>
    </row>
    <row r="12491">
      <c r="D12491" s="13"/>
      <c r="E12491" s="21"/>
      <c r="G12491" s="13"/>
      <c r="H12491" s="13"/>
      <c r="J12491" s="13"/>
      <c r="K12491" s="21"/>
    </row>
    <row r="12492">
      <c r="D12492" s="13"/>
      <c r="E12492" s="21"/>
      <c r="G12492" s="13"/>
      <c r="H12492" s="13"/>
      <c r="J12492" s="13"/>
      <c r="K12492" s="21"/>
    </row>
    <row r="12493">
      <c r="D12493" s="13"/>
      <c r="E12493" s="21"/>
      <c r="G12493" s="13"/>
      <c r="H12493" s="13"/>
      <c r="J12493" s="13"/>
      <c r="K12493" s="21"/>
    </row>
    <row r="12494">
      <c r="D12494" s="13"/>
      <c r="E12494" s="21"/>
      <c r="G12494" s="13"/>
      <c r="H12494" s="13"/>
      <c r="J12494" s="13"/>
      <c r="K12494" s="21"/>
    </row>
    <row r="12495">
      <c r="D12495" s="13"/>
      <c r="E12495" s="21"/>
      <c r="G12495" s="13"/>
      <c r="H12495" s="13"/>
      <c r="J12495" s="13"/>
      <c r="K12495" s="21"/>
    </row>
    <row r="12496">
      <c r="D12496" s="13"/>
      <c r="E12496" s="21"/>
      <c r="G12496" s="13"/>
      <c r="H12496" s="13"/>
      <c r="J12496" s="13"/>
      <c r="K12496" s="21"/>
    </row>
    <row r="12497">
      <c r="D12497" s="13"/>
      <c r="E12497" s="21"/>
      <c r="G12497" s="13"/>
      <c r="H12497" s="13"/>
      <c r="J12497" s="13"/>
      <c r="K12497" s="21"/>
    </row>
    <row r="12498">
      <c r="D12498" s="13"/>
      <c r="E12498" s="21"/>
      <c r="G12498" s="13"/>
      <c r="H12498" s="13"/>
      <c r="J12498" s="13"/>
      <c r="K12498" s="21"/>
    </row>
    <row r="12499">
      <c r="D12499" s="13"/>
      <c r="E12499" s="21"/>
      <c r="G12499" s="13"/>
      <c r="H12499" s="13"/>
      <c r="J12499" s="13"/>
      <c r="K12499" s="21"/>
    </row>
    <row r="12500">
      <c r="D12500" s="13"/>
      <c r="E12500" s="21"/>
      <c r="G12500" s="13"/>
      <c r="H12500" s="13"/>
      <c r="J12500" s="13"/>
      <c r="K12500" s="21"/>
    </row>
    <row r="12501">
      <c r="D12501" s="13"/>
      <c r="E12501" s="21"/>
      <c r="G12501" s="13"/>
      <c r="H12501" s="13"/>
      <c r="J12501" s="13"/>
      <c r="K12501" s="21"/>
    </row>
    <row r="12502">
      <c r="D12502" s="13"/>
      <c r="E12502" s="21"/>
      <c r="G12502" s="13"/>
      <c r="H12502" s="13"/>
      <c r="J12502" s="13"/>
      <c r="K12502" s="21"/>
    </row>
    <row r="12503">
      <c r="D12503" s="13"/>
      <c r="E12503" s="21"/>
      <c r="G12503" s="13"/>
      <c r="H12503" s="13"/>
      <c r="J12503" s="13"/>
      <c r="K12503" s="21"/>
    </row>
    <row r="12504">
      <c r="D12504" s="13"/>
      <c r="E12504" s="21"/>
      <c r="G12504" s="13"/>
      <c r="H12504" s="13"/>
      <c r="J12504" s="13"/>
      <c r="K12504" s="21"/>
    </row>
    <row r="12505">
      <c r="D12505" s="13"/>
      <c r="E12505" s="21"/>
      <c r="G12505" s="13"/>
      <c r="H12505" s="13"/>
      <c r="J12505" s="13"/>
      <c r="K12505" s="21"/>
    </row>
    <row r="12506">
      <c r="D12506" s="13"/>
      <c r="E12506" s="21"/>
      <c r="G12506" s="13"/>
      <c r="H12506" s="13"/>
      <c r="J12506" s="13"/>
      <c r="K12506" s="21"/>
    </row>
    <row r="12507">
      <c r="D12507" s="13"/>
      <c r="E12507" s="21"/>
      <c r="G12507" s="13"/>
      <c r="H12507" s="13"/>
      <c r="J12507" s="13"/>
      <c r="K12507" s="21"/>
    </row>
    <row r="12508">
      <c r="D12508" s="13"/>
      <c r="E12508" s="21"/>
      <c r="G12508" s="13"/>
      <c r="H12508" s="13"/>
      <c r="J12508" s="13"/>
      <c r="K12508" s="21"/>
    </row>
    <row r="12509">
      <c r="D12509" s="13"/>
      <c r="E12509" s="21"/>
      <c r="G12509" s="13"/>
      <c r="H12509" s="13"/>
      <c r="J12509" s="13"/>
      <c r="K12509" s="21"/>
    </row>
    <row r="12510">
      <c r="D12510" s="13"/>
      <c r="E12510" s="21"/>
      <c r="G12510" s="13"/>
      <c r="H12510" s="13"/>
      <c r="J12510" s="13"/>
      <c r="K12510" s="21"/>
    </row>
    <row r="12511">
      <c r="D12511" s="13"/>
      <c r="E12511" s="21"/>
      <c r="G12511" s="13"/>
      <c r="H12511" s="13"/>
      <c r="J12511" s="13"/>
      <c r="K12511" s="21"/>
    </row>
    <row r="12512">
      <c r="D12512" s="13"/>
      <c r="E12512" s="21"/>
      <c r="G12512" s="13"/>
      <c r="H12512" s="13"/>
      <c r="J12512" s="13"/>
      <c r="K12512" s="21"/>
    </row>
    <row r="12513">
      <c r="D12513" s="13"/>
      <c r="E12513" s="21"/>
      <c r="G12513" s="13"/>
      <c r="H12513" s="13"/>
      <c r="J12513" s="13"/>
      <c r="K12513" s="21"/>
    </row>
    <row r="12514">
      <c r="D12514" s="13"/>
      <c r="E12514" s="21"/>
      <c r="G12514" s="13"/>
      <c r="H12514" s="13"/>
      <c r="J12514" s="13"/>
      <c r="K12514" s="21"/>
    </row>
    <row r="12515">
      <c r="D12515" s="13"/>
      <c r="E12515" s="21"/>
      <c r="G12515" s="13"/>
      <c r="H12515" s="13"/>
      <c r="J12515" s="13"/>
      <c r="K12515" s="21"/>
    </row>
    <row r="12516">
      <c r="D12516" s="13"/>
      <c r="E12516" s="21"/>
      <c r="G12516" s="13"/>
      <c r="H12516" s="13"/>
      <c r="J12516" s="13"/>
      <c r="K12516" s="21"/>
    </row>
    <row r="12517">
      <c r="D12517" s="13"/>
      <c r="E12517" s="21"/>
      <c r="G12517" s="13"/>
      <c r="H12517" s="13"/>
      <c r="J12517" s="13"/>
      <c r="K12517" s="21"/>
    </row>
    <row r="12518">
      <c r="D12518" s="13"/>
      <c r="E12518" s="21"/>
      <c r="G12518" s="13"/>
      <c r="H12518" s="13"/>
      <c r="J12518" s="13"/>
      <c r="K12518" s="21"/>
    </row>
    <row r="12519">
      <c r="D12519" s="13"/>
      <c r="E12519" s="21"/>
      <c r="G12519" s="13"/>
      <c r="H12519" s="13"/>
      <c r="J12519" s="13"/>
      <c r="K12519" s="21"/>
    </row>
    <row r="12520">
      <c r="D12520" s="13"/>
      <c r="E12520" s="21"/>
      <c r="G12520" s="13"/>
      <c r="H12520" s="13"/>
      <c r="J12520" s="13"/>
      <c r="K12520" s="21"/>
    </row>
    <row r="12521">
      <c r="D12521" s="13"/>
      <c r="E12521" s="21"/>
      <c r="G12521" s="13"/>
      <c r="H12521" s="13"/>
      <c r="J12521" s="13"/>
      <c r="K12521" s="21"/>
    </row>
    <row r="12522">
      <c r="D12522" s="13"/>
      <c r="E12522" s="21"/>
      <c r="G12522" s="13"/>
      <c r="H12522" s="13"/>
      <c r="J12522" s="13"/>
      <c r="K12522" s="21"/>
    </row>
    <row r="12523">
      <c r="D12523" s="13"/>
      <c r="E12523" s="21"/>
      <c r="G12523" s="13"/>
      <c r="H12523" s="13"/>
      <c r="J12523" s="13"/>
      <c r="K12523" s="21"/>
    </row>
    <row r="12524">
      <c r="D12524" s="13"/>
      <c r="E12524" s="21"/>
      <c r="G12524" s="13"/>
      <c r="H12524" s="13"/>
      <c r="J12524" s="13"/>
      <c r="K12524" s="21"/>
    </row>
    <row r="12525">
      <c r="D12525" s="13"/>
      <c r="E12525" s="21"/>
      <c r="G12525" s="13"/>
      <c r="H12525" s="13"/>
      <c r="J12525" s="13"/>
      <c r="K12525" s="21"/>
    </row>
    <row r="12526">
      <c r="D12526" s="13"/>
      <c r="E12526" s="21"/>
      <c r="G12526" s="13"/>
      <c r="H12526" s="13"/>
      <c r="J12526" s="13"/>
      <c r="K12526" s="21"/>
    </row>
    <row r="12527">
      <c r="D12527" s="13"/>
      <c r="E12527" s="21"/>
      <c r="G12527" s="13"/>
      <c r="H12527" s="13"/>
      <c r="J12527" s="13"/>
      <c r="K12527" s="21"/>
    </row>
    <row r="12528">
      <c r="D12528" s="13"/>
      <c r="E12528" s="21"/>
      <c r="G12528" s="13"/>
      <c r="H12528" s="13"/>
      <c r="J12528" s="13"/>
      <c r="K12528" s="21"/>
    </row>
    <row r="12529">
      <c r="D12529" s="13"/>
      <c r="E12529" s="21"/>
      <c r="G12529" s="13"/>
      <c r="H12529" s="13"/>
      <c r="J12529" s="13"/>
      <c r="K12529" s="21"/>
    </row>
    <row r="12530">
      <c r="D12530" s="13"/>
      <c r="E12530" s="21"/>
      <c r="G12530" s="13"/>
      <c r="H12530" s="13"/>
      <c r="J12530" s="13"/>
      <c r="K12530" s="21"/>
    </row>
    <row r="12531">
      <c r="D12531" s="13"/>
      <c r="E12531" s="21"/>
      <c r="G12531" s="13"/>
      <c r="H12531" s="13"/>
      <c r="J12531" s="13"/>
      <c r="K12531" s="21"/>
    </row>
    <row r="12532">
      <c r="D12532" s="13"/>
      <c r="E12532" s="21"/>
      <c r="G12532" s="13"/>
      <c r="H12532" s="13"/>
      <c r="J12532" s="13"/>
      <c r="K12532" s="21"/>
    </row>
    <row r="12533">
      <c r="D12533" s="13"/>
      <c r="E12533" s="21"/>
      <c r="G12533" s="13"/>
      <c r="H12533" s="13"/>
      <c r="J12533" s="13"/>
      <c r="K12533" s="21"/>
    </row>
    <row r="12534">
      <c r="D12534" s="13"/>
      <c r="E12534" s="21"/>
      <c r="G12534" s="13"/>
      <c r="H12534" s="13"/>
      <c r="J12534" s="13"/>
      <c r="K12534" s="21"/>
    </row>
    <row r="12535">
      <c r="D12535" s="13"/>
      <c r="E12535" s="21"/>
      <c r="G12535" s="13"/>
      <c r="H12535" s="13"/>
      <c r="J12535" s="13"/>
      <c r="K12535" s="21"/>
    </row>
    <row r="12536">
      <c r="D12536" s="13"/>
      <c r="E12536" s="21"/>
      <c r="G12536" s="13"/>
      <c r="H12536" s="13"/>
      <c r="J12536" s="13"/>
      <c r="K12536" s="21"/>
    </row>
    <row r="12537">
      <c r="D12537" s="13"/>
      <c r="E12537" s="21"/>
      <c r="G12537" s="13"/>
      <c r="H12537" s="13"/>
      <c r="J12537" s="13"/>
      <c r="K12537" s="21"/>
    </row>
    <row r="12538">
      <c r="D12538" s="13"/>
      <c r="E12538" s="21"/>
      <c r="G12538" s="13"/>
      <c r="H12538" s="13"/>
      <c r="J12538" s="13"/>
      <c r="K12538" s="21"/>
    </row>
    <row r="12539">
      <c r="D12539" s="13"/>
      <c r="E12539" s="21"/>
      <c r="G12539" s="13"/>
      <c r="H12539" s="13"/>
      <c r="J12539" s="13"/>
      <c r="K12539" s="21"/>
    </row>
    <row r="12540">
      <c r="D12540" s="13"/>
      <c r="E12540" s="21"/>
      <c r="G12540" s="13"/>
      <c r="H12540" s="13"/>
      <c r="J12540" s="13"/>
      <c r="K12540" s="21"/>
    </row>
    <row r="12541">
      <c r="D12541" s="13"/>
      <c r="E12541" s="21"/>
      <c r="G12541" s="13"/>
      <c r="H12541" s="13"/>
      <c r="J12541" s="13"/>
      <c r="K12541" s="21"/>
    </row>
    <row r="12542">
      <c r="D12542" s="13"/>
      <c r="E12542" s="21"/>
      <c r="G12542" s="13"/>
      <c r="H12542" s="13"/>
      <c r="J12542" s="13"/>
      <c r="K12542" s="21"/>
    </row>
    <row r="12543">
      <c r="D12543" s="13"/>
      <c r="E12543" s="21"/>
      <c r="G12543" s="13"/>
      <c r="H12543" s="13"/>
      <c r="J12543" s="13"/>
      <c r="K12543" s="21"/>
    </row>
    <row r="12544">
      <c r="D12544" s="13"/>
      <c r="E12544" s="21"/>
      <c r="G12544" s="13"/>
      <c r="H12544" s="13"/>
      <c r="J12544" s="13"/>
      <c r="K12544" s="21"/>
    </row>
    <row r="12545">
      <c r="D12545" s="13"/>
      <c r="E12545" s="21"/>
      <c r="G12545" s="13"/>
      <c r="H12545" s="13"/>
      <c r="J12545" s="13"/>
      <c r="K12545" s="21"/>
    </row>
    <row r="12546">
      <c r="D12546" s="13"/>
      <c r="E12546" s="21"/>
      <c r="G12546" s="13"/>
      <c r="H12546" s="13"/>
      <c r="J12546" s="13"/>
      <c r="K12546" s="21"/>
    </row>
    <row r="12547">
      <c r="D12547" s="13"/>
      <c r="E12547" s="21"/>
      <c r="G12547" s="13"/>
      <c r="H12547" s="13"/>
      <c r="J12547" s="13"/>
      <c r="K12547" s="21"/>
    </row>
    <row r="12548">
      <c r="D12548" s="13"/>
      <c r="E12548" s="21"/>
      <c r="G12548" s="13"/>
      <c r="H12548" s="13"/>
      <c r="J12548" s="13"/>
      <c r="K12548" s="21"/>
    </row>
    <row r="12549">
      <c r="D12549" s="13"/>
      <c r="E12549" s="21"/>
      <c r="G12549" s="13"/>
      <c r="H12549" s="13"/>
      <c r="J12549" s="13"/>
      <c r="K12549" s="21"/>
    </row>
    <row r="12550">
      <c r="D12550" s="13"/>
      <c r="E12550" s="21"/>
      <c r="G12550" s="13"/>
      <c r="H12550" s="13"/>
      <c r="J12550" s="13"/>
      <c r="K12550" s="21"/>
    </row>
    <row r="12551">
      <c r="D12551" s="13"/>
      <c r="E12551" s="21"/>
      <c r="G12551" s="13"/>
      <c r="H12551" s="13"/>
      <c r="J12551" s="13"/>
      <c r="K12551" s="21"/>
    </row>
    <row r="12552">
      <c r="D12552" s="13"/>
      <c r="E12552" s="21"/>
      <c r="G12552" s="13"/>
      <c r="H12552" s="13"/>
      <c r="J12552" s="13"/>
      <c r="K12552" s="21"/>
    </row>
    <row r="12553">
      <c r="D12553" s="13"/>
      <c r="E12553" s="21"/>
      <c r="G12553" s="13"/>
      <c r="H12553" s="13"/>
      <c r="J12553" s="13"/>
      <c r="K12553" s="21"/>
    </row>
    <row r="12554">
      <c r="D12554" s="13"/>
      <c r="E12554" s="21"/>
      <c r="G12554" s="13"/>
      <c r="H12554" s="13"/>
      <c r="J12554" s="13"/>
      <c r="K12554" s="21"/>
    </row>
    <row r="12555">
      <c r="D12555" s="13"/>
      <c r="E12555" s="21"/>
      <c r="G12555" s="13"/>
      <c r="H12555" s="13"/>
      <c r="J12555" s="13"/>
      <c r="K12555" s="21"/>
    </row>
    <row r="12556">
      <c r="D12556" s="13"/>
      <c r="E12556" s="21"/>
      <c r="G12556" s="13"/>
      <c r="H12556" s="13"/>
      <c r="J12556" s="13"/>
      <c r="K12556" s="21"/>
    </row>
    <row r="12557">
      <c r="D12557" s="13"/>
      <c r="E12557" s="21"/>
      <c r="G12557" s="13"/>
      <c r="H12557" s="13"/>
      <c r="J12557" s="13"/>
      <c r="K12557" s="21"/>
    </row>
    <row r="12558">
      <c r="D12558" s="13"/>
      <c r="E12558" s="21"/>
      <c r="G12558" s="13"/>
      <c r="H12558" s="13"/>
      <c r="J12558" s="13"/>
      <c r="K12558" s="21"/>
    </row>
    <row r="12559">
      <c r="D12559" s="13"/>
      <c r="E12559" s="21"/>
      <c r="G12559" s="13"/>
      <c r="H12559" s="13"/>
      <c r="J12559" s="13"/>
      <c r="K12559" s="21"/>
    </row>
    <row r="12560">
      <c r="D12560" s="13"/>
      <c r="E12560" s="21"/>
      <c r="G12560" s="13"/>
      <c r="H12560" s="13"/>
      <c r="J12560" s="13"/>
      <c r="K12560" s="21"/>
    </row>
    <row r="12561">
      <c r="D12561" s="13"/>
      <c r="E12561" s="21"/>
      <c r="G12561" s="13"/>
      <c r="H12561" s="13"/>
      <c r="J12561" s="13"/>
      <c r="K12561" s="21"/>
    </row>
    <row r="12562">
      <c r="D12562" s="13"/>
      <c r="E12562" s="21"/>
      <c r="G12562" s="13"/>
      <c r="H12562" s="13"/>
      <c r="J12562" s="13"/>
      <c r="K12562" s="21"/>
    </row>
    <row r="12563">
      <c r="D12563" s="13"/>
      <c r="E12563" s="21"/>
      <c r="G12563" s="13"/>
      <c r="H12563" s="13"/>
      <c r="J12563" s="13"/>
      <c r="K12563" s="21"/>
    </row>
    <row r="12564">
      <c r="D12564" s="13"/>
      <c r="E12564" s="21"/>
      <c r="G12564" s="13"/>
      <c r="H12564" s="13"/>
      <c r="J12564" s="13"/>
      <c r="K12564" s="21"/>
    </row>
    <row r="12565">
      <c r="D12565" s="13"/>
      <c r="E12565" s="21"/>
      <c r="G12565" s="13"/>
      <c r="H12565" s="13"/>
      <c r="J12565" s="13"/>
      <c r="K12565" s="21"/>
    </row>
    <row r="12566">
      <c r="D12566" s="13"/>
      <c r="E12566" s="21"/>
      <c r="G12566" s="13"/>
      <c r="H12566" s="13"/>
      <c r="J12566" s="13"/>
      <c r="K12566" s="21"/>
    </row>
    <row r="12567">
      <c r="D12567" s="13"/>
      <c r="E12567" s="21"/>
      <c r="G12567" s="13"/>
      <c r="H12567" s="13"/>
      <c r="J12567" s="13"/>
      <c r="K12567" s="21"/>
    </row>
    <row r="12568">
      <c r="D12568" s="13"/>
      <c r="E12568" s="21"/>
      <c r="G12568" s="13"/>
      <c r="H12568" s="13"/>
      <c r="J12568" s="13"/>
      <c r="K12568" s="21"/>
    </row>
    <row r="12569">
      <c r="D12569" s="13"/>
      <c r="E12569" s="21"/>
      <c r="G12569" s="13"/>
      <c r="H12569" s="13"/>
      <c r="J12569" s="13"/>
      <c r="K12569" s="21"/>
    </row>
    <row r="12570">
      <c r="D12570" s="13"/>
      <c r="E12570" s="21"/>
      <c r="G12570" s="13"/>
      <c r="H12570" s="13"/>
      <c r="J12570" s="13"/>
      <c r="K12570" s="21"/>
    </row>
    <row r="12571">
      <c r="D12571" s="13"/>
      <c r="E12571" s="21"/>
      <c r="G12571" s="13"/>
      <c r="H12571" s="13"/>
      <c r="J12571" s="13"/>
      <c r="K12571" s="21"/>
    </row>
    <row r="12572">
      <c r="D12572" s="13"/>
      <c r="E12572" s="21"/>
      <c r="G12572" s="13"/>
      <c r="H12572" s="13"/>
      <c r="J12572" s="13"/>
      <c r="K12572" s="21"/>
    </row>
    <row r="12573">
      <c r="D12573" s="13"/>
      <c r="E12573" s="21"/>
      <c r="G12573" s="13"/>
      <c r="H12573" s="13"/>
      <c r="J12573" s="13"/>
      <c r="K12573" s="21"/>
    </row>
    <row r="12574">
      <c r="D12574" s="13"/>
      <c r="E12574" s="21"/>
      <c r="G12574" s="13"/>
      <c r="H12574" s="13"/>
      <c r="J12574" s="13"/>
      <c r="K12574" s="21"/>
    </row>
    <row r="12575">
      <c r="D12575" s="13"/>
      <c r="E12575" s="21"/>
      <c r="G12575" s="13"/>
      <c r="H12575" s="13"/>
      <c r="J12575" s="13"/>
      <c r="K12575" s="21"/>
    </row>
    <row r="12576">
      <c r="D12576" s="13"/>
      <c r="E12576" s="21"/>
      <c r="G12576" s="13"/>
      <c r="H12576" s="13"/>
      <c r="J12576" s="13"/>
      <c r="K12576" s="21"/>
    </row>
    <row r="12577">
      <c r="D12577" s="13"/>
      <c r="E12577" s="21"/>
      <c r="G12577" s="13"/>
      <c r="H12577" s="13"/>
      <c r="J12577" s="13"/>
      <c r="K12577" s="21"/>
    </row>
    <row r="12578">
      <c r="D12578" s="13"/>
      <c r="E12578" s="21"/>
      <c r="G12578" s="13"/>
      <c r="H12578" s="13"/>
      <c r="J12578" s="13"/>
      <c r="K12578" s="21"/>
    </row>
    <row r="12579">
      <c r="D12579" s="13"/>
      <c r="E12579" s="21"/>
      <c r="G12579" s="13"/>
      <c r="H12579" s="13"/>
      <c r="J12579" s="13"/>
      <c r="K12579" s="21"/>
    </row>
    <row r="12580">
      <c r="D12580" s="13"/>
      <c r="E12580" s="21"/>
      <c r="G12580" s="13"/>
      <c r="H12580" s="13"/>
      <c r="J12580" s="13"/>
      <c r="K12580" s="21"/>
    </row>
    <row r="12581">
      <c r="D12581" s="13"/>
      <c r="E12581" s="21"/>
      <c r="G12581" s="13"/>
      <c r="H12581" s="13"/>
      <c r="J12581" s="13"/>
      <c r="K12581" s="21"/>
    </row>
    <row r="12582">
      <c r="D12582" s="13"/>
      <c r="E12582" s="21"/>
      <c r="G12582" s="13"/>
      <c r="H12582" s="13"/>
      <c r="J12582" s="13"/>
      <c r="K12582" s="21"/>
    </row>
    <row r="12583">
      <c r="D12583" s="13"/>
      <c r="E12583" s="21"/>
      <c r="G12583" s="13"/>
      <c r="H12583" s="13"/>
      <c r="J12583" s="13"/>
      <c r="K12583" s="21"/>
    </row>
    <row r="12584">
      <c r="D12584" s="13"/>
      <c r="E12584" s="21"/>
      <c r="G12584" s="13"/>
      <c r="H12584" s="13"/>
      <c r="J12584" s="13"/>
      <c r="K12584" s="21"/>
    </row>
    <row r="12585">
      <c r="D12585" s="13"/>
      <c r="E12585" s="21"/>
      <c r="G12585" s="13"/>
      <c r="H12585" s="13"/>
      <c r="J12585" s="13"/>
      <c r="K12585" s="21"/>
    </row>
    <row r="12586">
      <c r="D12586" s="13"/>
      <c r="E12586" s="21"/>
      <c r="G12586" s="13"/>
      <c r="H12586" s="13"/>
      <c r="J12586" s="13"/>
      <c r="K12586" s="21"/>
    </row>
    <row r="12587">
      <c r="D12587" s="13"/>
      <c r="E12587" s="21"/>
      <c r="G12587" s="13"/>
      <c r="H12587" s="13"/>
      <c r="J12587" s="13"/>
      <c r="K12587" s="21"/>
    </row>
    <row r="12588">
      <c r="D12588" s="13"/>
      <c r="E12588" s="21"/>
      <c r="G12588" s="13"/>
      <c r="H12588" s="13"/>
      <c r="J12588" s="13"/>
      <c r="K12588" s="21"/>
    </row>
    <row r="12589">
      <c r="D12589" s="13"/>
      <c r="E12589" s="21"/>
      <c r="G12589" s="13"/>
      <c r="H12589" s="13"/>
      <c r="J12589" s="13"/>
      <c r="K12589" s="21"/>
    </row>
    <row r="12590">
      <c r="D12590" s="13"/>
      <c r="E12590" s="21"/>
      <c r="G12590" s="13"/>
      <c r="H12590" s="13"/>
      <c r="J12590" s="13"/>
      <c r="K12590" s="21"/>
    </row>
    <row r="12591">
      <c r="D12591" s="13"/>
      <c r="E12591" s="21"/>
      <c r="G12591" s="13"/>
      <c r="H12591" s="13"/>
      <c r="J12591" s="13"/>
      <c r="K12591" s="21"/>
    </row>
    <row r="12592">
      <c r="D12592" s="13"/>
      <c r="E12592" s="21"/>
      <c r="G12592" s="13"/>
      <c r="H12592" s="13"/>
      <c r="J12592" s="13"/>
      <c r="K12592" s="21"/>
    </row>
    <row r="12593">
      <c r="D12593" s="13"/>
      <c r="E12593" s="21"/>
      <c r="G12593" s="13"/>
      <c r="H12593" s="13"/>
      <c r="J12593" s="13"/>
      <c r="K12593" s="21"/>
    </row>
    <row r="12594">
      <c r="D12594" s="13"/>
      <c r="E12594" s="21"/>
      <c r="G12594" s="13"/>
      <c r="H12594" s="13"/>
      <c r="J12594" s="13"/>
      <c r="K12594" s="21"/>
    </row>
    <row r="12595">
      <c r="D12595" s="13"/>
      <c r="E12595" s="21"/>
      <c r="G12595" s="13"/>
      <c r="H12595" s="13"/>
      <c r="J12595" s="13"/>
      <c r="K12595" s="21"/>
    </row>
    <row r="12596">
      <c r="D12596" s="13"/>
      <c r="E12596" s="21"/>
      <c r="G12596" s="13"/>
      <c r="H12596" s="13"/>
      <c r="J12596" s="13"/>
      <c r="K12596" s="21"/>
    </row>
    <row r="12597">
      <c r="D12597" s="13"/>
      <c r="E12597" s="21"/>
      <c r="G12597" s="13"/>
      <c r="H12597" s="13"/>
      <c r="J12597" s="13"/>
      <c r="K12597" s="21"/>
    </row>
    <row r="12598">
      <c r="D12598" s="13"/>
      <c r="E12598" s="21"/>
      <c r="G12598" s="13"/>
      <c r="H12598" s="13"/>
      <c r="J12598" s="13"/>
      <c r="K12598" s="21"/>
    </row>
    <row r="12599">
      <c r="D12599" s="13"/>
      <c r="E12599" s="21"/>
      <c r="G12599" s="13"/>
      <c r="H12599" s="13"/>
      <c r="J12599" s="13"/>
      <c r="K12599" s="21"/>
    </row>
    <row r="12600">
      <c r="D12600" s="13"/>
      <c r="E12600" s="21"/>
      <c r="G12600" s="13"/>
      <c r="H12600" s="13"/>
      <c r="J12600" s="13"/>
      <c r="K12600" s="21"/>
    </row>
    <row r="12601">
      <c r="D12601" s="13"/>
      <c r="E12601" s="21"/>
      <c r="G12601" s="13"/>
      <c r="H12601" s="13"/>
      <c r="J12601" s="13"/>
      <c r="K12601" s="21"/>
    </row>
    <row r="12602">
      <c r="D12602" s="13"/>
      <c r="E12602" s="21"/>
      <c r="G12602" s="13"/>
      <c r="H12602" s="13"/>
      <c r="J12602" s="13"/>
      <c r="K12602" s="21"/>
    </row>
    <row r="12603">
      <c r="D12603" s="13"/>
      <c r="E12603" s="21"/>
      <c r="G12603" s="13"/>
      <c r="H12603" s="13"/>
      <c r="J12603" s="13"/>
      <c r="K12603" s="21"/>
    </row>
    <row r="12604">
      <c r="D12604" s="13"/>
      <c r="E12604" s="21"/>
      <c r="G12604" s="13"/>
      <c r="H12604" s="13"/>
      <c r="J12604" s="13"/>
      <c r="K12604" s="21"/>
    </row>
    <row r="12605">
      <c r="D12605" s="13"/>
      <c r="E12605" s="21"/>
      <c r="G12605" s="13"/>
      <c r="H12605" s="13"/>
      <c r="J12605" s="13"/>
      <c r="K12605" s="21"/>
    </row>
    <row r="12606">
      <c r="D12606" s="13"/>
      <c r="E12606" s="21"/>
      <c r="G12606" s="13"/>
      <c r="H12606" s="13"/>
      <c r="J12606" s="13"/>
      <c r="K12606" s="21"/>
    </row>
    <row r="12607">
      <c r="D12607" s="13"/>
      <c r="E12607" s="21"/>
      <c r="G12607" s="13"/>
      <c r="H12607" s="13"/>
      <c r="J12607" s="13"/>
      <c r="K12607" s="21"/>
    </row>
    <row r="12608">
      <c r="D12608" s="13"/>
      <c r="E12608" s="21"/>
      <c r="G12608" s="13"/>
      <c r="H12608" s="13"/>
      <c r="J12608" s="13"/>
      <c r="K12608" s="21"/>
    </row>
    <row r="12609">
      <c r="D12609" s="13"/>
      <c r="E12609" s="21"/>
      <c r="G12609" s="13"/>
      <c r="H12609" s="13"/>
      <c r="J12609" s="13"/>
      <c r="K12609" s="21"/>
    </row>
    <row r="12610">
      <c r="D12610" s="13"/>
      <c r="E12610" s="21"/>
      <c r="G12610" s="13"/>
      <c r="H12610" s="13"/>
      <c r="J12610" s="13"/>
      <c r="K12610" s="21"/>
    </row>
    <row r="12611">
      <c r="D12611" s="13"/>
      <c r="E12611" s="21"/>
      <c r="G12611" s="13"/>
      <c r="H12611" s="13"/>
      <c r="J12611" s="13"/>
      <c r="K12611" s="21"/>
    </row>
    <row r="12612">
      <c r="D12612" s="13"/>
      <c r="E12612" s="21"/>
      <c r="G12612" s="13"/>
      <c r="H12612" s="13"/>
      <c r="J12612" s="13"/>
      <c r="K12612" s="21"/>
    </row>
    <row r="12613">
      <c r="D12613" s="13"/>
      <c r="E12613" s="21"/>
      <c r="G12613" s="13"/>
      <c r="H12613" s="13"/>
      <c r="J12613" s="13"/>
      <c r="K12613" s="21"/>
    </row>
    <row r="12614">
      <c r="D12614" s="13"/>
      <c r="E12614" s="21"/>
      <c r="G12614" s="13"/>
      <c r="H12614" s="13"/>
      <c r="J12614" s="13"/>
      <c r="K12614" s="21"/>
    </row>
    <row r="12615">
      <c r="D12615" s="13"/>
      <c r="E12615" s="21"/>
      <c r="G12615" s="13"/>
      <c r="H12615" s="13"/>
      <c r="J12615" s="13"/>
      <c r="K12615" s="21"/>
    </row>
    <row r="12616">
      <c r="D12616" s="13"/>
      <c r="E12616" s="21"/>
      <c r="G12616" s="13"/>
      <c r="H12616" s="13"/>
      <c r="J12616" s="13"/>
      <c r="K12616" s="21"/>
    </row>
    <row r="12617">
      <c r="D12617" s="13"/>
      <c r="E12617" s="21"/>
      <c r="G12617" s="13"/>
      <c r="H12617" s="13"/>
      <c r="J12617" s="13"/>
      <c r="K12617" s="21"/>
    </row>
    <row r="12618">
      <c r="D12618" s="13"/>
      <c r="E12618" s="21"/>
      <c r="G12618" s="13"/>
      <c r="H12618" s="13"/>
      <c r="J12618" s="13"/>
      <c r="K12618" s="21"/>
    </row>
    <row r="12619">
      <c r="D12619" s="13"/>
      <c r="E12619" s="21"/>
      <c r="G12619" s="13"/>
      <c r="H12619" s="13"/>
      <c r="J12619" s="13"/>
      <c r="K12619" s="21"/>
    </row>
    <row r="12620">
      <c r="D12620" s="13"/>
      <c r="E12620" s="21"/>
      <c r="G12620" s="13"/>
      <c r="H12620" s="13"/>
      <c r="J12620" s="13"/>
      <c r="K12620" s="21"/>
    </row>
    <row r="12621">
      <c r="D12621" s="13"/>
      <c r="E12621" s="21"/>
      <c r="G12621" s="13"/>
      <c r="H12621" s="13"/>
      <c r="J12621" s="13"/>
      <c r="K12621" s="21"/>
    </row>
    <row r="12622">
      <c r="D12622" s="13"/>
      <c r="E12622" s="21"/>
      <c r="G12622" s="13"/>
      <c r="H12622" s="13"/>
      <c r="J12622" s="13"/>
      <c r="K12622" s="21"/>
    </row>
    <row r="12623">
      <c r="D12623" s="13"/>
      <c r="E12623" s="21"/>
      <c r="G12623" s="13"/>
      <c r="H12623" s="13"/>
      <c r="J12623" s="13"/>
      <c r="K12623" s="21"/>
    </row>
    <row r="12624">
      <c r="D12624" s="13"/>
      <c r="E12624" s="21"/>
      <c r="G12624" s="13"/>
      <c r="H12624" s="13"/>
      <c r="J12624" s="13"/>
      <c r="K12624" s="21"/>
    </row>
    <row r="12625">
      <c r="D12625" s="13"/>
      <c r="E12625" s="21"/>
      <c r="G12625" s="13"/>
      <c r="H12625" s="13"/>
      <c r="J12625" s="13"/>
      <c r="K12625" s="21"/>
    </row>
    <row r="12626">
      <c r="D12626" s="13"/>
      <c r="E12626" s="21"/>
      <c r="G12626" s="13"/>
      <c r="H12626" s="13"/>
      <c r="J12626" s="13"/>
      <c r="K12626" s="21"/>
    </row>
    <row r="12627">
      <c r="D12627" s="13"/>
      <c r="E12627" s="21"/>
      <c r="G12627" s="13"/>
      <c r="H12627" s="13"/>
      <c r="J12627" s="13"/>
      <c r="K12627" s="21"/>
    </row>
    <row r="12628">
      <c r="D12628" s="13"/>
      <c r="E12628" s="21"/>
      <c r="G12628" s="13"/>
      <c r="H12628" s="13"/>
      <c r="J12628" s="13"/>
      <c r="K12628" s="21"/>
    </row>
    <row r="12629">
      <c r="D12629" s="13"/>
      <c r="E12629" s="21"/>
      <c r="G12629" s="13"/>
      <c r="H12629" s="13"/>
      <c r="J12629" s="13"/>
      <c r="K12629" s="21"/>
    </row>
    <row r="12630">
      <c r="D12630" s="13"/>
      <c r="E12630" s="21"/>
      <c r="G12630" s="13"/>
      <c r="H12630" s="13"/>
      <c r="J12630" s="13"/>
      <c r="K12630" s="21"/>
    </row>
    <row r="12631">
      <c r="D12631" s="13"/>
      <c r="E12631" s="21"/>
      <c r="G12631" s="13"/>
      <c r="H12631" s="13"/>
      <c r="J12631" s="13"/>
      <c r="K12631" s="21"/>
    </row>
    <row r="12632">
      <c r="D12632" s="13"/>
      <c r="E12632" s="21"/>
      <c r="G12632" s="13"/>
      <c r="H12632" s="13"/>
      <c r="J12632" s="13"/>
      <c r="K12632" s="21"/>
    </row>
    <row r="12633">
      <c r="D12633" s="13"/>
      <c r="E12633" s="21"/>
      <c r="G12633" s="13"/>
      <c r="H12633" s="13"/>
      <c r="J12633" s="13"/>
      <c r="K12633" s="21"/>
    </row>
    <row r="12634">
      <c r="D12634" s="13"/>
      <c r="E12634" s="21"/>
      <c r="G12634" s="13"/>
      <c r="H12634" s="13"/>
      <c r="J12634" s="13"/>
      <c r="K12634" s="21"/>
    </row>
    <row r="12635">
      <c r="D12635" s="13"/>
      <c r="E12635" s="21"/>
      <c r="G12635" s="13"/>
      <c r="H12635" s="13"/>
      <c r="J12635" s="13"/>
      <c r="K12635" s="21"/>
    </row>
    <row r="12636">
      <c r="D12636" s="13"/>
      <c r="E12636" s="21"/>
      <c r="G12636" s="13"/>
      <c r="H12636" s="13"/>
      <c r="J12636" s="13"/>
      <c r="K12636" s="21"/>
    </row>
    <row r="12637">
      <c r="D12637" s="13"/>
      <c r="E12637" s="21"/>
      <c r="G12637" s="13"/>
      <c r="H12637" s="13"/>
      <c r="J12637" s="13"/>
      <c r="K12637" s="21"/>
    </row>
    <row r="12638">
      <c r="D12638" s="13"/>
      <c r="E12638" s="21"/>
      <c r="G12638" s="13"/>
      <c r="H12638" s="13"/>
      <c r="J12638" s="13"/>
      <c r="K12638" s="21"/>
    </row>
    <row r="12639">
      <c r="D12639" s="13"/>
      <c r="E12639" s="21"/>
      <c r="G12639" s="13"/>
      <c r="H12639" s="13"/>
      <c r="J12639" s="13"/>
      <c r="K12639" s="21"/>
    </row>
    <row r="12640">
      <c r="D12640" s="13"/>
      <c r="E12640" s="21"/>
      <c r="G12640" s="13"/>
      <c r="H12640" s="13"/>
      <c r="J12640" s="13"/>
      <c r="K12640" s="21"/>
    </row>
    <row r="12641">
      <c r="D12641" s="13"/>
      <c r="E12641" s="21"/>
      <c r="G12641" s="13"/>
      <c r="H12641" s="13"/>
      <c r="J12641" s="13"/>
      <c r="K12641" s="21"/>
    </row>
    <row r="12642">
      <c r="D12642" s="13"/>
      <c r="E12642" s="21"/>
      <c r="G12642" s="13"/>
      <c r="H12642" s="13"/>
      <c r="J12642" s="13"/>
      <c r="K12642" s="21"/>
    </row>
    <row r="12643">
      <c r="D12643" s="13"/>
      <c r="E12643" s="21"/>
      <c r="G12643" s="13"/>
      <c r="H12643" s="13"/>
      <c r="J12643" s="13"/>
      <c r="K12643" s="21"/>
    </row>
    <row r="12644">
      <c r="D12644" s="13"/>
      <c r="E12644" s="21"/>
      <c r="G12644" s="13"/>
      <c r="H12644" s="13"/>
      <c r="J12644" s="13"/>
      <c r="K12644" s="21"/>
    </row>
    <row r="12645">
      <c r="D12645" s="13"/>
      <c r="E12645" s="21"/>
      <c r="G12645" s="13"/>
      <c r="H12645" s="13"/>
      <c r="J12645" s="13"/>
      <c r="K12645" s="21"/>
    </row>
    <row r="12646">
      <c r="D12646" s="13"/>
      <c r="E12646" s="21"/>
      <c r="G12646" s="13"/>
      <c r="H12646" s="13"/>
      <c r="J12646" s="13"/>
      <c r="K12646" s="21"/>
    </row>
    <row r="12647">
      <c r="D12647" s="13"/>
      <c r="E12647" s="21"/>
      <c r="G12647" s="13"/>
      <c r="H12647" s="13"/>
      <c r="J12647" s="13"/>
      <c r="K12647" s="21"/>
    </row>
    <row r="12648">
      <c r="D12648" s="13"/>
      <c r="E12648" s="21"/>
      <c r="G12648" s="13"/>
      <c r="H12648" s="13"/>
      <c r="J12648" s="13"/>
      <c r="K12648" s="21"/>
    </row>
    <row r="12649">
      <c r="D12649" s="13"/>
      <c r="E12649" s="21"/>
      <c r="G12649" s="13"/>
      <c r="H12649" s="13"/>
      <c r="J12649" s="13"/>
      <c r="K12649" s="21"/>
    </row>
    <row r="12650">
      <c r="D12650" s="13"/>
      <c r="E12650" s="21"/>
      <c r="G12650" s="13"/>
      <c r="H12650" s="13"/>
      <c r="J12650" s="13"/>
      <c r="K12650" s="21"/>
    </row>
    <row r="12651">
      <c r="D12651" s="13"/>
      <c r="E12651" s="21"/>
      <c r="G12651" s="13"/>
      <c r="H12651" s="13"/>
      <c r="J12651" s="13"/>
      <c r="K12651" s="21"/>
    </row>
    <row r="12652">
      <c r="D12652" s="13"/>
      <c r="E12652" s="21"/>
      <c r="G12652" s="13"/>
      <c r="H12652" s="13"/>
      <c r="J12652" s="13"/>
      <c r="K12652" s="21"/>
    </row>
    <row r="12653">
      <c r="D12653" s="13"/>
      <c r="E12653" s="21"/>
      <c r="G12653" s="13"/>
      <c r="H12653" s="13"/>
      <c r="J12653" s="13"/>
      <c r="K12653" s="21"/>
    </row>
    <row r="12654">
      <c r="D12654" s="13"/>
      <c r="E12654" s="21"/>
      <c r="G12654" s="13"/>
      <c r="H12654" s="13"/>
      <c r="J12654" s="13"/>
      <c r="K12654" s="21"/>
    </row>
    <row r="12655">
      <c r="D12655" s="13"/>
      <c r="E12655" s="21"/>
      <c r="G12655" s="13"/>
      <c r="H12655" s="13"/>
      <c r="J12655" s="13"/>
      <c r="K12655" s="21"/>
    </row>
    <row r="12656">
      <c r="D12656" s="13"/>
      <c r="E12656" s="21"/>
      <c r="G12656" s="13"/>
      <c r="H12656" s="13"/>
      <c r="J12656" s="13"/>
      <c r="K12656" s="21"/>
    </row>
    <row r="12657">
      <c r="D12657" s="13"/>
      <c r="E12657" s="21"/>
      <c r="G12657" s="13"/>
      <c r="H12657" s="13"/>
      <c r="J12657" s="13"/>
      <c r="K12657" s="21"/>
    </row>
    <row r="12658">
      <c r="D12658" s="13"/>
      <c r="E12658" s="21"/>
      <c r="G12658" s="13"/>
      <c r="H12658" s="13"/>
      <c r="J12658" s="13"/>
      <c r="K12658" s="21"/>
    </row>
    <row r="12659">
      <c r="D12659" s="13"/>
      <c r="E12659" s="21"/>
      <c r="G12659" s="13"/>
      <c r="H12659" s="13"/>
      <c r="J12659" s="13"/>
      <c r="K12659" s="21"/>
    </row>
    <row r="12660">
      <c r="D12660" s="13"/>
      <c r="E12660" s="21"/>
      <c r="G12660" s="13"/>
      <c r="H12660" s="13"/>
      <c r="J12660" s="13"/>
      <c r="K12660" s="21"/>
    </row>
    <row r="12661">
      <c r="D12661" s="13"/>
      <c r="E12661" s="21"/>
      <c r="G12661" s="13"/>
      <c r="H12661" s="13"/>
      <c r="J12661" s="13"/>
      <c r="K12661" s="21"/>
    </row>
    <row r="12662">
      <c r="D12662" s="13"/>
      <c r="E12662" s="21"/>
      <c r="G12662" s="13"/>
      <c r="H12662" s="13"/>
      <c r="J12662" s="13"/>
      <c r="K12662" s="21"/>
    </row>
    <row r="12663">
      <c r="D12663" s="13"/>
      <c r="E12663" s="21"/>
      <c r="G12663" s="13"/>
      <c r="H12663" s="13"/>
      <c r="J12663" s="13"/>
      <c r="K12663" s="21"/>
    </row>
    <row r="12664">
      <c r="D12664" s="13"/>
      <c r="E12664" s="21"/>
      <c r="G12664" s="13"/>
      <c r="H12664" s="13"/>
      <c r="J12664" s="13"/>
      <c r="K12664" s="21"/>
    </row>
    <row r="12665">
      <c r="D12665" s="13"/>
      <c r="E12665" s="21"/>
      <c r="G12665" s="13"/>
      <c r="H12665" s="13"/>
      <c r="J12665" s="13"/>
      <c r="K12665" s="21"/>
    </row>
    <row r="12666">
      <c r="D12666" s="13"/>
      <c r="E12666" s="21"/>
      <c r="G12666" s="13"/>
      <c r="H12666" s="13"/>
      <c r="J12666" s="13"/>
      <c r="K12666" s="21"/>
    </row>
    <row r="12667">
      <c r="D12667" s="13"/>
      <c r="E12667" s="21"/>
      <c r="G12667" s="13"/>
      <c r="H12667" s="13"/>
      <c r="J12667" s="13"/>
      <c r="K12667" s="21"/>
    </row>
    <row r="12668">
      <c r="D12668" s="13"/>
      <c r="E12668" s="21"/>
      <c r="G12668" s="13"/>
      <c r="H12668" s="13"/>
      <c r="J12668" s="13"/>
      <c r="K12668" s="21"/>
    </row>
    <row r="12669">
      <c r="D12669" s="13"/>
      <c r="E12669" s="21"/>
      <c r="G12669" s="13"/>
      <c r="H12669" s="13"/>
      <c r="J12669" s="13"/>
      <c r="K12669" s="21"/>
    </row>
    <row r="12670">
      <c r="D12670" s="13"/>
      <c r="E12670" s="21"/>
      <c r="G12670" s="13"/>
      <c r="H12670" s="13"/>
      <c r="J12670" s="13"/>
      <c r="K12670" s="21"/>
    </row>
    <row r="12671">
      <c r="D12671" s="13"/>
      <c r="E12671" s="21"/>
      <c r="G12671" s="13"/>
      <c r="H12671" s="13"/>
      <c r="J12671" s="13"/>
      <c r="K12671" s="21"/>
    </row>
    <row r="12672">
      <c r="D12672" s="13"/>
      <c r="E12672" s="21"/>
      <c r="G12672" s="13"/>
      <c r="H12672" s="13"/>
      <c r="J12672" s="13"/>
      <c r="K12672" s="21"/>
    </row>
    <row r="12673">
      <c r="D12673" s="13"/>
      <c r="E12673" s="21"/>
      <c r="G12673" s="13"/>
      <c r="H12673" s="13"/>
      <c r="J12673" s="13"/>
      <c r="K12673" s="21"/>
    </row>
    <row r="12674">
      <c r="D12674" s="13"/>
      <c r="E12674" s="21"/>
      <c r="G12674" s="13"/>
      <c r="H12674" s="13"/>
      <c r="J12674" s="13"/>
      <c r="K12674" s="21"/>
    </row>
    <row r="12675">
      <c r="D12675" s="13"/>
      <c r="E12675" s="21"/>
      <c r="G12675" s="13"/>
      <c r="H12675" s="13"/>
      <c r="J12675" s="13"/>
      <c r="K12675" s="21"/>
    </row>
    <row r="12676">
      <c r="D12676" s="13"/>
      <c r="E12676" s="21"/>
      <c r="G12676" s="13"/>
      <c r="H12676" s="13"/>
      <c r="J12676" s="13"/>
      <c r="K12676" s="21"/>
    </row>
    <row r="12677">
      <c r="D12677" s="13"/>
      <c r="E12677" s="21"/>
      <c r="G12677" s="13"/>
      <c r="H12677" s="13"/>
      <c r="J12677" s="13"/>
      <c r="K12677" s="21"/>
    </row>
    <row r="12678">
      <c r="D12678" s="13"/>
      <c r="E12678" s="21"/>
      <c r="G12678" s="13"/>
      <c r="H12678" s="13"/>
      <c r="J12678" s="13"/>
      <c r="K12678" s="21"/>
    </row>
    <row r="12679">
      <c r="D12679" s="13"/>
      <c r="E12679" s="21"/>
      <c r="G12679" s="13"/>
      <c r="H12679" s="13"/>
      <c r="J12679" s="13"/>
      <c r="K12679" s="21"/>
    </row>
    <row r="12680">
      <c r="D12680" s="13"/>
      <c r="E12680" s="21"/>
      <c r="G12680" s="13"/>
      <c r="H12680" s="13"/>
      <c r="J12680" s="13"/>
      <c r="K12680" s="21"/>
    </row>
    <row r="12681">
      <c r="D12681" s="13"/>
      <c r="E12681" s="21"/>
      <c r="G12681" s="13"/>
      <c r="H12681" s="13"/>
      <c r="J12681" s="13"/>
      <c r="K12681" s="21"/>
    </row>
    <row r="12682">
      <c r="D12682" s="13"/>
      <c r="E12682" s="21"/>
      <c r="G12682" s="13"/>
      <c r="H12682" s="13"/>
      <c r="J12682" s="13"/>
      <c r="K12682" s="21"/>
    </row>
    <row r="12683">
      <c r="D12683" s="13"/>
      <c r="E12683" s="21"/>
      <c r="G12683" s="13"/>
      <c r="H12683" s="13"/>
      <c r="J12683" s="13"/>
      <c r="K12683" s="21"/>
    </row>
    <row r="12684">
      <c r="D12684" s="13"/>
      <c r="E12684" s="21"/>
      <c r="G12684" s="13"/>
      <c r="H12684" s="13"/>
      <c r="J12684" s="13"/>
      <c r="K12684" s="21"/>
    </row>
    <row r="12685">
      <c r="D12685" s="13"/>
      <c r="E12685" s="21"/>
      <c r="G12685" s="13"/>
      <c r="H12685" s="13"/>
      <c r="J12685" s="13"/>
      <c r="K12685" s="21"/>
    </row>
    <row r="12686">
      <c r="D12686" s="13"/>
      <c r="E12686" s="21"/>
      <c r="G12686" s="13"/>
      <c r="H12686" s="13"/>
      <c r="J12686" s="13"/>
      <c r="K12686" s="21"/>
    </row>
    <row r="12687">
      <c r="D12687" s="13"/>
      <c r="E12687" s="21"/>
      <c r="G12687" s="13"/>
      <c r="H12687" s="13"/>
      <c r="J12687" s="13"/>
      <c r="K12687" s="21"/>
    </row>
    <row r="12688">
      <c r="D12688" s="13"/>
      <c r="E12688" s="21"/>
      <c r="G12688" s="13"/>
      <c r="H12688" s="13"/>
      <c r="J12688" s="13"/>
      <c r="K12688" s="21"/>
    </row>
    <row r="12689">
      <c r="D12689" s="13"/>
      <c r="E12689" s="21"/>
      <c r="G12689" s="13"/>
      <c r="H12689" s="13"/>
      <c r="J12689" s="13"/>
      <c r="K12689" s="21"/>
    </row>
    <row r="12690">
      <c r="D12690" s="13"/>
      <c r="E12690" s="21"/>
      <c r="G12690" s="13"/>
      <c r="H12690" s="13"/>
      <c r="J12690" s="13"/>
      <c r="K12690" s="21"/>
    </row>
    <row r="12691">
      <c r="D12691" s="13"/>
      <c r="E12691" s="21"/>
      <c r="G12691" s="13"/>
      <c r="H12691" s="13"/>
      <c r="J12691" s="13"/>
      <c r="K12691" s="21"/>
    </row>
    <row r="12692">
      <c r="D12692" s="13"/>
      <c r="E12692" s="21"/>
      <c r="G12692" s="13"/>
      <c r="H12692" s="13"/>
      <c r="J12692" s="13"/>
      <c r="K12692" s="21"/>
    </row>
    <row r="12693">
      <c r="D12693" s="13"/>
      <c r="E12693" s="21"/>
      <c r="G12693" s="13"/>
      <c r="H12693" s="13"/>
      <c r="J12693" s="13"/>
      <c r="K12693" s="21"/>
    </row>
    <row r="12694">
      <c r="D12694" s="13"/>
      <c r="E12694" s="21"/>
      <c r="G12694" s="13"/>
      <c r="H12694" s="13"/>
      <c r="J12694" s="13"/>
      <c r="K12694" s="21"/>
    </row>
    <row r="12695">
      <c r="D12695" s="13"/>
      <c r="E12695" s="21"/>
      <c r="G12695" s="13"/>
      <c r="H12695" s="13"/>
      <c r="J12695" s="13"/>
      <c r="K12695" s="21"/>
    </row>
    <row r="12696">
      <c r="D12696" s="13"/>
      <c r="E12696" s="21"/>
      <c r="G12696" s="13"/>
      <c r="H12696" s="13"/>
      <c r="J12696" s="13"/>
      <c r="K12696" s="21"/>
    </row>
    <row r="12697">
      <c r="D12697" s="13"/>
      <c r="E12697" s="21"/>
      <c r="G12697" s="13"/>
      <c r="H12697" s="13"/>
      <c r="J12697" s="13"/>
      <c r="K12697" s="21"/>
    </row>
    <row r="12698">
      <c r="D12698" s="13"/>
      <c r="E12698" s="21"/>
      <c r="G12698" s="13"/>
      <c r="H12698" s="13"/>
      <c r="J12698" s="13"/>
      <c r="K12698" s="21"/>
    </row>
    <row r="12699">
      <c r="D12699" s="13"/>
      <c r="E12699" s="21"/>
      <c r="G12699" s="13"/>
      <c r="H12699" s="13"/>
      <c r="J12699" s="13"/>
      <c r="K12699" s="21"/>
    </row>
    <row r="12700">
      <c r="D12700" s="13"/>
      <c r="E12700" s="21"/>
      <c r="G12700" s="13"/>
      <c r="H12700" s="13"/>
      <c r="J12700" s="13"/>
      <c r="K12700" s="21"/>
    </row>
    <row r="12701">
      <c r="D12701" s="13"/>
      <c r="E12701" s="21"/>
      <c r="G12701" s="13"/>
      <c r="H12701" s="13"/>
      <c r="J12701" s="13"/>
      <c r="K12701" s="21"/>
    </row>
    <row r="12702">
      <c r="D12702" s="13"/>
      <c r="E12702" s="21"/>
      <c r="G12702" s="13"/>
      <c r="H12702" s="13"/>
      <c r="J12702" s="13"/>
      <c r="K12702" s="21"/>
    </row>
    <row r="12703">
      <c r="D12703" s="13"/>
      <c r="E12703" s="21"/>
      <c r="G12703" s="13"/>
      <c r="H12703" s="13"/>
      <c r="J12703" s="13"/>
      <c r="K12703" s="21"/>
    </row>
    <row r="12704">
      <c r="D12704" s="13"/>
      <c r="E12704" s="21"/>
      <c r="G12704" s="13"/>
      <c r="H12704" s="13"/>
      <c r="J12704" s="13"/>
      <c r="K12704" s="21"/>
    </row>
    <row r="12705">
      <c r="D12705" s="13"/>
      <c r="E12705" s="21"/>
      <c r="G12705" s="13"/>
      <c r="H12705" s="13"/>
      <c r="J12705" s="13"/>
      <c r="K12705" s="21"/>
    </row>
    <row r="12706">
      <c r="D12706" s="13"/>
      <c r="E12706" s="21"/>
      <c r="G12706" s="13"/>
      <c r="H12706" s="13"/>
      <c r="J12706" s="13"/>
      <c r="K12706" s="21"/>
    </row>
    <row r="12707">
      <c r="D12707" s="13"/>
      <c r="E12707" s="21"/>
      <c r="G12707" s="13"/>
      <c r="H12707" s="13"/>
      <c r="J12707" s="13"/>
      <c r="K12707" s="21"/>
    </row>
    <row r="12708">
      <c r="D12708" s="13"/>
      <c r="E12708" s="21"/>
      <c r="G12708" s="13"/>
      <c r="H12708" s="13"/>
      <c r="J12708" s="13"/>
      <c r="K12708" s="21"/>
    </row>
    <row r="12709">
      <c r="D12709" s="13"/>
      <c r="E12709" s="21"/>
      <c r="G12709" s="13"/>
      <c r="H12709" s="13"/>
      <c r="J12709" s="13"/>
      <c r="K12709" s="21"/>
    </row>
    <row r="12710">
      <c r="D12710" s="13"/>
      <c r="E12710" s="21"/>
      <c r="G12710" s="13"/>
      <c r="H12710" s="13"/>
      <c r="J12710" s="13"/>
      <c r="K12710" s="21"/>
    </row>
    <row r="12711">
      <c r="D12711" s="13"/>
      <c r="E12711" s="21"/>
      <c r="G12711" s="13"/>
      <c r="H12711" s="13"/>
      <c r="J12711" s="13"/>
      <c r="K12711" s="21"/>
    </row>
    <row r="12712">
      <c r="D12712" s="13"/>
      <c r="E12712" s="21"/>
      <c r="G12712" s="13"/>
      <c r="H12712" s="13"/>
      <c r="J12712" s="13"/>
      <c r="K12712" s="21"/>
    </row>
    <row r="12713">
      <c r="D12713" s="13"/>
      <c r="E12713" s="21"/>
      <c r="G12713" s="13"/>
      <c r="H12713" s="13"/>
      <c r="J12713" s="13"/>
      <c r="K12713" s="21"/>
    </row>
    <row r="12714">
      <c r="D12714" s="13"/>
      <c r="E12714" s="21"/>
      <c r="G12714" s="13"/>
      <c r="H12714" s="13"/>
      <c r="J12714" s="13"/>
      <c r="K12714" s="21"/>
    </row>
    <row r="12715">
      <c r="D12715" s="13"/>
      <c r="E12715" s="21"/>
      <c r="G12715" s="13"/>
      <c r="H12715" s="13"/>
      <c r="J12715" s="13"/>
      <c r="K12715" s="21"/>
    </row>
    <row r="12716">
      <c r="D12716" s="13"/>
      <c r="E12716" s="21"/>
      <c r="G12716" s="13"/>
      <c r="H12716" s="13"/>
      <c r="J12716" s="13"/>
      <c r="K12716" s="21"/>
    </row>
    <row r="12717">
      <c r="D12717" s="13"/>
      <c r="E12717" s="21"/>
      <c r="G12717" s="13"/>
      <c r="H12717" s="13"/>
      <c r="J12717" s="13"/>
      <c r="K12717" s="21"/>
    </row>
    <row r="12718">
      <c r="D12718" s="13"/>
      <c r="E12718" s="21"/>
      <c r="G12718" s="13"/>
      <c r="H12718" s="13"/>
      <c r="J12718" s="13"/>
      <c r="K12718" s="21"/>
    </row>
    <row r="12719">
      <c r="D12719" s="13"/>
      <c r="E12719" s="21"/>
      <c r="G12719" s="13"/>
      <c r="H12719" s="13"/>
      <c r="J12719" s="13"/>
      <c r="K12719" s="21"/>
    </row>
    <row r="12720">
      <c r="D12720" s="13"/>
      <c r="E12720" s="21"/>
      <c r="G12720" s="13"/>
      <c r="H12720" s="13"/>
      <c r="J12720" s="13"/>
      <c r="K12720" s="21"/>
    </row>
    <row r="12721">
      <c r="D12721" s="13"/>
      <c r="E12721" s="21"/>
      <c r="G12721" s="13"/>
      <c r="H12721" s="13"/>
      <c r="J12721" s="13"/>
      <c r="K12721" s="21"/>
    </row>
    <row r="12722">
      <c r="D12722" s="13"/>
      <c r="E12722" s="21"/>
      <c r="G12722" s="13"/>
      <c r="H12722" s="13"/>
      <c r="J12722" s="13"/>
      <c r="K12722" s="21"/>
    </row>
    <row r="12723">
      <c r="D12723" s="13"/>
      <c r="E12723" s="21"/>
      <c r="G12723" s="13"/>
      <c r="H12723" s="13"/>
      <c r="J12723" s="13"/>
      <c r="K12723" s="21"/>
    </row>
    <row r="12724">
      <c r="D12724" s="13"/>
      <c r="E12724" s="21"/>
      <c r="G12724" s="13"/>
      <c r="H12724" s="13"/>
      <c r="J12724" s="13"/>
      <c r="K12724" s="21"/>
    </row>
    <row r="12725">
      <c r="D12725" s="13"/>
      <c r="E12725" s="21"/>
      <c r="G12725" s="13"/>
      <c r="H12725" s="13"/>
      <c r="J12725" s="13"/>
      <c r="K12725" s="21"/>
    </row>
    <row r="12726">
      <c r="D12726" s="13"/>
      <c r="E12726" s="21"/>
      <c r="G12726" s="13"/>
      <c r="H12726" s="13"/>
      <c r="J12726" s="13"/>
      <c r="K12726" s="21"/>
    </row>
    <row r="12727">
      <c r="D12727" s="13"/>
      <c r="E12727" s="21"/>
      <c r="G12727" s="13"/>
      <c r="H12727" s="13"/>
      <c r="J12727" s="13"/>
      <c r="K12727" s="21"/>
    </row>
    <row r="12728">
      <c r="D12728" s="13"/>
      <c r="E12728" s="21"/>
      <c r="G12728" s="13"/>
      <c r="H12728" s="13"/>
      <c r="J12728" s="13"/>
      <c r="K12728" s="21"/>
    </row>
    <row r="12729">
      <c r="D12729" s="13"/>
      <c r="E12729" s="21"/>
      <c r="G12729" s="13"/>
      <c r="H12729" s="13"/>
      <c r="J12729" s="13"/>
      <c r="K12729" s="21"/>
    </row>
    <row r="12730">
      <c r="D12730" s="13"/>
      <c r="E12730" s="21"/>
      <c r="G12730" s="13"/>
      <c r="H12730" s="13"/>
      <c r="J12730" s="13"/>
      <c r="K12730" s="21"/>
    </row>
    <row r="12731">
      <c r="D12731" s="13"/>
      <c r="E12731" s="21"/>
      <c r="G12731" s="13"/>
      <c r="H12731" s="13"/>
      <c r="J12731" s="13"/>
      <c r="K12731" s="21"/>
    </row>
    <row r="12732">
      <c r="D12732" s="13"/>
      <c r="E12732" s="21"/>
      <c r="G12732" s="13"/>
      <c r="H12732" s="13"/>
      <c r="J12732" s="13"/>
      <c r="K12732" s="21"/>
    </row>
    <row r="12733">
      <c r="D12733" s="13"/>
      <c r="E12733" s="21"/>
      <c r="G12733" s="13"/>
      <c r="H12733" s="13"/>
      <c r="J12733" s="13"/>
      <c r="K12733" s="21"/>
    </row>
    <row r="12734">
      <c r="D12734" s="13"/>
      <c r="E12734" s="21"/>
      <c r="G12734" s="13"/>
      <c r="H12734" s="13"/>
      <c r="J12734" s="13"/>
      <c r="K12734" s="21"/>
    </row>
    <row r="12735">
      <c r="D12735" s="13"/>
      <c r="E12735" s="21"/>
      <c r="G12735" s="13"/>
      <c r="H12735" s="13"/>
      <c r="J12735" s="13"/>
      <c r="K12735" s="21"/>
    </row>
    <row r="12736">
      <c r="D12736" s="13"/>
      <c r="E12736" s="21"/>
      <c r="G12736" s="13"/>
      <c r="H12736" s="13"/>
      <c r="J12736" s="13"/>
      <c r="K12736" s="21"/>
    </row>
    <row r="12737">
      <c r="D12737" s="13"/>
      <c r="E12737" s="21"/>
      <c r="G12737" s="13"/>
      <c r="H12737" s="13"/>
      <c r="J12737" s="13"/>
      <c r="K12737" s="21"/>
    </row>
    <row r="12738">
      <c r="D12738" s="13"/>
      <c r="E12738" s="21"/>
      <c r="G12738" s="13"/>
      <c r="H12738" s="13"/>
      <c r="J12738" s="13"/>
      <c r="K12738" s="21"/>
    </row>
    <row r="12739">
      <c r="D12739" s="13"/>
      <c r="E12739" s="21"/>
      <c r="G12739" s="13"/>
      <c r="H12739" s="13"/>
      <c r="J12739" s="13"/>
      <c r="K12739" s="21"/>
    </row>
    <row r="12740">
      <c r="D12740" s="13"/>
      <c r="E12740" s="21"/>
      <c r="G12740" s="13"/>
      <c r="H12740" s="13"/>
      <c r="J12740" s="13"/>
      <c r="K12740" s="21"/>
    </row>
    <row r="12741">
      <c r="D12741" s="13"/>
      <c r="E12741" s="21"/>
      <c r="G12741" s="13"/>
      <c r="H12741" s="13"/>
      <c r="J12741" s="13"/>
      <c r="K12741" s="21"/>
    </row>
    <row r="12742">
      <c r="D12742" s="13"/>
      <c r="E12742" s="21"/>
      <c r="G12742" s="13"/>
      <c r="H12742" s="13"/>
      <c r="J12742" s="13"/>
      <c r="K12742" s="21"/>
    </row>
    <row r="12743">
      <c r="D12743" s="13"/>
      <c r="E12743" s="21"/>
      <c r="G12743" s="13"/>
      <c r="H12743" s="13"/>
      <c r="J12743" s="13"/>
      <c r="K12743" s="21"/>
    </row>
    <row r="12744">
      <c r="D12744" s="13"/>
      <c r="E12744" s="21"/>
      <c r="G12744" s="13"/>
      <c r="H12744" s="13"/>
      <c r="J12744" s="13"/>
      <c r="K12744" s="21"/>
    </row>
    <row r="12745">
      <c r="D12745" s="13"/>
      <c r="E12745" s="21"/>
      <c r="G12745" s="13"/>
      <c r="H12745" s="13"/>
      <c r="J12745" s="13"/>
      <c r="K12745" s="21"/>
    </row>
    <row r="12746">
      <c r="D12746" s="13"/>
      <c r="E12746" s="21"/>
      <c r="G12746" s="13"/>
      <c r="H12746" s="13"/>
      <c r="J12746" s="13"/>
      <c r="K12746" s="21"/>
    </row>
    <row r="12747">
      <c r="D12747" s="13"/>
      <c r="E12747" s="21"/>
      <c r="G12747" s="13"/>
      <c r="H12747" s="13"/>
      <c r="J12747" s="13"/>
      <c r="K12747" s="21"/>
    </row>
    <row r="12748">
      <c r="D12748" s="13"/>
      <c r="E12748" s="21"/>
      <c r="G12748" s="13"/>
      <c r="H12748" s="13"/>
      <c r="J12748" s="13"/>
      <c r="K12748" s="21"/>
    </row>
    <row r="12749">
      <c r="D12749" s="13"/>
      <c r="E12749" s="21"/>
      <c r="G12749" s="13"/>
      <c r="H12749" s="13"/>
      <c r="J12749" s="13"/>
      <c r="K12749" s="21"/>
    </row>
    <row r="12750">
      <c r="D12750" s="13"/>
      <c r="E12750" s="21"/>
      <c r="G12750" s="13"/>
      <c r="H12750" s="13"/>
      <c r="J12750" s="13"/>
      <c r="K12750" s="21"/>
    </row>
    <row r="12751">
      <c r="D12751" s="13"/>
      <c r="E12751" s="21"/>
      <c r="G12751" s="13"/>
      <c r="H12751" s="13"/>
      <c r="J12751" s="13"/>
      <c r="K12751" s="21"/>
    </row>
    <row r="12752">
      <c r="D12752" s="13"/>
      <c r="E12752" s="21"/>
      <c r="G12752" s="13"/>
      <c r="H12752" s="13"/>
      <c r="J12752" s="13"/>
      <c r="K12752" s="21"/>
    </row>
    <row r="12753">
      <c r="D12753" s="13"/>
      <c r="E12753" s="21"/>
      <c r="G12753" s="13"/>
      <c r="H12753" s="13"/>
      <c r="J12753" s="13"/>
      <c r="K12753" s="21"/>
    </row>
    <row r="12754">
      <c r="D12754" s="13"/>
      <c r="E12754" s="21"/>
      <c r="G12754" s="13"/>
      <c r="H12754" s="13"/>
      <c r="J12754" s="13"/>
      <c r="K12754" s="21"/>
    </row>
    <row r="12755">
      <c r="D12755" s="13"/>
      <c r="E12755" s="21"/>
      <c r="G12755" s="13"/>
      <c r="H12755" s="13"/>
      <c r="J12755" s="13"/>
      <c r="K12755" s="21"/>
    </row>
    <row r="12756">
      <c r="D12756" s="13"/>
      <c r="E12756" s="21"/>
      <c r="G12756" s="13"/>
      <c r="H12756" s="13"/>
      <c r="J12756" s="13"/>
      <c r="K12756" s="21"/>
    </row>
    <row r="12757">
      <c r="D12757" s="13"/>
      <c r="E12757" s="21"/>
      <c r="G12757" s="13"/>
      <c r="H12757" s="13"/>
      <c r="J12757" s="13"/>
      <c r="K12757" s="21"/>
    </row>
    <row r="12758">
      <c r="D12758" s="13"/>
      <c r="E12758" s="21"/>
      <c r="G12758" s="13"/>
      <c r="H12758" s="13"/>
      <c r="J12758" s="13"/>
      <c r="K12758" s="21"/>
    </row>
    <row r="12759">
      <c r="D12759" s="13"/>
      <c r="E12759" s="21"/>
      <c r="G12759" s="13"/>
      <c r="H12759" s="13"/>
      <c r="J12759" s="13"/>
      <c r="K12759" s="21"/>
    </row>
    <row r="12760">
      <c r="D12760" s="13"/>
      <c r="E12760" s="21"/>
      <c r="G12760" s="13"/>
      <c r="H12760" s="13"/>
      <c r="J12760" s="13"/>
      <c r="K12760" s="21"/>
    </row>
    <row r="12761">
      <c r="D12761" s="13"/>
      <c r="E12761" s="21"/>
      <c r="G12761" s="13"/>
      <c r="H12761" s="13"/>
      <c r="J12761" s="13"/>
      <c r="K12761" s="21"/>
    </row>
    <row r="12762">
      <c r="D12762" s="13"/>
      <c r="E12762" s="21"/>
      <c r="G12762" s="13"/>
      <c r="H12762" s="13"/>
      <c r="J12762" s="13"/>
      <c r="K12762" s="21"/>
    </row>
    <row r="12763">
      <c r="D12763" s="13"/>
      <c r="E12763" s="21"/>
      <c r="G12763" s="13"/>
      <c r="H12763" s="13"/>
      <c r="J12763" s="13"/>
      <c r="K12763" s="21"/>
    </row>
    <row r="12764">
      <c r="D12764" s="13"/>
      <c r="E12764" s="21"/>
      <c r="G12764" s="13"/>
      <c r="H12764" s="13"/>
      <c r="J12764" s="13"/>
      <c r="K12764" s="21"/>
    </row>
    <row r="12765">
      <c r="D12765" s="13"/>
      <c r="E12765" s="21"/>
      <c r="G12765" s="13"/>
      <c r="H12765" s="13"/>
      <c r="J12765" s="13"/>
      <c r="K12765" s="21"/>
    </row>
    <row r="12766">
      <c r="D12766" s="13"/>
      <c r="E12766" s="21"/>
      <c r="G12766" s="13"/>
      <c r="H12766" s="13"/>
      <c r="J12766" s="13"/>
      <c r="K12766" s="21"/>
    </row>
    <row r="12767">
      <c r="D12767" s="13"/>
      <c r="E12767" s="21"/>
      <c r="G12767" s="13"/>
      <c r="H12767" s="13"/>
      <c r="J12767" s="13"/>
      <c r="K12767" s="21"/>
    </row>
    <row r="12768">
      <c r="D12768" s="13"/>
      <c r="E12768" s="21"/>
      <c r="G12768" s="13"/>
      <c r="H12768" s="13"/>
      <c r="J12768" s="13"/>
      <c r="K12768" s="21"/>
    </row>
    <row r="12769">
      <c r="D12769" s="13"/>
      <c r="E12769" s="21"/>
      <c r="G12769" s="13"/>
      <c r="H12769" s="13"/>
      <c r="J12769" s="13"/>
      <c r="K12769" s="21"/>
    </row>
    <row r="12770">
      <c r="D12770" s="13"/>
      <c r="E12770" s="21"/>
      <c r="G12770" s="13"/>
      <c r="H12770" s="13"/>
      <c r="J12770" s="13"/>
      <c r="K12770" s="21"/>
    </row>
    <row r="12771">
      <c r="D12771" s="13"/>
      <c r="E12771" s="21"/>
      <c r="G12771" s="13"/>
      <c r="H12771" s="13"/>
      <c r="J12771" s="13"/>
      <c r="K12771" s="21"/>
    </row>
    <row r="12772">
      <c r="D12772" s="13"/>
      <c r="E12772" s="21"/>
      <c r="G12772" s="13"/>
      <c r="H12772" s="13"/>
      <c r="J12772" s="13"/>
      <c r="K12772" s="21"/>
    </row>
    <row r="12773">
      <c r="D12773" s="13"/>
      <c r="E12773" s="21"/>
      <c r="G12773" s="13"/>
      <c r="H12773" s="13"/>
      <c r="J12773" s="13"/>
      <c r="K12773" s="21"/>
    </row>
    <row r="12774">
      <c r="D12774" s="13"/>
      <c r="E12774" s="21"/>
      <c r="G12774" s="13"/>
      <c r="H12774" s="13"/>
      <c r="J12774" s="13"/>
      <c r="K12774" s="21"/>
    </row>
    <row r="12775">
      <c r="D12775" s="13"/>
      <c r="E12775" s="21"/>
      <c r="G12775" s="13"/>
      <c r="H12775" s="13"/>
      <c r="J12775" s="13"/>
      <c r="K12775" s="21"/>
    </row>
    <row r="12776">
      <c r="D12776" s="13"/>
      <c r="E12776" s="21"/>
      <c r="G12776" s="13"/>
      <c r="H12776" s="13"/>
      <c r="J12776" s="13"/>
      <c r="K12776" s="21"/>
    </row>
    <row r="12777">
      <c r="D12777" s="13"/>
      <c r="E12777" s="21"/>
      <c r="G12777" s="13"/>
      <c r="H12777" s="13"/>
      <c r="J12777" s="13"/>
      <c r="K12777" s="21"/>
    </row>
    <row r="12778">
      <c r="D12778" s="13"/>
      <c r="E12778" s="21"/>
      <c r="G12778" s="13"/>
      <c r="H12778" s="13"/>
      <c r="J12778" s="13"/>
      <c r="K12778" s="21"/>
    </row>
    <row r="12779">
      <c r="D12779" s="13"/>
      <c r="E12779" s="21"/>
      <c r="G12779" s="13"/>
      <c r="H12779" s="13"/>
      <c r="J12779" s="13"/>
      <c r="K12779" s="21"/>
    </row>
    <row r="12780">
      <c r="D12780" s="13"/>
      <c r="E12780" s="21"/>
      <c r="G12780" s="13"/>
      <c r="H12780" s="13"/>
      <c r="J12780" s="13"/>
      <c r="K12780" s="21"/>
    </row>
    <row r="12781">
      <c r="D12781" s="13"/>
      <c r="E12781" s="21"/>
      <c r="G12781" s="13"/>
      <c r="H12781" s="13"/>
      <c r="J12781" s="13"/>
      <c r="K12781" s="21"/>
    </row>
    <row r="12782">
      <c r="D12782" s="13"/>
      <c r="E12782" s="21"/>
      <c r="G12782" s="13"/>
      <c r="H12782" s="13"/>
      <c r="J12782" s="13"/>
      <c r="K12782" s="21"/>
    </row>
    <row r="12783">
      <c r="D12783" s="13"/>
      <c r="E12783" s="21"/>
      <c r="G12783" s="13"/>
      <c r="H12783" s="13"/>
      <c r="J12783" s="13"/>
      <c r="K12783" s="21"/>
    </row>
    <row r="12784">
      <c r="D12784" s="13"/>
      <c r="E12784" s="21"/>
      <c r="G12784" s="13"/>
      <c r="H12784" s="13"/>
      <c r="J12784" s="13"/>
      <c r="K12784" s="21"/>
    </row>
    <row r="12785">
      <c r="D12785" s="13"/>
      <c r="E12785" s="21"/>
      <c r="G12785" s="13"/>
      <c r="H12785" s="13"/>
      <c r="J12785" s="13"/>
      <c r="K12785" s="21"/>
    </row>
    <row r="12786">
      <c r="D12786" s="13"/>
      <c r="E12786" s="21"/>
      <c r="G12786" s="13"/>
      <c r="H12786" s="13"/>
      <c r="J12786" s="13"/>
      <c r="K12786" s="21"/>
    </row>
    <row r="12787">
      <c r="D12787" s="13"/>
      <c r="E12787" s="21"/>
      <c r="G12787" s="13"/>
      <c r="H12787" s="13"/>
      <c r="J12787" s="13"/>
      <c r="K12787" s="21"/>
    </row>
    <row r="12788">
      <c r="D12788" s="13"/>
      <c r="E12788" s="21"/>
      <c r="G12788" s="13"/>
      <c r="H12788" s="13"/>
      <c r="J12788" s="13"/>
      <c r="K12788" s="21"/>
    </row>
    <row r="12789">
      <c r="D12789" s="13"/>
      <c r="E12789" s="21"/>
      <c r="G12789" s="13"/>
      <c r="H12789" s="13"/>
      <c r="J12789" s="13"/>
      <c r="K12789" s="21"/>
    </row>
    <row r="12790">
      <c r="D12790" s="13"/>
      <c r="E12790" s="21"/>
      <c r="G12790" s="13"/>
      <c r="H12790" s="13"/>
      <c r="J12790" s="13"/>
      <c r="K12790" s="21"/>
    </row>
    <row r="12791">
      <c r="D12791" s="13"/>
      <c r="E12791" s="21"/>
      <c r="G12791" s="13"/>
      <c r="H12791" s="13"/>
      <c r="J12791" s="13"/>
      <c r="K12791" s="21"/>
    </row>
    <row r="12792">
      <c r="D12792" s="13"/>
      <c r="E12792" s="21"/>
      <c r="G12792" s="13"/>
      <c r="H12792" s="13"/>
      <c r="J12792" s="13"/>
      <c r="K12792" s="21"/>
    </row>
    <row r="12793">
      <c r="D12793" s="13"/>
      <c r="E12793" s="21"/>
      <c r="G12793" s="13"/>
      <c r="H12793" s="13"/>
      <c r="J12793" s="13"/>
      <c r="K12793" s="21"/>
    </row>
    <row r="12794">
      <c r="D12794" s="13"/>
      <c r="E12794" s="21"/>
      <c r="G12794" s="13"/>
      <c r="H12794" s="13"/>
      <c r="J12794" s="13"/>
      <c r="K12794" s="21"/>
    </row>
    <row r="12795">
      <c r="D12795" s="13"/>
      <c r="E12795" s="21"/>
      <c r="G12795" s="13"/>
      <c r="H12795" s="13"/>
      <c r="J12795" s="13"/>
      <c r="K12795" s="21"/>
    </row>
    <row r="12796">
      <c r="D12796" s="13"/>
      <c r="E12796" s="21"/>
      <c r="G12796" s="13"/>
      <c r="H12796" s="13"/>
      <c r="J12796" s="13"/>
      <c r="K12796" s="21"/>
    </row>
    <row r="12797">
      <c r="D12797" s="13"/>
      <c r="E12797" s="21"/>
      <c r="G12797" s="13"/>
      <c r="H12797" s="13"/>
      <c r="J12797" s="13"/>
      <c r="K12797" s="21"/>
    </row>
    <row r="12798">
      <c r="D12798" s="13"/>
      <c r="E12798" s="21"/>
      <c r="G12798" s="13"/>
      <c r="H12798" s="13"/>
      <c r="J12798" s="13"/>
      <c r="K12798" s="21"/>
    </row>
    <row r="12799">
      <c r="D12799" s="13"/>
      <c r="E12799" s="21"/>
      <c r="G12799" s="13"/>
      <c r="H12799" s="13"/>
      <c r="J12799" s="13"/>
      <c r="K12799" s="21"/>
    </row>
    <row r="12800">
      <c r="D12800" s="13"/>
      <c r="E12800" s="21"/>
      <c r="G12800" s="13"/>
      <c r="H12800" s="13"/>
      <c r="J12800" s="13"/>
      <c r="K12800" s="21"/>
    </row>
    <row r="12801">
      <c r="D12801" s="13"/>
      <c r="E12801" s="21"/>
      <c r="G12801" s="13"/>
      <c r="H12801" s="13"/>
      <c r="J12801" s="13"/>
      <c r="K12801" s="21"/>
    </row>
    <row r="12802">
      <c r="D12802" s="13"/>
      <c r="E12802" s="21"/>
      <c r="G12802" s="13"/>
      <c r="H12802" s="13"/>
      <c r="J12802" s="13"/>
      <c r="K12802" s="21"/>
    </row>
    <row r="12803">
      <c r="D12803" s="13"/>
      <c r="E12803" s="21"/>
      <c r="G12803" s="13"/>
      <c r="H12803" s="13"/>
      <c r="J12803" s="13"/>
      <c r="K12803" s="21"/>
    </row>
    <row r="12804">
      <c r="D12804" s="13"/>
      <c r="E12804" s="21"/>
      <c r="G12804" s="13"/>
      <c r="H12804" s="13"/>
      <c r="J12804" s="13"/>
      <c r="K12804" s="21"/>
    </row>
    <row r="12805">
      <c r="D12805" s="13"/>
      <c r="E12805" s="21"/>
      <c r="G12805" s="13"/>
      <c r="H12805" s="13"/>
      <c r="J12805" s="13"/>
      <c r="K12805" s="21"/>
    </row>
    <row r="12806">
      <c r="D12806" s="13"/>
      <c r="E12806" s="21"/>
      <c r="G12806" s="13"/>
      <c r="H12806" s="13"/>
      <c r="J12806" s="13"/>
      <c r="K12806" s="21"/>
    </row>
    <row r="12807">
      <c r="D12807" s="13"/>
      <c r="E12807" s="21"/>
      <c r="G12807" s="13"/>
      <c r="H12807" s="13"/>
      <c r="J12807" s="13"/>
      <c r="K12807" s="21"/>
    </row>
    <row r="12808">
      <c r="D12808" s="13"/>
      <c r="E12808" s="21"/>
      <c r="G12808" s="13"/>
      <c r="H12808" s="13"/>
      <c r="J12808" s="13"/>
      <c r="K12808" s="21"/>
    </row>
    <row r="12809">
      <c r="D12809" s="13"/>
      <c r="E12809" s="21"/>
      <c r="G12809" s="13"/>
      <c r="H12809" s="13"/>
      <c r="J12809" s="13"/>
      <c r="K12809" s="21"/>
    </row>
    <row r="12810">
      <c r="D12810" s="13"/>
      <c r="E12810" s="21"/>
      <c r="G12810" s="13"/>
      <c r="H12810" s="13"/>
      <c r="J12810" s="13"/>
      <c r="K12810" s="21"/>
    </row>
    <row r="12811">
      <c r="D12811" s="13"/>
      <c r="E12811" s="21"/>
      <c r="G12811" s="13"/>
      <c r="H12811" s="13"/>
      <c r="J12811" s="13"/>
      <c r="K12811" s="21"/>
    </row>
    <row r="12812">
      <c r="D12812" s="13"/>
      <c r="E12812" s="21"/>
      <c r="G12812" s="13"/>
      <c r="H12812" s="13"/>
      <c r="J12812" s="13"/>
      <c r="K12812" s="21"/>
    </row>
    <row r="12813">
      <c r="D12813" s="13"/>
      <c r="E12813" s="21"/>
      <c r="G12813" s="13"/>
      <c r="H12813" s="13"/>
      <c r="J12813" s="13"/>
      <c r="K12813" s="21"/>
    </row>
    <row r="12814">
      <c r="D12814" s="13"/>
      <c r="E12814" s="21"/>
      <c r="G12814" s="13"/>
      <c r="H12814" s="13"/>
      <c r="J12814" s="13"/>
      <c r="K12814" s="21"/>
    </row>
    <row r="12815">
      <c r="D12815" s="13"/>
      <c r="E12815" s="21"/>
      <c r="G12815" s="13"/>
      <c r="H12815" s="13"/>
      <c r="J12815" s="13"/>
      <c r="K12815" s="21"/>
    </row>
    <row r="12816">
      <c r="D12816" s="13"/>
      <c r="E12816" s="21"/>
      <c r="G12816" s="13"/>
      <c r="H12816" s="13"/>
      <c r="J12816" s="13"/>
      <c r="K12816" s="21"/>
    </row>
    <row r="12817">
      <c r="D12817" s="13"/>
      <c r="E12817" s="21"/>
      <c r="G12817" s="13"/>
      <c r="H12817" s="13"/>
      <c r="J12817" s="13"/>
      <c r="K12817" s="21"/>
    </row>
    <row r="12818">
      <c r="D12818" s="13"/>
      <c r="E12818" s="21"/>
      <c r="G12818" s="13"/>
      <c r="H12818" s="13"/>
      <c r="J12818" s="13"/>
      <c r="K12818" s="21"/>
    </row>
    <row r="12819">
      <c r="D12819" s="13"/>
      <c r="E12819" s="21"/>
      <c r="G12819" s="13"/>
      <c r="H12819" s="13"/>
      <c r="J12819" s="13"/>
      <c r="K12819" s="21"/>
    </row>
    <row r="12820">
      <c r="D12820" s="13"/>
      <c r="E12820" s="21"/>
      <c r="G12820" s="13"/>
      <c r="H12820" s="13"/>
      <c r="J12820" s="13"/>
      <c r="K12820" s="21"/>
    </row>
    <row r="12821">
      <c r="D12821" s="13"/>
      <c r="E12821" s="21"/>
      <c r="G12821" s="13"/>
      <c r="H12821" s="13"/>
      <c r="J12821" s="13"/>
      <c r="K12821" s="21"/>
    </row>
    <row r="12822">
      <c r="D12822" s="13"/>
      <c r="E12822" s="21"/>
      <c r="G12822" s="13"/>
      <c r="H12822" s="13"/>
      <c r="J12822" s="13"/>
      <c r="K12822" s="21"/>
    </row>
    <row r="12823">
      <c r="D12823" s="13"/>
      <c r="E12823" s="21"/>
      <c r="G12823" s="13"/>
      <c r="H12823" s="13"/>
      <c r="J12823" s="13"/>
      <c r="K12823" s="21"/>
    </row>
    <row r="12824">
      <c r="D12824" s="13"/>
      <c r="E12824" s="21"/>
      <c r="G12824" s="13"/>
      <c r="H12824" s="13"/>
      <c r="J12824" s="13"/>
      <c r="K12824" s="21"/>
    </row>
    <row r="12825">
      <c r="D12825" s="13"/>
      <c r="E12825" s="21"/>
      <c r="G12825" s="13"/>
      <c r="H12825" s="13"/>
      <c r="J12825" s="13"/>
      <c r="K12825" s="21"/>
    </row>
    <row r="12826">
      <c r="D12826" s="13"/>
      <c r="E12826" s="21"/>
      <c r="G12826" s="13"/>
      <c r="H12826" s="13"/>
      <c r="J12826" s="13"/>
      <c r="K12826" s="21"/>
    </row>
    <row r="12827">
      <c r="D12827" s="13"/>
      <c r="E12827" s="21"/>
      <c r="G12827" s="13"/>
      <c r="H12827" s="13"/>
      <c r="J12827" s="13"/>
      <c r="K12827" s="21"/>
    </row>
    <row r="12828">
      <c r="D12828" s="13"/>
      <c r="E12828" s="21"/>
      <c r="G12828" s="13"/>
      <c r="H12828" s="13"/>
      <c r="J12828" s="13"/>
      <c r="K12828" s="21"/>
    </row>
    <row r="12829">
      <c r="D12829" s="13"/>
      <c r="E12829" s="21"/>
      <c r="G12829" s="13"/>
      <c r="H12829" s="13"/>
      <c r="J12829" s="13"/>
      <c r="K12829" s="21"/>
    </row>
    <row r="12830">
      <c r="D12830" s="13"/>
      <c r="E12830" s="21"/>
      <c r="G12830" s="13"/>
      <c r="H12830" s="13"/>
      <c r="J12830" s="13"/>
      <c r="K12830" s="21"/>
    </row>
    <row r="12831">
      <c r="D12831" s="13"/>
      <c r="E12831" s="21"/>
      <c r="G12831" s="13"/>
      <c r="H12831" s="13"/>
      <c r="J12831" s="13"/>
      <c r="K12831" s="21"/>
    </row>
    <row r="12832">
      <c r="D12832" s="13"/>
      <c r="E12832" s="21"/>
      <c r="G12832" s="13"/>
      <c r="H12832" s="13"/>
      <c r="J12832" s="13"/>
      <c r="K12832" s="21"/>
    </row>
    <row r="12833">
      <c r="D12833" s="13"/>
      <c r="E12833" s="21"/>
      <c r="G12833" s="13"/>
      <c r="H12833" s="13"/>
      <c r="J12833" s="13"/>
      <c r="K12833" s="21"/>
    </row>
    <row r="12834">
      <c r="D12834" s="13"/>
      <c r="E12834" s="21"/>
      <c r="G12834" s="13"/>
      <c r="H12834" s="13"/>
      <c r="J12834" s="13"/>
      <c r="K12834" s="21"/>
    </row>
    <row r="12835">
      <c r="D12835" s="13"/>
      <c r="E12835" s="21"/>
      <c r="G12835" s="13"/>
      <c r="H12835" s="13"/>
      <c r="J12835" s="13"/>
      <c r="K12835" s="21"/>
    </row>
    <row r="12836">
      <c r="D12836" s="13"/>
      <c r="E12836" s="21"/>
      <c r="G12836" s="13"/>
      <c r="H12836" s="13"/>
      <c r="J12836" s="13"/>
      <c r="K12836" s="21"/>
    </row>
    <row r="12837">
      <c r="D12837" s="13"/>
      <c r="E12837" s="21"/>
      <c r="G12837" s="13"/>
      <c r="H12837" s="13"/>
      <c r="J12837" s="13"/>
      <c r="K12837" s="21"/>
    </row>
    <row r="12838">
      <c r="D12838" s="13"/>
      <c r="E12838" s="21"/>
      <c r="G12838" s="13"/>
      <c r="H12838" s="13"/>
      <c r="J12838" s="13"/>
      <c r="K12838" s="21"/>
    </row>
    <row r="12839">
      <c r="D12839" s="13"/>
      <c r="E12839" s="21"/>
      <c r="G12839" s="13"/>
      <c r="H12839" s="13"/>
      <c r="J12839" s="13"/>
      <c r="K12839" s="21"/>
    </row>
    <row r="12840">
      <c r="D12840" s="13"/>
      <c r="E12840" s="21"/>
      <c r="G12840" s="13"/>
      <c r="H12840" s="13"/>
      <c r="J12840" s="13"/>
      <c r="K12840" s="21"/>
    </row>
    <row r="12841">
      <c r="D12841" s="13"/>
      <c r="E12841" s="21"/>
      <c r="G12841" s="13"/>
      <c r="H12841" s="13"/>
      <c r="J12841" s="13"/>
      <c r="K12841" s="21"/>
    </row>
    <row r="12842">
      <c r="D12842" s="13"/>
      <c r="E12842" s="21"/>
      <c r="G12842" s="13"/>
      <c r="H12842" s="13"/>
      <c r="J12842" s="13"/>
      <c r="K12842" s="21"/>
    </row>
    <row r="12843">
      <c r="D12843" s="13"/>
      <c r="E12843" s="21"/>
      <c r="G12843" s="13"/>
      <c r="H12843" s="13"/>
      <c r="J12843" s="13"/>
      <c r="K12843" s="21"/>
    </row>
    <row r="12844">
      <c r="D12844" s="13"/>
      <c r="E12844" s="21"/>
      <c r="G12844" s="13"/>
      <c r="H12844" s="13"/>
      <c r="J12844" s="13"/>
      <c r="K12844" s="21"/>
    </row>
    <row r="12845">
      <c r="D12845" s="13"/>
      <c r="E12845" s="21"/>
      <c r="G12845" s="13"/>
      <c r="H12845" s="13"/>
      <c r="J12845" s="13"/>
      <c r="K12845" s="21"/>
    </row>
    <row r="12846">
      <c r="D12846" s="13"/>
      <c r="E12846" s="21"/>
      <c r="G12846" s="13"/>
      <c r="H12846" s="13"/>
      <c r="J12846" s="13"/>
      <c r="K12846" s="21"/>
    </row>
    <row r="12847">
      <c r="D12847" s="13"/>
      <c r="E12847" s="21"/>
      <c r="G12847" s="13"/>
      <c r="H12847" s="13"/>
      <c r="J12847" s="13"/>
      <c r="K12847" s="21"/>
    </row>
    <row r="12848">
      <c r="D12848" s="13"/>
      <c r="E12848" s="21"/>
      <c r="G12848" s="13"/>
      <c r="H12848" s="13"/>
      <c r="J12848" s="13"/>
      <c r="K12848" s="21"/>
    </row>
    <row r="12849">
      <c r="D12849" s="13"/>
      <c r="E12849" s="21"/>
      <c r="G12849" s="13"/>
      <c r="H12849" s="13"/>
      <c r="J12849" s="13"/>
      <c r="K12849" s="21"/>
    </row>
    <row r="12850">
      <c r="D12850" s="13"/>
      <c r="E12850" s="21"/>
      <c r="G12850" s="13"/>
      <c r="H12850" s="13"/>
      <c r="J12850" s="13"/>
      <c r="K12850" s="21"/>
    </row>
    <row r="12851">
      <c r="D12851" s="13"/>
      <c r="E12851" s="21"/>
      <c r="G12851" s="13"/>
      <c r="H12851" s="13"/>
      <c r="J12851" s="13"/>
      <c r="K12851" s="21"/>
    </row>
    <row r="12852">
      <c r="D12852" s="13"/>
      <c r="E12852" s="21"/>
      <c r="G12852" s="13"/>
      <c r="H12852" s="13"/>
      <c r="J12852" s="13"/>
      <c r="K12852" s="21"/>
    </row>
    <row r="12853">
      <c r="D12853" s="13"/>
      <c r="E12853" s="21"/>
      <c r="G12853" s="13"/>
      <c r="H12853" s="13"/>
      <c r="J12853" s="13"/>
      <c r="K12853" s="21"/>
    </row>
    <row r="12854">
      <c r="D12854" s="13"/>
      <c r="E12854" s="21"/>
      <c r="G12854" s="13"/>
      <c r="H12854" s="13"/>
      <c r="J12854" s="13"/>
      <c r="K12854" s="21"/>
    </row>
    <row r="12855">
      <c r="D12855" s="13"/>
      <c r="E12855" s="21"/>
      <c r="G12855" s="13"/>
      <c r="H12855" s="13"/>
      <c r="J12855" s="13"/>
      <c r="K12855" s="21"/>
    </row>
    <row r="12856">
      <c r="D12856" s="13"/>
      <c r="E12856" s="21"/>
      <c r="G12856" s="13"/>
      <c r="H12856" s="13"/>
      <c r="J12856" s="13"/>
      <c r="K12856" s="21"/>
    </row>
    <row r="12857">
      <c r="D12857" s="13"/>
      <c r="E12857" s="21"/>
      <c r="G12857" s="13"/>
      <c r="H12857" s="13"/>
      <c r="J12857" s="13"/>
      <c r="K12857" s="21"/>
    </row>
    <row r="12858">
      <c r="D12858" s="13"/>
      <c r="E12858" s="21"/>
      <c r="G12858" s="13"/>
      <c r="H12858" s="13"/>
      <c r="J12858" s="13"/>
      <c r="K12858" s="21"/>
    </row>
    <row r="12859">
      <c r="D12859" s="13"/>
      <c r="E12859" s="21"/>
      <c r="G12859" s="13"/>
      <c r="H12859" s="13"/>
      <c r="J12859" s="13"/>
      <c r="K12859" s="21"/>
    </row>
    <row r="12860">
      <c r="D12860" s="13"/>
      <c r="E12860" s="21"/>
      <c r="G12860" s="13"/>
      <c r="H12860" s="13"/>
      <c r="J12860" s="13"/>
      <c r="K12860" s="21"/>
    </row>
    <row r="12861">
      <c r="D12861" s="13"/>
      <c r="E12861" s="21"/>
      <c r="G12861" s="13"/>
      <c r="H12861" s="13"/>
      <c r="J12861" s="13"/>
      <c r="K12861" s="21"/>
    </row>
    <row r="12862">
      <c r="D12862" s="13"/>
      <c r="E12862" s="21"/>
      <c r="G12862" s="13"/>
      <c r="H12862" s="13"/>
      <c r="J12862" s="13"/>
      <c r="K12862" s="21"/>
    </row>
    <row r="12863">
      <c r="D12863" s="13"/>
      <c r="E12863" s="21"/>
      <c r="G12863" s="13"/>
      <c r="H12863" s="13"/>
      <c r="J12863" s="13"/>
      <c r="K12863" s="21"/>
    </row>
    <row r="12864">
      <c r="D12864" s="13"/>
      <c r="E12864" s="21"/>
      <c r="G12864" s="13"/>
      <c r="H12864" s="13"/>
      <c r="J12864" s="13"/>
      <c r="K12864" s="21"/>
    </row>
    <row r="12865">
      <c r="D12865" s="13"/>
      <c r="E12865" s="21"/>
      <c r="G12865" s="13"/>
      <c r="H12865" s="13"/>
      <c r="J12865" s="13"/>
      <c r="K12865" s="21"/>
    </row>
    <row r="12866">
      <c r="D12866" s="13"/>
      <c r="E12866" s="21"/>
      <c r="G12866" s="13"/>
      <c r="H12866" s="13"/>
      <c r="J12866" s="13"/>
      <c r="K12866" s="21"/>
    </row>
    <row r="12867">
      <c r="D12867" s="13"/>
      <c r="E12867" s="21"/>
      <c r="G12867" s="13"/>
      <c r="H12867" s="13"/>
      <c r="J12867" s="13"/>
      <c r="K12867" s="21"/>
    </row>
    <row r="12868">
      <c r="D12868" s="13"/>
      <c r="E12868" s="21"/>
      <c r="G12868" s="13"/>
      <c r="H12868" s="13"/>
      <c r="J12868" s="13"/>
      <c r="K12868" s="21"/>
    </row>
    <row r="12869">
      <c r="D12869" s="13"/>
      <c r="E12869" s="21"/>
      <c r="G12869" s="13"/>
      <c r="H12869" s="13"/>
      <c r="J12869" s="13"/>
      <c r="K12869" s="21"/>
    </row>
    <row r="12870">
      <c r="D12870" s="13"/>
      <c r="E12870" s="21"/>
      <c r="G12870" s="13"/>
      <c r="H12870" s="13"/>
      <c r="J12870" s="13"/>
      <c r="K12870" s="21"/>
    </row>
    <row r="12871">
      <c r="D12871" s="13"/>
      <c r="E12871" s="21"/>
      <c r="G12871" s="13"/>
      <c r="H12871" s="13"/>
      <c r="J12871" s="13"/>
      <c r="K12871" s="21"/>
    </row>
    <row r="12872">
      <c r="D12872" s="13"/>
      <c r="E12872" s="21"/>
      <c r="G12872" s="13"/>
      <c r="H12872" s="13"/>
      <c r="J12872" s="13"/>
      <c r="K12872" s="21"/>
    </row>
    <row r="12873">
      <c r="D12873" s="13"/>
      <c r="E12873" s="21"/>
      <c r="G12873" s="13"/>
      <c r="H12873" s="13"/>
      <c r="J12873" s="13"/>
      <c r="K12873" s="21"/>
    </row>
    <row r="12874">
      <c r="D12874" s="13"/>
      <c r="E12874" s="21"/>
      <c r="G12874" s="13"/>
      <c r="H12874" s="13"/>
      <c r="J12874" s="13"/>
      <c r="K12874" s="21"/>
    </row>
    <row r="12875">
      <c r="D12875" s="13"/>
      <c r="E12875" s="21"/>
      <c r="G12875" s="13"/>
      <c r="H12875" s="13"/>
      <c r="J12875" s="13"/>
      <c r="K12875" s="21"/>
    </row>
    <row r="12876">
      <c r="D12876" s="13"/>
      <c r="E12876" s="21"/>
      <c r="G12876" s="13"/>
      <c r="H12876" s="13"/>
      <c r="J12876" s="13"/>
      <c r="K12876" s="21"/>
    </row>
    <row r="12877">
      <c r="D12877" s="13"/>
      <c r="E12877" s="21"/>
      <c r="G12877" s="13"/>
      <c r="H12877" s="13"/>
      <c r="J12877" s="13"/>
      <c r="K12877" s="21"/>
    </row>
    <row r="12878">
      <c r="D12878" s="13"/>
      <c r="E12878" s="21"/>
      <c r="G12878" s="13"/>
      <c r="H12878" s="13"/>
      <c r="J12878" s="13"/>
      <c r="K12878" s="21"/>
    </row>
    <row r="12879">
      <c r="D12879" s="13"/>
      <c r="E12879" s="21"/>
      <c r="G12879" s="13"/>
      <c r="H12879" s="13"/>
      <c r="J12879" s="13"/>
      <c r="K12879" s="21"/>
    </row>
    <row r="12880">
      <c r="D12880" s="13"/>
      <c r="E12880" s="21"/>
      <c r="G12880" s="13"/>
      <c r="H12880" s="13"/>
      <c r="J12880" s="13"/>
      <c r="K12880" s="21"/>
    </row>
    <row r="12881">
      <c r="D12881" s="13"/>
      <c r="E12881" s="21"/>
      <c r="G12881" s="13"/>
      <c r="H12881" s="13"/>
      <c r="J12881" s="13"/>
      <c r="K12881" s="21"/>
    </row>
    <row r="12882">
      <c r="D12882" s="13"/>
      <c r="E12882" s="21"/>
      <c r="G12882" s="13"/>
      <c r="H12882" s="13"/>
      <c r="J12882" s="13"/>
      <c r="K12882" s="21"/>
    </row>
    <row r="12883">
      <c r="D12883" s="13"/>
      <c r="E12883" s="21"/>
      <c r="G12883" s="13"/>
      <c r="H12883" s="13"/>
      <c r="J12883" s="13"/>
      <c r="K12883" s="21"/>
    </row>
    <row r="12884">
      <c r="D12884" s="13"/>
      <c r="E12884" s="21"/>
      <c r="G12884" s="13"/>
      <c r="H12884" s="13"/>
      <c r="J12884" s="13"/>
      <c r="K12884" s="21"/>
    </row>
    <row r="12885">
      <c r="D12885" s="13"/>
      <c r="E12885" s="21"/>
      <c r="G12885" s="13"/>
      <c r="H12885" s="13"/>
      <c r="J12885" s="13"/>
      <c r="K12885" s="21"/>
    </row>
    <row r="12886">
      <c r="D12886" s="13"/>
      <c r="E12886" s="21"/>
      <c r="G12886" s="13"/>
      <c r="H12886" s="13"/>
      <c r="J12886" s="13"/>
      <c r="K12886" s="21"/>
    </row>
    <row r="12887">
      <c r="D12887" s="13"/>
      <c r="E12887" s="21"/>
      <c r="G12887" s="13"/>
      <c r="H12887" s="13"/>
      <c r="J12887" s="13"/>
      <c r="K12887" s="21"/>
    </row>
    <row r="12888">
      <c r="D12888" s="13"/>
      <c r="E12888" s="21"/>
      <c r="G12888" s="13"/>
      <c r="H12888" s="13"/>
      <c r="J12888" s="13"/>
      <c r="K12888" s="21"/>
    </row>
    <row r="12889">
      <c r="D12889" s="13"/>
      <c r="E12889" s="21"/>
      <c r="G12889" s="13"/>
      <c r="H12889" s="13"/>
      <c r="J12889" s="13"/>
      <c r="K12889" s="21"/>
    </row>
    <row r="12890">
      <c r="D12890" s="13"/>
      <c r="E12890" s="21"/>
      <c r="G12890" s="13"/>
      <c r="H12890" s="13"/>
      <c r="J12890" s="13"/>
      <c r="K12890" s="21"/>
    </row>
    <row r="12891">
      <c r="D12891" s="13"/>
      <c r="E12891" s="21"/>
      <c r="G12891" s="13"/>
      <c r="H12891" s="13"/>
      <c r="J12891" s="13"/>
      <c r="K12891" s="21"/>
    </row>
    <row r="12892">
      <c r="D12892" s="13"/>
      <c r="E12892" s="21"/>
      <c r="G12892" s="13"/>
      <c r="H12892" s="13"/>
      <c r="J12892" s="13"/>
      <c r="K12892" s="21"/>
    </row>
    <row r="12893">
      <c r="D12893" s="13"/>
      <c r="E12893" s="21"/>
      <c r="G12893" s="13"/>
      <c r="H12893" s="13"/>
      <c r="J12893" s="13"/>
      <c r="K12893" s="21"/>
    </row>
    <row r="12894">
      <c r="D12894" s="13"/>
      <c r="E12894" s="21"/>
      <c r="G12894" s="13"/>
      <c r="H12894" s="13"/>
      <c r="J12894" s="13"/>
      <c r="K12894" s="21"/>
    </row>
    <row r="12895">
      <c r="D12895" s="13"/>
      <c r="E12895" s="21"/>
      <c r="G12895" s="13"/>
      <c r="H12895" s="13"/>
      <c r="J12895" s="13"/>
      <c r="K12895" s="21"/>
    </row>
    <row r="12896">
      <c r="D12896" s="13"/>
      <c r="E12896" s="21"/>
      <c r="G12896" s="13"/>
      <c r="H12896" s="13"/>
      <c r="J12896" s="13"/>
      <c r="K12896" s="21"/>
    </row>
    <row r="12897">
      <c r="D12897" s="13"/>
      <c r="E12897" s="21"/>
      <c r="G12897" s="13"/>
      <c r="H12897" s="13"/>
      <c r="J12897" s="13"/>
      <c r="K12897" s="21"/>
    </row>
    <row r="12898">
      <c r="D12898" s="13"/>
      <c r="E12898" s="21"/>
      <c r="G12898" s="13"/>
      <c r="H12898" s="13"/>
      <c r="J12898" s="13"/>
      <c r="K12898" s="21"/>
    </row>
    <row r="12899">
      <c r="D12899" s="13"/>
      <c r="E12899" s="21"/>
      <c r="G12899" s="13"/>
      <c r="H12899" s="13"/>
      <c r="J12899" s="13"/>
      <c r="K12899" s="21"/>
    </row>
    <row r="12900">
      <c r="D12900" s="13"/>
      <c r="E12900" s="21"/>
      <c r="G12900" s="13"/>
      <c r="H12900" s="13"/>
      <c r="J12900" s="13"/>
      <c r="K12900" s="21"/>
    </row>
    <row r="12901">
      <c r="D12901" s="13"/>
      <c r="E12901" s="21"/>
      <c r="G12901" s="13"/>
      <c r="H12901" s="13"/>
      <c r="J12901" s="13"/>
      <c r="K12901" s="21"/>
    </row>
    <row r="12902">
      <c r="D12902" s="13"/>
      <c r="E12902" s="21"/>
      <c r="G12902" s="13"/>
      <c r="H12902" s="13"/>
      <c r="J12902" s="13"/>
      <c r="K12902" s="21"/>
    </row>
    <row r="12903">
      <c r="D12903" s="13"/>
      <c r="E12903" s="21"/>
      <c r="G12903" s="13"/>
      <c r="H12903" s="13"/>
      <c r="J12903" s="13"/>
      <c r="K12903" s="21"/>
    </row>
    <row r="12904">
      <c r="D12904" s="13"/>
      <c r="E12904" s="21"/>
      <c r="G12904" s="13"/>
      <c r="H12904" s="13"/>
      <c r="J12904" s="13"/>
      <c r="K12904" s="21"/>
    </row>
    <row r="12905">
      <c r="D12905" s="13"/>
      <c r="E12905" s="21"/>
      <c r="G12905" s="13"/>
      <c r="H12905" s="13"/>
      <c r="J12905" s="13"/>
      <c r="K12905" s="21"/>
    </row>
    <row r="12906">
      <c r="D12906" s="13"/>
      <c r="E12906" s="21"/>
      <c r="G12906" s="13"/>
      <c r="H12906" s="13"/>
      <c r="J12906" s="13"/>
      <c r="K12906" s="21"/>
    </row>
    <row r="12907">
      <c r="D12907" s="13"/>
      <c r="E12907" s="21"/>
      <c r="G12907" s="13"/>
      <c r="H12907" s="13"/>
      <c r="J12907" s="13"/>
      <c r="K12907" s="21"/>
    </row>
    <row r="12908">
      <c r="D12908" s="13"/>
      <c r="E12908" s="21"/>
      <c r="G12908" s="13"/>
      <c r="H12908" s="13"/>
      <c r="J12908" s="13"/>
      <c r="K12908" s="21"/>
    </row>
    <row r="12909">
      <c r="D12909" s="13"/>
      <c r="E12909" s="21"/>
      <c r="G12909" s="13"/>
      <c r="H12909" s="13"/>
      <c r="J12909" s="13"/>
      <c r="K12909" s="21"/>
    </row>
    <row r="12910">
      <c r="D12910" s="13"/>
      <c r="E12910" s="21"/>
      <c r="G12910" s="13"/>
      <c r="H12910" s="13"/>
      <c r="J12910" s="13"/>
      <c r="K12910" s="21"/>
    </row>
    <row r="12911">
      <c r="D12911" s="13"/>
      <c r="E12911" s="21"/>
      <c r="G12911" s="13"/>
      <c r="H12911" s="13"/>
      <c r="J12911" s="13"/>
      <c r="K12911" s="21"/>
    </row>
    <row r="12912">
      <c r="D12912" s="13"/>
      <c r="E12912" s="21"/>
      <c r="G12912" s="13"/>
      <c r="H12912" s="13"/>
      <c r="J12912" s="13"/>
      <c r="K12912" s="21"/>
    </row>
    <row r="12913">
      <c r="D12913" s="13"/>
      <c r="E12913" s="21"/>
      <c r="G12913" s="13"/>
      <c r="H12913" s="13"/>
      <c r="J12913" s="13"/>
      <c r="K12913" s="21"/>
    </row>
    <row r="12914">
      <c r="D12914" s="13"/>
      <c r="E12914" s="21"/>
      <c r="G12914" s="13"/>
      <c r="H12914" s="13"/>
      <c r="J12914" s="13"/>
      <c r="K12914" s="21"/>
    </row>
    <row r="12915">
      <c r="D12915" s="13"/>
      <c r="E12915" s="21"/>
      <c r="G12915" s="13"/>
      <c r="H12915" s="13"/>
      <c r="J12915" s="13"/>
      <c r="K12915" s="21"/>
    </row>
    <row r="12916">
      <c r="D12916" s="13"/>
      <c r="E12916" s="21"/>
      <c r="G12916" s="13"/>
      <c r="H12916" s="13"/>
      <c r="J12916" s="13"/>
      <c r="K12916" s="21"/>
    </row>
    <row r="12917">
      <c r="D12917" s="13"/>
      <c r="E12917" s="21"/>
      <c r="G12917" s="13"/>
      <c r="H12917" s="13"/>
      <c r="J12917" s="13"/>
      <c r="K12917" s="21"/>
    </row>
    <row r="12918">
      <c r="D12918" s="13"/>
      <c r="E12918" s="21"/>
      <c r="G12918" s="13"/>
      <c r="H12918" s="13"/>
      <c r="J12918" s="13"/>
      <c r="K12918" s="21"/>
    </row>
    <row r="12919">
      <c r="D12919" s="13"/>
      <c r="E12919" s="21"/>
      <c r="G12919" s="13"/>
      <c r="H12919" s="13"/>
      <c r="J12919" s="13"/>
      <c r="K12919" s="21"/>
    </row>
    <row r="12920">
      <c r="D12920" s="13"/>
      <c r="E12920" s="21"/>
      <c r="G12920" s="13"/>
      <c r="H12920" s="13"/>
      <c r="J12920" s="13"/>
      <c r="K12920" s="21"/>
    </row>
    <row r="12921">
      <c r="D12921" s="13"/>
      <c r="E12921" s="21"/>
      <c r="G12921" s="13"/>
      <c r="H12921" s="13"/>
      <c r="J12921" s="13"/>
      <c r="K12921" s="21"/>
    </row>
    <row r="12922">
      <c r="D12922" s="13"/>
      <c r="E12922" s="21"/>
      <c r="G12922" s="13"/>
      <c r="H12922" s="13"/>
      <c r="J12922" s="13"/>
      <c r="K12922" s="21"/>
    </row>
    <row r="12923">
      <c r="D12923" s="13"/>
      <c r="E12923" s="21"/>
      <c r="G12923" s="13"/>
      <c r="H12923" s="13"/>
      <c r="J12923" s="13"/>
      <c r="K12923" s="21"/>
    </row>
    <row r="12924">
      <c r="D12924" s="13"/>
      <c r="E12924" s="21"/>
      <c r="G12924" s="13"/>
      <c r="H12924" s="13"/>
      <c r="J12924" s="13"/>
      <c r="K12924" s="21"/>
    </row>
    <row r="12925">
      <c r="D12925" s="13"/>
      <c r="E12925" s="21"/>
      <c r="G12925" s="13"/>
      <c r="H12925" s="13"/>
      <c r="J12925" s="13"/>
      <c r="K12925" s="21"/>
    </row>
    <row r="12926">
      <c r="D12926" s="13"/>
      <c r="E12926" s="21"/>
      <c r="G12926" s="13"/>
      <c r="H12926" s="13"/>
      <c r="J12926" s="13"/>
      <c r="K12926" s="21"/>
    </row>
    <row r="12927">
      <c r="D12927" s="13"/>
      <c r="E12927" s="21"/>
      <c r="G12927" s="13"/>
      <c r="H12927" s="13"/>
      <c r="J12927" s="13"/>
      <c r="K12927" s="21"/>
    </row>
    <row r="12928">
      <c r="D12928" s="13"/>
      <c r="E12928" s="21"/>
      <c r="G12928" s="13"/>
      <c r="H12928" s="13"/>
      <c r="J12928" s="13"/>
      <c r="K12928" s="21"/>
    </row>
    <row r="12929">
      <c r="D12929" s="13"/>
      <c r="E12929" s="21"/>
      <c r="G12929" s="13"/>
      <c r="H12929" s="13"/>
      <c r="J12929" s="13"/>
      <c r="K12929" s="21"/>
    </row>
    <row r="12930">
      <c r="D12930" s="13"/>
      <c r="E12930" s="21"/>
      <c r="G12930" s="13"/>
      <c r="H12930" s="13"/>
      <c r="J12930" s="13"/>
      <c r="K12930" s="21"/>
    </row>
    <row r="12931">
      <c r="D12931" s="13"/>
      <c r="E12931" s="21"/>
      <c r="G12931" s="13"/>
      <c r="H12931" s="13"/>
      <c r="J12931" s="13"/>
      <c r="K12931" s="21"/>
    </row>
    <row r="12932">
      <c r="D12932" s="13"/>
      <c r="E12932" s="21"/>
      <c r="G12932" s="13"/>
      <c r="H12932" s="13"/>
      <c r="J12932" s="13"/>
      <c r="K12932" s="21"/>
    </row>
    <row r="12933">
      <c r="D12933" s="13"/>
      <c r="E12933" s="21"/>
      <c r="G12933" s="13"/>
      <c r="H12933" s="13"/>
      <c r="J12933" s="13"/>
      <c r="K12933" s="21"/>
    </row>
    <row r="12934">
      <c r="D12934" s="13"/>
      <c r="E12934" s="21"/>
      <c r="G12934" s="13"/>
      <c r="H12934" s="13"/>
      <c r="J12934" s="13"/>
      <c r="K12934" s="21"/>
    </row>
    <row r="12935">
      <c r="D12935" s="13"/>
      <c r="E12935" s="21"/>
      <c r="G12935" s="13"/>
      <c r="H12935" s="13"/>
      <c r="J12935" s="13"/>
      <c r="K12935" s="21"/>
    </row>
    <row r="12936">
      <c r="D12936" s="13"/>
      <c r="E12936" s="21"/>
      <c r="G12936" s="13"/>
      <c r="H12936" s="13"/>
      <c r="J12936" s="13"/>
      <c r="K12936" s="21"/>
    </row>
    <row r="12937">
      <c r="D12937" s="13"/>
      <c r="E12937" s="21"/>
      <c r="G12937" s="13"/>
      <c r="H12937" s="13"/>
      <c r="J12937" s="13"/>
      <c r="K12937" s="21"/>
    </row>
    <row r="12938">
      <c r="D12938" s="13"/>
      <c r="E12938" s="21"/>
      <c r="G12938" s="13"/>
      <c r="H12938" s="13"/>
      <c r="J12938" s="13"/>
      <c r="K12938" s="21"/>
    </row>
    <row r="12939">
      <c r="D12939" s="13"/>
      <c r="E12939" s="21"/>
      <c r="G12939" s="13"/>
      <c r="H12939" s="13"/>
      <c r="J12939" s="13"/>
      <c r="K12939" s="21"/>
    </row>
    <row r="12940">
      <c r="D12940" s="13"/>
      <c r="E12940" s="21"/>
      <c r="G12940" s="13"/>
      <c r="H12940" s="13"/>
      <c r="J12940" s="13"/>
      <c r="K12940" s="21"/>
    </row>
    <row r="12941">
      <c r="D12941" s="13"/>
      <c r="E12941" s="21"/>
      <c r="G12941" s="13"/>
      <c r="H12941" s="13"/>
      <c r="J12941" s="13"/>
      <c r="K12941" s="21"/>
    </row>
    <row r="12942">
      <c r="D12942" s="13"/>
      <c r="E12942" s="21"/>
      <c r="G12942" s="13"/>
      <c r="H12942" s="13"/>
      <c r="J12942" s="13"/>
      <c r="K12942" s="21"/>
    </row>
    <row r="12943">
      <c r="D12943" s="13"/>
      <c r="E12943" s="21"/>
      <c r="G12943" s="13"/>
      <c r="H12943" s="13"/>
      <c r="J12943" s="13"/>
      <c r="K12943" s="21"/>
    </row>
    <row r="12944">
      <c r="D12944" s="13"/>
      <c r="E12944" s="21"/>
      <c r="G12944" s="13"/>
      <c r="H12944" s="13"/>
      <c r="J12944" s="13"/>
      <c r="K12944" s="21"/>
    </row>
    <row r="12945">
      <c r="D12945" s="13"/>
      <c r="E12945" s="21"/>
      <c r="G12945" s="13"/>
      <c r="H12945" s="13"/>
      <c r="J12945" s="13"/>
      <c r="K12945" s="21"/>
    </row>
    <row r="12946">
      <c r="D12946" s="13"/>
      <c r="E12946" s="21"/>
      <c r="G12946" s="13"/>
      <c r="H12946" s="13"/>
      <c r="J12946" s="13"/>
      <c r="K12946" s="21"/>
    </row>
    <row r="12947">
      <c r="D12947" s="13"/>
      <c r="E12947" s="21"/>
      <c r="G12947" s="13"/>
      <c r="H12947" s="13"/>
      <c r="J12947" s="13"/>
      <c r="K12947" s="21"/>
    </row>
    <row r="12948">
      <c r="D12948" s="13"/>
      <c r="E12948" s="21"/>
      <c r="G12948" s="13"/>
      <c r="H12948" s="13"/>
      <c r="J12948" s="13"/>
      <c r="K12948" s="21"/>
    </row>
    <row r="12949">
      <c r="D12949" s="13"/>
      <c r="E12949" s="21"/>
      <c r="G12949" s="13"/>
      <c r="H12949" s="13"/>
      <c r="J12949" s="13"/>
      <c r="K12949" s="21"/>
    </row>
    <row r="12950">
      <c r="D12950" s="13"/>
      <c r="E12950" s="21"/>
      <c r="G12950" s="13"/>
      <c r="H12950" s="13"/>
      <c r="J12950" s="13"/>
      <c r="K12950" s="21"/>
    </row>
    <row r="12951">
      <c r="D12951" s="13"/>
      <c r="E12951" s="21"/>
      <c r="G12951" s="13"/>
      <c r="H12951" s="13"/>
      <c r="J12951" s="13"/>
      <c r="K12951" s="21"/>
    </row>
    <row r="12952">
      <c r="D12952" s="13"/>
      <c r="E12952" s="21"/>
      <c r="G12952" s="13"/>
      <c r="H12952" s="13"/>
      <c r="J12952" s="13"/>
      <c r="K12952" s="21"/>
    </row>
    <row r="12953">
      <c r="D12953" s="13"/>
      <c r="E12953" s="21"/>
      <c r="G12953" s="13"/>
      <c r="H12953" s="13"/>
      <c r="J12953" s="13"/>
      <c r="K12953" s="21"/>
    </row>
    <row r="12954">
      <c r="D12954" s="13"/>
      <c r="E12954" s="21"/>
      <c r="G12954" s="13"/>
      <c r="H12954" s="13"/>
      <c r="J12954" s="13"/>
      <c r="K12954" s="21"/>
    </row>
    <row r="12955">
      <c r="D12955" s="13"/>
      <c r="E12955" s="21"/>
      <c r="G12955" s="13"/>
      <c r="H12955" s="13"/>
      <c r="J12955" s="13"/>
      <c r="K12955" s="21"/>
    </row>
    <row r="12956">
      <c r="D12956" s="13"/>
      <c r="E12956" s="21"/>
      <c r="G12956" s="13"/>
      <c r="H12956" s="13"/>
      <c r="J12956" s="13"/>
      <c r="K12956" s="21"/>
    </row>
    <row r="12957">
      <c r="D12957" s="13"/>
      <c r="E12957" s="21"/>
      <c r="G12957" s="13"/>
      <c r="H12957" s="13"/>
      <c r="J12957" s="13"/>
      <c r="K12957" s="21"/>
    </row>
    <row r="12958">
      <c r="D12958" s="13"/>
      <c r="E12958" s="21"/>
      <c r="G12958" s="13"/>
      <c r="H12958" s="13"/>
      <c r="J12958" s="13"/>
      <c r="K12958" s="21"/>
    </row>
    <row r="12959">
      <c r="D12959" s="13"/>
      <c r="E12959" s="21"/>
      <c r="G12959" s="13"/>
      <c r="H12959" s="13"/>
      <c r="J12959" s="13"/>
      <c r="K12959" s="21"/>
    </row>
    <row r="12960">
      <c r="D12960" s="13"/>
      <c r="E12960" s="21"/>
      <c r="G12960" s="13"/>
      <c r="H12960" s="13"/>
      <c r="J12960" s="13"/>
      <c r="K12960" s="21"/>
    </row>
    <row r="12961">
      <c r="D12961" s="13"/>
      <c r="E12961" s="21"/>
      <c r="G12961" s="13"/>
      <c r="H12961" s="13"/>
      <c r="J12961" s="13"/>
      <c r="K12961" s="21"/>
    </row>
    <row r="12962">
      <c r="D12962" s="13"/>
      <c r="E12962" s="21"/>
      <c r="G12962" s="13"/>
      <c r="H12962" s="13"/>
      <c r="J12962" s="13"/>
      <c r="K12962" s="21"/>
    </row>
    <row r="12963">
      <c r="D12963" s="13"/>
      <c r="E12963" s="21"/>
      <c r="G12963" s="13"/>
      <c r="H12963" s="13"/>
      <c r="J12963" s="13"/>
      <c r="K12963" s="21"/>
    </row>
    <row r="12964">
      <c r="D12964" s="13"/>
      <c r="E12964" s="21"/>
      <c r="G12964" s="13"/>
      <c r="H12964" s="13"/>
      <c r="J12964" s="13"/>
      <c r="K12964" s="21"/>
    </row>
    <row r="12965">
      <c r="D12965" s="13"/>
      <c r="E12965" s="21"/>
      <c r="G12965" s="13"/>
      <c r="H12965" s="13"/>
      <c r="J12965" s="13"/>
      <c r="K12965" s="21"/>
    </row>
    <row r="12966">
      <c r="D12966" s="13"/>
      <c r="E12966" s="21"/>
      <c r="G12966" s="13"/>
      <c r="H12966" s="13"/>
      <c r="J12966" s="13"/>
      <c r="K12966" s="21"/>
    </row>
    <row r="12967">
      <c r="D12967" s="13"/>
      <c r="E12967" s="21"/>
      <c r="G12967" s="13"/>
      <c r="H12967" s="13"/>
      <c r="J12967" s="13"/>
      <c r="K12967" s="21"/>
    </row>
    <row r="12968">
      <c r="D12968" s="13"/>
      <c r="E12968" s="21"/>
      <c r="G12968" s="13"/>
      <c r="H12968" s="13"/>
      <c r="J12968" s="13"/>
      <c r="K12968" s="21"/>
    </row>
    <row r="12969">
      <c r="D12969" s="13"/>
      <c r="E12969" s="21"/>
      <c r="G12969" s="13"/>
      <c r="H12969" s="13"/>
      <c r="J12969" s="13"/>
      <c r="K12969" s="21"/>
    </row>
    <row r="12970">
      <c r="D12970" s="13"/>
      <c r="E12970" s="21"/>
      <c r="G12970" s="13"/>
      <c r="H12970" s="13"/>
      <c r="J12970" s="13"/>
      <c r="K12970" s="21"/>
    </row>
    <row r="12971">
      <c r="D12971" s="13"/>
      <c r="E12971" s="21"/>
      <c r="G12971" s="13"/>
      <c r="H12971" s="13"/>
      <c r="J12971" s="13"/>
      <c r="K12971" s="21"/>
    </row>
    <row r="12972">
      <c r="D12972" s="13"/>
      <c r="E12972" s="21"/>
      <c r="G12972" s="13"/>
      <c r="H12972" s="13"/>
      <c r="J12972" s="13"/>
      <c r="K12972" s="21"/>
    </row>
    <row r="12973">
      <c r="D12973" s="13"/>
      <c r="E12973" s="21"/>
      <c r="G12973" s="13"/>
      <c r="H12973" s="13"/>
      <c r="J12973" s="13"/>
      <c r="K12973" s="21"/>
    </row>
    <row r="12974">
      <c r="D12974" s="13"/>
      <c r="E12974" s="21"/>
      <c r="G12974" s="13"/>
      <c r="H12974" s="13"/>
      <c r="J12974" s="13"/>
      <c r="K12974" s="21"/>
    </row>
    <row r="12975">
      <c r="D12975" s="13"/>
      <c r="E12975" s="21"/>
      <c r="G12975" s="13"/>
      <c r="H12975" s="13"/>
      <c r="J12975" s="13"/>
      <c r="K12975" s="21"/>
    </row>
    <row r="12976">
      <c r="D12976" s="13"/>
      <c r="E12976" s="21"/>
      <c r="G12976" s="13"/>
      <c r="H12976" s="13"/>
      <c r="J12976" s="13"/>
      <c r="K12976" s="21"/>
    </row>
    <row r="12977">
      <c r="D12977" s="13"/>
      <c r="E12977" s="21"/>
      <c r="G12977" s="13"/>
      <c r="H12977" s="13"/>
      <c r="J12977" s="13"/>
      <c r="K12977" s="21"/>
    </row>
    <row r="12978">
      <c r="D12978" s="13"/>
      <c r="E12978" s="21"/>
      <c r="G12978" s="13"/>
      <c r="H12978" s="13"/>
      <c r="J12978" s="13"/>
      <c r="K12978" s="21"/>
    </row>
    <row r="12979">
      <c r="D12979" s="13"/>
      <c r="E12979" s="21"/>
      <c r="G12979" s="13"/>
      <c r="H12979" s="13"/>
      <c r="J12979" s="13"/>
      <c r="K12979" s="21"/>
    </row>
    <row r="12980">
      <c r="D12980" s="13"/>
      <c r="E12980" s="21"/>
      <c r="G12980" s="13"/>
      <c r="H12980" s="13"/>
      <c r="J12980" s="13"/>
      <c r="K12980" s="21"/>
    </row>
    <row r="12981">
      <c r="D12981" s="13"/>
      <c r="E12981" s="21"/>
      <c r="G12981" s="13"/>
      <c r="H12981" s="13"/>
      <c r="J12981" s="13"/>
      <c r="K12981" s="21"/>
    </row>
    <row r="12982">
      <c r="D12982" s="13"/>
      <c r="E12982" s="21"/>
      <c r="G12982" s="13"/>
      <c r="H12982" s="13"/>
      <c r="J12982" s="13"/>
      <c r="K12982" s="21"/>
    </row>
    <row r="12983">
      <c r="D12983" s="13"/>
      <c r="E12983" s="21"/>
      <c r="G12983" s="13"/>
      <c r="H12983" s="13"/>
      <c r="J12983" s="13"/>
      <c r="K12983" s="21"/>
    </row>
    <row r="12984">
      <c r="D12984" s="13"/>
      <c r="E12984" s="21"/>
      <c r="G12984" s="13"/>
      <c r="H12984" s="13"/>
      <c r="J12984" s="13"/>
      <c r="K12984" s="21"/>
    </row>
    <row r="12985">
      <c r="D12985" s="13"/>
      <c r="E12985" s="21"/>
      <c r="G12985" s="13"/>
      <c r="H12985" s="13"/>
      <c r="J12985" s="13"/>
      <c r="K12985" s="21"/>
    </row>
    <row r="12986">
      <c r="D12986" s="13"/>
      <c r="E12986" s="21"/>
      <c r="G12986" s="13"/>
      <c r="H12986" s="13"/>
      <c r="J12986" s="13"/>
      <c r="K12986" s="21"/>
    </row>
    <row r="12987">
      <c r="D12987" s="13"/>
      <c r="E12987" s="21"/>
      <c r="G12987" s="13"/>
      <c r="H12987" s="13"/>
      <c r="J12987" s="13"/>
      <c r="K12987" s="21"/>
    </row>
    <row r="12988">
      <c r="D12988" s="13"/>
      <c r="E12988" s="21"/>
      <c r="G12988" s="13"/>
      <c r="H12988" s="13"/>
      <c r="J12988" s="13"/>
      <c r="K12988" s="21"/>
    </row>
    <row r="12989">
      <c r="D12989" s="13"/>
      <c r="E12989" s="21"/>
      <c r="G12989" s="13"/>
      <c r="H12989" s="13"/>
      <c r="J12989" s="13"/>
      <c r="K12989" s="21"/>
    </row>
    <row r="12990">
      <c r="D12990" s="13"/>
      <c r="E12990" s="21"/>
      <c r="G12990" s="13"/>
      <c r="H12990" s="13"/>
      <c r="J12990" s="13"/>
      <c r="K12990" s="21"/>
    </row>
    <row r="12991">
      <c r="D12991" s="13"/>
      <c r="E12991" s="21"/>
      <c r="G12991" s="13"/>
      <c r="H12991" s="13"/>
      <c r="J12991" s="13"/>
      <c r="K12991" s="21"/>
    </row>
    <row r="12992">
      <c r="D12992" s="13"/>
      <c r="E12992" s="21"/>
      <c r="G12992" s="13"/>
      <c r="H12992" s="13"/>
      <c r="J12992" s="13"/>
      <c r="K12992" s="21"/>
    </row>
    <row r="12993">
      <c r="D12993" s="13"/>
      <c r="E12993" s="21"/>
      <c r="G12993" s="13"/>
      <c r="H12993" s="13"/>
      <c r="J12993" s="13"/>
      <c r="K12993" s="21"/>
    </row>
    <row r="12994">
      <c r="D12994" s="13"/>
      <c r="E12994" s="21"/>
      <c r="G12994" s="13"/>
      <c r="H12994" s="13"/>
      <c r="J12994" s="13"/>
      <c r="K12994" s="21"/>
    </row>
    <row r="12995">
      <c r="D12995" s="13"/>
      <c r="E12995" s="21"/>
      <c r="G12995" s="13"/>
      <c r="H12995" s="13"/>
      <c r="J12995" s="13"/>
      <c r="K12995" s="21"/>
    </row>
    <row r="12996">
      <c r="D12996" s="13"/>
      <c r="E12996" s="21"/>
      <c r="G12996" s="13"/>
      <c r="H12996" s="13"/>
      <c r="J12996" s="13"/>
      <c r="K12996" s="21"/>
    </row>
    <row r="12997">
      <c r="D12997" s="13"/>
      <c r="E12997" s="21"/>
      <c r="G12997" s="13"/>
      <c r="H12997" s="13"/>
      <c r="J12997" s="13"/>
      <c r="K12997" s="21"/>
    </row>
    <row r="12998">
      <c r="D12998" s="13"/>
      <c r="E12998" s="21"/>
      <c r="G12998" s="13"/>
      <c r="H12998" s="13"/>
      <c r="J12998" s="13"/>
      <c r="K12998" s="21"/>
    </row>
    <row r="12999">
      <c r="D12999" s="13"/>
      <c r="E12999" s="21"/>
      <c r="G12999" s="13"/>
      <c r="H12999" s="13"/>
      <c r="J12999" s="13"/>
      <c r="K12999" s="21"/>
    </row>
    <row r="13000">
      <c r="D13000" s="13"/>
      <c r="E13000" s="21"/>
      <c r="G13000" s="13"/>
      <c r="H13000" s="13"/>
      <c r="J13000" s="13"/>
      <c r="K13000" s="21"/>
    </row>
    <row r="13001">
      <c r="D13001" s="13"/>
      <c r="E13001" s="21"/>
      <c r="G13001" s="13"/>
      <c r="H13001" s="13"/>
      <c r="J13001" s="13"/>
      <c r="K13001" s="21"/>
    </row>
    <row r="13002">
      <c r="D13002" s="13"/>
      <c r="E13002" s="21"/>
      <c r="G13002" s="13"/>
      <c r="H13002" s="13"/>
      <c r="J13002" s="13"/>
      <c r="K13002" s="21"/>
    </row>
    <row r="13003">
      <c r="D13003" s="13"/>
      <c r="E13003" s="21"/>
      <c r="G13003" s="13"/>
      <c r="H13003" s="13"/>
      <c r="J13003" s="13"/>
      <c r="K13003" s="21"/>
    </row>
    <row r="13004">
      <c r="D13004" s="13"/>
      <c r="E13004" s="21"/>
      <c r="G13004" s="13"/>
      <c r="H13004" s="13"/>
      <c r="J13004" s="13"/>
      <c r="K13004" s="21"/>
    </row>
    <row r="13005">
      <c r="D13005" s="13"/>
      <c r="E13005" s="21"/>
      <c r="G13005" s="13"/>
      <c r="H13005" s="13"/>
      <c r="J13005" s="13"/>
      <c r="K13005" s="21"/>
    </row>
    <row r="13006">
      <c r="D13006" s="13"/>
      <c r="E13006" s="21"/>
      <c r="G13006" s="13"/>
      <c r="H13006" s="13"/>
      <c r="J13006" s="13"/>
      <c r="K13006" s="21"/>
    </row>
    <row r="13007">
      <c r="D13007" s="13"/>
      <c r="E13007" s="21"/>
      <c r="G13007" s="13"/>
      <c r="H13007" s="13"/>
      <c r="J13007" s="13"/>
      <c r="K13007" s="21"/>
    </row>
    <row r="13008">
      <c r="D13008" s="13"/>
      <c r="E13008" s="21"/>
      <c r="G13008" s="13"/>
      <c r="H13008" s="13"/>
      <c r="J13008" s="13"/>
      <c r="K13008" s="21"/>
    </row>
    <row r="13009">
      <c r="D13009" s="13"/>
      <c r="E13009" s="21"/>
      <c r="G13009" s="13"/>
      <c r="H13009" s="13"/>
      <c r="J13009" s="13"/>
      <c r="K13009" s="21"/>
    </row>
    <row r="13010">
      <c r="D13010" s="13"/>
      <c r="E13010" s="21"/>
      <c r="G13010" s="13"/>
      <c r="H13010" s="13"/>
      <c r="J13010" s="13"/>
      <c r="K13010" s="21"/>
    </row>
    <row r="13011">
      <c r="D13011" s="13"/>
      <c r="E13011" s="21"/>
      <c r="G13011" s="13"/>
      <c r="H13011" s="13"/>
      <c r="J13011" s="13"/>
      <c r="K13011" s="21"/>
    </row>
    <row r="13012">
      <c r="D13012" s="13"/>
      <c r="E13012" s="21"/>
      <c r="G13012" s="13"/>
      <c r="H13012" s="13"/>
      <c r="J13012" s="13"/>
      <c r="K13012" s="21"/>
    </row>
    <row r="13013">
      <c r="D13013" s="13"/>
      <c r="E13013" s="21"/>
      <c r="G13013" s="13"/>
      <c r="H13013" s="13"/>
      <c r="J13013" s="13"/>
      <c r="K13013" s="21"/>
    </row>
    <row r="13014">
      <c r="D13014" s="13"/>
      <c r="E13014" s="21"/>
      <c r="G13014" s="13"/>
      <c r="H13014" s="13"/>
      <c r="J13014" s="13"/>
      <c r="K13014" s="21"/>
    </row>
    <row r="13015">
      <c r="D13015" s="13"/>
      <c r="E13015" s="21"/>
      <c r="G13015" s="13"/>
      <c r="H13015" s="13"/>
      <c r="J13015" s="13"/>
      <c r="K13015" s="21"/>
    </row>
    <row r="13016">
      <c r="D13016" s="13"/>
      <c r="E13016" s="21"/>
      <c r="G13016" s="13"/>
      <c r="H13016" s="13"/>
      <c r="J13016" s="13"/>
      <c r="K13016" s="21"/>
    </row>
    <row r="13017">
      <c r="D13017" s="13"/>
      <c r="E13017" s="21"/>
      <c r="G13017" s="13"/>
      <c r="H13017" s="13"/>
      <c r="J13017" s="13"/>
      <c r="K13017" s="21"/>
    </row>
    <row r="13018">
      <c r="D13018" s="13"/>
      <c r="E13018" s="21"/>
      <c r="G13018" s="13"/>
      <c r="H13018" s="13"/>
      <c r="J13018" s="13"/>
      <c r="K13018" s="21"/>
    </row>
    <row r="13019">
      <c r="D13019" s="13"/>
      <c r="E13019" s="21"/>
      <c r="G13019" s="13"/>
      <c r="H13019" s="13"/>
      <c r="J13019" s="13"/>
      <c r="K13019" s="21"/>
    </row>
    <row r="13020">
      <c r="D13020" s="13"/>
      <c r="E13020" s="21"/>
      <c r="G13020" s="13"/>
      <c r="H13020" s="13"/>
      <c r="J13020" s="13"/>
      <c r="K13020" s="21"/>
    </row>
    <row r="13021">
      <c r="D13021" s="13"/>
      <c r="E13021" s="21"/>
      <c r="G13021" s="13"/>
      <c r="H13021" s="13"/>
      <c r="J13021" s="13"/>
      <c r="K13021" s="21"/>
    </row>
    <row r="13022">
      <c r="D13022" s="13"/>
      <c r="E13022" s="21"/>
      <c r="G13022" s="13"/>
      <c r="H13022" s="13"/>
      <c r="J13022" s="13"/>
      <c r="K13022" s="21"/>
    </row>
    <row r="13023">
      <c r="D13023" s="13"/>
      <c r="E13023" s="21"/>
      <c r="G13023" s="13"/>
      <c r="H13023" s="13"/>
      <c r="J13023" s="13"/>
      <c r="K13023" s="21"/>
    </row>
    <row r="13024">
      <c r="D13024" s="13"/>
      <c r="E13024" s="21"/>
      <c r="G13024" s="13"/>
      <c r="H13024" s="13"/>
      <c r="J13024" s="13"/>
      <c r="K13024" s="21"/>
    </row>
    <row r="13025">
      <c r="D13025" s="13"/>
      <c r="E13025" s="21"/>
      <c r="G13025" s="13"/>
      <c r="H13025" s="13"/>
      <c r="J13025" s="13"/>
      <c r="K13025" s="21"/>
    </row>
    <row r="13026">
      <c r="D13026" s="13"/>
      <c r="E13026" s="21"/>
      <c r="G13026" s="13"/>
      <c r="H13026" s="13"/>
      <c r="J13026" s="13"/>
      <c r="K13026" s="21"/>
    </row>
    <row r="13027">
      <c r="D13027" s="13"/>
      <c r="E13027" s="21"/>
      <c r="G13027" s="13"/>
      <c r="H13027" s="13"/>
      <c r="J13027" s="13"/>
      <c r="K13027" s="21"/>
    </row>
    <row r="13028">
      <c r="D13028" s="13"/>
      <c r="E13028" s="21"/>
      <c r="G13028" s="13"/>
      <c r="H13028" s="13"/>
      <c r="J13028" s="13"/>
      <c r="K13028" s="21"/>
    </row>
    <row r="13029">
      <c r="D13029" s="13"/>
      <c r="E13029" s="21"/>
      <c r="G13029" s="13"/>
      <c r="H13029" s="13"/>
      <c r="J13029" s="13"/>
      <c r="K13029" s="21"/>
    </row>
    <row r="13030">
      <c r="D13030" s="13"/>
      <c r="E13030" s="21"/>
      <c r="G13030" s="13"/>
      <c r="H13030" s="13"/>
      <c r="J13030" s="13"/>
      <c r="K13030" s="21"/>
    </row>
    <row r="13031">
      <c r="D13031" s="13"/>
      <c r="E13031" s="21"/>
      <c r="G13031" s="13"/>
      <c r="H13031" s="13"/>
      <c r="J13031" s="13"/>
      <c r="K13031" s="21"/>
    </row>
    <row r="13032">
      <c r="D13032" s="13"/>
      <c r="E13032" s="21"/>
      <c r="G13032" s="13"/>
      <c r="H13032" s="13"/>
      <c r="J13032" s="13"/>
      <c r="K13032" s="21"/>
    </row>
    <row r="13033">
      <c r="D13033" s="13"/>
      <c r="E13033" s="21"/>
      <c r="G13033" s="13"/>
      <c r="H13033" s="13"/>
      <c r="J13033" s="13"/>
      <c r="K13033" s="21"/>
    </row>
    <row r="13034">
      <c r="D13034" s="13"/>
      <c r="E13034" s="21"/>
      <c r="G13034" s="13"/>
      <c r="H13034" s="13"/>
      <c r="J13034" s="13"/>
      <c r="K13034" s="21"/>
    </row>
    <row r="13035">
      <c r="D13035" s="13"/>
      <c r="E13035" s="21"/>
      <c r="G13035" s="13"/>
      <c r="H13035" s="13"/>
      <c r="J13035" s="13"/>
      <c r="K13035" s="21"/>
    </row>
    <row r="13036">
      <c r="D13036" s="13"/>
      <c r="E13036" s="21"/>
      <c r="G13036" s="13"/>
      <c r="H13036" s="13"/>
      <c r="J13036" s="13"/>
      <c r="K13036" s="21"/>
    </row>
    <row r="13037">
      <c r="D13037" s="13"/>
      <c r="E13037" s="21"/>
      <c r="G13037" s="13"/>
      <c r="H13037" s="13"/>
      <c r="J13037" s="13"/>
      <c r="K13037" s="21"/>
    </row>
    <row r="13038">
      <c r="D13038" s="13"/>
      <c r="E13038" s="21"/>
      <c r="G13038" s="13"/>
      <c r="H13038" s="13"/>
      <c r="J13038" s="13"/>
      <c r="K13038" s="21"/>
    </row>
    <row r="13039">
      <c r="D13039" s="13"/>
      <c r="E13039" s="21"/>
      <c r="G13039" s="13"/>
      <c r="H13039" s="13"/>
      <c r="J13039" s="13"/>
      <c r="K13039" s="21"/>
    </row>
    <row r="13040">
      <c r="D13040" s="13"/>
      <c r="E13040" s="21"/>
      <c r="G13040" s="13"/>
      <c r="H13040" s="13"/>
      <c r="J13040" s="13"/>
      <c r="K13040" s="21"/>
    </row>
    <row r="13041">
      <c r="D13041" s="13"/>
      <c r="E13041" s="21"/>
      <c r="G13041" s="13"/>
      <c r="H13041" s="13"/>
      <c r="J13041" s="13"/>
      <c r="K13041" s="21"/>
    </row>
    <row r="13042">
      <c r="D13042" s="13"/>
      <c r="E13042" s="21"/>
      <c r="G13042" s="13"/>
      <c r="H13042" s="13"/>
      <c r="J13042" s="13"/>
      <c r="K13042" s="21"/>
    </row>
    <row r="13043">
      <c r="D13043" s="13"/>
      <c r="E13043" s="21"/>
      <c r="G13043" s="13"/>
      <c r="H13043" s="13"/>
      <c r="J13043" s="13"/>
      <c r="K13043" s="21"/>
    </row>
    <row r="13044">
      <c r="D13044" s="13"/>
      <c r="E13044" s="21"/>
      <c r="G13044" s="13"/>
      <c r="H13044" s="13"/>
      <c r="J13044" s="13"/>
      <c r="K13044" s="21"/>
    </row>
    <row r="13045">
      <c r="D13045" s="13"/>
      <c r="E13045" s="21"/>
      <c r="G13045" s="13"/>
      <c r="H13045" s="13"/>
      <c r="J13045" s="13"/>
      <c r="K13045" s="21"/>
    </row>
    <row r="13046">
      <c r="D13046" s="13"/>
      <c r="E13046" s="21"/>
      <c r="G13046" s="13"/>
      <c r="H13046" s="13"/>
      <c r="J13046" s="13"/>
      <c r="K13046" s="21"/>
    </row>
    <row r="13047">
      <c r="D13047" s="13"/>
      <c r="E13047" s="21"/>
      <c r="G13047" s="13"/>
      <c r="H13047" s="13"/>
      <c r="J13047" s="13"/>
      <c r="K13047" s="21"/>
    </row>
    <row r="13048">
      <c r="D13048" s="13"/>
      <c r="E13048" s="21"/>
      <c r="G13048" s="13"/>
      <c r="H13048" s="13"/>
      <c r="J13048" s="13"/>
      <c r="K13048" s="21"/>
    </row>
    <row r="13049">
      <c r="D13049" s="13"/>
      <c r="E13049" s="21"/>
      <c r="G13049" s="13"/>
      <c r="H13049" s="13"/>
      <c r="J13049" s="13"/>
      <c r="K13049" s="21"/>
    </row>
    <row r="13050">
      <c r="D13050" s="13"/>
      <c r="E13050" s="21"/>
      <c r="G13050" s="13"/>
      <c r="H13050" s="13"/>
      <c r="J13050" s="13"/>
      <c r="K13050" s="21"/>
    </row>
    <row r="13051">
      <c r="D13051" s="13"/>
      <c r="E13051" s="21"/>
      <c r="G13051" s="13"/>
      <c r="H13051" s="13"/>
      <c r="J13051" s="13"/>
      <c r="K13051" s="21"/>
    </row>
    <row r="13052">
      <c r="D13052" s="13"/>
      <c r="E13052" s="21"/>
      <c r="G13052" s="13"/>
      <c r="H13052" s="13"/>
      <c r="J13052" s="13"/>
      <c r="K13052" s="21"/>
    </row>
    <row r="13053">
      <c r="D13053" s="13"/>
      <c r="E13053" s="21"/>
      <c r="G13053" s="13"/>
      <c r="H13053" s="13"/>
      <c r="J13053" s="13"/>
      <c r="K13053" s="21"/>
    </row>
    <row r="13054">
      <c r="D13054" s="13"/>
      <c r="E13054" s="21"/>
      <c r="G13054" s="13"/>
      <c r="H13054" s="13"/>
      <c r="J13054" s="13"/>
      <c r="K13054" s="21"/>
    </row>
    <row r="13055">
      <c r="D13055" s="13"/>
      <c r="E13055" s="21"/>
      <c r="G13055" s="13"/>
      <c r="H13055" s="13"/>
      <c r="J13055" s="13"/>
      <c r="K13055" s="21"/>
    </row>
    <row r="13056">
      <c r="D13056" s="13"/>
      <c r="E13056" s="21"/>
      <c r="G13056" s="13"/>
      <c r="H13056" s="13"/>
      <c r="J13056" s="13"/>
      <c r="K13056" s="21"/>
    </row>
    <row r="13057">
      <c r="D13057" s="13"/>
      <c r="E13057" s="21"/>
      <c r="G13057" s="13"/>
      <c r="H13057" s="13"/>
      <c r="J13057" s="13"/>
      <c r="K13057" s="21"/>
    </row>
    <row r="13058">
      <c r="D13058" s="13"/>
      <c r="E13058" s="21"/>
      <c r="G13058" s="13"/>
      <c r="H13058" s="13"/>
      <c r="J13058" s="13"/>
      <c r="K13058" s="21"/>
    </row>
    <row r="13059">
      <c r="D13059" s="13"/>
      <c r="E13059" s="21"/>
      <c r="G13059" s="13"/>
      <c r="H13059" s="13"/>
      <c r="J13059" s="13"/>
      <c r="K13059" s="21"/>
    </row>
    <row r="13060">
      <c r="D13060" s="13"/>
      <c r="E13060" s="21"/>
      <c r="G13060" s="13"/>
      <c r="H13060" s="13"/>
      <c r="J13060" s="13"/>
      <c r="K13060" s="21"/>
    </row>
    <row r="13061">
      <c r="D13061" s="13"/>
      <c r="E13061" s="21"/>
      <c r="G13061" s="13"/>
      <c r="H13061" s="13"/>
      <c r="J13061" s="13"/>
      <c r="K13061" s="21"/>
    </row>
    <row r="13062">
      <c r="D13062" s="13"/>
      <c r="E13062" s="21"/>
      <c r="G13062" s="13"/>
      <c r="H13062" s="13"/>
      <c r="J13062" s="13"/>
      <c r="K13062" s="21"/>
    </row>
    <row r="13063">
      <c r="D13063" s="13"/>
      <c r="E13063" s="21"/>
      <c r="G13063" s="13"/>
      <c r="H13063" s="13"/>
      <c r="J13063" s="13"/>
      <c r="K13063" s="21"/>
    </row>
    <row r="13064">
      <c r="D13064" s="13"/>
      <c r="E13064" s="21"/>
      <c r="G13064" s="13"/>
      <c r="H13064" s="13"/>
      <c r="J13064" s="13"/>
      <c r="K13064" s="21"/>
    </row>
    <row r="13065">
      <c r="D13065" s="13"/>
      <c r="E13065" s="21"/>
      <c r="G13065" s="13"/>
      <c r="H13065" s="13"/>
      <c r="J13065" s="13"/>
      <c r="K13065" s="21"/>
    </row>
    <row r="13066">
      <c r="D13066" s="13"/>
      <c r="E13066" s="21"/>
      <c r="G13066" s="13"/>
      <c r="H13066" s="13"/>
      <c r="J13066" s="13"/>
      <c r="K13066" s="21"/>
    </row>
    <row r="13067">
      <c r="D13067" s="13"/>
      <c r="E13067" s="21"/>
      <c r="G13067" s="13"/>
      <c r="H13067" s="13"/>
      <c r="J13067" s="13"/>
      <c r="K13067" s="21"/>
    </row>
    <row r="13068">
      <c r="D13068" s="13"/>
      <c r="E13068" s="21"/>
      <c r="G13068" s="13"/>
      <c r="H13068" s="13"/>
      <c r="J13068" s="13"/>
      <c r="K13068" s="21"/>
    </row>
    <row r="13069">
      <c r="D13069" s="13"/>
      <c r="E13069" s="21"/>
      <c r="G13069" s="13"/>
      <c r="H13069" s="13"/>
      <c r="J13069" s="13"/>
      <c r="K13069" s="21"/>
    </row>
    <row r="13070">
      <c r="D13070" s="13"/>
      <c r="E13070" s="21"/>
      <c r="G13070" s="13"/>
      <c r="H13070" s="13"/>
      <c r="J13070" s="13"/>
      <c r="K13070" s="21"/>
    </row>
    <row r="13071">
      <c r="D13071" s="13"/>
      <c r="E13071" s="21"/>
      <c r="G13071" s="13"/>
      <c r="H13071" s="13"/>
      <c r="J13071" s="13"/>
      <c r="K13071" s="21"/>
    </row>
    <row r="13072">
      <c r="D13072" s="13"/>
      <c r="E13072" s="21"/>
      <c r="G13072" s="13"/>
      <c r="H13072" s="13"/>
      <c r="J13072" s="13"/>
      <c r="K13072" s="21"/>
    </row>
    <row r="13073">
      <c r="D13073" s="13"/>
      <c r="E13073" s="21"/>
      <c r="G13073" s="13"/>
      <c r="H13073" s="13"/>
      <c r="J13073" s="13"/>
      <c r="K13073" s="21"/>
    </row>
    <row r="13074">
      <c r="D13074" s="13"/>
      <c r="E13074" s="21"/>
      <c r="G13074" s="13"/>
      <c r="H13074" s="13"/>
      <c r="J13074" s="13"/>
      <c r="K13074" s="21"/>
    </row>
    <row r="13075">
      <c r="D13075" s="13"/>
      <c r="E13075" s="21"/>
      <c r="G13075" s="13"/>
      <c r="H13075" s="13"/>
      <c r="J13075" s="13"/>
      <c r="K13075" s="21"/>
    </row>
    <row r="13076">
      <c r="D13076" s="13"/>
      <c r="E13076" s="21"/>
      <c r="G13076" s="13"/>
      <c r="H13076" s="13"/>
      <c r="J13076" s="13"/>
      <c r="K13076" s="21"/>
    </row>
    <row r="13077">
      <c r="D13077" s="13"/>
      <c r="E13077" s="21"/>
      <c r="G13077" s="13"/>
      <c r="H13077" s="13"/>
      <c r="J13077" s="13"/>
      <c r="K13077" s="21"/>
    </row>
    <row r="13078">
      <c r="D13078" s="13"/>
      <c r="E13078" s="21"/>
      <c r="G13078" s="13"/>
      <c r="H13078" s="13"/>
      <c r="J13078" s="13"/>
      <c r="K13078" s="21"/>
    </row>
    <row r="13079">
      <c r="D13079" s="13"/>
      <c r="E13079" s="21"/>
      <c r="G13079" s="13"/>
      <c r="H13079" s="13"/>
      <c r="J13079" s="13"/>
      <c r="K13079" s="21"/>
    </row>
    <row r="13080">
      <c r="D13080" s="13"/>
      <c r="E13080" s="21"/>
      <c r="G13080" s="13"/>
      <c r="H13080" s="13"/>
      <c r="J13080" s="13"/>
      <c r="K13080" s="21"/>
    </row>
    <row r="13081">
      <c r="D13081" s="13"/>
      <c r="E13081" s="21"/>
      <c r="G13081" s="13"/>
      <c r="H13081" s="13"/>
      <c r="J13081" s="13"/>
      <c r="K13081" s="21"/>
    </row>
    <row r="13082">
      <c r="D13082" s="13"/>
      <c r="E13082" s="21"/>
      <c r="G13082" s="13"/>
      <c r="H13082" s="13"/>
      <c r="J13082" s="13"/>
      <c r="K13082" s="21"/>
    </row>
    <row r="13083">
      <c r="D13083" s="13"/>
      <c r="E13083" s="21"/>
      <c r="G13083" s="13"/>
      <c r="H13083" s="13"/>
      <c r="J13083" s="13"/>
      <c r="K13083" s="21"/>
    </row>
    <row r="13084">
      <c r="D13084" s="13"/>
      <c r="E13084" s="21"/>
      <c r="G13084" s="13"/>
      <c r="H13084" s="13"/>
      <c r="J13084" s="13"/>
      <c r="K13084" s="21"/>
    </row>
    <row r="13085">
      <c r="D13085" s="13"/>
      <c r="E13085" s="21"/>
      <c r="G13085" s="13"/>
      <c r="H13085" s="13"/>
      <c r="J13085" s="13"/>
      <c r="K13085" s="21"/>
    </row>
    <row r="13086">
      <c r="D13086" s="13"/>
      <c r="E13086" s="21"/>
      <c r="G13086" s="13"/>
      <c r="H13086" s="13"/>
      <c r="J13086" s="13"/>
      <c r="K13086" s="21"/>
    </row>
    <row r="13087">
      <c r="D13087" s="13"/>
      <c r="E13087" s="21"/>
      <c r="G13087" s="13"/>
      <c r="H13087" s="13"/>
      <c r="J13087" s="13"/>
      <c r="K13087" s="21"/>
    </row>
    <row r="13088">
      <c r="D13088" s="13"/>
      <c r="E13088" s="21"/>
      <c r="G13088" s="13"/>
      <c r="H13088" s="13"/>
      <c r="J13088" s="13"/>
      <c r="K13088" s="21"/>
    </row>
    <row r="13089">
      <c r="D13089" s="13"/>
      <c r="E13089" s="21"/>
      <c r="G13089" s="13"/>
      <c r="H13089" s="13"/>
      <c r="J13089" s="13"/>
      <c r="K13089" s="21"/>
    </row>
    <row r="13090">
      <c r="D13090" s="13"/>
      <c r="E13090" s="21"/>
      <c r="G13090" s="13"/>
      <c r="H13090" s="13"/>
      <c r="J13090" s="13"/>
      <c r="K13090" s="21"/>
    </row>
    <row r="13091">
      <c r="D13091" s="13"/>
      <c r="E13091" s="21"/>
      <c r="G13091" s="13"/>
      <c r="H13091" s="13"/>
      <c r="J13091" s="13"/>
      <c r="K13091" s="21"/>
    </row>
    <row r="13092">
      <c r="D13092" s="13"/>
      <c r="E13092" s="21"/>
      <c r="G13092" s="13"/>
      <c r="H13092" s="13"/>
      <c r="J13092" s="13"/>
      <c r="K13092" s="21"/>
    </row>
    <row r="13093">
      <c r="D13093" s="13"/>
      <c r="E13093" s="21"/>
      <c r="G13093" s="13"/>
      <c r="H13093" s="13"/>
      <c r="J13093" s="13"/>
      <c r="K13093" s="21"/>
    </row>
    <row r="13094">
      <c r="D13094" s="13"/>
      <c r="E13094" s="21"/>
      <c r="G13094" s="13"/>
      <c r="H13094" s="13"/>
      <c r="J13094" s="13"/>
      <c r="K13094" s="21"/>
    </row>
    <row r="13095">
      <c r="D13095" s="13"/>
      <c r="E13095" s="21"/>
      <c r="G13095" s="13"/>
      <c r="H13095" s="13"/>
      <c r="J13095" s="13"/>
      <c r="K13095" s="21"/>
    </row>
    <row r="13096">
      <c r="D13096" s="13"/>
      <c r="E13096" s="21"/>
      <c r="G13096" s="13"/>
      <c r="H13096" s="13"/>
      <c r="J13096" s="13"/>
      <c r="K13096" s="21"/>
    </row>
    <row r="13097">
      <c r="D13097" s="13"/>
      <c r="E13097" s="21"/>
      <c r="G13097" s="13"/>
      <c r="H13097" s="13"/>
      <c r="J13097" s="13"/>
      <c r="K13097" s="21"/>
    </row>
    <row r="13098">
      <c r="D13098" s="13"/>
      <c r="E13098" s="21"/>
      <c r="G13098" s="13"/>
      <c r="H13098" s="13"/>
      <c r="J13098" s="13"/>
      <c r="K13098" s="21"/>
    </row>
    <row r="13099">
      <c r="D13099" s="13"/>
      <c r="E13099" s="21"/>
      <c r="G13099" s="13"/>
      <c r="H13099" s="13"/>
      <c r="J13099" s="13"/>
      <c r="K13099" s="21"/>
    </row>
    <row r="13100">
      <c r="D13100" s="13"/>
      <c r="E13100" s="21"/>
      <c r="G13100" s="13"/>
      <c r="H13100" s="13"/>
      <c r="J13100" s="13"/>
      <c r="K13100" s="21"/>
    </row>
    <row r="13101">
      <c r="D13101" s="13"/>
      <c r="E13101" s="21"/>
      <c r="G13101" s="13"/>
      <c r="H13101" s="13"/>
      <c r="J13101" s="13"/>
      <c r="K13101" s="21"/>
    </row>
    <row r="13102">
      <c r="D13102" s="13"/>
      <c r="E13102" s="21"/>
      <c r="G13102" s="13"/>
      <c r="H13102" s="13"/>
      <c r="J13102" s="13"/>
      <c r="K13102" s="21"/>
    </row>
    <row r="13103">
      <c r="D13103" s="13"/>
      <c r="E13103" s="21"/>
      <c r="G13103" s="13"/>
      <c r="H13103" s="13"/>
      <c r="J13103" s="13"/>
      <c r="K13103" s="21"/>
    </row>
    <row r="13104">
      <c r="D13104" s="13"/>
      <c r="E13104" s="21"/>
      <c r="G13104" s="13"/>
      <c r="H13104" s="13"/>
      <c r="J13104" s="13"/>
      <c r="K13104" s="21"/>
    </row>
    <row r="13105">
      <c r="D13105" s="13"/>
      <c r="E13105" s="21"/>
      <c r="G13105" s="13"/>
      <c r="H13105" s="13"/>
      <c r="J13105" s="13"/>
      <c r="K13105" s="21"/>
    </row>
    <row r="13106">
      <c r="D13106" s="13"/>
      <c r="E13106" s="21"/>
      <c r="G13106" s="13"/>
      <c r="H13106" s="13"/>
      <c r="J13106" s="13"/>
      <c r="K13106" s="21"/>
    </row>
    <row r="13107">
      <c r="D13107" s="13"/>
      <c r="E13107" s="21"/>
      <c r="G13107" s="13"/>
      <c r="H13107" s="13"/>
      <c r="J13107" s="13"/>
      <c r="K13107" s="21"/>
    </row>
    <row r="13108">
      <c r="D13108" s="13"/>
      <c r="E13108" s="21"/>
      <c r="G13108" s="13"/>
      <c r="H13108" s="13"/>
      <c r="J13108" s="13"/>
      <c r="K13108" s="21"/>
    </row>
    <row r="13109">
      <c r="D13109" s="13"/>
      <c r="E13109" s="21"/>
      <c r="G13109" s="13"/>
      <c r="H13109" s="13"/>
      <c r="J13109" s="13"/>
      <c r="K13109" s="21"/>
    </row>
    <row r="13110">
      <c r="D13110" s="13"/>
      <c r="E13110" s="21"/>
      <c r="G13110" s="13"/>
      <c r="H13110" s="13"/>
      <c r="J13110" s="13"/>
      <c r="K13110" s="21"/>
    </row>
    <row r="13111">
      <c r="D13111" s="13"/>
      <c r="E13111" s="21"/>
      <c r="G13111" s="13"/>
      <c r="H13111" s="13"/>
      <c r="J13111" s="13"/>
      <c r="K13111" s="21"/>
    </row>
    <row r="13112">
      <c r="D13112" s="13"/>
      <c r="E13112" s="21"/>
      <c r="G13112" s="13"/>
      <c r="H13112" s="13"/>
      <c r="J13112" s="13"/>
      <c r="K13112" s="21"/>
    </row>
    <row r="13113">
      <c r="D13113" s="13"/>
      <c r="E13113" s="21"/>
      <c r="G13113" s="13"/>
      <c r="H13113" s="13"/>
      <c r="J13113" s="13"/>
      <c r="K13113" s="21"/>
    </row>
    <row r="13114">
      <c r="D13114" s="13"/>
      <c r="E13114" s="21"/>
      <c r="G13114" s="13"/>
      <c r="H13114" s="13"/>
      <c r="J13114" s="13"/>
      <c r="K13114" s="21"/>
    </row>
    <row r="13115">
      <c r="D13115" s="13"/>
      <c r="E13115" s="21"/>
      <c r="G13115" s="13"/>
      <c r="H13115" s="13"/>
      <c r="J13115" s="13"/>
      <c r="K13115" s="21"/>
    </row>
    <row r="13116">
      <c r="D13116" s="13"/>
      <c r="E13116" s="21"/>
      <c r="G13116" s="13"/>
      <c r="H13116" s="13"/>
      <c r="J13116" s="13"/>
      <c r="K13116" s="21"/>
    </row>
    <row r="13117">
      <c r="D13117" s="13"/>
      <c r="E13117" s="21"/>
      <c r="G13117" s="13"/>
      <c r="H13117" s="13"/>
      <c r="J13117" s="13"/>
      <c r="K13117" s="21"/>
    </row>
    <row r="13118">
      <c r="D13118" s="13"/>
      <c r="E13118" s="21"/>
      <c r="G13118" s="13"/>
      <c r="H13118" s="13"/>
      <c r="J13118" s="13"/>
      <c r="K13118" s="21"/>
    </row>
    <row r="13119">
      <c r="D13119" s="13"/>
      <c r="E13119" s="21"/>
      <c r="G13119" s="13"/>
      <c r="H13119" s="13"/>
      <c r="J13119" s="13"/>
      <c r="K13119" s="21"/>
    </row>
    <row r="13120">
      <c r="D13120" s="13"/>
      <c r="E13120" s="21"/>
      <c r="G13120" s="13"/>
      <c r="H13120" s="13"/>
      <c r="J13120" s="13"/>
      <c r="K13120" s="21"/>
    </row>
    <row r="13121">
      <c r="D13121" s="13"/>
      <c r="E13121" s="21"/>
      <c r="G13121" s="13"/>
      <c r="H13121" s="13"/>
      <c r="J13121" s="13"/>
      <c r="K13121" s="21"/>
    </row>
    <row r="13122">
      <c r="D13122" s="13"/>
      <c r="E13122" s="21"/>
      <c r="G13122" s="13"/>
      <c r="H13122" s="13"/>
      <c r="J13122" s="13"/>
      <c r="K13122" s="21"/>
    </row>
    <row r="13123">
      <c r="D13123" s="13"/>
      <c r="E13123" s="21"/>
      <c r="G13123" s="13"/>
      <c r="H13123" s="13"/>
      <c r="J13123" s="13"/>
      <c r="K13123" s="21"/>
    </row>
    <row r="13124">
      <c r="D13124" s="13"/>
      <c r="E13124" s="21"/>
      <c r="G13124" s="13"/>
      <c r="H13124" s="13"/>
      <c r="J13124" s="13"/>
      <c r="K13124" s="21"/>
    </row>
    <row r="13125">
      <c r="D13125" s="13"/>
      <c r="E13125" s="21"/>
      <c r="G13125" s="13"/>
      <c r="H13125" s="13"/>
      <c r="J13125" s="13"/>
      <c r="K13125" s="21"/>
    </row>
    <row r="13126">
      <c r="D13126" s="13"/>
      <c r="E13126" s="21"/>
      <c r="G13126" s="13"/>
      <c r="H13126" s="13"/>
      <c r="J13126" s="13"/>
      <c r="K13126" s="21"/>
    </row>
    <row r="13127">
      <c r="D13127" s="13"/>
      <c r="E13127" s="21"/>
      <c r="G13127" s="13"/>
      <c r="H13127" s="13"/>
      <c r="J13127" s="13"/>
      <c r="K13127" s="21"/>
    </row>
    <row r="13128">
      <c r="D13128" s="13"/>
      <c r="E13128" s="21"/>
      <c r="G13128" s="13"/>
      <c r="H13128" s="13"/>
      <c r="J13128" s="13"/>
      <c r="K13128" s="21"/>
    </row>
    <row r="13129">
      <c r="D13129" s="13"/>
      <c r="E13129" s="21"/>
      <c r="G13129" s="13"/>
      <c r="H13129" s="13"/>
      <c r="J13129" s="13"/>
      <c r="K13129" s="21"/>
    </row>
    <row r="13130">
      <c r="D13130" s="13"/>
      <c r="E13130" s="21"/>
      <c r="G13130" s="13"/>
      <c r="H13130" s="13"/>
      <c r="J13130" s="13"/>
      <c r="K13130" s="21"/>
    </row>
    <row r="13131">
      <c r="D13131" s="13"/>
      <c r="E13131" s="21"/>
      <c r="G13131" s="13"/>
      <c r="H13131" s="13"/>
      <c r="J13131" s="13"/>
      <c r="K13131" s="21"/>
    </row>
    <row r="13132">
      <c r="D13132" s="13"/>
      <c r="E13132" s="21"/>
      <c r="G13132" s="13"/>
      <c r="H13132" s="13"/>
      <c r="J13132" s="13"/>
      <c r="K13132" s="21"/>
    </row>
    <row r="13133">
      <c r="D13133" s="13"/>
      <c r="E13133" s="21"/>
      <c r="G13133" s="13"/>
      <c r="H13133" s="13"/>
      <c r="J13133" s="13"/>
      <c r="K13133" s="21"/>
    </row>
    <row r="13134">
      <c r="D13134" s="13"/>
      <c r="E13134" s="21"/>
      <c r="G13134" s="13"/>
      <c r="H13134" s="13"/>
      <c r="J13134" s="13"/>
      <c r="K13134" s="21"/>
    </row>
    <row r="13135">
      <c r="D13135" s="13"/>
      <c r="E13135" s="21"/>
      <c r="G13135" s="13"/>
      <c r="H13135" s="13"/>
      <c r="J13135" s="13"/>
      <c r="K13135" s="21"/>
    </row>
    <row r="13136">
      <c r="D13136" s="13"/>
      <c r="E13136" s="21"/>
      <c r="G13136" s="13"/>
      <c r="H13136" s="13"/>
      <c r="J13136" s="13"/>
      <c r="K13136" s="21"/>
    </row>
    <row r="13137">
      <c r="D13137" s="13"/>
      <c r="E13137" s="21"/>
      <c r="G13137" s="13"/>
      <c r="H13137" s="13"/>
      <c r="J13137" s="13"/>
      <c r="K13137" s="21"/>
    </row>
    <row r="13138">
      <c r="D13138" s="13"/>
      <c r="E13138" s="21"/>
      <c r="G13138" s="13"/>
      <c r="H13138" s="13"/>
      <c r="J13138" s="13"/>
      <c r="K13138" s="21"/>
    </row>
    <row r="13139">
      <c r="D13139" s="13"/>
      <c r="E13139" s="21"/>
      <c r="G13139" s="13"/>
      <c r="H13139" s="13"/>
      <c r="J13139" s="13"/>
      <c r="K13139" s="21"/>
    </row>
    <row r="13140">
      <c r="D13140" s="13"/>
      <c r="E13140" s="21"/>
      <c r="G13140" s="13"/>
      <c r="H13140" s="13"/>
      <c r="J13140" s="13"/>
      <c r="K13140" s="21"/>
    </row>
    <row r="13141">
      <c r="D13141" s="13"/>
      <c r="E13141" s="21"/>
      <c r="G13141" s="13"/>
      <c r="H13141" s="13"/>
      <c r="J13141" s="13"/>
      <c r="K13141" s="21"/>
    </row>
    <row r="13142">
      <c r="D13142" s="13"/>
      <c r="E13142" s="21"/>
      <c r="G13142" s="13"/>
      <c r="H13142" s="13"/>
      <c r="J13142" s="13"/>
      <c r="K13142" s="21"/>
    </row>
    <row r="13143">
      <c r="D13143" s="13"/>
      <c r="E13143" s="21"/>
      <c r="G13143" s="13"/>
      <c r="H13143" s="13"/>
      <c r="J13143" s="13"/>
      <c r="K13143" s="21"/>
    </row>
    <row r="13144">
      <c r="D13144" s="13"/>
      <c r="E13144" s="21"/>
      <c r="G13144" s="13"/>
      <c r="H13144" s="13"/>
      <c r="J13144" s="13"/>
      <c r="K13144" s="21"/>
    </row>
    <row r="13145">
      <c r="D13145" s="13"/>
      <c r="E13145" s="21"/>
      <c r="G13145" s="13"/>
      <c r="H13145" s="13"/>
      <c r="J13145" s="13"/>
      <c r="K13145" s="21"/>
    </row>
    <row r="13146">
      <c r="D13146" s="13"/>
      <c r="E13146" s="21"/>
      <c r="G13146" s="13"/>
      <c r="H13146" s="13"/>
      <c r="J13146" s="13"/>
      <c r="K13146" s="21"/>
    </row>
    <row r="13147">
      <c r="D13147" s="13"/>
      <c r="E13147" s="21"/>
      <c r="G13147" s="13"/>
      <c r="H13147" s="13"/>
      <c r="J13147" s="13"/>
      <c r="K13147" s="21"/>
    </row>
    <row r="13148">
      <c r="D13148" s="13"/>
      <c r="E13148" s="21"/>
      <c r="G13148" s="13"/>
      <c r="H13148" s="13"/>
      <c r="J13148" s="13"/>
      <c r="K13148" s="21"/>
    </row>
    <row r="13149">
      <c r="D13149" s="13"/>
      <c r="E13149" s="21"/>
      <c r="G13149" s="13"/>
      <c r="H13149" s="13"/>
      <c r="J13149" s="13"/>
      <c r="K13149" s="21"/>
    </row>
    <row r="13150">
      <c r="D13150" s="13"/>
      <c r="E13150" s="21"/>
      <c r="G13150" s="13"/>
      <c r="H13150" s="13"/>
      <c r="J13150" s="13"/>
      <c r="K13150" s="21"/>
    </row>
    <row r="13151">
      <c r="D13151" s="13"/>
      <c r="E13151" s="21"/>
      <c r="G13151" s="13"/>
      <c r="H13151" s="13"/>
      <c r="J13151" s="13"/>
      <c r="K13151" s="21"/>
    </row>
    <row r="13152">
      <c r="D13152" s="13"/>
      <c r="E13152" s="21"/>
      <c r="G13152" s="13"/>
      <c r="H13152" s="13"/>
      <c r="J13152" s="13"/>
      <c r="K13152" s="21"/>
    </row>
    <row r="13153">
      <c r="D13153" s="13"/>
      <c r="E13153" s="21"/>
      <c r="G13153" s="13"/>
      <c r="H13153" s="13"/>
      <c r="J13153" s="13"/>
      <c r="K13153" s="21"/>
    </row>
    <row r="13154">
      <c r="D13154" s="13"/>
      <c r="E13154" s="21"/>
      <c r="G13154" s="13"/>
      <c r="H13154" s="13"/>
      <c r="J13154" s="13"/>
      <c r="K13154" s="21"/>
    </row>
    <row r="13155">
      <c r="D13155" s="13"/>
      <c r="E13155" s="21"/>
      <c r="G13155" s="13"/>
      <c r="H13155" s="13"/>
      <c r="J13155" s="13"/>
      <c r="K13155" s="21"/>
    </row>
    <row r="13156">
      <c r="D13156" s="13"/>
      <c r="E13156" s="21"/>
      <c r="G13156" s="13"/>
      <c r="H13156" s="13"/>
      <c r="J13156" s="13"/>
      <c r="K13156" s="21"/>
    </row>
    <row r="13157">
      <c r="D13157" s="13"/>
      <c r="E13157" s="21"/>
      <c r="G13157" s="13"/>
      <c r="H13157" s="13"/>
      <c r="J13157" s="13"/>
      <c r="K13157" s="21"/>
    </row>
    <row r="13158">
      <c r="D13158" s="13"/>
      <c r="E13158" s="21"/>
      <c r="G13158" s="13"/>
      <c r="H13158" s="13"/>
      <c r="J13158" s="13"/>
      <c r="K13158" s="21"/>
    </row>
    <row r="13159">
      <c r="D13159" s="13"/>
      <c r="E13159" s="21"/>
      <c r="G13159" s="13"/>
      <c r="H13159" s="13"/>
      <c r="J13159" s="13"/>
      <c r="K13159" s="21"/>
    </row>
    <row r="13160">
      <c r="D13160" s="13"/>
      <c r="E13160" s="21"/>
      <c r="G13160" s="13"/>
      <c r="H13160" s="13"/>
      <c r="J13160" s="13"/>
      <c r="K13160" s="21"/>
    </row>
    <row r="13161">
      <c r="D13161" s="13"/>
      <c r="E13161" s="21"/>
      <c r="G13161" s="13"/>
      <c r="H13161" s="13"/>
      <c r="J13161" s="13"/>
      <c r="K13161" s="21"/>
    </row>
    <row r="13162">
      <c r="D13162" s="13"/>
      <c r="E13162" s="21"/>
      <c r="G13162" s="13"/>
      <c r="H13162" s="13"/>
      <c r="J13162" s="13"/>
      <c r="K13162" s="21"/>
    </row>
    <row r="13163">
      <c r="D13163" s="13"/>
      <c r="E13163" s="21"/>
      <c r="G13163" s="13"/>
      <c r="H13163" s="13"/>
      <c r="J13163" s="13"/>
      <c r="K13163" s="21"/>
    </row>
    <row r="13164">
      <c r="D13164" s="13"/>
      <c r="E13164" s="21"/>
      <c r="G13164" s="13"/>
      <c r="H13164" s="13"/>
      <c r="J13164" s="13"/>
      <c r="K13164" s="21"/>
    </row>
    <row r="13165">
      <c r="D13165" s="13"/>
      <c r="E13165" s="21"/>
      <c r="G13165" s="13"/>
      <c r="H13165" s="13"/>
      <c r="J13165" s="13"/>
      <c r="K13165" s="21"/>
    </row>
    <row r="13166">
      <c r="D13166" s="13"/>
      <c r="E13166" s="21"/>
      <c r="G13166" s="13"/>
      <c r="H13166" s="13"/>
      <c r="J13166" s="13"/>
      <c r="K13166" s="21"/>
    </row>
    <row r="13167">
      <c r="D13167" s="13"/>
      <c r="E13167" s="21"/>
      <c r="G13167" s="13"/>
      <c r="H13167" s="13"/>
      <c r="J13167" s="13"/>
      <c r="K13167" s="21"/>
    </row>
    <row r="13168">
      <c r="D13168" s="13"/>
      <c r="E13168" s="21"/>
      <c r="G13168" s="13"/>
      <c r="H13168" s="13"/>
      <c r="J13168" s="13"/>
      <c r="K13168" s="21"/>
    </row>
    <row r="13169">
      <c r="D13169" s="13"/>
      <c r="E13169" s="21"/>
      <c r="G13169" s="13"/>
      <c r="H13169" s="13"/>
      <c r="J13169" s="13"/>
      <c r="K13169" s="21"/>
    </row>
    <row r="13170">
      <c r="D13170" s="13"/>
      <c r="E13170" s="21"/>
      <c r="G13170" s="13"/>
      <c r="H13170" s="13"/>
      <c r="J13170" s="13"/>
      <c r="K13170" s="21"/>
    </row>
    <row r="13171">
      <c r="D13171" s="13"/>
      <c r="E13171" s="21"/>
      <c r="G13171" s="13"/>
      <c r="H13171" s="13"/>
      <c r="J13171" s="13"/>
      <c r="K13171" s="21"/>
    </row>
    <row r="13172">
      <c r="D13172" s="13"/>
      <c r="E13172" s="21"/>
      <c r="G13172" s="13"/>
      <c r="H13172" s="13"/>
      <c r="J13172" s="13"/>
      <c r="K13172" s="21"/>
    </row>
    <row r="13173">
      <c r="D13173" s="13"/>
      <c r="E13173" s="21"/>
      <c r="G13173" s="13"/>
      <c r="H13173" s="13"/>
      <c r="J13173" s="13"/>
      <c r="K13173" s="21"/>
    </row>
    <row r="13174">
      <c r="D13174" s="13"/>
      <c r="E13174" s="21"/>
      <c r="G13174" s="13"/>
      <c r="H13174" s="13"/>
      <c r="J13174" s="13"/>
      <c r="K13174" s="21"/>
    </row>
    <row r="13175">
      <c r="D13175" s="13"/>
      <c r="E13175" s="21"/>
      <c r="G13175" s="13"/>
      <c r="H13175" s="13"/>
      <c r="J13175" s="13"/>
      <c r="K13175" s="21"/>
    </row>
    <row r="13176">
      <c r="D13176" s="13"/>
      <c r="E13176" s="21"/>
      <c r="G13176" s="13"/>
      <c r="H13176" s="13"/>
      <c r="J13176" s="13"/>
      <c r="K13176" s="21"/>
    </row>
    <row r="13177">
      <c r="D13177" s="13"/>
      <c r="E13177" s="21"/>
      <c r="G13177" s="13"/>
      <c r="H13177" s="13"/>
      <c r="J13177" s="13"/>
      <c r="K13177" s="21"/>
    </row>
    <row r="13178">
      <c r="D13178" s="13"/>
      <c r="E13178" s="21"/>
      <c r="G13178" s="13"/>
      <c r="H13178" s="13"/>
      <c r="J13178" s="13"/>
      <c r="K13178" s="21"/>
    </row>
    <row r="13179">
      <c r="D13179" s="13"/>
      <c r="E13179" s="21"/>
      <c r="G13179" s="13"/>
      <c r="H13179" s="13"/>
      <c r="J13179" s="13"/>
      <c r="K13179" s="21"/>
    </row>
    <row r="13180">
      <c r="D13180" s="13"/>
      <c r="E13180" s="21"/>
      <c r="G13180" s="13"/>
      <c r="H13180" s="13"/>
      <c r="J13180" s="13"/>
      <c r="K13180" s="21"/>
    </row>
    <row r="13181">
      <c r="D13181" s="13"/>
      <c r="E13181" s="21"/>
      <c r="G13181" s="13"/>
      <c r="H13181" s="13"/>
      <c r="J13181" s="13"/>
      <c r="K13181" s="21"/>
    </row>
    <row r="13182">
      <c r="D13182" s="13"/>
      <c r="E13182" s="21"/>
      <c r="G13182" s="13"/>
      <c r="H13182" s="13"/>
      <c r="J13182" s="13"/>
      <c r="K13182" s="21"/>
    </row>
    <row r="13183">
      <c r="D13183" s="13"/>
      <c r="E13183" s="21"/>
      <c r="G13183" s="13"/>
      <c r="H13183" s="13"/>
      <c r="J13183" s="13"/>
      <c r="K13183" s="21"/>
    </row>
    <row r="13184">
      <c r="D13184" s="13"/>
      <c r="E13184" s="21"/>
      <c r="G13184" s="13"/>
      <c r="H13184" s="13"/>
      <c r="J13184" s="13"/>
      <c r="K13184" s="21"/>
    </row>
    <row r="13185">
      <c r="D13185" s="13"/>
      <c r="E13185" s="21"/>
      <c r="G13185" s="13"/>
      <c r="H13185" s="13"/>
      <c r="J13185" s="13"/>
      <c r="K13185" s="21"/>
    </row>
    <row r="13186">
      <c r="D13186" s="13"/>
      <c r="E13186" s="21"/>
      <c r="G13186" s="13"/>
      <c r="H13186" s="13"/>
      <c r="J13186" s="13"/>
      <c r="K13186" s="21"/>
    </row>
    <row r="13187">
      <c r="D13187" s="13"/>
      <c r="E13187" s="21"/>
      <c r="G13187" s="13"/>
      <c r="H13187" s="13"/>
      <c r="J13187" s="13"/>
      <c r="K13187" s="21"/>
    </row>
    <row r="13188">
      <c r="D13188" s="13"/>
      <c r="E13188" s="21"/>
      <c r="G13188" s="13"/>
      <c r="H13188" s="13"/>
      <c r="J13188" s="13"/>
      <c r="K13188" s="21"/>
    </row>
    <row r="13189">
      <c r="D13189" s="13"/>
      <c r="E13189" s="21"/>
      <c r="G13189" s="13"/>
      <c r="H13189" s="13"/>
      <c r="J13189" s="13"/>
      <c r="K13189" s="21"/>
    </row>
    <row r="13190">
      <c r="D13190" s="13"/>
      <c r="E13190" s="21"/>
      <c r="G13190" s="13"/>
      <c r="H13190" s="13"/>
      <c r="J13190" s="13"/>
      <c r="K13190" s="21"/>
    </row>
    <row r="13191">
      <c r="D13191" s="13"/>
      <c r="E13191" s="21"/>
      <c r="G13191" s="13"/>
      <c r="H13191" s="13"/>
      <c r="J13191" s="13"/>
      <c r="K13191" s="21"/>
    </row>
    <row r="13192">
      <c r="D13192" s="13"/>
      <c r="E13192" s="21"/>
      <c r="G13192" s="13"/>
      <c r="H13192" s="13"/>
      <c r="J13192" s="13"/>
      <c r="K13192" s="21"/>
    </row>
    <row r="13193">
      <c r="D13193" s="13"/>
      <c r="E13193" s="21"/>
      <c r="G13193" s="13"/>
      <c r="H13193" s="13"/>
      <c r="J13193" s="13"/>
      <c r="K13193" s="21"/>
    </row>
    <row r="13194">
      <c r="D13194" s="13"/>
      <c r="E13194" s="21"/>
      <c r="G13194" s="13"/>
      <c r="H13194" s="13"/>
      <c r="J13194" s="13"/>
      <c r="K13194" s="21"/>
    </row>
    <row r="13195">
      <c r="D13195" s="13"/>
      <c r="E13195" s="21"/>
      <c r="G13195" s="13"/>
      <c r="H13195" s="13"/>
      <c r="J13195" s="13"/>
      <c r="K13195" s="21"/>
    </row>
    <row r="13196">
      <c r="D13196" s="13"/>
      <c r="E13196" s="21"/>
      <c r="G13196" s="13"/>
      <c r="H13196" s="13"/>
      <c r="J13196" s="13"/>
      <c r="K13196" s="21"/>
    </row>
    <row r="13197">
      <c r="D13197" s="13"/>
      <c r="E13197" s="21"/>
      <c r="G13197" s="13"/>
      <c r="H13197" s="13"/>
      <c r="J13197" s="13"/>
      <c r="K13197" s="21"/>
    </row>
    <row r="13198">
      <c r="D13198" s="13"/>
      <c r="E13198" s="21"/>
      <c r="G13198" s="13"/>
      <c r="H13198" s="13"/>
      <c r="J13198" s="13"/>
      <c r="K13198" s="21"/>
    </row>
    <row r="13199">
      <c r="D13199" s="13"/>
      <c r="E13199" s="21"/>
      <c r="G13199" s="13"/>
      <c r="H13199" s="13"/>
      <c r="J13199" s="13"/>
      <c r="K13199" s="21"/>
    </row>
    <row r="13200">
      <c r="D13200" s="13"/>
      <c r="E13200" s="21"/>
      <c r="G13200" s="13"/>
      <c r="H13200" s="13"/>
      <c r="J13200" s="13"/>
      <c r="K13200" s="21"/>
    </row>
    <row r="13201">
      <c r="D13201" s="13"/>
      <c r="E13201" s="21"/>
      <c r="G13201" s="13"/>
      <c r="H13201" s="13"/>
      <c r="J13201" s="13"/>
      <c r="K13201" s="21"/>
    </row>
    <row r="13202">
      <c r="D13202" s="13"/>
      <c r="E13202" s="21"/>
      <c r="G13202" s="13"/>
      <c r="H13202" s="13"/>
      <c r="J13202" s="13"/>
      <c r="K13202" s="21"/>
    </row>
    <row r="13203">
      <c r="D13203" s="13"/>
      <c r="E13203" s="21"/>
      <c r="G13203" s="13"/>
      <c r="H13203" s="13"/>
      <c r="J13203" s="13"/>
      <c r="K13203" s="21"/>
    </row>
    <row r="13204">
      <c r="D13204" s="13"/>
      <c r="E13204" s="21"/>
      <c r="G13204" s="13"/>
      <c r="H13204" s="13"/>
      <c r="J13204" s="13"/>
      <c r="K13204" s="21"/>
    </row>
    <row r="13205">
      <c r="D13205" s="13"/>
      <c r="E13205" s="21"/>
      <c r="G13205" s="13"/>
      <c r="H13205" s="13"/>
      <c r="J13205" s="13"/>
      <c r="K13205" s="21"/>
    </row>
    <row r="13206">
      <c r="D13206" s="13"/>
      <c r="E13206" s="21"/>
      <c r="G13206" s="13"/>
      <c r="H13206" s="13"/>
      <c r="J13206" s="13"/>
      <c r="K13206" s="21"/>
    </row>
    <row r="13207">
      <c r="D13207" s="13"/>
      <c r="E13207" s="21"/>
      <c r="G13207" s="13"/>
      <c r="H13207" s="13"/>
      <c r="J13207" s="13"/>
      <c r="K13207" s="21"/>
    </row>
    <row r="13208">
      <c r="D13208" s="13"/>
      <c r="E13208" s="21"/>
      <c r="G13208" s="13"/>
      <c r="H13208" s="13"/>
      <c r="J13208" s="13"/>
      <c r="K13208" s="21"/>
    </row>
    <row r="13209">
      <c r="D13209" s="13"/>
      <c r="E13209" s="21"/>
      <c r="G13209" s="13"/>
      <c r="H13209" s="13"/>
      <c r="J13209" s="13"/>
      <c r="K13209" s="21"/>
    </row>
    <row r="13210">
      <c r="D13210" s="13"/>
      <c r="E13210" s="21"/>
      <c r="G13210" s="13"/>
      <c r="H13210" s="13"/>
      <c r="J13210" s="13"/>
      <c r="K13210" s="21"/>
    </row>
    <row r="13211">
      <c r="D13211" s="13"/>
      <c r="E13211" s="21"/>
      <c r="G13211" s="13"/>
      <c r="H13211" s="13"/>
      <c r="J13211" s="13"/>
      <c r="K13211" s="21"/>
    </row>
    <row r="13212">
      <c r="D13212" s="13"/>
      <c r="E13212" s="21"/>
      <c r="G13212" s="13"/>
      <c r="H13212" s="13"/>
      <c r="J13212" s="13"/>
      <c r="K13212" s="21"/>
    </row>
    <row r="13213">
      <c r="D13213" s="13"/>
      <c r="E13213" s="21"/>
      <c r="G13213" s="13"/>
      <c r="H13213" s="13"/>
      <c r="J13213" s="13"/>
      <c r="K13213" s="21"/>
    </row>
    <row r="13214">
      <c r="D13214" s="13"/>
      <c r="E13214" s="21"/>
      <c r="G13214" s="13"/>
      <c r="H13214" s="13"/>
      <c r="J13214" s="13"/>
      <c r="K13214" s="21"/>
    </row>
    <row r="13215">
      <c r="D13215" s="13"/>
      <c r="E13215" s="21"/>
      <c r="G13215" s="13"/>
      <c r="H13215" s="13"/>
      <c r="J13215" s="13"/>
      <c r="K13215" s="21"/>
    </row>
    <row r="13216">
      <c r="D13216" s="13"/>
      <c r="E13216" s="21"/>
      <c r="G13216" s="13"/>
      <c r="H13216" s="13"/>
      <c r="J13216" s="13"/>
      <c r="K13216" s="21"/>
    </row>
    <row r="13217">
      <c r="D13217" s="13"/>
      <c r="E13217" s="21"/>
      <c r="G13217" s="13"/>
      <c r="H13217" s="13"/>
      <c r="J13217" s="13"/>
      <c r="K13217" s="21"/>
    </row>
    <row r="13218">
      <c r="D13218" s="13"/>
      <c r="E13218" s="21"/>
      <c r="G13218" s="13"/>
      <c r="H13218" s="13"/>
      <c r="J13218" s="13"/>
      <c r="K13218" s="21"/>
    </row>
    <row r="13219">
      <c r="D13219" s="13"/>
      <c r="E13219" s="21"/>
      <c r="G13219" s="13"/>
      <c r="H13219" s="13"/>
      <c r="J13219" s="13"/>
      <c r="K13219" s="21"/>
    </row>
    <row r="13220">
      <c r="D13220" s="13"/>
      <c r="E13220" s="21"/>
      <c r="G13220" s="13"/>
      <c r="H13220" s="13"/>
      <c r="J13220" s="13"/>
      <c r="K13220" s="21"/>
    </row>
    <row r="13221">
      <c r="D13221" s="13"/>
      <c r="E13221" s="21"/>
      <c r="G13221" s="13"/>
      <c r="H13221" s="13"/>
      <c r="J13221" s="13"/>
      <c r="K13221" s="21"/>
    </row>
    <row r="13222">
      <c r="D13222" s="13"/>
      <c r="E13222" s="21"/>
      <c r="G13222" s="13"/>
      <c r="H13222" s="13"/>
      <c r="J13222" s="13"/>
      <c r="K13222" s="21"/>
    </row>
    <row r="13223">
      <c r="D13223" s="13"/>
      <c r="E13223" s="21"/>
      <c r="G13223" s="13"/>
      <c r="H13223" s="13"/>
      <c r="J13223" s="13"/>
      <c r="K13223" s="21"/>
    </row>
    <row r="13224">
      <c r="D13224" s="13"/>
      <c r="E13224" s="21"/>
      <c r="G13224" s="13"/>
      <c r="H13224" s="13"/>
      <c r="J13224" s="13"/>
      <c r="K13224" s="21"/>
    </row>
    <row r="13225">
      <c r="D13225" s="13"/>
      <c r="E13225" s="21"/>
      <c r="G13225" s="13"/>
      <c r="H13225" s="13"/>
      <c r="J13225" s="13"/>
      <c r="K13225" s="21"/>
    </row>
    <row r="13226">
      <c r="D13226" s="13"/>
      <c r="E13226" s="21"/>
      <c r="G13226" s="13"/>
      <c r="H13226" s="13"/>
      <c r="J13226" s="13"/>
      <c r="K13226" s="21"/>
    </row>
    <row r="13227">
      <c r="D13227" s="13"/>
      <c r="E13227" s="21"/>
      <c r="G13227" s="13"/>
      <c r="H13227" s="13"/>
      <c r="J13227" s="13"/>
      <c r="K13227" s="21"/>
    </row>
    <row r="13228">
      <c r="D13228" s="13"/>
      <c r="E13228" s="21"/>
      <c r="G13228" s="13"/>
      <c r="H13228" s="13"/>
      <c r="J13228" s="13"/>
      <c r="K13228" s="21"/>
    </row>
    <row r="13229">
      <c r="D13229" s="13"/>
      <c r="E13229" s="21"/>
      <c r="G13229" s="13"/>
      <c r="H13229" s="13"/>
      <c r="J13229" s="13"/>
      <c r="K13229" s="21"/>
    </row>
    <row r="13230">
      <c r="D13230" s="13"/>
      <c r="E13230" s="21"/>
      <c r="G13230" s="13"/>
      <c r="H13230" s="13"/>
      <c r="J13230" s="13"/>
      <c r="K13230" s="21"/>
    </row>
    <row r="13231">
      <c r="D13231" s="13"/>
      <c r="E13231" s="21"/>
      <c r="G13231" s="13"/>
      <c r="H13231" s="13"/>
      <c r="J13231" s="13"/>
      <c r="K13231" s="21"/>
    </row>
    <row r="13232">
      <c r="D13232" s="13"/>
      <c r="E13232" s="21"/>
      <c r="G13232" s="13"/>
      <c r="H13232" s="13"/>
      <c r="J13232" s="13"/>
      <c r="K13232" s="21"/>
    </row>
    <row r="13233">
      <c r="D13233" s="13"/>
      <c r="E13233" s="21"/>
      <c r="G13233" s="13"/>
      <c r="H13233" s="13"/>
      <c r="J13233" s="13"/>
      <c r="K13233" s="21"/>
    </row>
    <row r="13234">
      <c r="D13234" s="13"/>
      <c r="E13234" s="21"/>
      <c r="G13234" s="13"/>
      <c r="H13234" s="13"/>
      <c r="J13234" s="13"/>
      <c r="K13234" s="21"/>
    </row>
    <row r="13235">
      <c r="D13235" s="13"/>
      <c r="E13235" s="21"/>
      <c r="G13235" s="13"/>
      <c r="H13235" s="13"/>
      <c r="J13235" s="13"/>
      <c r="K13235" s="21"/>
    </row>
    <row r="13236">
      <c r="D13236" s="13"/>
      <c r="E13236" s="21"/>
      <c r="G13236" s="13"/>
      <c r="H13236" s="13"/>
      <c r="J13236" s="13"/>
      <c r="K13236" s="21"/>
    </row>
    <row r="13237">
      <c r="D13237" s="13"/>
      <c r="E13237" s="21"/>
      <c r="G13237" s="13"/>
      <c r="H13237" s="13"/>
      <c r="J13237" s="13"/>
      <c r="K13237" s="21"/>
    </row>
    <row r="13238">
      <c r="D13238" s="13"/>
      <c r="E13238" s="21"/>
      <c r="G13238" s="13"/>
      <c r="H13238" s="13"/>
      <c r="J13238" s="13"/>
      <c r="K13238" s="21"/>
    </row>
    <row r="13239">
      <c r="D13239" s="13"/>
      <c r="E13239" s="21"/>
      <c r="G13239" s="13"/>
      <c r="H13239" s="13"/>
      <c r="J13239" s="13"/>
      <c r="K13239" s="21"/>
    </row>
    <row r="13240">
      <c r="D13240" s="13"/>
      <c r="E13240" s="21"/>
      <c r="G13240" s="13"/>
      <c r="H13240" s="13"/>
      <c r="J13240" s="13"/>
      <c r="K13240" s="21"/>
    </row>
    <row r="13241">
      <c r="D13241" s="13"/>
      <c r="E13241" s="21"/>
      <c r="G13241" s="13"/>
      <c r="H13241" s="13"/>
      <c r="J13241" s="13"/>
      <c r="K13241" s="21"/>
    </row>
    <row r="13242">
      <c r="D13242" s="13"/>
      <c r="E13242" s="21"/>
      <c r="G13242" s="13"/>
      <c r="H13242" s="13"/>
      <c r="J13242" s="13"/>
      <c r="K13242" s="21"/>
    </row>
    <row r="13243">
      <c r="D13243" s="13"/>
      <c r="E13243" s="21"/>
      <c r="G13243" s="13"/>
      <c r="H13243" s="13"/>
      <c r="J13243" s="13"/>
      <c r="K13243" s="21"/>
    </row>
    <row r="13244">
      <c r="D13244" s="13"/>
      <c r="E13244" s="21"/>
      <c r="G13244" s="13"/>
      <c r="H13244" s="13"/>
      <c r="J13244" s="13"/>
      <c r="K13244" s="21"/>
    </row>
    <row r="13245">
      <c r="D13245" s="13"/>
      <c r="E13245" s="21"/>
      <c r="G13245" s="13"/>
      <c r="H13245" s="13"/>
      <c r="J13245" s="13"/>
      <c r="K13245" s="21"/>
    </row>
    <row r="13246">
      <c r="D13246" s="13"/>
      <c r="E13246" s="21"/>
      <c r="G13246" s="13"/>
      <c r="H13246" s="13"/>
      <c r="J13246" s="13"/>
      <c r="K13246" s="21"/>
    </row>
    <row r="13247">
      <c r="D13247" s="13"/>
      <c r="E13247" s="21"/>
      <c r="G13247" s="13"/>
      <c r="H13247" s="13"/>
      <c r="J13247" s="13"/>
      <c r="K13247" s="21"/>
    </row>
    <row r="13248">
      <c r="D13248" s="13"/>
      <c r="E13248" s="21"/>
      <c r="G13248" s="13"/>
      <c r="H13248" s="13"/>
      <c r="J13248" s="13"/>
      <c r="K13248" s="21"/>
    </row>
    <row r="13249">
      <c r="D13249" s="13"/>
      <c r="E13249" s="21"/>
      <c r="G13249" s="13"/>
      <c r="H13249" s="13"/>
      <c r="J13249" s="13"/>
      <c r="K13249" s="21"/>
    </row>
    <row r="13250">
      <c r="D13250" s="13"/>
      <c r="E13250" s="21"/>
      <c r="G13250" s="13"/>
      <c r="H13250" s="13"/>
      <c r="J13250" s="13"/>
      <c r="K13250" s="21"/>
    </row>
    <row r="13251">
      <c r="D13251" s="13"/>
      <c r="E13251" s="21"/>
      <c r="G13251" s="13"/>
      <c r="H13251" s="13"/>
      <c r="J13251" s="13"/>
      <c r="K13251" s="21"/>
    </row>
    <row r="13252">
      <c r="D13252" s="13"/>
      <c r="E13252" s="21"/>
      <c r="G13252" s="13"/>
      <c r="H13252" s="13"/>
      <c r="J13252" s="13"/>
      <c r="K13252" s="21"/>
    </row>
    <row r="13253">
      <c r="D13253" s="13"/>
      <c r="E13253" s="21"/>
      <c r="G13253" s="13"/>
      <c r="H13253" s="13"/>
      <c r="J13253" s="13"/>
      <c r="K13253" s="21"/>
    </row>
    <row r="13254">
      <c r="D13254" s="13"/>
      <c r="E13254" s="21"/>
      <c r="G13254" s="13"/>
      <c r="H13254" s="13"/>
      <c r="J13254" s="13"/>
      <c r="K13254" s="21"/>
    </row>
    <row r="13255">
      <c r="D13255" s="13"/>
      <c r="E13255" s="21"/>
      <c r="G13255" s="13"/>
      <c r="H13255" s="13"/>
      <c r="J13255" s="13"/>
      <c r="K13255" s="21"/>
    </row>
    <row r="13256">
      <c r="D13256" s="13"/>
      <c r="E13256" s="21"/>
      <c r="G13256" s="13"/>
      <c r="H13256" s="13"/>
      <c r="J13256" s="13"/>
      <c r="K13256" s="21"/>
    </row>
    <row r="13257">
      <c r="D13257" s="13"/>
      <c r="E13257" s="21"/>
      <c r="G13257" s="13"/>
      <c r="H13257" s="13"/>
      <c r="J13257" s="13"/>
      <c r="K13257" s="21"/>
    </row>
    <row r="13258">
      <c r="D13258" s="13"/>
      <c r="E13258" s="21"/>
      <c r="G13258" s="13"/>
      <c r="H13258" s="13"/>
      <c r="J13258" s="13"/>
      <c r="K13258" s="21"/>
    </row>
    <row r="13259">
      <c r="D13259" s="13"/>
      <c r="E13259" s="21"/>
      <c r="G13259" s="13"/>
      <c r="H13259" s="13"/>
      <c r="J13259" s="13"/>
      <c r="K13259" s="21"/>
    </row>
    <row r="13260">
      <c r="D13260" s="13"/>
      <c r="E13260" s="21"/>
      <c r="G13260" s="13"/>
      <c r="H13260" s="13"/>
      <c r="J13260" s="13"/>
      <c r="K13260" s="21"/>
    </row>
    <row r="13261">
      <c r="D13261" s="13"/>
      <c r="E13261" s="21"/>
      <c r="G13261" s="13"/>
      <c r="H13261" s="13"/>
      <c r="J13261" s="13"/>
      <c r="K13261" s="21"/>
    </row>
    <row r="13262">
      <c r="D13262" s="13"/>
      <c r="E13262" s="21"/>
      <c r="G13262" s="13"/>
      <c r="H13262" s="13"/>
      <c r="J13262" s="13"/>
      <c r="K13262" s="21"/>
    </row>
    <row r="13263">
      <c r="D13263" s="13"/>
      <c r="E13263" s="21"/>
      <c r="G13263" s="13"/>
      <c r="H13263" s="13"/>
      <c r="J13263" s="13"/>
      <c r="K13263" s="21"/>
    </row>
    <row r="13264">
      <c r="D13264" s="13"/>
      <c r="E13264" s="21"/>
      <c r="G13264" s="13"/>
      <c r="H13264" s="13"/>
      <c r="J13264" s="13"/>
      <c r="K13264" s="21"/>
    </row>
    <row r="13265">
      <c r="D13265" s="13"/>
      <c r="E13265" s="21"/>
      <c r="G13265" s="13"/>
      <c r="H13265" s="13"/>
      <c r="J13265" s="13"/>
      <c r="K13265" s="21"/>
    </row>
    <row r="13266">
      <c r="D13266" s="13"/>
      <c r="E13266" s="21"/>
      <c r="G13266" s="13"/>
      <c r="H13266" s="13"/>
      <c r="J13266" s="13"/>
      <c r="K13266" s="21"/>
    </row>
    <row r="13267">
      <c r="D13267" s="13"/>
      <c r="E13267" s="21"/>
      <c r="G13267" s="13"/>
      <c r="H13267" s="13"/>
      <c r="J13267" s="13"/>
      <c r="K13267" s="21"/>
    </row>
    <row r="13268">
      <c r="D13268" s="13"/>
      <c r="E13268" s="21"/>
      <c r="G13268" s="13"/>
      <c r="H13268" s="13"/>
      <c r="J13268" s="13"/>
      <c r="K13268" s="21"/>
    </row>
    <row r="13269">
      <c r="D13269" s="13"/>
      <c r="E13269" s="21"/>
      <c r="G13269" s="13"/>
      <c r="H13269" s="13"/>
      <c r="J13269" s="13"/>
      <c r="K13269" s="21"/>
    </row>
    <row r="13270">
      <c r="D13270" s="13"/>
      <c r="E13270" s="21"/>
      <c r="G13270" s="13"/>
      <c r="H13270" s="13"/>
      <c r="J13270" s="13"/>
      <c r="K13270" s="21"/>
    </row>
    <row r="13271">
      <c r="D13271" s="13"/>
      <c r="E13271" s="21"/>
      <c r="G13271" s="13"/>
      <c r="H13271" s="13"/>
      <c r="J13271" s="13"/>
      <c r="K13271" s="21"/>
    </row>
    <row r="13272">
      <c r="D13272" s="13"/>
      <c r="E13272" s="21"/>
      <c r="G13272" s="13"/>
      <c r="H13272" s="13"/>
      <c r="J13272" s="13"/>
      <c r="K13272" s="21"/>
    </row>
    <row r="13273">
      <c r="D13273" s="13"/>
      <c r="E13273" s="21"/>
      <c r="G13273" s="13"/>
      <c r="H13273" s="13"/>
      <c r="J13273" s="13"/>
      <c r="K13273" s="21"/>
    </row>
    <row r="13274">
      <c r="D13274" s="13"/>
      <c r="E13274" s="21"/>
      <c r="G13274" s="13"/>
      <c r="H13274" s="13"/>
      <c r="J13274" s="13"/>
      <c r="K13274" s="21"/>
    </row>
    <row r="13275">
      <c r="D13275" s="13"/>
      <c r="E13275" s="21"/>
      <c r="G13275" s="13"/>
      <c r="H13275" s="13"/>
      <c r="J13275" s="13"/>
      <c r="K13275" s="21"/>
    </row>
    <row r="13276">
      <c r="D13276" s="13"/>
      <c r="E13276" s="21"/>
      <c r="G13276" s="13"/>
      <c r="H13276" s="13"/>
      <c r="J13276" s="13"/>
      <c r="K13276" s="21"/>
    </row>
    <row r="13277">
      <c r="D13277" s="13"/>
      <c r="E13277" s="21"/>
      <c r="G13277" s="13"/>
      <c r="H13277" s="13"/>
      <c r="J13277" s="13"/>
      <c r="K13277" s="21"/>
    </row>
    <row r="13278">
      <c r="D13278" s="13"/>
      <c r="E13278" s="21"/>
      <c r="G13278" s="13"/>
      <c r="H13278" s="13"/>
      <c r="J13278" s="13"/>
      <c r="K13278" s="21"/>
    </row>
    <row r="13279">
      <c r="D13279" s="13"/>
      <c r="E13279" s="21"/>
      <c r="G13279" s="13"/>
      <c r="H13279" s="13"/>
      <c r="J13279" s="13"/>
      <c r="K13279" s="21"/>
    </row>
    <row r="13280">
      <c r="D13280" s="13"/>
      <c r="E13280" s="21"/>
      <c r="G13280" s="13"/>
      <c r="H13280" s="13"/>
      <c r="J13280" s="13"/>
      <c r="K13280" s="21"/>
    </row>
    <row r="13281">
      <c r="D13281" s="13"/>
      <c r="E13281" s="21"/>
      <c r="G13281" s="13"/>
      <c r="H13281" s="13"/>
      <c r="J13281" s="13"/>
      <c r="K13281" s="21"/>
    </row>
    <row r="13282">
      <c r="D13282" s="13"/>
      <c r="E13282" s="21"/>
      <c r="G13282" s="13"/>
      <c r="H13282" s="13"/>
      <c r="J13282" s="13"/>
      <c r="K13282" s="21"/>
    </row>
    <row r="13283">
      <c r="D13283" s="13"/>
      <c r="E13283" s="21"/>
      <c r="G13283" s="13"/>
      <c r="H13283" s="13"/>
      <c r="J13283" s="13"/>
      <c r="K13283" s="21"/>
    </row>
    <row r="13284">
      <c r="D13284" s="13"/>
      <c r="E13284" s="21"/>
      <c r="G13284" s="13"/>
      <c r="H13284" s="13"/>
      <c r="J13284" s="13"/>
      <c r="K13284" s="21"/>
    </row>
    <row r="13285">
      <c r="D13285" s="13"/>
      <c r="E13285" s="21"/>
      <c r="G13285" s="13"/>
      <c r="H13285" s="13"/>
      <c r="J13285" s="13"/>
      <c r="K13285" s="21"/>
    </row>
    <row r="13286">
      <c r="D13286" s="13"/>
      <c r="E13286" s="21"/>
      <c r="G13286" s="13"/>
      <c r="H13286" s="13"/>
      <c r="J13286" s="13"/>
      <c r="K13286" s="21"/>
    </row>
    <row r="13287">
      <c r="D13287" s="13"/>
      <c r="E13287" s="21"/>
      <c r="G13287" s="13"/>
      <c r="H13287" s="13"/>
      <c r="J13287" s="13"/>
      <c r="K13287" s="21"/>
    </row>
    <row r="13288">
      <c r="D13288" s="13"/>
      <c r="E13288" s="21"/>
      <c r="G13288" s="13"/>
      <c r="H13288" s="13"/>
      <c r="J13288" s="13"/>
      <c r="K13288" s="21"/>
    </row>
    <row r="13289">
      <c r="D13289" s="13"/>
      <c r="E13289" s="21"/>
      <c r="G13289" s="13"/>
      <c r="H13289" s="13"/>
      <c r="J13289" s="13"/>
      <c r="K13289" s="21"/>
    </row>
    <row r="13290">
      <c r="D13290" s="13"/>
      <c r="E13290" s="21"/>
      <c r="G13290" s="13"/>
      <c r="H13290" s="13"/>
      <c r="J13290" s="13"/>
      <c r="K13290" s="21"/>
    </row>
    <row r="13291">
      <c r="D13291" s="13"/>
      <c r="E13291" s="21"/>
      <c r="G13291" s="13"/>
      <c r="H13291" s="13"/>
      <c r="J13291" s="13"/>
      <c r="K13291" s="21"/>
    </row>
    <row r="13292">
      <c r="D13292" s="13"/>
      <c r="E13292" s="21"/>
      <c r="G13292" s="13"/>
      <c r="H13292" s="13"/>
      <c r="J13292" s="13"/>
      <c r="K13292" s="21"/>
    </row>
    <row r="13293">
      <c r="D13293" s="13"/>
      <c r="E13293" s="21"/>
      <c r="G13293" s="13"/>
      <c r="H13293" s="13"/>
      <c r="J13293" s="13"/>
      <c r="K13293" s="21"/>
    </row>
    <row r="13294">
      <c r="D13294" s="13"/>
      <c r="E13294" s="21"/>
      <c r="G13294" s="13"/>
      <c r="H13294" s="13"/>
      <c r="J13294" s="13"/>
      <c r="K13294" s="21"/>
    </row>
    <row r="13295">
      <c r="D13295" s="13"/>
      <c r="E13295" s="21"/>
      <c r="G13295" s="13"/>
      <c r="H13295" s="13"/>
      <c r="J13295" s="13"/>
      <c r="K13295" s="21"/>
    </row>
    <row r="13296">
      <c r="D13296" s="13"/>
      <c r="E13296" s="21"/>
      <c r="G13296" s="13"/>
      <c r="H13296" s="13"/>
      <c r="J13296" s="13"/>
      <c r="K13296" s="21"/>
    </row>
    <row r="13297">
      <c r="D13297" s="13"/>
      <c r="E13297" s="21"/>
      <c r="G13297" s="13"/>
      <c r="H13297" s="13"/>
      <c r="J13297" s="13"/>
      <c r="K13297" s="21"/>
    </row>
    <row r="13298">
      <c r="D13298" s="13"/>
      <c r="E13298" s="21"/>
      <c r="G13298" s="13"/>
      <c r="H13298" s="13"/>
      <c r="J13298" s="13"/>
      <c r="K13298" s="21"/>
    </row>
    <row r="13299">
      <c r="D13299" s="13"/>
      <c r="E13299" s="21"/>
      <c r="G13299" s="13"/>
      <c r="H13299" s="13"/>
      <c r="J13299" s="13"/>
      <c r="K13299" s="21"/>
    </row>
    <row r="13300">
      <c r="D13300" s="13"/>
      <c r="E13300" s="21"/>
      <c r="G13300" s="13"/>
      <c r="H13300" s="13"/>
      <c r="J13300" s="13"/>
      <c r="K13300" s="21"/>
    </row>
    <row r="13301">
      <c r="D13301" s="13"/>
      <c r="E13301" s="21"/>
      <c r="G13301" s="13"/>
      <c r="H13301" s="13"/>
      <c r="J13301" s="13"/>
      <c r="K13301" s="21"/>
    </row>
    <row r="13302">
      <c r="D13302" s="13"/>
      <c r="E13302" s="21"/>
      <c r="G13302" s="13"/>
      <c r="H13302" s="13"/>
      <c r="J13302" s="13"/>
      <c r="K13302" s="21"/>
    </row>
    <row r="13303">
      <c r="D13303" s="13"/>
      <c r="E13303" s="21"/>
      <c r="G13303" s="13"/>
      <c r="H13303" s="13"/>
      <c r="J13303" s="13"/>
      <c r="K13303" s="21"/>
    </row>
    <row r="13304">
      <c r="D13304" s="13"/>
      <c r="E13304" s="21"/>
      <c r="G13304" s="13"/>
      <c r="H13304" s="13"/>
      <c r="J13304" s="13"/>
      <c r="K13304" s="21"/>
    </row>
    <row r="13305">
      <c r="D13305" s="13"/>
      <c r="E13305" s="21"/>
      <c r="G13305" s="13"/>
      <c r="H13305" s="13"/>
      <c r="J13305" s="13"/>
      <c r="K13305" s="21"/>
    </row>
    <row r="13306">
      <c r="D13306" s="13"/>
      <c r="E13306" s="21"/>
      <c r="G13306" s="13"/>
      <c r="H13306" s="13"/>
      <c r="J13306" s="13"/>
      <c r="K13306" s="21"/>
    </row>
    <row r="13307">
      <c r="D13307" s="13"/>
      <c r="E13307" s="21"/>
      <c r="G13307" s="13"/>
      <c r="H13307" s="13"/>
      <c r="J13307" s="13"/>
      <c r="K13307" s="21"/>
    </row>
    <row r="13308">
      <c r="D13308" s="13"/>
      <c r="E13308" s="21"/>
      <c r="G13308" s="13"/>
      <c r="H13308" s="13"/>
      <c r="J13308" s="13"/>
      <c r="K13308" s="21"/>
    </row>
    <row r="13309">
      <c r="D13309" s="13"/>
      <c r="E13309" s="21"/>
      <c r="G13309" s="13"/>
      <c r="H13309" s="13"/>
      <c r="J13309" s="13"/>
      <c r="K13309" s="21"/>
    </row>
    <row r="13310">
      <c r="D13310" s="13"/>
      <c r="E13310" s="21"/>
      <c r="G13310" s="13"/>
      <c r="H13310" s="13"/>
      <c r="J13310" s="13"/>
      <c r="K13310" s="21"/>
    </row>
    <row r="13311">
      <c r="D13311" s="13"/>
      <c r="E13311" s="21"/>
      <c r="G13311" s="13"/>
      <c r="H13311" s="13"/>
      <c r="J13311" s="13"/>
      <c r="K13311" s="21"/>
    </row>
    <row r="13312">
      <c r="D13312" s="13"/>
      <c r="E13312" s="21"/>
      <c r="G13312" s="13"/>
      <c r="H13312" s="13"/>
      <c r="J13312" s="13"/>
      <c r="K13312" s="21"/>
    </row>
    <row r="13313">
      <c r="D13313" s="13"/>
      <c r="E13313" s="21"/>
      <c r="G13313" s="13"/>
      <c r="H13313" s="13"/>
      <c r="J13313" s="13"/>
      <c r="K13313" s="21"/>
    </row>
    <row r="13314">
      <c r="D13314" s="13"/>
      <c r="E13314" s="21"/>
      <c r="G13314" s="13"/>
      <c r="H13314" s="13"/>
      <c r="J13314" s="13"/>
      <c r="K13314" s="21"/>
    </row>
    <row r="13315">
      <c r="D13315" s="13"/>
      <c r="E13315" s="21"/>
      <c r="G13315" s="13"/>
      <c r="H13315" s="13"/>
      <c r="J13315" s="13"/>
      <c r="K13315" s="21"/>
    </row>
    <row r="13316">
      <c r="D13316" s="13"/>
      <c r="E13316" s="21"/>
      <c r="G13316" s="13"/>
      <c r="H13316" s="13"/>
      <c r="J13316" s="13"/>
      <c r="K13316" s="21"/>
    </row>
    <row r="13317">
      <c r="D13317" s="13"/>
      <c r="E13317" s="21"/>
      <c r="G13317" s="13"/>
      <c r="H13317" s="13"/>
      <c r="J13317" s="13"/>
      <c r="K13317" s="21"/>
    </row>
    <row r="13318">
      <c r="D13318" s="13"/>
      <c r="E13318" s="21"/>
      <c r="G13318" s="13"/>
      <c r="H13318" s="13"/>
      <c r="J13318" s="13"/>
      <c r="K13318" s="21"/>
    </row>
    <row r="13319">
      <c r="D13319" s="13"/>
      <c r="E13319" s="21"/>
      <c r="G13319" s="13"/>
      <c r="H13319" s="13"/>
      <c r="J13319" s="13"/>
      <c r="K13319" s="21"/>
    </row>
    <row r="13320">
      <c r="D13320" s="13"/>
      <c r="E13320" s="21"/>
      <c r="G13320" s="13"/>
      <c r="H13320" s="13"/>
      <c r="J13320" s="13"/>
      <c r="K13320" s="21"/>
    </row>
    <row r="13321">
      <c r="D13321" s="13"/>
      <c r="E13321" s="21"/>
      <c r="G13321" s="13"/>
      <c r="H13321" s="13"/>
      <c r="J13321" s="13"/>
      <c r="K13321" s="21"/>
    </row>
    <row r="13322">
      <c r="D13322" s="13"/>
      <c r="E13322" s="21"/>
      <c r="G13322" s="13"/>
      <c r="H13322" s="13"/>
      <c r="J13322" s="13"/>
      <c r="K13322" s="21"/>
    </row>
    <row r="13323">
      <c r="D13323" s="13"/>
      <c r="E13323" s="21"/>
      <c r="G13323" s="13"/>
      <c r="H13323" s="13"/>
      <c r="J13323" s="13"/>
      <c r="K13323" s="21"/>
    </row>
    <row r="13324">
      <c r="D13324" s="13"/>
      <c r="E13324" s="21"/>
      <c r="G13324" s="13"/>
      <c r="H13324" s="13"/>
      <c r="J13324" s="13"/>
      <c r="K13324" s="21"/>
    </row>
    <row r="13325">
      <c r="D13325" s="13"/>
      <c r="E13325" s="21"/>
      <c r="G13325" s="13"/>
      <c r="H13325" s="13"/>
      <c r="J13325" s="13"/>
      <c r="K13325" s="21"/>
    </row>
    <row r="13326">
      <c r="D13326" s="13"/>
      <c r="E13326" s="21"/>
      <c r="G13326" s="13"/>
      <c r="H13326" s="13"/>
      <c r="J13326" s="13"/>
      <c r="K13326" s="21"/>
    </row>
    <row r="13327">
      <c r="D13327" s="13"/>
      <c r="E13327" s="21"/>
      <c r="G13327" s="13"/>
      <c r="H13327" s="13"/>
      <c r="J13327" s="13"/>
      <c r="K13327" s="21"/>
    </row>
    <row r="13328">
      <c r="D13328" s="13"/>
      <c r="E13328" s="21"/>
      <c r="G13328" s="13"/>
      <c r="H13328" s="13"/>
      <c r="J13328" s="13"/>
      <c r="K13328" s="21"/>
    </row>
    <row r="13329">
      <c r="D13329" s="13"/>
      <c r="E13329" s="21"/>
      <c r="G13329" s="13"/>
      <c r="H13329" s="13"/>
      <c r="J13329" s="13"/>
      <c r="K13329" s="21"/>
    </row>
    <row r="13330">
      <c r="D13330" s="13"/>
      <c r="E13330" s="21"/>
      <c r="G13330" s="13"/>
      <c r="H13330" s="13"/>
      <c r="J13330" s="13"/>
      <c r="K13330" s="21"/>
    </row>
    <row r="13331">
      <c r="D13331" s="13"/>
      <c r="E13331" s="21"/>
      <c r="G13331" s="13"/>
      <c r="H13331" s="13"/>
      <c r="J13331" s="13"/>
      <c r="K13331" s="21"/>
    </row>
    <row r="13332">
      <c r="D13332" s="13"/>
      <c r="E13332" s="21"/>
      <c r="G13332" s="13"/>
      <c r="H13332" s="13"/>
      <c r="J13332" s="13"/>
      <c r="K13332" s="21"/>
    </row>
    <row r="13333">
      <c r="D13333" s="13"/>
      <c r="E13333" s="21"/>
      <c r="G13333" s="13"/>
      <c r="H13333" s="13"/>
      <c r="J13333" s="13"/>
      <c r="K13333" s="21"/>
    </row>
    <row r="13334">
      <c r="D13334" s="13"/>
      <c r="E13334" s="21"/>
      <c r="G13334" s="13"/>
      <c r="H13334" s="13"/>
      <c r="J13334" s="13"/>
      <c r="K13334" s="21"/>
    </row>
    <row r="13335">
      <c r="D13335" s="13"/>
      <c r="E13335" s="21"/>
      <c r="G13335" s="13"/>
      <c r="H13335" s="13"/>
      <c r="J13335" s="13"/>
      <c r="K13335" s="21"/>
    </row>
    <row r="13336">
      <c r="D13336" s="13"/>
      <c r="E13336" s="21"/>
      <c r="G13336" s="13"/>
      <c r="H13336" s="13"/>
      <c r="J13336" s="13"/>
      <c r="K13336" s="21"/>
    </row>
    <row r="13337">
      <c r="D13337" s="13"/>
      <c r="E13337" s="21"/>
      <c r="G13337" s="13"/>
      <c r="H13337" s="13"/>
      <c r="J13337" s="13"/>
      <c r="K13337" s="21"/>
    </row>
    <row r="13338">
      <c r="D13338" s="13"/>
      <c r="E13338" s="21"/>
      <c r="G13338" s="13"/>
      <c r="H13338" s="13"/>
      <c r="J13338" s="13"/>
      <c r="K13338" s="21"/>
    </row>
    <row r="13339">
      <c r="D13339" s="13"/>
      <c r="E13339" s="21"/>
      <c r="G13339" s="13"/>
      <c r="H13339" s="13"/>
      <c r="J13339" s="13"/>
      <c r="K13339" s="21"/>
    </row>
    <row r="13340">
      <c r="D13340" s="13"/>
      <c r="E13340" s="21"/>
      <c r="G13340" s="13"/>
      <c r="H13340" s="13"/>
      <c r="J13340" s="13"/>
      <c r="K13340" s="21"/>
    </row>
    <row r="13341">
      <c r="D13341" s="13"/>
      <c r="E13341" s="21"/>
      <c r="G13341" s="13"/>
      <c r="H13341" s="13"/>
      <c r="J13341" s="13"/>
      <c r="K13341" s="21"/>
    </row>
    <row r="13342">
      <c r="D13342" s="13"/>
      <c r="E13342" s="21"/>
      <c r="G13342" s="13"/>
      <c r="H13342" s="13"/>
      <c r="J13342" s="13"/>
      <c r="K13342" s="21"/>
    </row>
    <row r="13343">
      <c r="D13343" s="13"/>
      <c r="E13343" s="21"/>
      <c r="G13343" s="13"/>
      <c r="H13343" s="13"/>
      <c r="J13343" s="13"/>
      <c r="K13343" s="21"/>
    </row>
    <row r="13344">
      <c r="D13344" s="13"/>
      <c r="E13344" s="21"/>
      <c r="G13344" s="13"/>
      <c r="H13344" s="13"/>
      <c r="J13344" s="13"/>
      <c r="K13344" s="21"/>
    </row>
    <row r="13345">
      <c r="D13345" s="13"/>
      <c r="E13345" s="21"/>
      <c r="G13345" s="13"/>
      <c r="H13345" s="13"/>
      <c r="J13345" s="13"/>
      <c r="K13345" s="21"/>
    </row>
    <row r="13346">
      <c r="D13346" s="13"/>
      <c r="E13346" s="21"/>
      <c r="G13346" s="13"/>
      <c r="H13346" s="13"/>
      <c r="J13346" s="13"/>
      <c r="K13346" s="21"/>
    </row>
    <row r="13347">
      <c r="D13347" s="13"/>
      <c r="E13347" s="21"/>
      <c r="G13347" s="13"/>
      <c r="H13347" s="13"/>
      <c r="J13347" s="13"/>
      <c r="K13347" s="21"/>
    </row>
    <row r="13348">
      <c r="D13348" s="13"/>
      <c r="E13348" s="21"/>
      <c r="G13348" s="13"/>
      <c r="H13348" s="13"/>
      <c r="J13348" s="13"/>
      <c r="K13348" s="21"/>
    </row>
    <row r="13349">
      <c r="D13349" s="13"/>
      <c r="E13349" s="21"/>
      <c r="G13349" s="13"/>
      <c r="H13349" s="13"/>
      <c r="J13349" s="13"/>
      <c r="K13349" s="21"/>
    </row>
    <row r="13350">
      <c r="D13350" s="13"/>
      <c r="E13350" s="21"/>
      <c r="G13350" s="13"/>
      <c r="H13350" s="13"/>
      <c r="J13350" s="13"/>
      <c r="K13350" s="21"/>
    </row>
    <row r="13351">
      <c r="D13351" s="13"/>
      <c r="E13351" s="21"/>
      <c r="G13351" s="13"/>
      <c r="H13351" s="13"/>
      <c r="J13351" s="13"/>
      <c r="K13351" s="21"/>
    </row>
    <row r="13352">
      <c r="D13352" s="13"/>
      <c r="E13352" s="21"/>
      <c r="G13352" s="13"/>
      <c r="H13352" s="13"/>
      <c r="J13352" s="13"/>
      <c r="K13352" s="21"/>
    </row>
    <row r="13353">
      <c r="D13353" s="13"/>
      <c r="E13353" s="21"/>
      <c r="G13353" s="13"/>
      <c r="H13353" s="13"/>
      <c r="J13353" s="13"/>
      <c r="K13353" s="21"/>
    </row>
    <row r="13354">
      <c r="D13354" s="13"/>
      <c r="E13354" s="21"/>
      <c r="G13354" s="13"/>
      <c r="H13354" s="13"/>
      <c r="J13354" s="13"/>
      <c r="K13354" s="21"/>
    </row>
    <row r="13355">
      <c r="D13355" s="13"/>
      <c r="E13355" s="21"/>
      <c r="G13355" s="13"/>
      <c r="H13355" s="13"/>
      <c r="J13355" s="13"/>
      <c r="K13355" s="21"/>
    </row>
    <row r="13356">
      <c r="D13356" s="13"/>
      <c r="E13356" s="21"/>
      <c r="G13356" s="13"/>
      <c r="H13356" s="13"/>
      <c r="J13356" s="13"/>
      <c r="K13356" s="21"/>
    </row>
    <row r="13357">
      <c r="D13357" s="13"/>
      <c r="E13357" s="21"/>
      <c r="G13357" s="13"/>
      <c r="H13357" s="13"/>
      <c r="J13357" s="13"/>
      <c r="K13357" s="21"/>
    </row>
    <row r="13358">
      <c r="D13358" s="13"/>
      <c r="E13358" s="21"/>
      <c r="G13358" s="13"/>
      <c r="H13358" s="13"/>
      <c r="J13358" s="13"/>
      <c r="K13358" s="21"/>
    </row>
    <row r="13359">
      <c r="D13359" s="13"/>
      <c r="E13359" s="21"/>
      <c r="G13359" s="13"/>
      <c r="H13359" s="13"/>
      <c r="J13359" s="13"/>
      <c r="K13359" s="21"/>
    </row>
    <row r="13360">
      <c r="D13360" s="13"/>
      <c r="E13360" s="21"/>
      <c r="G13360" s="13"/>
      <c r="H13360" s="13"/>
      <c r="J13360" s="13"/>
      <c r="K13360" s="21"/>
    </row>
    <row r="13361">
      <c r="D13361" s="13"/>
      <c r="E13361" s="21"/>
      <c r="G13361" s="13"/>
      <c r="H13361" s="13"/>
      <c r="J13361" s="13"/>
      <c r="K13361" s="21"/>
    </row>
    <row r="13362">
      <c r="D13362" s="13"/>
      <c r="E13362" s="21"/>
      <c r="G13362" s="13"/>
      <c r="H13362" s="13"/>
      <c r="J13362" s="13"/>
      <c r="K13362" s="21"/>
    </row>
    <row r="13363">
      <c r="D13363" s="13"/>
      <c r="E13363" s="21"/>
      <c r="G13363" s="13"/>
      <c r="H13363" s="13"/>
      <c r="J13363" s="13"/>
      <c r="K13363" s="21"/>
    </row>
    <row r="13364">
      <c r="D13364" s="13"/>
      <c r="E13364" s="21"/>
      <c r="G13364" s="13"/>
      <c r="H13364" s="13"/>
      <c r="J13364" s="13"/>
      <c r="K13364" s="21"/>
    </row>
    <row r="13365">
      <c r="D13365" s="13"/>
      <c r="E13365" s="21"/>
      <c r="G13365" s="13"/>
      <c r="H13365" s="13"/>
      <c r="J13365" s="13"/>
      <c r="K13365" s="21"/>
    </row>
    <row r="13366">
      <c r="D13366" s="13"/>
      <c r="E13366" s="21"/>
      <c r="G13366" s="13"/>
      <c r="H13366" s="13"/>
      <c r="J13366" s="13"/>
      <c r="K13366" s="21"/>
    </row>
    <row r="13367">
      <c r="D13367" s="13"/>
      <c r="E13367" s="21"/>
      <c r="G13367" s="13"/>
      <c r="H13367" s="13"/>
      <c r="J13367" s="13"/>
      <c r="K13367" s="21"/>
    </row>
    <row r="13368">
      <c r="D13368" s="13"/>
      <c r="E13368" s="21"/>
      <c r="G13368" s="13"/>
      <c r="H13368" s="13"/>
      <c r="J13368" s="13"/>
      <c r="K13368" s="21"/>
    </row>
    <row r="13369">
      <c r="D13369" s="13"/>
      <c r="E13369" s="21"/>
      <c r="G13369" s="13"/>
      <c r="H13369" s="13"/>
      <c r="J13369" s="13"/>
      <c r="K13369" s="21"/>
    </row>
    <row r="13370">
      <c r="D13370" s="13"/>
      <c r="E13370" s="21"/>
      <c r="G13370" s="13"/>
      <c r="H13370" s="13"/>
      <c r="J13370" s="13"/>
      <c r="K13370" s="21"/>
    </row>
    <row r="13371">
      <c r="D13371" s="13"/>
      <c r="E13371" s="21"/>
      <c r="G13371" s="13"/>
      <c r="H13371" s="13"/>
      <c r="J13371" s="13"/>
      <c r="K13371" s="21"/>
    </row>
    <row r="13372">
      <c r="D13372" s="13"/>
      <c r="E13372" s="21"/>
      <c r="G13372" s="13"/>
      <c r="H13372" s="13"/>
      <c r="J13372" s="13"/>
      <c r="K13372" s="21"/>
    </row>
    <row r="13373">
      <c r="D13373" s="13"/>
      <c r="E13373" s="21"/>
      <c r="G13373" s="13"/>
      <c r="H13373" s="13"/>
      <c r="J13373" s="13"/>
      <c r="K13373" s="21"/>
    </row>
    <row r="13374">
      <c r="D13374" s="13"/>
      <c r="E13374" s="21"/>
      <c r="G13374" s="13"/>
      <c r="H13374" s="13"/>
      <c r="J13374" s="13"/>
      <c r="K13374" s="21"/>
    </row>
    <row r="13375">
      <c r="D13375" s="13"/>
      <c r="E13375" s="21"/>
      <c r="G13375" s="13"/>
      <c r="H13375" s="13"/>
      <c r="J13375" s="13"/>
      <c r="K13375" s="21"/>
    </row>
    <row r="13376">
      <c r="D13376" s="13"/>
      <c r="E13376" s="21"/>
      <c r="G13376" s="13"/>
      <c r="H13376" s="13"/>
      <c r="J13376" s="13"/>
      <c r="K13376" s="21"/>
    </row>
    <row r="13377">
      <c r="D13377" s="13"/>
      <c r="E13377" s="21"/>
      <c r="G13377" s="13"/>
      <c r="H13377" s="13"/>
      <c r="J13377" s="13"/>
      <c r="K13377" s="21"/>
    </row>
    <row r="13378">
      <c r="D13378" s="13"/>
      <c r="E13378" s="21"/>
      <c r="G13378" s="13"/>
      <c r="H13378" s="13"/>
      <c r="J13378" s="13"/>
      <c r="K13378" s="21"/>
    </row>
    <row r="13379">
      <c r="D13379" s="13"/>
      <c r="E13379" s="21"/>
      <c r="G13379" s="13"/>
      <c r="H13379" s="13"/>
      <c r="J13379" s="13"/>
      <c r="K13379" s="21"/>
    </row>
    <row r="13380">
      <c r="D13380" s="13"/>
      <c r="E13380" s="21"/>
      <c r="G13380" s="13"/>
      <c r="H13380" s="13"/>
      <c r="J13380" s="13"/>
      <c r="K13380" s="21"/>
    </row>
    <row r="13381">
      <c r="D13381" s="13"/>
      <c r="E13381" s="21"/>
      <c r="G13381" s="13"/>
      <c r="H13381" s="13"/>
      <c r="J13381" s="13"/>
      <c r="K13381" s="21"/>
    </row>
    <row r="13382">
      <c r="D13382" s="13"/>
      <c r="E13382" s="21"/>
      <c r="G13382" s="13"/>
      <c r="H13382" s="13"/>
      <c r="J13382" s="13"/>
      <c r="K13382" s="21"/>
    </row>
    <row r="13383">
      <c r="D13383" s="13"/>
      <c r="E13383" s="21"/>
      <c r="G13383" s="13"/>
      <c r="H13383" s="13"/>
      <c r="J13383" s="13"/>
      <c r="K13383" s="21"/>
    </row>
    <row r="13384">
      <c r="D13384" s="13"/>
      <c r="E13384" s="21"/>
      <c r="G13384" s="13"/>
      <c r="H13384" s="13"/>
      <c r="J13384" s="13"/>
      <c r="K13384" s="21"/>
    </row>
    <row r="13385">
      <c r="D13385" s="13"/>
      <c r="E13385" s="21"/>
      <c r="G13385" s="13"/>
      <c r="H13385" s="13"/>
      <c r="J13385" s="13"/>
      <c r="K13385" s="21"/>
    </row>
    <row r="13386">
      <c r="D13386" s="13"/>
      <c r="E13386" s="21"/>
      <c r="G13386" s="13"/>
      <c r="H13386" s="13"/>
      <c r="J13386" s="13"/>
      <c r="K13386" s="21"/>
    </row>
    <row r="13387">
      <c r="D13387" s="13"/>
      <c r="E13387" s="21"/>
      <c r="G13387" s="13"/>
      <c r="H13387" s="13"/>
      <c r="J13387" s="13"/>
      <c r="K13387" s="21"/>
    </row>
    <row r="13388">
      <c r="D13388" s="13"/>
      <c r="E13388" s="21"/>
      <c r="G13388" s="13"/>
      <c r="H13388" s="13"/>
      <c r="J13388" s="13"/>
      <c r="K13388" s="21"/>
    </row>
    <row r="13389">
      <c r="D13389" s="13"/>
      <c r="E13389" s="21"/>
      <c r="G13389" s="13"/>
      <c r="H13389" s="13"/>
      <c r="J13389" s="13"/>
      <c r="K13389" s="21"/>
    </row>
    <row r="13390">
      <c r="D13390" s="13"/>
      <c r="E13390" s="21"/>
      <c r="G13390" s="13"/>
      <c r="H13390" s="13"/>
      <c r="J13390" s="13"/>
      <c r="K13390" s="21"/>
    </row>
    <row r="13391">
      <c r="D13391" s="13"/>
      <c r="E13391" s="21"/>
      <c r="G13391" s="13"/>
      <c r="H13391" s="13"/>
      <c r="J13391" s="13"/>
      <c r="K13391" s="21"/>
    </row>
    <row r="13392">
      <c r="D13392" s="13"/>
      <c r="E13392" s="21"/>
      <c r="G13392" s="13"/>
      <c r="H13392" s="13"/>
      <c r="J13392" s="13"/>
      <c r="K13392" s="21"/>
    </row>
    <row r="13393">
      <c r="D13393" s="13"/>
      <c r="E13393" s="21"/>
      <c r="G13393" s="13"/>
      <c r="H13393" s="13"/>
      <c r="J13393" s="13"/>
      <c r="K13393" s="21"/>
    </row>
    <row r="13394">
      <c r="D13394" s="13"/>
      <c r="E13394" s="21"/>
      <c r="G13394" s="13"/>
      <c r="H13394" s="13"/>
      <c r="J13394" s="13"/>
      <c r="K13394" s="21"/>
    </row>
    <row r="13395">
      <c r="D13395" s="13"/>
      <c r="E13395" s="21"/>
      <c r="G13395" s="13"/>
      <c r="H13395" s="13"/>
      <c r="J13395" s="13"/>
      <c r="K13395" s="21"/>
    </row>
    <row r="13396">
      <c r="D13396" s="13"/>
      <c r="E13396" s="21"/>
      <c r="G13396" s="13"/>
      <c r="H13396" s="13"/>
      <c r="J13396" s="13"/>
      <c r="K13396" s="21"/>
    </row>
    <row r="13397">
      <c r="D13397" s="13"/>
      <c r="E13397" s="21"/>
      <c r="G13397" s="13"/>
      <c r="H13397" s="13"/>
      <c r="J13397" s="13"/>
      <c r="K13397" s="21"/>
    </row>
    <row r="13398">
      <c r="D13398" s="13"/>
      <c r="E13398" s="21"/>
      <c r="G13398" s="13"/>
      <c r="H13398" s="13"/>
      <c r="J13398" s="13"/>
      <c r="K13398" s="21"/>
    </row>
    <row r="13399">
      <c r="D13399" s="13"/>
      <c r="E13399" s="21"/>
      <c r="G13399" s="13"/>
      <c r="H13399" s="13"/>
      <c r="J13399" s="13"/>
      <c r="K13399" s="21"/>
    </row>
    <row r="13400">
      <c r="D13400" s="13"/>
      <c r="E13400" s="21"/>
      <c r="G13400" s="13"/>
      <c r="H13400" s="13"/>
      <c r="J13400" s="13"/>
      <c r="K13400" s="21"/>
    </row>
    <row r="13401">
      <c r="D13401" s="13"/>
      <c r="E13401" s="21"/>
      <c r="G13401" s="13"/>
      <c r="H13401" s="13"/>
      <c r="J13401" s="13"/>
      <c r="K13401" s="21"/>
    </row>
    <row r="13402">
      <c r="D13402" s="13"/>
      <c r="E13402" s="21"/>
      <c r="G13402" s="13"/>
      <c r="H13402" s="13"/>
      <c r="J13402" s="13"/>
      <c r="K13402" s="21"/>
    </row>
    <row r="13403">
      <c r="D13403" s="13"/>
      <c r="E13403" s="21"/>
      <c r="G13403" s="13"/>
      <c r="H13403" s="13"/>
      <c r="J13403" s="13"/>
      <c r="K13403" s="21"/>
    </row>
    <row r="13404">
      <c r="D13404" s="13"/>
      <c r="E13404" s="21"/>
      <c r="G13404" s="13"/>
      <c r="H13404" s="13"/>
      <c r="J13404" s="13"/>
      <c r="K13404" s="21"/>
    </row>
    <row r="13405">
      <c r="D13405" s="13"/>
      <c r="E13405" s="21"/>
      <c r="G13405" s="13"/>
      <c r="H13405" s="13"/>
      <c r="J13405" s="13"/>
      <c r="K13405" s="21"/>
    </row>
    <row r="13406">
      <c r="D13406" s="13"/>
      <c r="E13406" s="21"/>
      <c r="G13406" s="13"/>
      <c r="H13406" s="13"/>
      <c r="J13406" s="13"/>
      <c r="K13406" s="21"/>
    </row>
    <row r="13407">
      <c r="D13407" s="13"/>
      <c r="E13407" s="21"/>
      <c r="G13407" s="13"/>
      <c r="H13407" s="13"/>
      <c r="J13407" s="13"/>
      <c r="K13407" s="21"/>
    </row>
    <row r="13408">
      <c r="D13408" s="13"/>
      <c r="E13408" s="21"/>
      <c r="G13408" s="13"/>
      <c r="H13408" s="13"/>
      <c r="J13408" s="13"/>
      <c r="K13408" s="21"/>
    </row>
    <row r="13409">
      <c r="D13409" s="13"/>
      <c r="E13409" s="21"/>
      <c r="G13409" s="13"/>
      <c r="H13409" s="13"/>
      <c r="J13409" s="13"/>
      <c r="K13409" s="21"/>
    </row>
    <row r="13410">
      <c r="D13410" s="13"/>
      <c r="E13410" s="21"/>
      <c r="G13410" s="13"/>
      <c r="H13410" s="13"/>
      <c r="J13410" s="13"/>
      <c r="K13410" s="21"/>
    </row>
    <row r="13411">
      <c r="D13411" s="13"/>
      <c r="E13411" s="21"/>
      <c r="G13411" s="13"/>
      <c r="H13411" s="13"/>
      <c r="J13411" s="13"/>
      <c r="K13411" s="21"/>
    </row>
    <row r="13412">
      <c r="D13412" s="13"/>
      <c r="E13412" s="21"/>
      <c r="G13412" s="13"/>
      <c r="H13412" s="13"/>
      <c r="J13412" s="13"/>
      <c r="K13412" s="21"/>
    </row>
    <row r="13413">
      <c r="D13413" s="13"/>
      <c r="E13413" s="21"/>
      <c r="G13413" s="13"/>
      <c r="H13413" s="13"/>
      <c r="J13413" s="13"/>
      <c r="K13413" s="21"/>
    </row>
    <row r="13414">
      <c r="D13414" s="13"/>
      <c r="E13414" s="21"/>
      <c r="G13414" s="13"/>
      <c r="H13414" s="13"/>
      <c r="J13414" s="13"/>
      <c r="K13414" s="21"/>
    </row>
    <row r="13415">
      <c r="D13415" s="13"/>
      <c r="E13415" s="21"/>
      <c r="G13415" s="13"/>
      <c r="H13415" s="13"/>
      <c r="J13415" s="13"/>
      <c r="K13415" s="21"/>
    </row>
    <row r="13416">
      <c r="D13416" s="13"/>
      <c r="E13416" s="21"/>
      <c r="G13416" s="13"/>
      <c r="H13416" s="13"/>
      <c r="J13416" s="13"/>
      <c r="K13416" s="21"/>
    </row>
    <row r="13417">
      <c r="D13417" s="13"/>
      <c r="E13417" s="21"/>
      <c r="G13417" s="13"/>
      <c r="H13417" s="13"/>
      <c r="J13417" s="13"/>
      <c r="K13417" s="21"/>
    </row>
    <row r="13418">
      <c r="D13418" s="13"/>
      <c r="E13418" s="21"/>
      <c r="G13418" s="13"/>
      <c r="H13418" s="13"/>
      <c r="J13418" s="13"/>
      <c r="K13418" s="21"/>
    </row>
    <row r="13419">
      <c r="D13419" s="13"/>
      <c r="E13419" s="21"/>
      <c r="G13419" s="13"/>
      <c r="H13419" s="13"/>
      <c r="J13419" s="13"/>
      <c r="K13419" s="21"/>
    </row>
    <row r="13420">
      <c r="D13420" s="13"/>
      <c r="E13420" s="21"/>
      <c r="G13420" s="13"/>
      <c r="H13420" s="13"/>
      <c r="J13420" s="13"/>
      <c r="K13420" s="21"/>
    </row>
    <row r="13421">
      <c r="D13421" s="13"/>
      <c r="E13421" s="21"/>
      <c r="G13421" s="13"/>
      <c r="H13421" s="13"/>
      <c r="J13421" s="13"/>
      <c r="K13421" s="21"/>
    </row>
    <row r="13422">
      <c r="D13422" s="13"/>
      <c r="E13422" s="21"/>
      <c r="G13422" s="13"/>
      <c r="H13422" s="13"/>
      <c r="J13422" s="13"/>
      <c r="K13422" s="21"/>
    </row>
    <row r="13423">
      <c r="D13423" s="13"/>
      <c r="E13423" s="21"/>
      <c r="G13423" s="13"/>
      <c r="H13423" s="13"/>
      <c r="J13423" s="13"/>
      <c r="K13423" s="21"/>
    </row>
    <row r="13424">
      <c r="D13424" s="13"/>
      <c r="E13424" s="21"/>
      <c r="G13424" s="13"/>
      <c r="H13424" s="13"/>
      <c r="J13424" s="13"/>
      <c r="K13424" s="21"/>
    </row>
    <row r="13425">
      <c r="D13425" s="13"/>
      <c r="E13425" s="21"/>
      <c r="G13425" s="13"/>
      <c r="H13425" s="13"/>
      <c r="J13425" s="13"/>
      <c r="K13425" s="21"/>
    </row>
    <row r="13426">
      <c r="D13426" s="13"/>
      <c r="E13426" s="21"/>
      <c r="G13426" s="13"/>
      <c r="H13426" s="13"/>
      <c r="J13426" s="13"/>
      <c r="K13426" s="21"/>
    </row>
    <row r="13427">
      <c r="D13427" s="13"/>
      <c r="E13427" s="21"/>
      <c r="G13427" s="13"/>
      <c r="H13427" s="13"/>
      <c r="J13427" s="13"/>
      <c r="K13427" s="21"/>
    </row>
    <row r="13428">
      <c r="D13428" s="13"/>
      <c r="E13428" s="21"/>
      <c r="G13428" s="13"/>
      <c r="H13428" s="13"/>
      <c r="J13428" s="13"/>
      <c r="K13428" s="21"/>
    </row>
    <row r="13429">
      <c r="D13429" s="13"/>
      <c r="E13429" s="21"/>
      <c r="G13429" s="13"/>
      <c r="H13429" s="13"/>
      <c r="J13429" s="13"/>
      <c r="K13429" s="21"/>
    </row>
    <row r="13430">
      <c r="D13430" s="13"/>
      <c r="E13430" s="21"/>
      <c r="G13430" s="13"/>
      <c r="H13430" s="13"/>
      <c r="J13430" s="13"/>
      <c r="K13430" s="21"/>
    </row>
    <row r="13431">
      <c r="D13431" s="13"/>
      <c r="E13431" s="21"/>
      <c r="G13431" s="13"/>
      <c r="H13431" s="13"/>
      <c r="J13431" s="13"/>
      <c r="K13431" s="21"/>
    </row>
    <row r="13432">
      <c r="D13432" s="13"/>
      <c r="E13432" s="21"/>
      <c r="G13432" s="13"/>
      <c r="H13432" s="13"/>
      <c r="J13432" s="13"/>
      <c r="K13432" s="21"/>
    </row>
    <row r="13433">
      <c r="D13433" s="13"/>
      <c r="E13433" s="21"/>
      <c r="G13433" s="13"/>
      <c r="H13433" s="13"/>
      <c r="J13433" s="13"/>
      <c r="K13433" s="21"/>
    </row>
    <row r="13434">
      <c r="D13434" s="13"/>
      <c r="E13434" s="21"/>
      <c r="G13434" s="13"/>
      <c r="H13434" s="13"/>
      <c r="J13434" s="13"/>
      <c r="K13434" s="21"/>
    </row>
    <row r="13435">
      <c r="D13435" s="13"/>
      <c r="E13435" s="21"/>
      <c r="G13435" s="13"/>
      <c r="H13435" s="13"/>
      <c r="J13435" s="13"/>
      <c r="K13435" s="21"/>
    </row>
    <row r="13436">
      <c r="D13436" s="13"/>
      <c r="E13436" s="21"/>
      <c r="G13436" s="13"/>
      <c r="H13436" s="13"/>
      <c r="J13436" s="13"/>
      <c r="K13436" s="21"/>
    </row>
    <row r="13437">
      <c r="D13437" s="13"/>
      <c r="E13437" s="21"/>
      <c r="G13437" s="13"/>
      <c r="H13437" s="13"/>
      <c r="J13437" s="13"/>
      <c r="K13437" s="21"/>
    </row>
    <row r="13438">
      <c r="D13438" s="13"/>
      <c r="E13438" s="21"/>
      <c r="G13438" s="13"/>
      <c r="H13438" s="13"/>
      <c r="J13438" s="13"/>
      <c r="K13438" s="21"/>
    </row>
    <row r="13439">
      <c r="D13439" s="13"/>
      <c r="E13439" s="21"/>
      <c r="G13439" s="13"/>
      <c r="H13439" s="13"/>
      <c r="J13439" s="13"/>
      <c r="K13439" s="21"/>
    </row>
    <row r="13440">
      <c r="D13440" s="13"/>
      <c r="E13440" s="21"/>
      <c r="G13440" s="13"/>
      <c r="H13440" s="13"/>
      <c r="J13440" s="13"/>
      <c r="K13440" s="21"/>
    </row>
    <row r="13441">
      <c r="D13441" s="13"/>
      <c r="E13441" s="21"/>
      <c r="G13441" s="13"/>
      <c r="H13441" s="13"/>
      <c r="J13441" s="13"/>
      <c r="K13441" s="21"/>
    </row>
    <row r="13442">
      <c r="D13442" s="13"/>
      <c r="E13442" s="21"/>
      <c r="G13442" s="13"/>
      <c r="H13442" s="13"/>
      <c r="J13442" s="13"/>
      <c r="K13442" s="21"/>
    </row>
    <row r="13443">
      <c r="D13443" s="13"/>
      <c r="E13443" s="21"/>
      <c r="G13443" s="13"/>
      <c r="H13443" s="13"/>
      <c r="J13443" s="13"/>
      <c r="K13443" s="21"/>
    </row>
    <row r="13444">
      <c r="D13444" s="13"/>
      <c r="E13444" s="21"/>
      <c r="G13444" s="13"/>
      <c r="H13444" s="13"/>
      <c r="J13444" s="13"/>
      <c r="K13444" s="21"/>
    </row>
    <row r="13445">
      <c r="D13445" s="13"/>
      <c r="E13445" s="21"/>
      <c r="G13445" s="13"/>
      <c r="H13445" s="13"/>
      <c r="J13445" s="13"/>
      <c r="K13445" s="21"/>
    </row>
    <row r="13446">
      <c r="D13446" s="13"/>
      <c r="E13446" s="21"/>
      <c r="G13446" s="13"/>
      <c r="H13446" s="13"/>
      <c r="J13446" s="13"/>
      <c r="K13446" s="21"/>
    </row>
    <row r="13447">
      <c r="D13447" s="13"/>
      <c r="E13447" s="21"/>
      <c r="G13447" s="13"/>
      <c r="H13447" s="13"/>
      <c r="J13447" s="13"/>
      <c r="K13447" s="21"/>
    </row>
    <row r="13448">
      <c r="D13448" s="13"/>
      <c r="E13448" s="21"/>
      <c r="G13448" s="13"/>
      <c r="H13448" s="13"/>
      <c r="J13448" s="13"/>
      <c r="K13448" s="21"/>
    </row>
    <row r="13449">
      <c r="D13449" s="13"/>
      <c r="E13449" s="21"/>
      <c r="G13449" s="13"/>
      <c r="H13449" s="13"/>
      <c r="J13449" s="13"/>
      <c r="K13449" s="21"/>
    </row>
    <row r="13450">
      <c r="D13450" s="13"/>
      <c r="E13450" s="21"/>
      <c r="G13450" s="13"/>
      <c r="H13450" s="13"/>
      <c r="J13450" s="13"/>
      <c r="K13450" s="21"/>
    </row>
    <row r="13451">
      <c r="D13451" s="13"/>
      <c r="E13451" s="21"/>
      <c r="G13451" s="13"/>
      <c r="H13451" s="13"/>
      <c r="J13451" s="13"/>
      <c r="K13451" s="21"/>
    </row>
    <row r="13452">
      <c r="D13452" s="13"/>
      <c r="E13452" s="21"/>
      <c r="G13452" s="13"/>
      <c r="H13452" s="13"/>
      <c r="J13452" s="13"/>
      <c r="K13452" s="21"/>
    </row>
    <row r="13453">
      <c r="D13453" s="13"/>
      <c r="E13453" s="21"/>
      <c r="G13453" s="13"/>
      <c r="H13453" s="13"/>
      <c r="J13453" s="13"/>
      <c r="K13453" s="21"/>
    </row>
    <row r="13454">
      <c r="D13454" s="13"/>
      <c r="E13454" s="21"/>
      <c r="G13454" s="13"/>
      <c r="H13454" s="13"/>
      <c r="J13454" s="13"/>
      <c r="K13454" s="21"/>
    </row>
    <row r="13455">
      <c r="D13455" s="13"/>
      <c r="E13455" s="21"/>
      <c r="G13455" s="13"/>
      <c r="H13455" s="13"/>
      <c r="J13455" s="13"/>
      <c r="K13455" s="21"/>
    </row>
    <row r="13456">
      <c r="D13456" s="13"/>
      <c r="E13456" s="21"/>
      <c r="G13456" s="13"/>
      <c r="H13456" s="13"/>
      <c r="J13456" s="13"/>
      <c r="K13456" s="21"/>
    </row>
    <row r="13457">
      <c r="D13457" s="13"/>
      <c r="E13457" s="21"/>
      <c r="G13457" s="13"/>
      <c r="H13457" s="13"/>
      <c r="J13457" s="13"/>
      <c r="K13457" s="21"/>
    </row>
    <row r="13458">
      <c r="D13458" s="13"/>
      <c r="E13458" s="21"/>
      <c r="G13458" s="13"/>
      <c r="H13458" s="13"/>
      <c r="J13458" s="13"/>
      <c r="K13458" s="21"/>
    </row>
    <row r="13459">
      <c r="D13459" s="13"/>
      <c r="E13459" s="21"/>
      <c r="G13459" s="13"/>
      <c r="H13459" s="13"/>
      <c r="J13459" s="13"/>
      <c r="K13459" s="21"/>
    </row>
    <row r="13460">
      <c r="D13460" s="13"/>
      <c r="E13460" s="21"/>
      <c r="G13460" s="13"/>
      <c r="H13460" s="13"/>
      <c r="J13460" s="13"/>
      <c r="K13460" s="21"/>
    </row>
    <row r="13461">
      <c r="D13461" s="13"/>
      <c r="E13461" s="21"/>
      <c r="G13461" s="13"/>
      <c r="H13461" s="13"/>
      <c r="J13461" s="13"/>
      <c r="K13461" s="21"/>
    </row>
    <row r="13462">
      <c r="D13462" s="13"/>
      <c r="E13462" s="21"/>
      <c r="G13462" s="13"/>
      <c r="H13462" s="13"/>
      <c r="J13462" s="13"/>
      <c r="K13462" s="21"/>
    </row>
    <row r="13463">
      <c r="D13463" s="13"/>
      <c r="E13463" s="21"/>
      <c r="G13463" s="13"/>
      <c r="H13463" s="13"/>
      <c r="J13463" s="13"/>
      <c r="K13463" s="21"/>
    </row>
    <row r="13464">
      <c r="D13464" s="13"/>
      <c r="E13464" s="21"/>
      <c r="G13464" s="13"/>
      <c r="H13464" s="13"/>
      <c r="J13464" s="13"/>
      <c r="K13464" s="21"/>
    </row>
    <row r="13465">
      <c r="D13465" s="13"/>
      <c r="E13465" s="21"/>
      <c r="G13465" s="13"/>
      <c r="H13465" s="13"/>
      <c r="J13465" s="13"/>
      <c r="K13465" s="21"/>
    </row>
    <row r="13466">
      <c r="D13466" s="13"/>
      <c r="E13466" s="21"/>
      <c r="G13466" s="13"/>
      <c r="H13466" s="13"/>
      <c r="J13466" s="13"/>
      <c r="K13466" s="21"/>
    </row>
    <row r="13467">
      <c r="D13467" s="13"/>
      <c r="E13467" s="21"/>
      <c r="G13467" s="13"/>
      <c r="H13467" s="13"/>
      <c r="J13467" s="13"/>
      <c r="K13467" s="21"/>
    </row>
    <row r="13468">
      <c r="D13468" s="13"/>
      <c r="E13468" s="21"/>
      <c r="G13468" s="13"/>
      <c r="H13468" s="13"/>
      <c r="J13468" s="13"/>
      <c r="K13468" s="21"/>
    </row>
    <row r="13469">
      <c r="D13469" s="13"/>
      <c r="E13469" s="21"/>
      <c r="G13469" s="13"/>
      <c r="H13469" s="13"/>
      <c r="J13469" s="13"/>
      <c r="K13469" s="21"/>
    </row>
    <row r="13470">
      <c r="D13470" s="13"/>
      <c r="E13470" s="21"/>
      <c r="G13470" s="13"/>
      <c r="H13470" s="13"/>
      <c r="J13470" s="13"/>
      <c r="K13470" s="21"/>
    </row>
    <row r="13471">
      <c r="D13471" s="13"/>
      <c r="E13471" s="21"/>
      <c r="G13471" s="13"/>
      <c r="H13471" s="13"/>
      <c r="J13471" s="13"/>
      <c r="K13471" s="21"/>
    </row>
    <row r="13472">
      <c r="D13472" s="13"/>
      <c r="E13472" s="21"/>
      <c r="G13472" s="13"/>
      <c r="H13472" s="13"/>
      <c r="J13472" s="13"/>
      <c r="K13472" s="21"/>
    </row>
    <row r="13473">
      <c r="D13473" s="13"/>
      <c r="E13473" s="21"/>
      <c r="G13473" s="13"/>
      <c r="H13473" s="13"/>
      <c r="J13473" s="13"/>
      <c r="K13473" s="21"/>
    </row>
    <row r="13474">
      <c r="D13474" s="13"/>
      <c r="E13474" s="21"/>
      <c r="G13474" s="13"/>
      <c r="H13474" s="13"/>
      <c r="J13474" s="13"/>
      <c r="K13474" s="21"/>
    </row>
    <row r="13475">
      <c r="D13475" s="13"/>
      <c r="E13475" s="21"/>
      <c r="G13475" s="13"/>
      <c r="H13475" s="13"/>
      <c r="J13475" s="13"/>
      <c r="K13475" s="21"/>
    </row>
    <row r="13476">
      <c r="D13476" s="13"/>
      <c r="E13476" s="21"/>
      <c r="G13476" s="13"/>
      <c r="H13476" s="13"/>
      <c r="J13476" s="13"/>
      <c r="K13476" s="21"/>
    </row>
    <row r="13477">
      <c r="D13477" s="13"/>
      <c r="E13477" s="21"/>
      <c r="G13477" s="13"/>
      <c r="H13477" s="13"/>
      <c r="J13477" s="13"/>
      <c r="K13477" s="21"/>
    </row>
    <row r="13478">
      <c r="D13478" s="13"/>
      <c r="E13478" s="21"/>
      <c r="G13478" s="13"/>
      <c r="H13478" s="13"/>
      <c r="J13478" s="13"/>
      <c r="K13478" s="21"/>
    </row>
    <row r="13479">
      <c r="D13479" s="13"/>
      <c r="E13479" s="21"/>
      <c r="G13479" s="13"/>
      <c r="H13479" s="13"/>
      <c r="J13479" s="13"/>
      <c r="K13479" s="21"/>
    </row>
    <row r="13480">
      <c r="D13480" s="13"/>
      <c r="E13480" s="21"/>
      <c r="G13480" s="13"/>
      <c r="H13480" s="13"/>
      <c r="J13480" s="13"/>
      <c r="K13480" s="21"/>
    </row>
    <row r="13481">
      <c r="D13481" s="13"/>
      <c r="E13481" s="21"/>
      <c r="G13481" s="13"/>
      <c r="H13481" s="13"/>
      <c r="J13481" s="13"/>
      <c r="K13481" s="21"/>
    </row>
    <row r="13482">
      <c r="D13482" s="13"/>
      <c r="E13482" s="21"/>
      <c r="G13482" s="13"/>
      <c r="H13482" s="13"/>
      <c r="J13482" s="13"/>
      <c r="K13482" s="21"/>
    </row>
    <row r="13483">
      <c r="D13483" s="13"/>
      <c r="E13483" s="21"/>
      <c r="G13483" s="13"/>
      <c r="H13483" s="13"/>
      <c r="J13483" s="13"/>
      <c r="K13483" s="21"/>
    </row>
    <row r="13484">
      <c r="D13484" s="13"/>
      <c r="E13484" s="21"/>
      <c r="G13484" s="13"/>
      <c r="H13484" s="13"/>
      <c r="J13484" s="13"/>
      <c r="K13484" s="21"/>
    </row>
    <row r="13485">
      <c r="D13485" s="13"/>
      <c r="E13485" s="21"/>
      <c r="G13485" s="13"/>
      <c r="H13485" s="13"/>
      <c r="J13485" s="13"/>
      <c r="K13485" s="21"/>
    </row>
    <row r="13486">
      <c r="D13486" s="13"/>
      <c r="E13486" s="21"/>
      <c r="G13486" s="13"/>
      <c r="H13486" s="13"/>
      <c r="J13486" s="13"/>
      <c r="K13486" s="21"/>
    </row>
    <row r="13487">
      <c r="D13487" s="13"/>
      <c r="E13487" s="21"/>
      <c r="G13487" s="13"/>
      <c r="H13487" s="13"/>
      <c r="J13487" s="13"/>
      <c r="K13487" s="21"/>
    </row>
    <row r="13488">
      <c r="D13488" s="13"/>
      <c r="E13488" s="21"/>
      <c r="G13488" s="13"/>
      <c r="H13488" s="13"/>
      <c r="J13488" s="13"/>
      <c r="K13488" s="21"/>
    </row>
    <row r="13489">
      <c r="D13489" s="13"/>
      <c r="E13489" s="21"/>
      <c r="G13489" s="13"/>
      <c r="H13489" s="13"/>
      <c r="J13489" s="13"/>
      <c r="K13489" s="21"/>
    </row>
    <row r="13490">
      <c r="D13490" s="13"/>
      <c r="E13490" s="21"/>
      <c r="G13490" s="13"/>
      <c r="H13490" s="13"/>
      <c r="J13490" s="13"/>
      <c r="K13490" s="21"/>
    </row>
    <row r="13491">
      <c r="D13491" s="13"/>
      <c r="E13491" s="21"/>
      <c r="G13491" s="13"/>
      <c r="H13491" s="13"/>
      <c r="J13491" s="13"/>
      <c r="K13491" s="21"/>
    </row>
    <row r="13492">
      <c r="D13492" s="13"/>
      <c r="E13492" s="21"/>
      <c r="G13492" s="13"/>
      <c r="H13492" s="13"/>
      <c r="J13492" s="13"/>
      <c r="K13492" s="21"/>
    </row>
    <row r="13493">
      <c r="D13493" s="13"/>
      <c r="E13493" s="21"/>
      <c r="G13493" s="13"/>
      <c r="H13493" s="13"/>
      <c r="J13493" s="13"/>
      <c r="K13493" s="21"/>
    </row>
    <row r="13494">
      <c r="D13494" s="13"/>
      <c r="E13494" s="21"/>
      <c r="G13494" s="13"/>
      <c r="H13494" s="13"/>
      <c r="J13494" s="13"/>
      <c r="K13494" s="21"/>
    </row>
    <row r="13495">
      <c r="D13495" s="13"/>
      <c r="E13495" s="21"/>
      <c r="G13495" s="13"/>
      <c r="H13495" s="13"/>
      <c r="J13495" s="13"/>
      <c r="K13495" s="21"/>
    </row>
    <row r="13496">
      <c r="D13496" s="13"/>
      <c r="E13496" s="21"/>
      <c r="G13496" s="13"/>
      <c r="H13496" s="13"/>
      <c r="J13496" s="13"/>
      <c r="K13496" s="21"/>
    </row>
    <row r="13497">
      <c r="D13497" s="13"/>
      <c r="E13497" s="21"/>
      <c r="G13497" s="13"/>
      <c r="H13497" s="13"/>
      <c r="J13497" s="13"/>
      <c r="K13497" s="21"/>
    </row>
    <row r="13498">
      <c r="D13498" s="13"/>
      <c r="E13498" s="21"/>
      <c r="G13498" s="13"/>
      <c r="H13498" s="13"/>
      <c r="J13498" s="13"/>
      <c r="K13498" s="21"/>
    </row>
    <row r="13499">
      <c r="D13499" s="13"/>
      <c r="E13499" s="21"/>
      <c r="G13499" s="13"/>
      <c r="H13499" s="13"/>
      <c r="J13499" s="13"/>
      <c r="K13499" s="21"/>
    </row>
    <row r="13500">
      <c r="D13500" s="13"/>
      <c r="E13500" s="21"/>
      <c r="G13500" s="13"/>
      <c r="H13500" s="13"/>
      <c r="J13500" s="13"/>
      <c r="K13500" s="21"/>
    </row>
    <row r="13501">
      <c r="D13501" s="13"/>
      <c r="E13501" s="21"/>
      <c r="G13501" s="13"/>
      <c r="H13501" s="13"/>
      <c r="J13501" s="13"/>
      <c r="K13501" s="21"/>
    </row>
    <row r="13502">
      <c r="D13502" s="13"/>
      <c r="E13502" s="21"/>
      <c r="G13502" s="13"/>
      <c r="H13502" s="13"/>
      <c r="J13502" s="13"/>
      <c r="K13502" s="21"/>
    </row>
    <row r="13503">
      <c r="D13503" s="13"/>
      <c r="E13503" s="21"/>
      <c r="G13503" s="13"/>
      <c r="H13503" s="13"/>
      <c r="J13503" s="13"/>
      <c r="K13503" s="21"/>
    </row>
    <row r="13504">
      <c r="D13504" s="13"/>
      <c r="E13504" s="21"/>
      <c r="G13504" s="13"/>
      <c r="H13504" s="13"/>
      <c r="J13504" s="13"/>
      <c r="K13504" s="21"/>
    </row>
    <row r="13505">
      <c r="D13505" s="13"/>
      <c r="E13505" s="21"/>
      <c r="G13505" s="13"/>
      <c r="H13505" s="13"/>
      <c r="J13505" s="13"/>
      <c r="K13505" s="21"/>
    </row>
    <row r="13506">
      <c r="D13506" s="13"/>
      <c r="E13506" s="21"/>
      <c r="G13506" s="13"/>
      <c r="H13506" s="13"/>
      <c r="J13506" s="13"/>
      <c r="K13506" s="21"/>
    </row>
    <row r="13507">
      <c r="D13507" s="13"/>
      <c r="E13507" s="21"/>
      <c r="G13507" s="13"/>
      <c r="H13507" s="13"/>
      <c r="J13507" s="13"/>
      <c r="K13507" s="21"/>
    </row>
    <row r="13508">
      <c r="D13508" s="13"/>
      <c r="E13508" s="21"/>
      <c r="G13508" s="13"/>
      <c r="H13508" s="13"/>
      <c r="J13508" s="13"/>
      <c r="K13508" s="21"/>
    </row>
    <row r="13509">
      <c r="D13509" s="13"/>
      <c r="E13509" s="21"/>
      <c r="G13509" s="13"/>
      <c r="H13509" s="13"/>
      <c r="J13509" s="13"/>
      <c r="K13509" s="21"/>
    </row>
    <row r="13510">
      <c r="D13510" s="13"/>
      <c r="E13510" s="21"/>
      <c r="G13510" s="13"/>
      <c r="H13510" s="13"/>
      <c r="J13510" s="13"/>
      <c r="K13510" s="21"/>
    </row>
    <row r="13511">
      <c r="D13511" s="13"/>
      <c r="E13511" s="21"/>
      <c r="G13511" s="13"/>
      <c r="H13511" s="13"/>
      <c r="J13511" s="13"/>
      <c r="K13511" s="21"/>
    </row>
    <row r="13512">
      <c r="D13512" s="13"/>
      <c r="E13512" s="21"/>
      <c r="G13512" s="13"/>
      <c r="H13512" s="13"/>
      <c r="J13512" s="13"/>
      <c r="K13512" s="21"/>
    </row>
    <row r="13513">
      <c r="D13513" s="13"/>
      <c r="E13513" s="21"/>
      <c r="G13513" s="13"/>
      <c r="H13513" s="13"/>
      <c r="J13513" s="13"/>
      <c r="K13513" s="21"/>
    </row>
    <row r="13514">
      <c r="D13514" s="13"/>
      <c r="E13514" s="21"/>
      <c r="G13514" s="13"/>
      <c r="H13514" s="13"/>
      <c r="J13514" s="13"/>
      <c r="K13514" s="21"/>
    </row>
    <row r="13515">
      <c r="D13515" s="13"/>
      <c r="E13515" s="21"/>
      <c r="G13515" s="13"/>
      <c r="H13515" s="13"/>
      <c r="J13515" s="13"/>
      <c r="K13515" s="21"/>
    </row>
    <row r="13516">
      <c r="D13516" s="13"/>
      <c r="E13516" s="21"/>
      <c r="G13516" s="13"/>
      <c r="H13516" s="13"/>
      <c r="J13516" s="13"/>
      <c r="K13516" s="21"/>
    </row>
    <row r="13517">
      <c r="D13517" s="13"/>
      <c r="E13517" s="21"/>
      <c r="G13517" s="13"/>
      <c r="H13517" s="13"/>
      <c r="J13517" s="13"/>
      <c r="K13517" s="21"/>
    </row>
    <row r="13518">
      <c r="D13518" s="13"/>
      <c r="E13518" s="21"/>
      <c r="G13518" s="13"/>
      <c r="H13518" s="13"/>
      <c r="J13518" s="13"/>
      <c r="K13518" s="21"/>
    </row>
    <row r="13519">
      <c r="D13519" s="13"/>
      <c r="E13519" s="21"/>
      <c r="G13519" s="13"/>
      <c r="H13519" s="13"/>
      <c r="J13519" s="13"/>
      <c r="K13519" s="21"/>
    </row>
    <row r="13520">
      <c r="D13520" s="13"/>
      <c r="E13520" s="21"/>
      <c r="G13520" s="13"/>
      <c r="H13520" s="13"/>
      <c r="J13520" s="13"/>
      <c r="K13520" s="21"/>
    </row>
    <row r="13521">
      <c r="D13521" s="13"/>
      <c r="E13521" s="21"/>
      <c r="G13521" s="13"/>
      <c r="H13521" s="13"/>
      <c r="J13521" s="13"/>
      <c r="K13521" s="21"/>
    </row>
    <row r="13522">
      <c r="D13522" s="13"/>
      <c r="E13522" s="21"/>
      <c r="G13522" s="13"/>
      <c r="H13522" s="13"/>
      <c r="J13522" s="13"/>
      <c r="K13522" s="21"/>
    </row>
    <row r="13523">
      <c r="D13523" s="13"/>
      <c r="E13523" s="21"/>
      <c r="G13523" s="13"/>
      <c r="H13523" s="13"/>
      <c r="J13523" s="13"/>
      <c r="K13523" s="21"/>
    </row>
    <row r="13524">
      <c r="D13524" s="13"/>
      <c r="E13524" s="21"/>
      <c r="G13524" s="13"/>
      <c r="H13524" s="13"/>
      <c r="J13524" s="13"/>
      <c r="K13524" s="21"/>
    </row>
    <row r="13525">
      <c r="D13525" s="13"/>
      <c r="E13525" s="21"/>
      <c r="G13525" s="13"/>
      <c r="H13525" s="13"/>
      <c r="J13525" s="13"/>
      <c r="K13525" s="21"/>
    </row>
    <row r="13526">
      <c r="D13526" s="13"/>
      <c r="E13526" s="21"/>
      <c r="G13526" s="13"/>
      <c r="H13526" s="13"/>
      <c r="J13526" s="13"/>
      <c r="K13526" s="21"/>
    </row>
    <row r="13527">
      <c r="D13527" s="13"/>
      <c r="E13527" s="21"/>
      <c r="G13527" s="13"/>
      <c r="H13527" s="13"/>
      <c r="J13527" s="13"/>
      <c r="K13527" s="21"/>
    </row>
    <row r="13528">
      <c r="D13528" s="13"/>
      <c r="E13528" s="21"/>
      <c r="G13528" s="13"/>
      <c r="H13528" s="13"/>
      <c r="J13528" s="13"/>
      <c r="K13528" s="21"/>
    </row>
    <row r="13529">
      <c r="D13529" s="13"/>
      <c r="E13529" s="21"/>
      <c r="G13529" s="13"/>
      <c r="H13529" s="13"/>
      <c r="J13529" s="13"/>
      <c r="K13529" s="21"/>
    </row>
    <row r="13530">
      <c r="D13530" s="13"/>
      <c r="E13530" s="21"/>
      <c r="G13530" s="13"/>
      <c r="H13530" s="13"/>
      <c r="J13530" s="13"/>
      <c r="K13530" s="21"/>
    </row>
    <row r="13531">
      <c r="D13531" s="13"/>
      <c r="E13531" s="21"/>
      <c r="G13531" s="13"/>
      <c r="H13531" s="13"/>
      <c r="J13531" s="13"/>
      <c r="K13531" s="21"/>
    </row>
    <row r="13532">
      <c r="D13532" s="13"/>
      <c r="E13532" s="21"/>
      <c r="G13532" s="13"/>
      <c r="H13532" s="13"/>
      <c r="J13532" s="13"/>
      <c r="K13532" s="21"/>
    </row>
    <row r="13533">
      <c r="D13533" s="13"/>
      <c r="E13533" s="21"/>
      <c r="G13533" s="13"/>
      <c r="H13533" s="13"/>
      <c r="J13533" s="13"/>
      <c r="K13533" s="21"/>
    </row>
    <row r="13534">
      <c r="D13534" s="13"/>
      <c r="E13534" s="21"/>
      <c r="G13534" s="13"/>
      <c r="H13534" s="13"/>
      <c r="J13534" s="13"/>
      <c r="K13534" s="21"/>
    </row>
    <row r="13535">
      <c r="D13535" s="13"/>
      <c r="E13535" s="21"/>
      <c r="G13535" s="13"/>
      <c r="H13535" s="13"/>
      <c r="J13535" s="13"/>
      <c r="K13535" s="21"/>
    </row>
    <row r="13536">
      <c r="D13536" s="13"/>
      <c r="E13536" s="21"/>
      <c r="G13536" s="13"/>
      <c r="H13536" s="13"/>
      <c r="J13536" s="13"/>
      <c r="K13536" s="21"/>
    </row>
    <row r="13537">
      <c r="D13537" s="13"/>
      <c r="E13537" s="21"/>
      <c r="G13537" s="13"/>
      <c r="H13537" s="13"/>
      <c r="J13537" s="13"/>
      <c r="K13537" s="21"/>
    </row>
    <row r="13538">
      <c r="D13538" s="13"/>
      <c r="E13538" s="21"/>
      <c r="G13538" s="13"/>
      <c r="H13538" s="13"/>
      <c r="J13538" s="13"/>
      <c r="K13538" s="21"/>
    </row>
    <row r="13539">
      <c r="D13539" s="13"/>
      <c r="E13539" s="21"/>
      <c r="G13539" s="13"/>
      <c r="H13539" s="13"/>
      <c r="J13539" s="13"/>
      <c r="K13539" s="21"/>
    </row>
    <row r="13540">
      <c r="D13540" s="13"/>
      <c r="E13540" s="21"/>
      <c r="G13540" s="13"/>
      <c r="H13540" s="13"/>
      <c r="J13540" s="13"/>
      <c r="K13540" s="21"/>
    </row>
    <row r="13541">
      <c r="D13541" s="13"/>
      <c r="E13541" s="21"/>
      <c r="G13541" s="13"/>
      <c r="H13541" s="13"/>
      <c r="J13541" s="13"/>
      <c r="K13541" s="21"/>
    </row>
    <row r="13542">
      <c r="D13542" s="13"/>
      <c r="E13542" s="21"/>
      <c r="G13542" s="13"/>
      <c r="H13542" s="13"/>
      <c r="J13542" s="13"/>
      <c r="K13542" s="21"/>
    </row>
    <row r="13543">
      <c r="D13543" s="13"/>
      <c r="E13543" s="21"/>
      <c r="G13543" s="13"/>
      <c r="H13543" s="13"/>
      <c r="J13543" s="13"/>
      <c r="K13543" s="21"/>
    </row>
    <row r="13544">
      <c r="D13544" s="13"/>
      <c r="E13544" s="21"/>
      <c r="G13544" s="13"/>
      <c r="H13544" s="13"/>
      <c r="J13544" s="13"/>
      <c r="K13544" s="21"/>
    </row>
    <row r="13545">
      <c r="D13545" s="13"/>
      <c r="E13545" s="21"/>
      <c r="G13545" s="13"/>
      <c r="H13545" s="13"/>
      <c r="J13545" s="13"/>
      <c r="K13545" s="21"/>
    </row>
    <row r="13546">
      <c r="D13546" s="13"/>
      <c r="E13546" s="21"/>
      <c r="G13546" s="13"/>
      <c r="H13546" s="13"/>
      <c r="J13546" s="13"/>
      <c r="K13546" s="21"/>
    </row>
    <row r="13547">
      <c r="D13547" s="13"/>
      <c r="E13547" s="21"/>
      <c r="G13547" s="13"/>
      <c r="H13547" s="13"/>
      <c r="J13547" s="13"/>
      <c r="K13547" s="21"/>
    </row>
    <row r="13548">
      <c r="D13548" s="13"/>
      <c r="E13548" s="21"/>
      <c r="G13548" s="13"/>
      <c r="H13548" s="13"/>
      <c r="J13548" s="13"/>
      <c r="K13548" s="21"/>
    </row>
    <row r="13549">
      <c r="D13549" s="13"/>
      <c r="E13549" s="21"/>
      <c r="G13549" s="13"/>
      <c r="H13549" s="13"/>
      <c r="J13549" s="13"/>
      <c r="K13549" s="21"/>
    </row>
    <row r="13550">
      <c r="D13550" s="13"/>
      <c r="E13550" s="21"/>
      <c r="G13550" s="13"/>
      <c r="H13550" s="13"/>
      <c r="J13550" s="13"/>
      <c r="K13550" s="21"/>
    </row>
    <row r="13551">
      <c r="D13551" s="13"/>
      <c r="E13551" s="21"/>
      <c r="G13551" s="13"/>
      <c r="H13551" s="13"/>
      <c r="J13551" s="13"/>
      <c r="K13551" s="21"/>
    </row>
    <row r="13552">
      <c r="D13552" s="13"/>
      <c r="E13552" s="21"/>
      <c r="G13552" s="13"/>
      <c r="H13552" s="13"/>
      <c r="J13552" s="13"/>
      <c r="K13552" s="21"/>
    </row>
    <row r="13553">
      <c r="D13553" s="13"/>
      <c r="E13553" s="21"/>
      <c r="G13553" s="13"/>
      <c r="H13553" s="13"/>
      <c r="J13553" s="13"/>
      <c r="K13553" s="21"/>
    </row>
    <row r="13554">
      <c r="D13554" s="13"/>
      <c r="E13554" s="21"/>
      <c r="G13554" s="13"/>
      <c r="H13554" s="13"/>
      <c r="J13554" s="13"/>
      <c r="K13554" s="21"/>
    </row>
    <row r="13555">
      <c r="D13555" s="13"/>
      <c r="E13555" s="21"/>
      <c r="G13555" s="13"/>
      <c r="H13555" s="13"/>
      <c r="J13555" s="13"/>
      <c r="K13555" s="21"/>
    </row>
    <row r="13556">
      <c r="D13556" s="13"/>
      <c r="E13556" s="21"/>
      <c r="G13556" s="13"/>
      <c r="H13556" s="13"/>
      <c r="J13556" s="13"/>
      <c r="K13556" s="21"/>
    </row>
    <row r="13557">
      <c r="D13557" s="13"/>
      <c r="E13557" s="21"/>
      <c r="G13557" s="13"/>
      <c r="H13557" s="13"/>
      <c r="J13557" s="13"/>
      <c r="K13557" s="21"/>
    </row>
    <row r="13558">
      <c r="D13558" s="13"/>
      <c r="E13558" s="21"/>
      <c r="G13558" s="13"/>
      <c r="H13558" s="13"/>
      <c r="J13558" s="13"/>
      <c r="K13558" s="21"/>
    </row>
    <row r="13559">
      <c r="D13559" s="13"/>
      <c r="E13559" s="21"/>
      <c r="G13559" s="13"/>
      <c r="H13559" s="13"/>
      <c r="J13559" s="13"/>
      <c r="K13559" s="21"/>
    </row>
    <row r="13560">
      <c r="D13560" s="13"/>
      <c r="E13560" s="21"/>
      <c r="G13560" s="13"/>
      <c r="H13560" s="13"/>
      <c r="J13560" s="13"/>
      <c r="K13560" s="21"/>
    </row>
    <row r="13561">
      <c r="D13561" s="13"/>
      <c r="E13561" s="21"/>
      <c r="G13561" s="13"/>
      <c r="H13561" s="13"/>
      <c r="J13561" s="13"/>
      <c r="K13561" s="21"/>
    </row>
    <row r="13562">
      <c r="D13562" s="13"/>
      <c r="E13562" s="21"/>
      <c r="G13562" s="13"/>
      <c r="H13562" s="13"/>
      <c r="J13562" s="13"/>
      <c r="K13562" s="21"/>
    </row>
    <row r="13563">
      <c r="D13563" s="13"/>
      <c r="E13563" s="21"/>
      <c r="G13563" s="13"/>
      <c r="H13563" s="13"/>
      <c r="J13563" s="13"/>
      <c r="K13563" s="21"/>
    </row>
    <row r="13564">
      <c r="D13564" s="13"/>
      <c r="E13564" s="21"/>
      <c r="G13564" s="13"/>
      <c r="H13564" s="13"/>
      <c r="J13564" s="13"/>
      <c r="K13564" s="21"/>
    </row>
    <row r="13565">
      <c r="D13565" s="13"/>
      <c r="E13565" s="21"/>
      <c r="G13565" s="13"/>
      <c r="H13565" s="13"/>
      <c r="J13565" s="13"/>
      <c r="K13565" s="21"/>
    </row>
    <row r="13566">
      <c r="D13566" s="13"/>
      <c r="E13566" s="21"/>
      <c r="G13566" s="13"/>
      <c r="H13566" s="13"/>
      <c r="J13566" s="13"/>
      <c r="K13566" s="21"/>
    </row>
    <row r="13567">
      <c r="D13567" s="13"/>
      <c r="E13567" s="21"/>
      <c r="G13567" s="13"/>
      <c r="H13567" s="13"/>
      <c r="J13567" s="13"/>
      <c r="K13567" s="21"/>
    </row>
    <row r="13568">
      <c r="D13568" s="13"/>
      <c r="E13568" s="21"/>
      <c r="G13568" s="13"/>
      <c r="H13568" s="13"/>
      <c r="J13568" s="13"/>
      <c r="K13568" s="21"/>
    </row>
    <row r="13569">
      <c r="D13569" s="13"/>
      <c r="E13569" s="21"/>
      <c r="G13569" s="13"/>
      <c r="H13569" s="13"/>
      <c r="J13569" s="13"/>
      <c r="K13569" s="21"/>
    </row>
    <row r="13570">
      <c r="D13570" s="13"/>
      <c r="E13570" s="21"/>
      <c r="G13570" s="13"/>
      <c r="H13570" s="13"/>
      <c r="J13570" s="13"/>
      <c r="K13570" s="21"/>
    </row>
    <row r="13571">
      <c r="D13571" s="13"/>
      <c r="E13571" s="21"/>
      <c r="G13571" s="13"/>
      <c r="H13571" s="13"/>
      <c r="J13571" s="13"/>
      <c r="K13571" s="21"/>
    </row>
    <row r="13572">
      <c r="D13572" s="13"/>
      <c r="E13572" s="21"/>
      <c r="G13572" s="13"/>
      <c r="H13572" s="13"/>
      <c r="J13572" s="13"/>
      <c r="K13572" s="21"/>
    </row>
    <row r="13573">
      <c r="D13573" s="13"/>
      <c r="E13573" s="21"/>
      <c r="G13573" s="13"/>
      <c r="H13573" s="13"/>
      <c r="J13573" s="13"/>
      <c r="K13573" s="21"/>
    </row>
    <row r="13574">
      <c r="D13574" s="13"/>
      <c r="E13574" s="21"/>
      <c r="G13574" s="13"/>
      <c r="H13574" s="13"/>
      <c r="J13574" s="13"/>
      <c r="K13574" s="21"/>
    </row>
    <row r="13575">
      <c r="D13575" s="13"/>
      <c r="E13575" s="21"/>
      <c r="G13575" s="13"/>
      <c r="H13575" s="13"/>
      <c r="J13575" s="13"/>
      <c r="K13575" s="21"/>
    </row>
    <row r="13576">
      <c r="D13576" s="13"/>
      <c r="E13576" s="21"/>
      <c r="G13576" s="13"/>
      <c r="H13576" s="13"/>
      <c r="J13576" s="13"/>
      <c r="K13576" s="21"/>
    </row>
    <row r="13577">
      <c r="D13577" s="13"/>
      <c r="E13577" s="21"/>
      <c r="G13577" s="13"/>
      <c r="H13577" s="13"/>
      <c r="J13577" s="13"/>
      <c r="K13577" s="21"/>
    </row>
    <row r="13578">
      <c r="D13578" s="13"/>
      <c r="E13578" s="21"/>
      <c r="G13578" s="13"/>
      <c r="H13578" s="13"/>
      <c r="J13578" s="13"/>
      <c r="K13578" s="21"/>
    </row>
    <row r="13579">
      <c r="D13579" s="13"/>
      <c r="E13579" s="21"/>
      <c r="G13579" s="13"/>
      <c r="H13579" s="13"/>
      <c r="J13579" s="13"/>
      <c r="K13579" s="21"/>
    </row>
    <row r="13580">
      <c r="D13580" s="13"/>
      <c r="E13580" s="21"/>
      <c r="G13580" s="13"/>
      <c r="H13580" s="13"/>
      <c r="J13580" s="13"/>
      <c r="K13580" s="21"/>
    </row>
    <row r="13581">
      <c r="D13581" s="13"/>
      <c r="E13581" s="21"/>
      <c r="G13581" s="13"/>
      <c r="H13581" s="13"/>
      <c r="J13581" s="13"/>
      <c r="K13581" s="21"/>
    </row>
    <row r="13582">
      <c r="D13582" s="13"/>
      <c r="E13582" s="21"/>
      <c r="G13582" s="13"/>
      <c r="H13582" s="13"/>
      <c r="J13582" s="13"/>
      <c r="K13582" s="21"/>
    </row>
    <row r="13583">
      <c r="D13583" s="13"/>
      <c r="E13583" s="21"/>
      <c r="G13583" s="13"/>
      <c r="H13583" s="13"/>
      <c r="J13583" s="13"/>
      <c r="K13583" s="21"/>
    </row>
    <row r="13584">
      <c r="D13584" s="13"/>
      <c r="E13584" s="21"/>
      <c r="G13584" s="13"/>
      <c r="H13584" s="13"/>
      <c r="J13584" s="13"/>
      <c r="K13584" s="21"/>
    </row>
    <row r="13585">
      <c r="D13585" s="13"/>
      <c r="E13585" s="21"/>
      <c r="G13585" s="13"/>
      <c r="H13585" s="13"/>
      <c r="J13585" s="13"/>
      <c r="K13585" s="21"/>
    </row>
    <row r="13586">
      <c r="D13586" s="13"/>
      <c r="E13586" s="21"/>
      <c r="G13586" s="13"/>
      <c r="H13586" s="13"/>
      <c r="J13586" s="13"/>
      <c r="K13586" s="21"/>
    </row>
    <row r="13587">
      <c r="D13587" s="13"/>
      <c r="E13587" s="21"/>
      <c r="G13587" s="13"/>
      <c r="H13587" s="13"/>
      <c r="J13587" s="13"/>
      <c r="K13587" s="21"/>
    </row>
    <row r="13588">
      <c r="D13588" s="13"/>
      <c r="E13588" s="21"/>
      <c r="G13588" s="13"/>
      <c r="H13588" s="13"/>
      <c r="J13588" s="13"/>
      <c r="K13588" s="21"/>
    </row>
    <row r="13589">
      <c r="D13589" s="13"/>
      <c r="E13589" s="21"/>
      <c r="G13589" s="13"/>
      <c r="H13589" s="13"/>
      <c r="J13589" s="13"/>
      <c r="K13589" s="21"/>
    </row>
    <row r="13590">
      <c r="D13590" s="13"/>
      <c r="E13590" s="21"/>
      <c r="G13590" s="13"/>
      <c r="H13590" s="13"/>
      <c r="J13590" s="13"/>
      <c r="K13590" s="21"/>
    </row>
    <row r="13591">
      <c r="D13591" s="13"/>
      <c r="E13591" s="21"/>
      <c r="G13591" s="13"/>
      <c r="H13591" s="13"/>
      <c r="J13591" s="13"/>
      <c r="K13591" s="21"/>
    </row>
    <row r="13592">
      <c r="D13592" s="13"/>
      <c r="E13592" s="21"/>
      <c r="G13592" s="13"/>
      <c r="H13592" s="13"/>
      <c r="J13592" s="13"/>
      <c r="K13592" s="21"/>
    </row>
    <row r="13593">
      <c r="D13593" s="13"/>
      <c r="E13593" s="21"/>
      <c r="G13593" s="13"/>
      <c r="H13593" s="13"/>
      <c r="J13593" s="13"/>
      <c r="K13593" s="21"/>
    </row>
    <row r="13594">
      <c r="D13594" s="13"/>
      <c r="E13594" s="21"/>
      <c r="G13594" s="13"/>
      <c r="H13594" s="13"/>
      <c r="J13594" s="13"/>
      <c r="K13594" s="21"/>
    </row>
    <row r="13595">
      <c r="D13595" s="13"/>
      <c r="E13595" s="21"/>
      <c r="G13595" s="13"/>
      <c r="H13595" s="13"/>
      <c r="J13595" s="13"/>
      <c r="K13595" s="21"/>
    </row>
    <row r="13596">
      <c r="D13596" s="13"/>
      <c r="E13596" s="21"/>
      <c r="G13596" s="13"/>
      <c r="H13596" s="13"/>
      <c r="J13596" s="13"/>
      <c r="K13596" s="21"/>
    </row>
    <row r="13597">
      <c r="D13597" s="13"/>
      <c r="E13597" s="21"/>
      <c r="G13597" s="13"/>
      <c r="H13597" s="13"/>
      <c r="J13597" s="13"/>
      <c r="K13597" s="21"/>
    </row>
    <row r="13598">
      <c r="D13598" s="13"/>
      <c r="E13598" s="21"/>
      <c r="G13598" s="13"/>
      <c r="H13598" s="13"/>
      <c r="J13598" s="13"/>
      <c r="K13598" s="21"/>
    </row>
    <row r="13599">
      <c r="D13599" s="13"/>
      <c r="E13599" s="21"/>
      <c r="G13599" s="13"/>
      <c r="H13599" s="13"/>
      <c r="J13599" s="13"/>
      <c r="K13599" s="21"/>
    </row>
    <row r="13600">
      <c r="D13600" s="13"/>
      <c r="E13600" s="21"/>
      <c r="G13600" s="13"/>
      <c r="H13600" s="13"/>
      <c r="J13600" s="13"/>
      <c r="K13600" s="21"/>
    </row>
    <row r="13601">
      <c r="D13601" s="13"/>
      <c r="E13601" s="21"/>
      <c r="G13601" s="13"/>
      <c r="H13601" s="13"/>
      <c r="J13601" s="13"/>
      <c r="K13601" s="21"/>
    </row>
    <row r="13602">
      <c r="D13602" s="13"/>
      <c r="E13602" s="21"/>
      <c r="G13602" s="13"/>
      <c r="H13602" s="13"/>
      <c r="J13602" s="13"/>
      <c r="K13602" s="21"/>
    </row>
    <row r="13603">
      <c r="D13603" s="13"/>
      <c r="E13603" s="21"/>
      <c r="G13603" s="13"/>
      <c r="H13603" s="13"/>
      <c r="J13603" s="13"/>
      <c r="K13603" s="21"/>
    </row>
    <row r="13604">
      <c r="D13604" s="13"/>
      <c r="E13604" s="21"/>
      <c r="G13604" s="13"/>
      <c r="H13604" s="13"/>
      <c r="J13604" s="13"/>
      <c r="K13604" s="21"/>
    </row>
    <row r="13605">
      <c r="D13605" s="13"/>
      <c r="E13605" s="21"/>
      <c r="G13605" s="13"/>
      <c r="H13605" s="13"/>
      <c r="J13605" s="13"/>
      <c r="K13605" s="21"/>
    </row>
    <row r="13606">
      <c r="D13606" s="13"/>
      <c r="E13606" s="21"/>
      <c r="G13606" s="13"/>
      <c r="H13606" s="13"/>
      <c r="J13606" s="13"/>
      <c r="K13606" s="21"/>
    </row>
    <row r="13607">
      <c r="D13607" s="13"/>
      <c r="E13607" s="21"/>
      <c r="G13607" s="13"/>
      <c r="H13607" s="13"/>
      <c r="J13607" s="13"/>
      <c r="K13607" s="21"/>
    </row>
    <row r="13608">
      <c r="D13608" s="13"/>
      <c r="E13608" s="21"/>
      <c r="G13608" s="13"/>
      <c r="H13608" s="13"/>
      <c r="J13608" s="13"/>
      <c r="K13608" s="21"/>
    </row>
    <row r="13609">
      <c r="D13609" s="13"/>
      <c r="E13609" s="21"/>
      <c r="G13609" s="13"/>
      <c r="H13609" s="13"/>
      <c r="J13609" s="13"/>
      <c r="K13609" s="21"/>
    </row>
    <row r="13610">
      <c r="D13610" s="13"/>
      <c r="E13610" s="21"/>
      <c r="G13610" s="13"/>
      <c r="H13610" s="13"/>
      <c r="J13610" s="13"/>
      <c r="K13610" s="21"/>
    </row>
    <row r="13611">
      <c r="D13611" s="13"/>
      <c r="E13611" s="21"/>
      <c r="G13611" s="13"/>
      <c r="H13611" s="13"/>
      <c r="J13611" s="13"/>
      <c r="K13611" s="21"/>
    </row>
    <row r="13612">
      <c r="D13612" s="13"/>
      <c r="E13612" s="21"/>
      <c r="G13612" s="13"/>
      <c r="H13612" s="13"/>
      <c r="J13612" s="13"/>
      <c r="K13612" s="21"/>
    </row>
    <row r="13613">
      <c r="D13613" s="13"/>
      <c r="E13613" s="21"/>
      <c r="G13613" s="13"/>
      <c r="H13613" s="13"/>
      <c r="J13613" s="13"/>
      <c r="K13613" s="21"/>
    </row>
    <row r="13614">
      <c r="D13614" s="13"/>
      <c r="E13614" s="21"/>
      <c r="G13614" s="13"/>
      <c r="H13614" s="13"/>
      <c r="J13614" s="13"/>
      <c r="K13614" s="21"/>
    </row>
    <row r="13615">
      <c r="D13615" s="13"/>
      <c r="E13615" s="21"/>
      <c r="G13615" s="13"/>
      <c r="H13615" s="13"/>
      <c r="J13615" s="13"/>
      <c r="K13615" s="21"/>
    </row>
    <row r="13616">
      <c r="D13616" s="13"/>
      <c r="E13616" s="21"/>
      <c r="G13616" s="13"/>
      <c r="H13616" s="13"/>
      <c r="J13616" s="13"/>
      <c r="K13616" s="21"/>
    </row>
    <row r="13617">
      <c r="D13617" s="13"/>
      <c r="E13617" s="21"/>
      <c r="G13617" s="13"/>
      <c r="H13617" s="13"/>
      <c r="J13617" s="13"/>
      <c r="K13617" s="21"/>
    </row>
    <row r="13618">
      <c r="D13618" s="13"/>
      <c r="E13618" s="21"/>
      <c r="G13618" s="13"/>
      <c r="H13618" s="13"/>
      <c r="J13618" s="13"/>
      <c r="K13618" s="21"/>
    </row>
    <row r="13619">
      <c r="D13619" s="13"/>
      <c r="E13619" s="21"/>
      <c r="G13619" s="13"/>
      <c r="H13619" s="13"/>
      <c r="J13619" s="13"/>
      <c r="K13619" s="21"/>
    </row>
    <row r="13620">
      <c r="D13620" s="13"/>
      <c r="E13620" s="21"/>
      <c r="G13620" s="13"/>
      <c r="H13620" s="13"/>
      <c r="J13620" s="13"/>
      <c r="K13620" s="21"/>
    </row>
    <row r="13621">
      <c r="D13621" s="13"/>
      <c r="E13621" s="21"/>
      <c r="G13621" s="13"/>
      <c r="H13621" s="13"/>
      <c r="J13621" s="13"/>
      <c r="K13621" s="21"/>
    </row>
    <row r="13622">
      <c r="D13622" s="13"/>
      <c r="E13622" s="21"/>
      <c r="G13622" s="13"/>
      <c r="H13622" s="13"/>
      <c r="J13622" s="13"/>
      <c r="K13622" s="21"/>
    </row>
    <row r="13623">
      <c r="D13623" s="13"/>
      <c r="E13623" s="21"/>
      <c r="G13623" s="13"/>
      <c r="H13623" s="13"/>
      <c r="J13623" s="13"/>
      <c r="K13623" s="21"/>
    </row>
    <row r="13624">
      <c r="D13624" s="13"/>
      <c r="E13624" s="21"/>
      <c r="G13624" s="13"/>
      <c r="H13624" s="13"/>
      <c r="J13624" s="13"/>
      <c r="K13624" s="21"/>
    </row>
    <row r="13625">
      <c r="D13625" s="13"/>
      <c r="E13625" s="21"/>
      <c r="G13625" s="13"/>
      <c r="H13625" s="13"/>
      <c r="J13625" s="13"/>
      <c r="K13625" s="21"/>
    </row>
    <row r="13626">
      <c r="D13626" s="13"/>
      <c r="E13626" s="21"/>
      <c r="G13626" s="13"/>
      <c r="H13626" s="13"/>
      <c r="J13626" s="13"/>
      <c r="K13626" s="21"/>
    </row>
    <row r="13627">
      <c r="D13627" s="13"/>
      <c r="E13627" s="21"/>
      <c r="G13627" s="13"/>
      <c r="H13627" s="13"/>
      <c r="J13627" s="13"/>
      <c r="K13627" s="21"/>
    </row>
    <row r="13628">
      <c r="D13628" s="13"/>
      <c r="E13628" s="21"/>
      <c r="G13628" s="13"/>
      <c r="H13628" s="13"/>
      <c r="J13628" s="13"/>
      <c r="K13628" s="21"/>
    </row>
    <row r="13629">
      <c r="D13629" s="13"/>
      <c r="E13629" s="21"/>
      <c r="G13629" s="13"/>
      <c r="H13629" s="13"/>
      <c r="J13629" s="13"/>
      <c r="K13629" s="21"/>
    </row>
    <row r="13630">
      <c r="D13630" s="13"/>
      <c r="E13630" s="21"/>
      <c r="G13630" s="13"/>
      <c r="H13630" s="13"/>
      <c r="J13630" s="13"/>
      <c r="K13630" s="21"/>
    </row>
    <row r="13631">
      <c r="D13631" s="13"/>
      <c r="E13631" s="21"/>
      <c r="G13631" s="13"/>
      <c r="H13631" s="13"/>
      <c r="J13631" s="13"/>
      <c r="K13631" s="21"/>
    </row>
    <row r="13632">
      <c r="D13632" s="13"/>
      <c r="E13632" s="21"/>
      <c r="G13632" s="13"/>
      <c r="H13632" s="13"/>
      <c r="J13632" s="13"/>
      <c r="K13632" s="21"/>
    </row>
    <row r="13633">
      <c r="D13633" s="13"/>
      <c r="E13633" s="21"/>
      <c r="G13633" s="13"/>
      <c r="H13633" s="13"/>
      <c r="J13633" s="13"/>
      <c r="K13633" s="21"/>
    </row>
    <row r="13634">
      <c r="D13634" s="13"/>
      <c r="E13634" s="21"/>
      <c r="G13634" s="13"/>
      <c r="H13634" s="13"/>
      <c r="J13634" s="13"/>
      <c r="K13634" s="21"/>
    </row>
    <row r="13635">
      <c r="D13635" s="13"/>
      <c r="E13635" s="21"/>
      <c r="G13635" s="13"/>
      <c r="H13635" s="13"/>
      <c r="J13635" s="13"/>
      <c r="K13635" s="21"/>
    </row>
    <row r="13636">
      <c r="D13636" s="13"/>
      <c r="E13636" s="21"/>
      <c r="G13636" s="13"/>
      <c r="H13636" s="13"/>
      <c r="J13636" s="13"/>
      <c r="K13636" s="21"/>
    </row>
    <row r="13637">
      <c r="D13637" s="13"/>
      <c r="E13637" s="21"/>
      <c r="G13637" s="13"/>
      <c r="H13637" s="13"/>
      <c r="J13637" s="13"/>
      <c r="K13637" s="21"/>
    </row>
    <row r="13638">
      <c r="D13638" s="13"/>
      <c r="E13638" s="21"/>
      <c r="G13638" s="13"/>
      <c r="H13638" s="13"/>
      <c r="J13638" s="13"/>
      <c r="K13638" s="21"/>
    </row>
    <row r="13639">
      <c r="D13639" s="13"/>
      <c r="E13639" s="21"/>
      <c r="G13639" s="13"/>
      <c r="H13639" s="13"/>
      <c r="J13639" s="13"/>
      <c r="K13639" s="21"/>
    </row>
    <row r="13640">
      <c r="D13640" s="13"/>
      <c r="E13640" s="21"/>
      <c r="G13640" s="13"/>
      <c r="H13640" s="13"/>
      <c r="J13640" s="13"/>
      <c r="K13640" s="21"/>
    </row>
    <row r="13641">
      <c r="D13641" s="13"/>
      <c r="E13641" s="21"/>
      <c r="G13641" s="13"/>
      <c r="H13641" s="13"/>
      <c r="J13641" s="13"/>
      <c r="K13641" s="21"/>
    </row>
    <row r="13642">
      <c r="D13642" s="13"/>
      <c r="E13642" s="21"/>
      <c r="G13642" s="13"/>
      <c r="H13642" s="13"/>
      <c r="J13642" s="13"/>
      <c r="K13642" s="21"/>
    </row>
    <row r="13643">
      <c r="D13643" s="13"/>
      <c r="E13643" s="21"/>
      <c r="G13643" s="13"/>
      <c r="H13643" s="13"/>
      <c r="J13643" s="13"/>
      <c r="K13643" s="21"/>
    </row>
    <row r="13644">
      <c r="D13644" s="13"/>
      <c r="E13644" s="21"/>
      <c r="G13644" s="13"/>
      <c r="H13644" s="13"/>
      <c r="J13644" s="13"/>
      <c r="K13644" s="21"/>
    </row>
    <row r="13645">
      <c r="D13645" s="13"/>
      <c r="E13645" s="21"/>
      <c r="G13645" s="13"/>
      <c r="H13645" s="13"/>
      <c r="J13645" s="13"/>
      <c r="K13645" s="21"/>
    </row>
    <row r="13646">
      <c r="D13646" s="13"/>
      <c r="E13646" s="21"/>
      <c r="G13646" s="13"/>
      <c r="H13646" s="13"/>
      <c r="J13646" s="13"/>
      <c r="K13646" s="21"/>
    </row>
    <row r="13647">
      <c r="D13647" s="13"/>
      <c r="E13647" s="21"/>
      <c r="G13647" s="13"/>
      <c r="H13647" s="13"/>
      <c r="J13647" s="13"/>
      <c r="K13647" s="21"/>
    </row>
    <row r="13648">
      <c r="D13648" s="13"/>
      <c r="E13648" s="21"/>
      <c r="G13648" s="13"/>
      <c r="H13648" s="13"/>
      <c r="J13648" s="13"/>
      <c r="K13648" s="21"/>
    </row>
    <row r="13649">
      <c r="D13649" s="13"/>
      <c r="E13649" s="21"/>
      <c r="G13649" s="13"/>
      <c r="H13649" s="13"/>
      <c r="J13649" s="13"/>
      <c r="K13649" s="21"/>
    </row>
    <row r="13650">
      <c r="D13650" s="13"/>
      <c r="E13650" s="21"/>
      <c r="G13650" s="13"/>
      <c r="H13650" s="13"/>
      <c r="J13650" s="13"/>
      <c r="K13650" s="21"/>
    </row>
    <row r="13651">
      <c r="D13651" s="13"/>
      <c r="E13651" s="21"/>
      <c r="G13651" s="13"/>
      <c r="H13651" s="13"/>
      <c r="J13651" s="13"/>
      <c r="K13651" s="21"/>
    </row>
    <row r="13652">
      <c r="D13652" s="13"/>
      <c r="E13652" s="21"/>
      <c r="G13652" s="13"/>
      <c r="H13652" s="13"/>
      <c r="J13652" s="13"/>
      <c r="K13652" s="21"/>
    </row>
    <row r="13653">
      <c r="D13653" s="13"/>
      <c r="E13653" s="21"/>
      <c r="G13653" s="13"/>
      <c r="H13653" s="13"/>
      <c r="J13653" s="13"/>
      <c r="K13653" s="21"/>
    </row>
    <row r="13654">
      <c r="D13654" s="13"/>
      <c r="E13654" s="21"/>
      <c r="G13654" s="13"/>
      <c r="H13654" s="13"/>
      <c r="J13654" s="13"/>
      <c r="K13654" s="21"/>
    </row>
    <row r="13655">
      <c r="D13655" s="13"/>
      <c r="E13655" s="21"/>
      <c r="G13655" s="13"/>
      <c r="H13655" s="13"/>
      <c r="J13655" s="13"/>
      <c r="K13655" s="21"/>
    </row>
    <row r="13656">
      <c r="D13656" s="13"/>
      <c r="E13656" s="21"/>
      <c r="G13656" s="13"/>
      <c r="H13656" s="13"/>
      <c r="J13656" s="13"/>
      <c r="K13656" s="21"/>
    </row>
    <row r="13657">
      <c r="D13657" s="13"/>
      <c r="E13657" s="21"/>
      <c r="G13657" s="13"/>
      <c r="H13657" s="13"/>
      <c r="J13657" s="13"/>
      <c r="K13657" s="21"/>
    </row>
    <row r="13658">
      <c r="D13658" s="13"/>
      <c r="E13658" s="21"/>
      <c r="G13658" s="13"/>
      <c r="H13658" s="13"/>
      <c r="J13658" s="13"/>
      <c r="K13658" s="21"/>
    </row>
    <row r="13659">
      <c r="D13659" s="13"/>
      <c r="E13659" s="21"/>
      <c r="G13659" s="13"/>
      <c r="H13659" s="13"/>
      <c r="J13659" s="13"/>
      <c r="K13659" s="21"/>
    </row>
    <row r="13660">
      <c r="D13660" s="13"/>
      <c r="E13660" s="21"/>
      <c r="G13660" s="13"/>
      <c r="H13660" s="13"/>
      <c r="J13660" s="13"/>
      <c r="K13660" s="21"/>
    </row>
    <row r="13661">
      <c r="D13661" s="13"/>
      <c r="E13661" s="21"/>
      <c r="G13661" s="13"/>
      <c r="H13661" s="13"/>
      <c r="J13661" s="13"/>
      <c r="K13661" s="21"/>
    </row>
    <row r="13662">
      <c r="D13662" s="13"/>
      <c r="E13662" s="21"/>
      <c r="G13662" s="13"/>
      <c r="H13662" s="13"/>
      <c r="J13662" s="13"/>
      <c r="K13662" s="21"/>
    </row>
    <row r="13663">
      <c r="D13663" s="13"/>
      <c r="E13663" s="21"/>
      <c r="G13663" s="13"/>
      <c r="H13663" s="13"/>
      <c r="J13663" s="13"/>
      <c r="K13663" s="21"/>
    </row>
    <row r="13664">
      <c r="D13664" s="13"/>
      <c r="E13664" s="21"/>
      <c r="G13664" s="13"/>
      <c r="H13664" s="13"/>
      <c r="J13664" s="13"/>
      <c r="K13664" s="21"/>
    </row>
    <row r="13665">
      <c r="D13665" s="13"/>
      <c r="E13665" s="21"/>
      <c r="G13665" s="13"/>
      <c r="H13665" s="13"/>
      <c r="J13665" s="13"/>
      <c r="K13665" s="21"/>
    </row>
    <row r="13666">
      <c r="D13666" s="13"/>
      <c r="E13666" s="21"/>
      <c r="G13666" s="13"/>
      <c r="H13666" s="13"/>
      <c r="J13666" s="13"/>
      <c r="K13666" s="21"/>
    </row>
    <row r="13667">
      <c r="D13667" s="13"/>
      <c r="E13667" s="21"/>
      <c r="G13667" s="13"/>
      <c r="H13667" s="13"/>
      <c r="J13667" s="13"/>
      <c r="K13667" s="21"/>
    </row>
    <row r="13668">
      <c r="D13668" s="13"/>
      <c r="E13668" s="21"/>
      <c r="G13668" s="13"/>
      <c r="H13668" s="13"/>
      <c r="J13668" s="13"/>
      <c r="K13668" s="21"/>
    </row>
    <row r="13669">
      <c r="D13669" s="13"/>
      <c r="E13669" s="21"/>
      <c r="G13669" s="13"/>
      <c r="H13669" s="13"/>
      <c r="J13669" s="13"/>
      <c r="K13669" s="21"/>
    </row>
    <row r="13670">
      <c r="D13670" s="13"/>
      <c r="E13670" s="21"/>
      <c r="G13670" s="13"/>
      <c r="H13670" s="13"/>
      <c r="J13670" s="13"/>
      <c r="K13670" s="21"/>
    </row>
    <row r="13671">
      <c r="D13671" s="13"/>
      <c r="E13671" s="21"/>
      <c r="G13671" s="13"/>
      <c r="H13671" s="13"/>
      <c r="J13671" s="13"/>
      <c r="K13671" s="21"/>
    </row>
    <row r="13672">
      <c r="D13672" s="13"/>
      <c r="E13672" s="21"/>
      <c r="G13672" s="13"/>
      <c r="H13672" s="13"/>
      <c r="J13672" s="13"/>
      <c r="K13672" s="21"/>
    </row>
    <row r="13673">
      <c r="D13673" s="13"/>
      <c r="E13673" s="21"/>
      <c r="G13673" s="13"/>
      <c r="H13673" s="13"/>
      <c r="J13673" s="13"/>
      <c r="K13673" s="21"/>
    </row>
    <row r="13674">
      <c r="D13674" s="13"/>
      <c r="E13674" s="21"/>
      <c r="G13674" s="13"/>
      <c r="H13674" s="13"/>
      <c r="J13674" s="13"/>
      <c r="K13674" s="21"/>
    </row>
    <row r="13675">
      <c r="D13675" s="13"/>
      <c r="E13675" s="21"/>
      <c r="G13675" s="13"/>
      <c r="H13675" s="13"/>
      <c r="J13675" s="13"/>
      <c r="K13675" s="21"/>
    </row>
    <row r="13676">
      <c r="D13676" s="13"/>
      <c r="E13676" s="21"/>
      <c r="G13676" s="13"/>
      <c r="H13676" s="13"/>
      <c r="J13676" s="13"/>
      <c r="K13676" s="21"/>
    </row>
    <row r="13677">
      <c r="D13677" s="13"/>
      <c r="E13677" s="21"/>
      <c r="G13677" s="13"/>
      <c r="H13677" s="13"/>
      <c r="J13677" s="13"/>
      <c r="K13677" s="21"/>
    </row>
    <row r="13678">
      <c r="D13678" s="13"/>
      <c r="E13678" s="21"/>
      <c r="G13678" s="13"/>
      <c r="H13678" s="13"/>
      <c r="J13678" s="13"/>
      <c r="K13678" s="21"/>
    </row>
    <row r="13679">
      <c r="D13679" s="13"/>
      <c r="E13679" s="21"/>
      <c r="G13679" s="13"/>
      <c r="H13679" s="13"/>
      <c r="J13679" s="13"/>
      <c r="K13679" s="21"/>
    </row>
    <row r="13680">
      <c r="D13680" s="13"/>
      <c r="E13680" s="21"/>
      <c r="G13680" s="13"/>
      <c r="H13680" s="13"/>
      <c r="J13680" s="13"/>
      <c r="K13680" s="21"/>
    </row>
    <row r="13681">
      <c r="D13681" s="13"/>
      <c r="E13681" s="21"/>
      <c r="G13681" s="13"/>
      <c r="H13681" s="13"/>
      <c r="J13681" s="13"/>
      <c r="K13681" s="21"/>
    </row>
    <row r="13682">
      <c r="D13682" s="13"/>
      <c r="E13682" s="21"/>
      <c r="G13682" s="13"/>
      <c r="H13682" s="13"/>
      <c r="J13682" s="13"/>
      <c r="K13682" s="21"/>
    </row>
    <row r="13683">
      <c r="D13683" s="13"/>
      <c r="E13683" s="21"/>
      <c r="G13683" s="13"/>
      <c r="H13683" s="13"/>
      <c r="J13683" s="13"/>
      <c r="K13683" s="21"/>
    </row>
    <row r="13684">
      <c r="D13684" s="13"/>
      <c r="E13684" s="21"/>
      <c r="G13684" s="13"/>
      <c r="H13684" s="13"/>
      <c r="J13684" s="13"/>
      <c r="K13684" s="21"/>
    </row>
    <row r="13685">
      <c r="D13685" s="13"/>
      <c r="E13685" s="21"/>
      <c r="G13685" s="13"/>
      <c r="H13685" s="13"/>
      <c r="J13685" s="13"/>
      <c r="K13685" s="21"/>
    </row>
    <row r="13686">
      <c r="D13686" s="13"/>
      <c r="E13686" s="21"/>
      <c r="G13686" s="13"/>
      <c r="H13686" s="13"/>
      <c r="J13686" s="13"/>
      <c r="K13686" s="21"/>
    </row>
    <row r="13687">
      <c r="D13687" s="13"/>
      <c r="E13687" s="21"/>
      <c r="G13687" s="13"/>
      <c r="H13687" s="13"/>
      <c r="J13687" s="13"/>
      <c r="K13687" s="21"/>
    </row>
    <row r="13688">
      <c r="D13688" s="13"/>
      <c r="E13688" s="21"/>
      <c r="G13688" s="13"/>
      <c r="H13688" s="13"/>
      <c r="J13688" s="13"/>
      <c r="K13688" s="21"/>
    </row>
    <row r="13689">
      <c r="D13689" s="13"/>
      <c r="E13689" s="21"/>
      <c r="G13689" s="13"/>
      <c r="H13689" s="13"/>
      <c r="J13689" s="13"/>
      <c r="K13689" s="21"/>
    </row>
    <row r="13690">
      <c r="D13690" s="13"/>
      <c r="E13690" s="21"/>
      <c r="G13690" s="13"/>
      <c r="H13690" s="13"/>
      <c r="J13690" s="13"/>
      <c r="K13690" s="21"/>
    </row>
    <row r="13691">
      <c r="D13691" s="13"/>
      <c r="E13691" s="21"/>
      <c r="G13691" s="13"/>
      <c r="H13691" s="13"/>
      <c r="J13691" s="13"/>
      <c r="K13691" s="21"/>
    </row>
    <row r="13692">
      <c r="D13692" s="13"/>
      <c r="E13692" s="21"/>
      <c r="G13692" s="13"/>
      <c r="H13692" s="13"/>
      <c r="J13692" s="13"/>
      <c r="K13692" s="21"/>
    </row>
    <row r="13693">
      <c r="D13693" s="13"/>
      <c r="E13693" s="21"/>
      <c r="G13693" s="13"/>
      <c r="H13693" s="13"/>
      <c r="J13693" s="13"/>
      <c r="K13693" s="21"/>
    </row>
    <row r="13694">
      <c r="D13694" s="13"/>
      <c r="E13694" s="21"/>
      <c r="G13694" s="13"/>
      <c r="H13694" s="13"/>
      <c r="J13694" s="13"/>
      <c r="K13694" s="21"/>
    </row>
    <row r="13695">
      <c r="D13695" s="13"/>
      <c r="E13695" s="21"/>
      <c r="G13695" s="13"/>
      <c r="H13695" s="13"/>
      <c r="J13695" s="13"/>
      <c r="K13695" s="21"/>
    </row>
    <row r="13696">
      <c r="D13696" s="13"/>
      <c r="E13696" s="21"/>
      <c r="G13696" s="13"/>
      <c r="H13696" s="13"/>
      <c r="J13696" s="13"/>
      <c r="K13696" s="21"/>
    </row>
    <row r="13697">
      <c r="D13697" s="13"/>
      <c r="E13697" s="21"/>
      <c r="G13697" s="13"/>
      <c r="H13697" s="13"/>
      <c r="J13697" s="13"/>
      <c r="K13697" s="21"/>
    </row>
    <row r="13698">
      <c r="D13698" s="13"/>
      <c r="E13698" s="21"/>
      <c r="G13698" s="13"/>
      <c r="H13698" s="13"/>
      <c r="J13698" s="13"/>
      <c r="K13698" s="21"/>
    </row>
    <row r="13699">
      <c r="D13699" s="13"/>
      <c r="E13699" s="21"/>
      <c r="G13699" s="13"/>
      <c r="H13699" s="13"/>
      <c r="J13699" s="13"/>
      <c r="K13699" s="21"/>
    </row>
    <row r="13700">
      <c r="D13700" s="13"/>
      <c r="E13700" s="21"/>
      <c r="G13700" s="13"/>
      <c r="H13700" s="13"/>
      <c r="J13700" s="13"/>
      <c r="K13700" s="21"/>
    </row>
    <row r="13701">
      <c r="D13701" s="13"/>
      <c r="E13701" s="21"/>
      <c r="G13701" s="13"/>
      <c r="H13701" s="13"/>
      <c r="J13701" s="13"/>
      <c r="K13701" s="21"/>
    </row>
    <row r="13702">
      <c r="D13702" s="13"/>
      <c r="E13702" s="21"/>
      <c r="G13702" s="13"/>
      <c r="H13702" s="13"/>
      <c r="J13702" s="13"/>
      <c r="K13702" s="21"/>
    </row>
    <row r="13703">
      <c r="D13703" s="13"/>
      <c r="E13703" s="21"/>
      <c r="G13703" s="13"/>
      <c r="H13703" s="13"/>
      <c r="J13703" s="13"/>
      <c r="K13703" s="21"/>
    </row>
    <row r="13704">
      <c r="D13704" s="13"/>
      <c r="E13704" s="21"/>
      <c r="G13704" s="13"/>
      <c r="H13704" s="13"/>
      <c r="J13704" s="13"/>
      <c r="K13704" s="21"/>
    </row>
    <row r="13705">
      <c r="D13705" s="13"/>
      <c r="E13705" s="21"/>
      <c r="G13705" s="13"/>
      <c r="H13705" s="13"/>
      <c r="J13705" s="13"/>
      <c r="K13705" s="21"/>
    </row>
    <row r="13706">
      <c r="D13706" s="13"/>
      <c r="E13706" s="21"/>
      <c r="G13706" s="13"/>
      <c r="H13706" s="13"/>
      <c r="J13706" s="13"/>
      <c r="K13706" s="21"/>
    </row>
    <row r="13707">
      <c r="D13707" s="13"/>
      <c r="E13707" s="21"/>
      <c r="G13707" s="13"/>
      <c r="H13707" s="13"/>
      <c r="J13707" s="13"/>
      <c r="K13707" s="21"/>
    </row>
    <row r="13708">
      <c r="D13708" s="13"/>
      <c r="E13708" s="21"/>
      <c r="G13708" s="13"/>
      <c r="H13708" s="13"/>
      <c r="J13708" s="13"/>
      <c r="K13708" s="21"/>
    </row>
    <row r="13709">
      <c r="D13709" s="13"/>
      <c r="E13709" s="21"/>
      <c r="G13709" s="13"/>
      <c r="H13709" s="13"/>
      <c r="J13709" s="13"/>
      <c r="K13709" s="21"/>
    </row>
    <row r="13710">
      <c r="D13710" s="13"/>
      <c r="E13710" s="21"/>
      <c r="G13710" s="13"/>
      <c r="H13710" s="13"/>
      <c r="J13710" s="13"/>
      <c r="K13710" s="21"/>
    </row>
    <row r="13711">
      <c r="D13711" s="13"/>
      <c r="E13711" s="21"/>
      <c r="G13711" s="13"/>
      <c r="H13711" s="13"/>
      <c r="J13711" s="13"/>
      <c r="K13711" s="21"/>
    </row>
    <row r="13712">
      <c r="D13712" s="13"/>
      <c r="E13712" s="21"/>
      <c r="G13712" s="13"/>
      <c r="H13712" s="13"/>
      <c r="J13712" s="13"/>
      <c r="K13712" s="21"/>
    </row>
    <row r="13713">
      <c r="D13713" s="13"/>
      <c r="E13713" s="21"/>
      <c r="G13713" s="13"/>
      <c r="H13713" s="13"/>
      <c r="J13713" s="13"/>
      <c r="K13713" s="21"/>
    </row>
    <row r="13714">
      <c r="D13714" s="13"/>
      <c r="E13714" s="21"/>
      <c r="G13714" s="13"/>
      <c r="H13714" s="13"/>
      <c r="J13714" s="13"/>
      <c r="K13714" s="21"/>
    </row>
    <row r="13715">
      <c r="D13715" s="13"/>
      <c r="E13715" s="21"/>
      <c r="G13715" s="13"/>
      <c r="H13715" s="13"/>
      <c r="J13715" s="13"/>
      <c r="K13715" s="21"/>
    </row>
    <row r="13716">
      <c r="D13716" s="13"/>
      <c r="E13716" s="21"/>
      <c r="G13716" s="13"/>
      <c r="H13716" s="13"/>
      <c r="J13716" s="13"/>
      <c r="K13716" s="21"/>
    </row>
    <row r="13717">
      <c r="D13717" s="13"/>
      <c r="E13717" s="21"/>
      <c r="G13717" s="13"/>
      <c r="H13717" s="13"/>
      <c r="J13717" s="13"/>
      <c r="K13717" s="21"/>
    </row>
    <row r="13718">
      <c r="D13718" s="13"/>
      <c r="E13718" s="21"/>
      <c r="G13718" s="13"/>
      <c r="H13718" s="13"/>
      <c r="J13718" s="13"/>
      <c r="K13718" s="21"/>
    </row>
    <row r="13719">
      <c r="D13719" s="13"/>
      <c r="E13719" s="21"/>
      <c r="G13719" s="13"/>
      <c r="H13719" s="13"/>
      <c r="J13719" s="13"/>
      <c r="K13719" s="21"/>
    </row>
    <row r="13720">
      <c r="D13720" s="13"/>
      <c r="E13720" s="21"/>
      <c r="G13720" s="13"/>
      <c r="H13720" s="13"/>
      <c r="J13720" s="13"/>
      <c r="K13720" s="21"/>
    </row>
    <row r="13721">
      <c r="D13721" s="13"/>
      <c r="E13721" s="21"/>
      <c r="G13721" s="13"/>
      <c r="H13721" s="13"/>
      <c r="J13721" s="13"/>
      <c r="K13721" s="21"/>
    </row>
    <row r="13722">
      <c r="D13722" s="13"/>
      <c r="E13722" s="21"/>
      <c r="G13722" s="13"/>
      <c r="H13722" s="13"/>
      <c r="J13722" s="13"/>
      <c r="K13722" s="21"/>
    </row>
    <row r="13723">
      <c r="D13723" s="13"/>
      <c r="E13723" s="21"/>
      <c r="G13723" s="13"/>
      <c r="H13723" s="13"/>
      <c r="J13723" s="13"/>
      <c r="K13723" s="21"/>
    </row>
    <row r="13724">
      <c r="D13724" s="13"/>
      <c r="E13724" s="21"/>
      <c r="G13724" s="13"/>
      <c r="H13724" s="13"/>
      <c r="J13724" s="13"/>
      <c r="K13724" s="21"/>
    </row>
    <row r="13725">
      <c r="D13725" s="13"/>
      <c r="E13725" s="21"/>
      <c r="G13725" s="13"/>
      <c r="H13725" s="13"/>
      <c r="J13725" s="13"/>
      <c r="K13725" s="21"/>
    </row>
    <row r="13726">
      <c r="D13726" s="13"/>
      <c r="E13726" s="21"/>
      <c r="G13726" s="13"/>
      <c r="H13726" s="13"/>
      <c r="J13726" s="13"/>
      <c r="K13726" s="21"/>
    </row>
    <row r="13727">
      <c r="D13727" s="13"/>
      <c r="E13727" s="21"/>
      <c r="G13727" s="13"/>
      <c r="H13727" s="13"/>
      <c r="J13727" s="13"/>
      <c r="K13727" s="21"/>
    </row>
    <row r="13728">
      <c r="D13728" s="13"/>
      <c r="E13728" s="21"/>
      <c r="G13728" s="13"/>
      <c r="H13728" s="13"/>
      <c r="J13728" s="13"/>
      <c r="K13728" s="21"/>
    </row>
    <row r="13729">
      <c r="D13729" s="13"/>
      <c r="E13729" s="21"/>
      <c r="G13729" s="13"/>
      <c r="H13729" s="13"/>
      <c r="J13729" s="13"/>
      <c r="K13729" s="21"/>
    </row>
    <row r="13730">
      <c r="D13730" s="13"/>
      <c r="E13730" s="21"/>
      <c r="G13730" s="13"/>
      <c r="H13730" s="13"/>
      <c r="J13730" s="13"/>
      <c r="K13730" s="21"/>
    </row>
    <row r="13731">
      <c r="D13731" s="13"/>
      <c r="E13731" s="21"/>
      <c r="G13731" s="13"/>
      <c r="H13731" s="13"/>
      <c r="J13731" s="13"/>
      <c r="K13731" s="21"/>
    </row>
    <row r="13732">
      <c r="D13732" s="13"/>
      <c r="E13732" s="21"/>
      <c r="G13732" s="13"/>
      <c r="H13732" s="13"/>
      <c r="J13732" s="13"/>
      <c r="K13732" s="21"/>
    </row>
    <row r="13733">
      <c r="D13733" s="13"/>
      <c r="E13733" s="21"/>
      <c r="G13733" s="13"/>
      <c r="H13733" s="13"/>
      <c r="J13733" s="13"/>
      <c r="K13733" s="21"/>
    </row>
    <row r="13734">
      <c r="D13734" s="13"/>
      <c r="E13734" s="21"/>
      <c r="G13734" s="13"/>
      <c r="H13734" s="13"/>
      <c r="J13734" s="13"/>
      <c r="K13734" s="21"/>
    </row>
    <row r="13735">
      <c r="D13735" s="13"/>
      <c r="E13735" s="21"/>
      <c r="G13735" s="13"/>
      <c r="H13735" s="13"/>
      <c r="J13735" s="13"/>
      <c r="K13735" s="21"/>
    </row>
    <row r="13736">
      <c r="D13736" s="13"/>
      <c r="E13736" s="21"/>
      <c r="G13736" s="13"/>
      <c r="H13736" s="13"/>
      <c r="J13736" s="13"/>
      <c r="K13736" s="21"/>
    </row>
    <row r="13737">
      <c r="D13737" s="13"/>
      <c r="E13737" s="21"/>
      <c r="G13737" s="13"/>
      <c r="H13737" s="13"/>
      <c r="J13737" s="13"/>
      <c r="K13737" s="21"/>
    </row>
    <row r="13738">
      <c r="D13738" s="13"/>
      <c r="E13738" s="21"/>
      <c r="G13738" s="13"/>
      <c r="H13738" s="13"/>
      <c r="J13738" s="13"/>
      <c r="K13738" s="21"/>
    </row>
    <row r="13739">
      <c r="D13739" s="13"/>
      <c r="E13739" s="21"/>
      <c r="G13739" s="13"/>
      <c r="H13739" s="13"/>
      <c r="J13739" s="13"/>
      <c r="K13739" s="21"/>
    </row>
    <row r="13740">
      <c r="D13740" s="13"/>
      <c r="E13740" s="21"/>
      <c r="G13740" s="13"/>
      <c r="H13740" s="13"/>
      <c r="J13740" s="13"/>
      <c r="K13740" s="21"/>
    </row>
    <row r="13741">
      <c r="D13741" s="13"/>
      <c r="E13741" s="21"/>
      <c r="G13741" s="13"/>
      <c r="H13741" s="13"/>
      <c r="J13741" s="13"/>
      <c r="K13741" s="21"/>
    </row>
    <row r="13742">
      <c r="D13742" s="13"/>
      <c r="E13742" s="21"/>
      <c r="G13742" s="13"/>
      <c r="H13742" s="13"/>
      <c r="J13742" s="13"/>
      <c r="K13742" s="21"/>
    </row>
    <row r="13743">
      <c r="D13743" s="13"/>
      <c r="E13743" s="21"/>
      <c r="G13743" s="13"/>
      <c r="H13743" s="13"/>
      <c r="J13743" s="13"/>
      <c r="K13743" s="21"/>
    </row>
    <row r="13744">
      <c r="D13744" s="13"/>
      <c r="E13744" s="21"/>
      <c r="G13744" s="13"/>
      <c r="H13744" s="13"/>
      <c r="J13744" s="13"/>
      <c r="K13744" s="21"/>
    </row>
    <row r="13745">
      <c r="D13745" s="13"/>
      <c r="E13745" s="21"/>
      <c r="G13745" s="13"/>
      <c r="H13745" s="13"/>
      <c r="J13745" s="13"/>
      <c r="K13745" s="21"/>
    </row>
    <row r="13746">
      <c r="D13746" s="13"/>
      <c r="E13746" s="21"/>
      <c r="G13746" s="13"/>
      <c r="H13746" s="13"/>
      <c r="J13746" s="13"/>
      <c r="K13746" s="21"/>
    </row>
    <row r="13747">
      <c r="D13747" s="13"/>
      <c r="E13747" s="21"/>
      <c r="G13747" s="13"/>
      <c r="H13747" s="13"/>
      <c r="J13747" s="13"/>
      <c r="K13747" s="21"/>
    </row>
    <row r="13748">
      <c r="D13748" s="13"/>
      <c r="E13748" s="21"/>
      <c r="G13748" s="13"/>
      <c r="H13748" s="13"/>
      <c r="J13748" s="13"/>
      <c r="K13748" s="21"/>
    </row>
    <row r="13749">
      <c r="D13749" s="13"/>
      <c r="E13749" s="21"/>
      <c r="G13749" s="13"/>
      <c r="H13749" s="13"/>
      <c r="J13749" s="13"/>
      <c r="K13749" s="21"/>
    </row>
    <row r="13750">
      <c r="D13750" s="13"/>
      <c r="E13750" s="21"/>
      <c r="G13750" s="13"/>
      <c r="H13750" s="13"/>
      <c r="J13750" s="13"/>
      <c r="K13750" s="21"/>
    </row>
    <row r="13751">
      <c r="D13751" s="13"/>
      <c r="E13751" s="21"/>
      <c r="G13751" s="13"/>
      <c r="H13751" s="13"/>
      <c r="J13751" s="13"/>
      <c r="K13751" s="21"/>
    </row>
    <row r="13752">
      <c r="D13752" s="13"/>
      <c r="E13752" s="21"/>
      <c r="G13752" s="13"/>
      <c r="H13752" s="13"/>
      <c r="J13752" s="13"/>
      <c r="K13752" s="21"/>
    </row>
    <row r="13753">
      <c r="D13753" s="13"/>
      <c r="E13753" s="21"/>
      <c r="G13753" s="13"/>
      <c r="H13753" s="13"/>
      <c r="J13753" s="13"/>
      <c r="K13753" s="21"/>
    </row>
    <row r="13754">
      <c r="D13754" s="13"/>
      <c r="E13754" s="21"/>
      <c r="G13754" s="13"/>
      <c r="H13754" s="13"/>
      <c r="J13754" s="13"/>
      <c r="K13754" s="21"/>
    </row>
    <row r="13755">
      <c r="D13755" s="13"/>
      <c r="E13755" s="21"/>
      <c r="G13755" s="13"/>
      <c r="H13755" s="13"/>
      <c r="J13755" s="13"/>
      <c r="K13755" s="21"/>
    </row>
    <row r="13756">
      <c r="D13756" s="13"/>
      <c r="E13756" s="21"/>
      <c r="G13756" s="13"/>
      <c r="H13756" s="13"/>
      <c r="J13756" s="13"/>
      <c r="K13756" s="21"/>
    </row>
    <row r="13757">
      <c r="D13757" s="13"/>
      <c r="E13757" s="21"/>
      <c r="G13757" s="13"/>
      <c r="H13757" s="13"/>
      <c r="J13757" s="13"/>
      <c r="K13757" s="21"/>
    </row>
    <row r="13758">
      <c r="D13758" s="13"/>
      <c r="E13758" s="21"/>
      <c r="G13758" s="13"/>
      <c r="H13758" s="13"/>
      <c r="J13758" s="13"/>
      <c r="K13758" s="21"/>
    </row>
    <row r="13759">
      <c r="D13759" s="13"/>
      <c r="E13759" s="21"/>
      <c r="G13759" s="13"/>
      <c r="H13759" s="13"/>
      <c r="J13759" s="13"/>
      <c r="K13759" s="21"/>
    </row>
    <row r="13760">
      <c r="D13760" s="13"/>
      <c r="E13760" s="21"/>
      <c r="G13760" s="13"/>
      <c r="H13760" s="13"/>
      <c r="J13760" s="13"/>
      <c r="K13760" s="21"/>
    </row>
    <row r="13761">
      <c r="D13761" s="13"/>
      <c r="E13761" s="21"/>
      <c r="G13761" s="13"/>
      <c r="H13761" s="13"/>
      <c r="J13761" s="13"/>
      <c r="K13761" s="21"/>
    </row>
    <row r="13762">
      <c r="D13762" s="13"/>
      <c r="E13762" s="21"/>
      <c r="G13762" s="13"/>
      <c r="H13762" s="13"/>
      <c r="J13762" s="13"/>
      <c r="K13762" s="21"/>
    </row>
    <row r="13763">
      <c r="D13763" s="13"/>
      <c r="E13763" s="21"/>
      <c r="G13763" s="13"/>
      <c r="H13763" s="13"/>
      <c r="J13763" s="13"/>
      <c r="K13763" s="21"/>
    </row>
    <row r="13764">
      <c r="D13764" s="13"/>
      <c r="E13764" s="21"/>
      <c r="G13764" s="13"/>
      <c r="H13764" s="13"/>
      <c r="J13764" s="13"/>
      <c r="K13764" s="21"/>
    </row>
    <row r="13765">
      <c r="D13765" s="13"/>
      <c r="E13765" s="21"/>
      <c r="G13765" s="13"/>
      <c r="H13765" s="13"/>
      <c r="J13765" s="13"/>
      <c r="K13765" s="21"/>
    </row>
    <row r="13766">
      <c r="D13766" s="13"/>
      <c r="E13766" s="21"/>
      <c r="G13766" s="13"/>
      <c r="H13766" s="13"/>
      <c r="J13766" s="13"/>
      <c r="K13766" s="21"/>
    </row>
    <row r="13767">
      <c r="D13767" s="13"/>
      <c r="E13767" s="21"/>
      <c r="G13767" s="13"/>
      <c r="H13767" s="13"/>
      <c r="J13767" s="13"/>
      <c r="K13767" s="21"/>
    </row>
    <row r="13768">
      <c r="D13768" s="13"/>
      <c r="E13768" s="21"/>
      <c r="G13768" s="13"/>
      <c r="H13768" s="13"/>
      <c r="J13768" s="13"/>
      <c r="K13768" s="21"/>
    </row>
    <row r="13769">
      <c r="D13769" s="13"/>
      <c r="E13769" s="21"/>
      <c r="G13769" s="13"/>
      <c r="H13769" s="13"/>
      <c r="J13769" s="13"/>
      <c r="K13769" s="21"/>
    </row>
    <row r="13770">
      <c r="D13770" s="13"/>
      <c r="E13770" s="21"/>
      <c r="G13770" s="13"/>
      <c r="H13770" s="13"/>
      <c r="J13770" s="13"/>
      <c r="K13770" s="21"/>
    </row>
    <row r="13771">
      <c r="D13771" s="13"/>
      <c r="E13771" s="21"/>
      <c r="G13771" s="13"/>
      <c r="H13771" s="13"/>
      <c r="J13771" s="13"/>
      <c r="K13771" s="21"/>
    </row>
    <row r="13772">
      <c r="D13772" s="13"/>
      <c r="E13772" s="21"/>
      <c r="G13772" s="13"/>
      <c r="H13772" s="13"/>
      <c r="J13772" s="13"/>
      <c r="K13772" s="21"/>
    </row>
    <row r="13773">
      <c r="D13773" s="13"/>
      <c r="E13773" s="21"/>
      <c r="G13773" s="13"/>
      <c r="H13773" s="13"/>
      <c r="J13773" s="13"/>
      <c r="K13773" s="21"/>
    </row>
    <row r="13774">
      <c r="D13774" s="13"/>
      <c r="E13774" s="21"/>
      <c r="G13774" s="13"/>
      <c r="H13774" s="13"/>
      <c r="J13774" s="13"/>
      <c r="K13774" s="21"/>
    </row>
    <row r="13775">
      <c r="D13775" s="13"/>
      <c r="E13775" s="21"/>
      <c r="G13775" s="13"/>
      <c r="H13775" s="13"/>
      <c r="J13775" s="13"/>
      <c r="K13775" s="21"/>
    </row>
    <row r="13776">
      <c r="D13776" s="13"/>
      <c r="E13776" s="21"/>
      <c r="G13776" s="13"/>
      <c r="H13776" s="13"/>
      <c r="J13776" s="13"/>
      <c r="K13776" s="21"/>
    </row>
    <row r="13777">
      <c r="D13777" s="13"/>
      <c r="E13777" s="21"/>
      <c r="G13777" s="13"/>
      <c r="H13777" s="13"/>
      <c r="J13777" s="13"/>
      <c r="K13777" s="21"/>
    </row>
    <row r="13778">
      <c r="D13778" s="13"/>
      <c r="E13778" s="21"/>
      <c r="G13778" s="13"/>
      <c r="H13778" s="13"/>
      <c r="J13778" s="13"/>
      <c r="K13778" s="21"/>
    </row>
    <row r="13779">
      <c r="D13779" s="13"/>
      <c r="E13779" s="21"/>
      <c r="G13779" s="13"/>
      <c r="H13779" s="13"/>
      <c r="J13779" s="13"/>
      <c r="K13779" s="21"/>
    </row>
    <row r="13780">
      <c r="D13780" s="13"/>
      <c r="E13780" s="21"/>
      <c r="G13780" s="13"/>
      <c r="H13780" s="13"/>
      <c r="J13780" s="13"/>
      <c r="K13780" s="21"/>
    </row>
    <row r="13781">
      <c r="D13781" s="13"/>
      <c r="E13781" s="21"/>
      <c r="G13781" s="13"/>
      <c r="H13781" s="13"/>
      <c r="J13781" s="13"/>
      <c r="K13781" s="21"/>
    </row>
    <row r="13782">
      <c r="D13782" s="13"/>
      <c r="E13782" s="21"/>
      <c r="G13782" s="13"/>
      <c r="H13782" s="13"/>
      <c r="J13782" s="13"/>
      <c r="K13782" s="21"/>
    </row>
    <row r="13783">
      <c r="D13783" s="13"/>
      <c r="E13783" s="21"/>
      <c r="G13783" s="13"/>
      <c r="H13783" s="13"/>
      <c r="J13783" s="13"/>
      <c r="K13783" s="21"/>
    </row>
    <row r="13784">
      <c r="D13784" s="13"/>
      <c r="E13784" s="21"/>
      <c r="G13784" s="13"/>
      <c r="H13784" s="13"/>
      <c r="J13784" s="13"/>
      <c r="K13784" s="21"/>
    </row>
    <row r="13785">
      <c r="D13785" s="13"/>
      <c r="E13785" s="21"/>
      <c r="G13785" s="13"/>
      <c r="H13785" s="13"/>
      <c r="J13785" s="13"/>
      <c r="K13785" s="21"/>
    </row>
    <row r="13786">
      <c r="D13786" s="13"/>
      <c r="E13786" s="21"/>
      <c r="G13786" s="13"/>
      <c r="H13786" s="13"/>
      <c r="J13786" s="13"/>
      <c r="K13786" s="21"/>
    </row>
    <row r="13787">
      <c r="D13787" s="13"/>
      <c r="E13787" s="21"/>
      <c r="G13787" s="13"/>
      <c r="H13787" s="13"/>
      <c r="J13787" s="13"/>
      <c r="K13787" s="21"/>
    </row>
    <row r="13788">
      <c r="D13788" s="13"/>
      <c r="E13788" s="21"/>
      <c r="G13788" s="13"/>
      <c r="H13788" s="13"/>
      <c r="J13788" s="13"/>
      <c r="K13788" s="21"/>
    </row>
    <row r="13789">
      <c r="D13789" s="13"/>
      <c r="E13789" s="21"/>
      <c r="G13789" s="13"/>
      <c r="H13789" s="13"/>
      <c r="J13789" s="13"/>
      <c r="K13789" s="21"/>
    </row>
    <row r="13790">
      <c r="D13790" s="13"/>
      <c r="E13790" s="21"/>
      <c r="G13790" s="13"/>
      <c r="H13790" s="13"/>
      <c r="J13790" s="13"/>
      <c r="K13790" s="21"/>
    </row>
    <row r="13791">
      <c r="D13791" s="13"/>
      <c r="E13791" s="21"/>
      <c r="G13791" s="13"/>
      <c r="H13791" s="13"/>
      <c r="J13791" s="13"/>
      <c r="K13791" s="21"/>
    </row>
    <row r="13792">
      <c r="D13792" s="13"/>
      <c r="E13792" s="21"/>
      <c r="G13792" s="13"/>
      <c r="H13792" s="13"/>
      <c r="J13792" s="13"/>
      <c r="K13792" s="21"/>
    </row>
    <row r="13793">
      <c r="D13793" s="13"/>
      <c r="E13793" s="21"/>
      <c r="G13793" s="13"/>
      <c r="H13793" s="13"/>
      <c r="J13793" s="13"/>
      <c r="K13793" s="21"/>
    </row>
    <row r="13794">
      <c r="D13794" s="13"/>
      <c r="E13794" s="21"/>
      <c r="G13794" s="13"/>
      <c r="H13794" s="13"/>
      <c r="J13794" s="13"/>
      <c r="K13794" s="21"/>
    </row>
    <row r="13795">
      <c r="D13795" s="13"/>
      <c r="E13795" s="21"/>
      <c r="G13795" s="13"/>
      <c r="H13795" s="13"/>
      <c r="J13795" s="13"/>
      <c r="K13795" s="21"/>
    </row>
    <row r="13796">
      <c r="D13796" s="13"/>
      <c r="E13796" s="21"/>
      <c r="G13796" s="13"/>
      <c r="H13796" s="13"/>
      <c r="J13796" s="13"/>
      <c r="K13796" s="21"/>
    </row>
    <row r="13797">
      <c r="D13797" s="13"/>
      <c r="E13797" s="21"/>
      <c r="G13797" s="13"/>
      <c r="H13797" s="13"/>
      <c r="J13797" s="13"/>
      <c r="K13797" s="21"/>
    </row>
    <row r="13798">
      <c r="D13798" s="13"/>
      <c r="E13798" s="21"/>
      <c r="G13798" s="13"/>
      <c r="H13798" s="13"/>
      <c r="J13798" s="13"/>
      <c r="K13798" s="21"/>
    </row>
    <row r="13799">
      <c r="D13799" s="13"/>
      <c r="E13799" s="21"/>
      <c r="G13799" s="13"/>
      <c r="H13799" s="13"/>
      <c r="J13799" s="13"/>
      <c r="K13799" s="21"/>
    </row>
    <row r="13800">
      <c r="D13800" s="13"/>
      <c r="E13800" s="21"/>
      <c r="G13800" s="13"/>
      <c r="H13800" s="13"/>
      <c r="J13800" s="13"/>
      <c r="K13800" s="21"/>
    </row>
    <row r="13801">
      <c r="D13801" s="13"/>
      <c r="E13801" s="21"/>
      <c r="G13801" s="13"/>
      <c r="H13801" s="13"/>
      <c r="J13801" s="13"/>
      <c r="K13801" s="21"/>
    </row>
    <row r="13802">
      <c r="D13802" s="13"/>
      <c r="E13802" s="21"/>
      <c r="G13802" s="13"/>
      <c r="H13802" s="13"/>
      <c r="J13802" s="13"/>
      <c r="K13802" s="21"/>
    </row>
    <row r="13803">
      <c r="D13803" s="13"/>
      <c r="E13803" s="21"/>
      <c r="G13803" s="13"/>
      <c r="H13803" s="13"/>
      <c r="J13803" s="13"/>
      <c r="K13803" s="21"/>
    </row>
    <row r="13804">
      <c r="D13804" s="13"/>
      <c r="E13804" s="21"/>
      <c r="G13804" s="13"/>
      <c r="H13804" s="13"/>
      <c r="J13804" s="13"/>
      <c r="K13804" s="21"/>
    </row>
    <row r="13805">
      <c r="D13805" s="13"/>
      <c r="E13805" s="21"/>
      <c r="G13805" s="13"/>
      <c r="H13805" s="13"/>
      <c r="J13805" s="13"/>
      <c r="K13805" s="21"/>
    </row>
    <row r="13806">
      <c r="D13806" s="13"/>
      <c r="E13806" s="21"/>
      <c r="G13806" s="13"/>
      <c r="H13806" s="13"/>
      <c r="J13806" s="13"/>
      <c r="K13806" s="21"/>
    </row>
    <row r="13807">
      <c r="D13807" s="13"/>
      <c r="E13807" s="21"/>
      <c r="G13807" s="13"/>
      <c r="H13807" s="13"/>
      <c r="J13807" s="13"/>
      <c r="K13807" s="21"/>
    </row>
    <row r="13808">
      <c r="D13808" s="13"/>
      <c r="E13808" s="21"/>
      <c r="G13808" s="13"/>
      <c r="H13808" s="13"/>
      <c r="J13808" s="13"/>
      <c r="K13808" s="21"/>
    </row>
    <row r="13809">
      <c r="D13809" s="13"/>
      <c r="E13809" s="21"/>
      <c r="G13809" s="13"/>
      <c r="H13809" s="13"/>
      <c r="J13809" s="13"/>
      <c r="K13809" s="21"/>
    </row>
    <row r="13810">
      <c r="D13810" s="13"/>
      <c r="E13810" s="21"/>
      <c r="G13810" s="13"/>
      <c r="H13810" s="13"/>
      <c r="J13810" s="13"/>
      <c r="K13810" s="21"/>
    </row>
    <row r="13811">
      <c r="D13811" s="13"/>
      <c r="E13811" s="21"/>
      <c r="G13811" s="13"/>
      <c r="H13811" s="13"/>
      <c r="J13811" s="13"/>
      <c r="K13811" s="21"/>
    </row>
    <row r="13812">
      <c r="D13812" s="13"/>
      <c r="E13812" s="21"/>
      <c r="G13812" s="13"/>
      <c r="H13812" s="13"/>
      <c r="J13812" s="13"/>
      <c r="K13812" s="21"/>
    </row>
    <row r="13813">
      <c r="D13813" s="13"/>
      <c r="E13813" s="21"/>
      <c r="G13813" s="13"/>
      <c r="H13813" s="13"/>
      <c r="J13813" s="13"/>
      <c r="K13813" s="21"/>
    </row>
    <row r="13814">
      <c r="D13814" s="13"/>
      <c r="E13814" s="21"/>
      <c r="G13814" s="13"/>
      <c r="H13814" s="13"/>
      <c r="J13814" s="13"/>
      <c r="K13814" s="21"/>
    </row>
    <row r="13815">
      <c r="D13815" s="13"/>
      <c r="E13815" s="21"/>
      <c r="G13815" s="13"/>
      <c r="H13815" s="13"/>
      <c r="J13815" s="13"/>
      <c r="K13815" s="21"/>
    </row>
    <row r="13816">
      <c r="D13816" s="13"/>
      <c r="E13816" s="21"/>
      <c r="G13816" s="13"/>
      <c r="H13816" s="13"/>
      <c r="J13816" s="13"/>
      <c r="K13816" s="21"/>
    </row>
    <row r="13817">
      <c r="D13817" s="13"/>
      <c r="E13817" s="21"/>
      <c r="G13817" s="13"/>
      <c r="H13817" s="13"/>
      <c r="J13817" s="13"/>
      <c r="K13817" s="21"/>
    </row>
    <row r="13818">
      <c r="D13818" s="13"/>
      <c r="E13818" s="21"/>
      <c r="G13818" s="13"/>
      <c r="H13818" s="13"/>
      <c r="J13818" s="13"/>
      <c r="K13818" s="21"/>
    </row>
    <row r="13819">
      <c r="D13819" s="13"/>
      <c r="E13819" s="21"/>
      <c r="G13819" s="13"/>
      <c r="H13819" s="13"/>
      <c r="J13819" s="13"/>
      <c r="K13819" s="21"/>
    </row>
    <row r="13820">
      <c r="D13820" s="13"/>
      <c r="E13820" s="21"/>
      <c r="G13820" s="13"/>
      <c r="H13820" s="13"/>
      <c r="J13820" s="13"/>
      <c r="K13820" s="21"/>
    </row>
    <row r="13821">
      <c r="D13821" s="13"/>
      <c r="E13821" s="21"/>
      <c r="G13821" s="13"/>
      <c r="H13821" s="13"/>
      <c r="J13821" s="13"/>
      <c r="K13821" s="21"/>
    </row>
    <row r="13822">
      <c r="D13822" s="13"/>
      <c r="E13822" s="21"/>
      <c r="G13822" s="13"/>
      <c r="H13822" s="13"/>
      <c r="J13822" s="13"/>
      <c r="K13822" s="21"/>
    </row>
    <row r="13823">
      <c r="D13823" s="13"/>
      <c r="E13823" s="21"/>
      <c r="G13823" s="13"/>
      <c r="H13823" s="13"/>
      <c r="J13823" s="13"/>
      <c r="K13823" s="21"/>
    </row>
    <row r="13824">
      <c r="D13824" s="13"/>
      <c r="E13824" s="21"/>
      <c r="G13824" s="13"/>
      <c r="H13824" s="13"/>
      <c r="J13824" s="13"/>
      <c r="K13824" s="21"/>
    </row>
    <row r="13825">
      <c r="D13825" s="13"/>
      <c r="E13825" s="21"/>
      <c r="G13825" s="13"/>
      <c r="H13825" s="13"/>
      <c r="J13825" s="13"/>
      <c r="K13825" s="21"/>
    </row>
    <row r="13826">
      <c r="D13826" s="13"/>
      <c r="E13826" s="21"/>
      <c r="G13826" s="13"/>
      <c r="H13826" s="13"/>
      <c r="J13826" s="13"/>
      <c r="K13826" s="21"/>
    </row>
    <row r="13827">
      <c r="D13827" s="13"/>
      <c r="E13827" s="21"/>
      <c r="G13827" s="13"/>
      <c r="H13827" s="13"/>
      <c r="J13827" s="13"/>
      <c r="K13827" s="21"/>
    </row>
    <row r="13828">
      <c r="D13828" s="13"/>
      <c r="E13828" s="21"/>
      <c r="G13828" s="13"/>
      <c r="H13828" s="13"/>
      <c r="J13828" s="13"/>
      <c r="K13828" s="21"/>
    </row>
    <row r="13829">
      <c r="D13829" s="13"/>
      <c r="E13829" s="21"/>
      <c r="G13829" s="13"/>
      <c r="H13829" s="13"/>
      <c r="J13829" s="13"/>
      <c r="K13829" s="21"/>
    </row>
    <row r="13830">
      <c r="D13830" s="13"/>
      <c r="E13830" s="21"/>
      <c r="G13830" s="13"/>
      <c r="H13830" s="13"/>
      <c r="J13830" s="13"/>
      <c r="K13830" s="21"/>
    </row>
    <row r="13831">
      <c r="D13831" s="13"/>
      <c r="E13831" s="21"/>
      <c r="G13831" s="13"/>
      <c r="H13831" s="13"/>
      <c r="J13831" s="13"/>
      <c r="K13831" s="21"/>
    </row>
    <row r="13832">
      <c r="D13832" s="13"/>
      <c r="E13832" s="21"/>
      <c r="G13832" s="13"/>
      <c r="H13832" s="13"/>
      <c r="J13832" s="13"/>
      <c r="K13832" s="21"/>
    </row>
    <row r="13833">
      <c r="D13833" s="13"/>
      <c r="E13833" s="21"/>
      <c r="G13833" s="13"/>
      <c r="H13833" s="13"/>
      <c r="J13833" s="13"/>
      <c r="K13833" s="21"/>
    </row>
    <row r="13834">
      <c r="D13834" s="13"/>
      <c r="E13834" s="21"/>
      <c r="G13834" s="13"/>
      <c r="H13834" s="13"/>
      <c r="J13834" s="13"/>
      <c r="K13834" s="21"/>
    </row>
    <row r="13835">
      <c r="D13835" s="13"/>
      <c r="E13835" s="21"/>
      <c r="G13835" s="13"/>
      <c r="H13835" s="13"/>
      <c r="J13835" s="13"/>
      <c r="K13835" s="21"/>
    </row>
    <row r="13836">
      <c r="D13836" s="13"/>
      <c r="E13836" s="21"/>
      <c r="G13836" s="13"/>
      <c r="H13836" s="13"/>
      <c r="J13836" s="13"/>
      <c r="K13836" s="21"/>
    </row>
    <row r="13837">
      <c r="D13837" s="13"/>
      <c r="E13837" s="21"/>
      <c r="G13837" s="13"/>
      <c r="H13837" s="13"/>
      <c r="J13837" s="13"/>
      <c r="K13837" s="21"/>
    </row>
    <row r="13838">
      <c r="D13838" s="13"/>
      <c r="E13838" s="21"/>
      <c r="G13838" s="13"/>
      <c r="H13838" s="13"/>
      <c r="J13838" s="13"/>
      <c r="K13838" s="21"/>
    </row>
    <row r="13839">
      <c r="D13839" s="13"/>
      <c r="E13839" s="21"/>
      <c r="G13839" s="13"/>
      <c r="H13839" s="13"/>
      <c r="J13839" s="13"/>
      <c r="K13839" s="21"/>
    </row>
    <row r="13840">
      <c r="D13840" s="13"/>
      <c r="E13840" s="21"/>
      <c r="G13840" s="13"/>
      <c r="H13840" s="13"/>
      <c r="J13840" s="13"/>
      <c r="K13840" s="21"/>
    </row>
    <row r="13841">
      <c r="D13841" s="13"/>
      <c r="E13841" s="21"/>
      <c r="G13841" s="13"/>
      <c r="H13841" s="13"/>
      <c r="J13841" s="13"/>
      <c r="K13841" s="21"/>
    </row>
    <row r="13842">
      <c r="D13842" s="13"/>
      <c r="E13842" s="21"/>
      <c r="G13842" s="13"/>
      <c r="H13842" s="13"/>
      <c r="J13842" s="13"/>
      <c r="K13842" s="21"/>
    </row>
    <row r="13843">
      <c r="D13843" s="13"/>
      <c r="E13843" s="21"/>
      <c r="G13843" s="13"/>
      <c r="H13843" s="13"/>
      <c r="J13843" s="13"/>
      <c r="K13843" s="21"/>
    </row>
    <row r="13844">
      <c r="D13844" s="13"/>
      <c r="E13844" s="21"/>
      <c r="G13844" s="13"/>
      <c r="H13844" s="13"/>
      <c r="J13844" s="13"/>
      <c r="K13844" s="21"/>
    </row>
    <row r="13845">
      <c r="D13845" s="13"/>
      <c r="E13845" s="21"/>
      <c r="G13845" s="13"/>
      <c r="H13845" s="13"/>
      <c r="J13845" s="13"/>
      <c r="K13845" s="21"/>
    </row>
    <row r="13846">
      <c r="D13846" s="13"/>
      <c r="E13846" s="21"/>
      <c r="G13846" s="13"/>
      <c r="H13846" s="13"/>
      <c r="J13846" s="13"/>
      <c r="K13846" s="21"/>
    </row>
    <row r="13847">
      <c r="D13847" s="13"/>
      <c r="E13847" s="21"/>
      <c r="G13847" s="13"/>
      <c r="H13847" s="13"/>
      <c r="J13847" s="13"/>
      <c r="K13847" s="21"/>
    </row>
    <row r="13848">
      <c r="D13848" s="13"/>
      <c r="E13848" s="21"/>
      <c r="G13848" s="13"/>
      <c r="H13848" s="13"/>
      <c r="J13848" s="13"/>
      <c r="K13848" s="21"/>
    </row>
    <row r="13849">
      <c r="D13849" s="13"/>
      <c r="E13849" s="21"/>
      <c r="G13849" s="13"/>
      <c r="H13849" s="13"/>
      <c r="J13849" s="13"/>
      <c r="K13849" s="21"/>
    </row>
    <row r="13850">
      <c r="D13850" s="13"/>
      <c r="E13850" s="21"/>
      <c r="G13850" s="13"/>
      <c r="H13850" s="13"/>
      <c r="J13850" s="13"/>
      <c r="K13850" s="21"/>
    </row>
    <row r="13851">
      <c r="D13851" s="13"/>
      <c r="E13851" s="21"/>
      <c r="G13851" s="13"/>
      <c r="H13851" s="13"/>
      <c r="J13851" s="13"/>
      <c r="K13851" s="21"/>
    </row>
    <row r="13852">
      <c r="D13852" s="13"/>
      <c r="E13852" s="21"/>
      <c r="G13852" s="13"/>
      <c r="H13852" s="13"/>
      <c r="J13852" s="13"/>
      <c r="K13852" s="21"/>
    </row>
    <row r="13853">
      <c r="D13853" s="13"/>
      <c r="E13853" s="21"/>
      <c r="G13853" s="13"/>
      <c r="H13853" s="13"/>
      <c r="J13853" s="13"/>
      <c r="K13853" s="21"/>
    </row>
    <row r="13854">
      <c r="D13854" s="13"/>
      <c r="E13854" s="21"/>
      <c r="G13854" s="13"/>
      <c r="H13854" s="13"/>
      <c r="J13854" s="13"/>
      <c r="K13854" s="21"/>
    </row>
    <row r="13855">
      <c r="D13855" s="13"/>
      <c r="E13855" s="21"/>
      <c r="G13855" s="13"/>
      <c r="H13855" s="13"/>
      <c r="J13855" s="13"/>
      <c r="K13855" s="21"/>
    </row>
    <row r="13856">
      <c r="D13856" s="13"/>
      <c r="E13856" s="21"/>
      <c r="G13856" s="13"/>
      <c r="H13856" s="13"/>
      <c r="J13856" s="13"/>
      <c r="K13856" s="21"/>
    </row>
    <row r="13857">
      <c r="D13857" s="13"/>
      <c r="E13857" s="21"/>
      <c r="G13857" s="13"/>
      <c r="H13857" s="13"/>
      <c r="J13857" s="13"/>
      <c r="K13857" s="21"/>
    </row>
    <row r="13858">
      <c r="D13858" s="13"/>
      <c r="E13858" s="21"/>
      <c r="G13858" s="13"/>
      <c r="H13858" s="13"/>
      <c r="J13858" s="13"/>
      <c r="K13858" s="21"/>
    </row>
    <row r="13859">
      <c r="D13859" s="13"/>
      <c r="E13859" s="21"/>
      <c r="G13859" s="13"/>
      <c r="H13859" s="13"/>
      <c r="J13859" s="13"/>
      <c r="K13859" s="21"/>
    </row>
    <row r="13860">
      <c r="D13860" s="13"/>
      <c r="E13860" s="21"/>
      <c r="G13860" s="13"/>
      <c r="H13860" s="13"/>
      <c r="J13860" s="13"/>
      <c r="K13860" s="21"/>
    </row>
    <row r="13861">
      <c r="D13861" s="13"/>
      <c r="E13861" s="21"/>
      <c r="G13861" s="13"/>
      <c r="H13861" s="13"/>
      <c r="J13861" s="13"/>
      <c r="K13861" s="21"/>
    </row>
    <row r="13862">
      <c r="D13862" s="13"/>
      <c r="E13862" s="21"/>
      <c r="G13862" s="13"/>
      <c r="H13862" s="13"/>
      <c r="J13862" s="13"/>
      <c r="K13862" s="21"/>
    </row>
    <row r="13863">
      <c r="D13863" s="13"/>
      <c r="E13863" s="21"/>
      <c r="G13863" s="13"/>
      <c r="H13863" s="13"/>
      <c r="J13863" s="13"/>
      <c r="K13863" s="21"/>
    </row>
    <row r="13864">
      <c r="D13864" s="13"/>
      <c r="E13864" s="21"/>
      <c r="G13864" s="13"/>
      <c r="H13864" s="13"/>
      <c r="J13864" s="13"/>
      <c r="K13864" s="21"/>
    </row>
    <row r="13865">
      <c r="D13865" s="13"/>
      <c r="E13865" s="21"/>
      <c r="G13865" s="13"/>
      <c r="H13865" s="13"/>
      <c r="J13865" s="13"/>
      <c r="K13865" s="21"/>
    </row>
    <row r="13866">
      <c r="D13866" s="13"/>
      <c r="E13866" s="21"/>
      <c r="G13866" s="13"/>
      <c r="H13866" s="13"/>
      <c r="J13866" s="13"/>
      <c r="K13866" s="21"/>
    </row>
    <row r="13867">
      <c r="D13867" s="13"/>
      <c r="E13867" s="21"/>
      <c r="G13867" s="13"/>
      <c r="H13867" s="13"/>
      <c r="J13867" s="13"/>
      <c r="K13867" s="21"/>
    </row>
    <row r="13868">
      <c r="D13868" s="13"/>
      <c r="E13868" s="21"/>
      <c r="G13868" s="13"/>
      <c r="H13868" s="13"/>
      <c r="J13868" s="13"/>
      <c r="K13868" s="21"/>
    </row>
    <row r="13869">
      <c r="D13869" s="13"/>
      <c r="E13869" s="21"/>
      <c r="G13869" s="13"/>
      <c r="H13869" s="13"/>
      <c r="J13869" s="13"/>
      <c r="K13869" s="21"/>
    </row>
    <row r="13870">
      <c r="D13870" s="13"/>
      <c r="E13870" s="21"/>
      <c r="G13870" s="13"/>
      <c r="H13870" s="13"/>
      <c r="J13870" s="13"/>
      <c r="K13870" s="21"/>
    </row>
    <row r="13871">
      <c r="D13871" s="13"/>
      <c r="E13871" s="21"/>
      <c r="G13871" s="13"/>
      <c r="H13871" s="13"/>
      <c r="J13871" s="13"/>
      <c r="K13871" s="21"/>
    </row>
    <row r="13872">
      <c r="D13872" s="13"/>
      <c r="E13872" s="21"/>
      <c r="G13872" s="13"/>
      <c r="H13872" s="13"/>
      <c r="J13872" s="13"/>
      <c r="K13872" s="21"/>
    </row>
    <row r="13873">
      <c r="D13873" s="13"/>
      <c r="E13873" s="21"/>
      <c r="G13873" s="13"/>
      <c r="H13873" s="13"/>
      <c r="J13873" s="13"/>
      <c r="K13873" s="21"/>
    </row>
    <row r="13874">
      <c r="D13874" s="13"/>
      <c r="E13874" s="21"/>
      <c r="G13874" s="13"/>
      <c r="H13874" s="13"/>
      <c r="J13874" s="13"/>
      <c r="K13874" s="21"/>
    </row>
    <row r="13875">
      <c r="D13875" s="13"/>
      <c r="E13875" s="21"/>
      <c r="G13875" s="13"/>
      <c r="H13875" s="13"/>
      <c r="J13875" s="13"/>
      <c r="K13875" s="21"/>
    </row>
    <row r="13876">
      <c r="D13876" s="13"/>
      <c r="E13876" s="21"/>
      <c r="G13876" s="13"/>
      <c r="H13876" s="13"/>
      <c r="J13876" s="13"/>
      <c r="K13876" s="21"/>
    </row>
    <row r="13877">
      <c r="D13877" s="13"/>
      <c r="E13877" s="21"/>
      <c r="G13877" s="13"/>
      <c r="H13877" s="13"/>
      <c r="J13877" s="13"/>
      <c r="K13877" s="21"/>
    </row>
    <row r="13878">
      <c r="D13878" s="13"/>
      <c r="E13878" s="21"/>
      <c r="G13878" s="13"/>
      <c r="H13878" s="13"/>
      <c r="J13878" s="13"/>
      <c r="K13878" s="21"/>
    </row>
    <row r="13879">
      <c r="D13879" s="13"/>
      <c r="E13879" s="21"/>
      <c r="G13879" s="13"/>
      <c r="H13879" s="13"/>
      <c r="J13879" s="13"/>
      <c r="K13879" s="21"/>
    </row>
    <row r="13880">
      <c r="D13880" s="13"/>
      <c r="E13880" s="21"/>
      <c r="G13880" s="13"/>
      <c r="H13880" s="13"/>
      <c r="J13880" s="13"/>
      <c r="K13880" s="21"/>
    </row>
    <row r="13881">
      <c r="D13881" s="13"/>
      <c r="E13881" s="21"/>
      <c r="G13881" s="13"/>
      <c r="H13881" s="13"/>
      <c r="J13881" s="13"/>
      <c r="K13881" s="21"/>
    </row>
    <row r="13882">
      <c r="D13882" s="13"/>
      <c r="E13882" s="21"/>
      <c r="G13882" s="13"/>
      <c r="H13882" s="13"/>
      <c r="J13882" s="13"/>
      <c r="K13882" s="21"/>
    </row>
    <row r="13883">
      <c r="D13883" s="13"/>
      <c r="E13883" s="21"/>
      <c r="G13883" s="13"/>
      <c r="H13883" s="13"/>
      <c r="J13883" s="13"/>
      <c r="K13883" s="21"/>
    </row>
    <row r="13884">
      <c r="D13884" s="13"/>
      <c r="E13884" s="21"/>
      <c r="G13884" s="13"/>
      <c r="H13884" s="13"/>
      <c r="J13884" s="13"/>
      <c r="K13884" s="21"/>
    </row>
    <row r="13885">
      <c r="D13885" s="13"/>
      <c r="E13885" s="21"/>
      <c r="G13885" s="13"/>
      <c r="H13885" s="13"/>
      <c r="J13885" s="13"/>
      <c r="K13885" s="21"/>
    </row>
    <row r="13886">
      <c r="D13886" s="13"/>
      <c r="E13886" s="21"/>
      <c r="G13886" s="13"/>
      <c r="H13886" s="13"/>
      <c r="J13886" s="13"/>
      <c r="K13886" s="21"/>
    </row>
    <row r="13887">
      <c r="D13887" s="13"/>
      <c r="E13887" s="21"/>
      <c r="G13887" s="13"/>
      <c r="H13887" s="13"/>
      <c r="J13887" s="13"/>
      <c r="K13887" s="21"/>
    </row>
    <row r="13888">
      <c r="D13888" s="13"/>
      <c r="E13888" s="21"/>
      <c r="G13888" s="13"/>
      <c r="H13888" s="13"/>
      <c r="J13888" s="13"/>
      <c r="K13888" s="21"/>
    </row>
    <row r="13889">
      <c r="D13889" s="13"/>
      <c r="E13889" s="21"/>
      <c r="G13889" s="13"/>
      <c r="H13889" s="13"/>
      <c r="J13889" s="13"/>
      <c r="K13889" s="21"/>
    </row>
    <row r="13890">
      <c r="D13890" s="13"/>
      <c r="E13890" s="21"/>
      <c r="G13890" s="13"/>
      <c r="H13890" s="13"/>
      <c r="J13890" s="13"/>
      <c r="K13890" s="21"/>
    </row>
    <row r="13891">
      <c r="D13891" s="13"/>
      <c r="E13891" s="21"/>
      <c r="G13891" s="13"/>
      <c r="H13891" s="13"/>
      <c r="J13891" s="13"/>
      <c r="K13891" s="21"/>
    </row>
    <row r="13892">
      <c r="D13892" s="13"/>
      <c r="E13892" s="21"/>
      <c r="G13892" s="13"/>
      <c r="H13892" s="13"/>
      <c r="J13892" s="13"/>
      <c r="K13892" s="21"/>
    </row>
    <row r="13893">
      <c r="D13893" s="13"/>
      <c r="E13893" s="21"/>
      <c r="G13893" s="13"/>
      <c r="H13893" s="13"/>
      <c r="J13893" s="13"/>
      <c r="K13893" s="21"/>
    </row>
    <row r="13894">
      <c r="D13894" s="13"/>
      <c r="E13894" s="21"/>
      <c r="G13894" s="13"/>
      <c r="H13894" s="13"/>
      <c r="J13894" s="13"/>
      <c r="K13894" s="21"/>
    </row>
    <row r="13895">
      <c r="D13895" s="13"/>
      <c r="E13895" s="21"/>
      <c r="G13895" s="13"/>
      <c r="H13895" s="13"/>
      <c r="J13895" s="13"/>
      <c r="K13895" s="21"/>
    </row>
    <row r="13896">
      <c r="D13896" s="13"/>
      <c r="E13896" s="21"/>
      <c r="G13896" s="13"/>
      <c r="H13896" s="13"/>
      <c r="J13896" s="13"/>
      <c r="K13896" s="21"/>
    </row>
    <row r="13897">
      <c r="D13897" s="13"/>
      <c r="E13897" s="21"/>
      <c r="G13897" s="13"/>
      <c r="H13897" s="13"/>
      <c r="J13897" s="13"/>
      <c r="K13897" s="21"/>
    </row>
    <row r="13898">
      <c r="D13898" s="13"/>
      <c r="E13898" s="21"/>
      <c r="G13898" s="13"/>
      <c r="H13898" s="13"/>
      <c r="J13898" s="13"/>
      <c r="K13898" s="21"/>
    </row>
    <row r="13899">
      <c r="D13899" s="13"/>
      <c r="E13899" s="21"/>
      <c r="G13899" s="13"/>
      <c r="H13899" s="13"/>
      <c r="J13899" s="13"/>
      <c r="K13899" s="21"/>
    </row>
    <row r="13900">
      <c r="D13900" s="13"/>
      <c r="E13900" s="21"/>
      <c r="G13900" s="13"/>
      <c r="H13900" s="13"/>
      <c r="J13900" s="13"/>
      <c r="K13900" s="21"/>
    </row>
    <row r="13901">
      <c r="D13901" s="13"/>
      <c r="E13901" s="21"/>
      <c r="G13901" s="13"/>
      <c r="H13901" s="13"/>
      <c r="J13901" s="13"/>
      <c r="K13901" s="21"/>
    </row>
    <row r="13902">
      <c r="D13902" s="13"/>
      <c r="E13902" s="21"/>
      <c r="G13902" s="13"/>
      <c r="H13902" s="13"/>
      <c r="J13902" s="13"/>
      <c r="K13902" s="21"/>
    </row>
    <row r="13903">
      <c r="D13903" s="13"/>
      <c r="E13903" s="21"/>
      <c r="G13903" s="13"/>
      <c r="H13903" s="13"/>
      <c r="J13903" s="13"/>
      <c r="K13903" s="21"/>
    </row>
    <row r="13904">
      <c r="D13904" s="13"/>
      <c r="E13904" s="21"/>
      <c r="G13904" s="13"/>
      <c r="H13904" s="13"/>
      <c r="J13904" s="13"/>
      <c r="K13904" s="21"/>
    </row>
    <row r="13905">
      <c r="D13905" s="13"/>
      <c r="E13905" s="21"/>
      <c r="G13905" s="13"/>
      <c r="H13905" s="13"/>
      <c r="J13905" s="13"/>
      <c r="K13905" s="21"/>
    </row>
    <row r="13906">
      <c r="D13906" s="13"/>
      <c r="E13906" s="21"/>
      <c r="G13906" s="13"/>
      <c r="H13906" s="13"/>
      <c r="J13906" s="13"/>
      <c r="K13906" s="21"/>
    </row>
    <row r="13907">
      <c r="D13907" s="13"/>
      <c r="E13907" s="21"/>
      <c r="G13907" s="13"/>
      <c r="H13907" s="13"/>
      <c r="J13907" s="13"/>
      <c r="K13907" s="21"/>
    </row>
    <row r="13908">
      <c r="D13908" s="13"/>
      <c r="E13908" s="21"/>
      <c r="G13908" s="13"/>
      <c r="H13908" s="13"/>
      <c r="J13908" s="13"/>
      <c r="K13908" s="21"/>
    </row>
    <row r="13909">
      <c r="D13909" s="13"/>
      <c r="E13909" s="21"/>
      <c r="G13909" s="13"/>
      <c r="H13909" s="13"/>
      <c r="J13909" s="13"/>
      <c r="K13909" s="21"/>
    </row>
    <row r="13910">
      <c r="D13910" s="13"/>
      <c r="E13910" s="21"/>
      <c r="G13910" s="13"/>
      <c r="H13910" s="13"/>
      <c r="J13910" s="13"/>
      <c r="K13910" s="21"/>
    </row>
    <row r="13911">
      <c r="D13911" s="13"/>
      <c r="E13911" s="21"/>
      <c r="G13911" s="13"/>
      <c r="H13911" s="13"/>
      <c r="J13911" s="13"/>
      <c r="K13911" s="21"/>
    </row>
    <row r="13912">
      <c r="D13912" s="13"/>
      <c r="E13912" s="21"/>
      <c r="G13912" s="13"/>
      <c r="H13912" s="13"/>
      <c r="J13912" s="13"/>
      <c r="K13912" s="21"/>
    </row>
    <row r="13913">
      <c r="D13913" s="13"/>
      <c r="E13913" s="21"/>
      <c r="G13913" s="13"/>
      <c r="H13913" s="13"/>
      <c r="J13913" s="13"/>
      <c r="K13913" s="21"/>
    </row>
    <row r="13914">
      <c r="D13914" s="13"/>
      <c r="E13914" s="21"/>
      <c r="G13914" s="13"/>
      <c r="H13914" s="13"/>
      <c r="J13914" s="13"/>
      <c r="K13914" s="21"/>
    </row>
    <row r="13915">
      <c r="D13915" s="13"/>
      <c r="E13915" s="21"/>
      <c r="G13915" s="13"/>
      <c r="H13915" s="13"/>
      <c r="J13915" s="13"/>
      <c r="K13915" s="21"/>
    </row>
    <row r="13916">
      <c r="D13916" s="13"/>
      <c r="E13916" s="21"/>
      <c r="G13916" s="13"/>
      <c r="H13916" s="13"/>
      <c r="J13916" s="13"/>
      <c r="K13916" s="21"/>
    </row>
    <row r="13917">
      <c r="D13917" s="13"/>
      <c r="E13917" s="21"/>
      <c r="G13917" s="13"/>
      <c r="H13917" s="13"/>
      <c r="J13917" s="13"/>
      <c r="K13917" s="21"/>
    </row>
    <row r="13918">
      <c r="D13918" s="13"/>
      <c r="E13918" s="21"/>
      <c r="G13918" s="13"/>
      <c r="H13918" s="13"/>
      <c r="J13918" s="13"/>
      <c r="K13918" s="21"/>
    </row>
    <row r="13919">
      <c r="D13919" s="13"/>
      <c r="E13919" s="21"/>
      <c r="G13919" s="13"/>
      <c r="H13919" s="13"/>
      <c r="J13919" s="13"/>
      <c r="K13919" s="21"/>
    </row>
    <row r="13920">
      <c r="D13920" s="13"/>
      <c r="E13920" s="21"/>
      <c r="G13920" s="13"/>
      <c r="H13920" s="13"/>
      <c r="J13920" s="13"/>
      <c r="K13920" s="21"/>
    </row>
    <row r="13921">
      <c r="D13921" s="13"/>
      <c r="E13921" s="21"/>
      <c r="G13921" s="13"/>
      <c r="H13921" s="13"/>
      <c r="J13921" s="13"/>
      <c r="K13921" s="21"/>
    </row>
    <row r="13922">
      <c r="D13922" s="13"/>
      <c r="E13922" s="21"/>
      <c r="G13922" s="13"/>
      <c r="H13922" s="13"/>
      <c r="J13922" s="13"/>
      <c r="K13922" s="21"/>
    </row>
    <row r="13923">
      <c r="D13923" s="13"/>
      <c r="E13923" s="21"/>
      <c r="G13923" s="13"/>
      <c r="H13923" s="13"/>
      <c r="J13923" s="13"/>
      <c r="K13923" s="21"/>
    </row>
    <row r="13924">
      <c r="D13924" s="13"/>
      <c r="E13924" s="21"/>
      <c r="G13924" s="13"/>
      <c r="H13924" s="13"/>
      <c r="J13924" s="13"/>
      <c r="K13924" s="21"/>
    </row>
    <row r="13925">
      <c r="D13925" s="13"/>
      <c r="E13925" s="21"/>
      <c r="G13925" s="13"/>
      <c r="H13925" s="13"/>
      <c r="J13925" s="13"/>
      <c r="K13925" s="21"/>
    </row>
    <row r="13926">
      <c r="D13926" s="13"/>
      <c r="E13926" s="21"/>
      <c r="G13926" s="13"/>
      <c r="H13926" s="13"/>
      <c r="J13926" s="13"/>
      <c r="K13926" s="21"/>
    </row>
    <row r="13927">
      <c r="D13927" s="13"/>
      <c r="E13927" s="21"/>
      <c r="G13927" s="13"/>
      <c r="H13927" s="13"/>
      <c r="J13927" s="13"/>
      <c r="K13927" s="21"/>
    </row>
    <row r="13928">
      <c r="D13928" s="13"/>
      <c r="E13928" s="21"/>
      <c r="G13928" s="13"/>
      <c r="H13928" s="13"/>
      <c r="J13928" s="13"/>
      <c r="K13928" s="21"/>
    </row>
    <row r="13929">
      <c r="D13929" s="13"/>
      <c r="E13929" s="21"/>
      <c r="G13929" s="13"/>
      <c r="H13929" s="13"/>
      <c r="J13929" s="13"/>
      <c r="K13929" s="21"/>
    </row>
    <row r="13930">
      <c r="D13930" s="13"/>
      <c r="E13930" s="21"/>
      <c r="G13930" s="13"/>
      <c r="H13930" s="13"/>
      <c r="J13930" s="13"/>
      <c r="K13930" s="21"/>
    </row>
    <row r="13931">
      <c r="D13931" s="13"/>
      <c r="E13931" s="21"/>
      <c r="G13931" s="13"/>
      <c r="H13931" s="13"/>
      <c r="J13931" s="13"/>
      <c r="K13931" s="21"/>
    </row>
    <row r="13932">
      <c r="D13932" s="13"/>
      <c r="E13932" s="21"/>
      <c r="G13932" s="13"/>
      <c r="H13932" s="13"/>
      <c r="J13932" s="13"/>
      <c r="K13932" s="21"/>
    </row>
    <row r="13933">
      <c r="D13933" s="13"/>
      <c r="E13933" s="21"/>
      <c r="G13933" s="13"/>
      <c r="H13933" s="13"/>
      <c r="J13933" s="13"/>
      <c r="K13933" s="21"/>
    </row>
    <row r="13934">
      <c r="D13934" s="13"/>
      <c r="E13934" s="21"/>
      <c r="G13934" s="13"/>
      <c r="H13934" s="13"/>
      <c r="J13934" s="13"/>
      <c r="K13934" s="21"/>
    </row>
    <row r="13935">
      <c r="D13935" s="13"/>
      <c r="E13935" s="21"/>
      <c r="G13935" s="13"/>
      <c r="H13935" s="13"/>
      <c r="J13935" s="13"/>
      <c r="K13935" s="21"/>
    </row>
    <row r="13936">
      <c r="D13936" s="13"/>
      <c r="E13936" s="21"/>
      <c r="G13936" s="13"/>
      <c r="H13936" s="13"/>
      <c r="J13936" s="13"/>
      <c r="K13936" s="21"/>
    </row>
    <row r="13937">
      <c r="D13937" s="13"/>
      <c r="E13937" s="21"/>
      <c r="G13937" s="13"/>
      <c r="H13937" s="13"/>
      <c r="J13937" s="13"/>
      <c r="K13937" s="21"/>
    </row>
    <row r="13938">
      <c r="D13938" s="13"/>
      <c r="E13938" s="21"/>
      <c r="G13938" s="13"/>
      <c r="H13938" s="13"/>
      <c r="J13938" s="13"/>
      <c r="K13938" s="21"/>
    </row>
    <row r="13939">
      <c r="D13939" s="13"/>
      <c r="E13939" s="21"/>
      <c r="G13939" s="13"/>
      <c r="H13939" s="13"/>
      <c r="J13939" s="13"/>
      <c r="K13939" s="21"/>
    </row>
    <row r="13940">
      <c r="D13940" s="13"/>
      <c r="E13940" s="21"/>
      <c r="G13940" s="13"/>
      <c r="H13940" s="13"/>
      <c r="J13940" s="13"/>
      <c r="K13940" s="21"/>
    </row>
    <row r="13941">
      <c r="D13941" s="13"/>
      <c r="E13941" s="21"/>
      <c r="G13941" s="13"/>
      <c r="H13941" s="13"/>
      <c r="J13941" s="13"/>
      <c r="K13941" s="21"/>
    </row>
    <row r="13942">
      <c r="D13942" s="13"/>
      <c r="E13942" s="21"/>
      <c r="G13942" s="13"/>
      <c r="H13942" s="13"/>
      <c r="J13942" s="13"/>
      <c r="K13942" s="21"/>
    </row>
    <row r="13943">
      <c r="D13943" s="13"/>
      <c r="E13943" s="21"/>
      <c r="G13943" s="13"/>
      <c r="H13943" s="13"/>
      <c r="J13943" s="13"/>
      <c r="K13943" s="21"/>
    </row>
    <row r="13944">
      <c r="D13944" s="13"/>
      <c r="E13944" s="21"/>
      <c r="G13944" s="13"/>
      <c r="H13944" s="13"/>
      <c r="J13944" s="13"/>
      <c r="K13944" s="21"/>
    </row>
    <row r="13945">
      <c r="D13945" s="13"/>
      <c r="E13945" s="21"/>
      <c r="G13945" s="13"/>
      <c r="H13945" s="13"/>
      <c r="J13945" s="13"/>
      <c r="K13945" s="21"/>
    </row>
    <row r="13946">
      <c r="D13946" s="13"/>
      <c r="E13946" s="21"/>
      <c r="G13946" s="13"/>
      <c r="H13946" s="13"/>
      <c r="J13946" s="13"/>
      <c r="K13946" s="21"/>
    </row>
    <row r="13947">
      <c r="D13947" s="13"/>
      <c r="E13947" s="21"/>
      <c r="G13947" s="13"/>
      <c r="H13947" s="13"/>
      <c r="J13947" s="13"/>
      <c r="K13947" s="21"/>
    </row>
    <row r="13948">
      <c r="D13948" s="13"/>
      <c r="E13948" s="21"/>
      <c r="G13948" s="13"/>
      <c r="H13948" s="13"/>
      <c r="J13948" s="13"/>
      <c r="K13948" s="21"/>
    </row>
    <row r="13949">
      <c r="D13949" s="13"/>
      <c r="E13949" s="21"/>
      <c r="G13949" s="13"/>
      <c r="H13949" s="13"/>
      <c r="J13949" s="13"/>
      <c r="K13949" s="21"/>
    </row>
    <row r="13950">
      <c r="D13950" s="13"/>
      <c r="E13950" s="21"/>
      <c r="G13950" s="13"/>
      <c r="H13950" s="13"/>
      <c r="J13950" s="13"/>
      <c r="K13950" s="21"/>
    </row>
    <row r="13951">
      <c r="D13951" s="13"/>
      <c r="E13951" s="21"/>
      <c r="G13951" s="13"/>
      <c r="H13951" s="13"/>
      <c r="J13951" s="13"/>
      <c r="K13951" s="21"/>
    </row>
    <row r="13952">
      <c r="D13952" s="13"/>
      <c r="E13952" s="21"/>
      <c r="G13952" s="13"/>
      <c r="H13952" s="13"/>
      <c r="J13952" s="13"/>
      <c r="K13952" s="21"/>
    </row>
    <row r="13953">
      <c r="D13953" s="13"/>
      <c r="E13953" s="21"/>
      <c r="G13953" s="13"/>
      <c r="H13953" s="13"/>
      <c r="J13953" s="13"/>
      <c r="K13953" s="21"/>
    </row>
    <row r="13954">
      <c r="D13954" s="13"/>
      <c r="E13954" s="21"/>
      <c r="G13954" s="13"/>
      <c r="H13954" s="13"/>
      <c r="J13954" s="13"/>
      <c r="K13954" s="21"/>
    </row>
    <row r="13955">
      <c r="D13955" s="13"/>
      <c r="E13955" s="21"/>
      <c r="G13955" s="13"/>
      <c r="H13955" s="13"/>
      <c r="J13955" s="13"/>
      <c r="K13955" s="21"/>
    </row>
    <row r="13956">
      <c r="D13956" s="13"/>
      <c r="E13956" s="21"/>
      <c r="G13956" s="13"/>
      <c r="H13956" s="13"/>
      <c r="J13956" s="13"/>
      <c r="K13956" s="21"/>
    </row>
    <row r="13957">
      <c r="D13957" s="13"/>
      <c r="E13957" s="21"/>
      <c r="G13957" s="13"/>
      <c r="H13957" s="13"/>
      <c r="J13957" s="13"/>
      <c r="K13957" s="21"/>
    </row>
    <row r="13958">
      <c r="D13958" s="13"/>
      <c r="E13958" s="21"/>
      <c r="G13958" s="13"/>
      <c r="H13958" s="13"/>
      <c r="J13958" s="13"/>
      <c r="K13958" s="21"/>
    </row>
    <row r="13959">
      <c r="D13959" s="13"/>
      <c r="E13959" s="21"/>
      <c r="G13959" s="13"/>
      <c r="H13959" s="13"/>
      <c r="J13959" s="13"/>
      <c r="K13959" s="21"/>
    </row>
    <row r="13960">
      <c r="D13960" s="13"/>
      <c r="E13960" s="21"/>
      <c r="G13960" s="13"/>
      <c r="H13960" s="13"/>
      <c r="J13960" s="13"/>
      <c r="K13960" s="21"/>
    </row>
    <row r="13961">
      <c r="D13961" s="13"/>
      <c r="E13961" s="21"/>
      <c r="G13961" s="13"/>
      <c r="H13961" s="13"/>
      <c r="J13961" s="13"/>
      <c r="K13961" s="21"/>
    </row>
    <row r="13962">
      <c r="D13962" s="13"/>
      <c r="E13962" s="21"/>
      <c r="G13962" s="13"/>
      <c r="H13962" s="13"/>
      <c r="J13962" s="13"/>
      <c r="K13962" s="21"/>
    </row>
    <row r="13963">
      <c r="D13963" s="13"/>
      <c r="E13963" s="21"/>
      <c r="G13963" s="13"/>
      <c r="H13963" s="13"/>
      <c r="J13963" s="13"/>
      <c r="K13963" s="21"/>
    </row>
    <row r="13964">
      <c r="D13964" s="13"/>
      <c r="E13964" s="21"/>
      <c r="G13964" s="13"/>
      <c r="H13964" s="13"/>
      <c r="J13964" s="13"/>
      <c r="K13964" s="21"/>
    </row>
    <row r="13965">
      <c r="D13965" s="13"/>
      <c r="E13965" s="21"/>
      <c r="G13965" s="13"/>
      <c r="H13965" s="13"/>
      <c r="J13965" s="13"/>
      <c r="K13965" s="21"/>
    </row>
    <row r="13966">
      <c r="D13966" s="13"/>
      <c r="E13966" s="21"/>
      <c r="G13966" s="13"/>
      <c r="H13966" s="13"/>
      <c r="J13966" s="13"/>
      <c r="K13966" s="21"/>
    </row>
    <row r="13967">
      <c r="D13967" s="13"/>
      <c r="E13967" s="21"/>
      <c r="G13967" s="13"/>
      <c r="H13967" s="13"/>
      <c r="J13967" s="13"/>
      <c r="K13967" s="21"/>
    </row>
    <row r="13968">
      <c r="D13968" s="13"/>
      <c r="E13968" s="21"/>
      <c r="G13968" s="13"/>
      <c r="H13968" s="13"/>
      <c r="J13968" s="13"/>
      <c r="K13968" s="21"/>
    </row>
    <row r="13969">
      <c r="D13969" s="13"/>
      <c r="E13969" s="21"/>
      <c r="G13969" s="13"/>
      <c r="H13969" s="13"/>
      <c r="J13969" s="13"/>
      <c r="K13969" s="21"/>
    </row>
    <row r="13970">
      <c r="D13970" s="13"/>
      <c r="E13970" s="21"/>
      <c r="G13970" s="13"/>
      <c r="H13970" s="13"/>
      <c r="J13970" s="13"/>
      <c r="K13970" s="21"/>
    </row>
    <row r="13971">
      <c r="D13971" s="13"/>
      <c r="E13971" s="21"/>
      <c r="G13971" s="13"/>
      <c r="H13971" s="13"/>
      <c r="J13971" s="13"/>
      <c r="K13971" s="21"/>
    </row>
    <row r="13972">
      <c r="D13972" s="13"/>
      <c r="E13972" s="21"/>
      <c r="G13972" s="13"/>
      <c r="H13972" s="13"/>
      <c r="J13972" s="13"/>
      <c r="K13972" s="21"/>
    </row>
    <row r="13973">
      <c r="D13973" s="13"/>
      <c r="E13973" s="21"/>
      <c r="G13973" s="13"/>
      <c r="H13973" s="13"/>
      <c r="J13973" s="13"/>
      <c r="K13973" s="21"/>
    </row>
    <row r="13974">
      <c r="D13974" s="13"/>
      <c r="E13974" s="21"/>
      <c r="G13974" s="13"/>
      <c r="H13974" s="13"/>
      <c r="J13974" s="13"/>
      <c r="K13974" s="21"/>
    </row>
    <row r="13975">
      <c r="D13975" s="13"/>
      <c r="E13975" s="21"/>
      <c r="G13975" s="13"/>
      <c r="H13975" s="13"/>
      <c r="J13975" s="13"/>
      <c r="K13975" s="21"/>
    </row>
    <row r="13976">
      <c r="D13976" s="13"/>
      <c r="E13976" s="21"/>
      <c r="G13976" s="13"/>
      <c r="H13976" s="13"/>
      <c r="J13976" s="13"/>
      <c r="K13976" s="21"/>
    </row>
    <row r="13977">
      <c r="D13977" s="13"/>
      <c r="E13977" s="21"/>
      <c r="G13977" s="13"/>
      <c r="H13977" s="13"/>
      <c r="J13977" s="13"/>
      <c r="K13977" s="21"/>
    </row>
    <row r="13978">
      <c r="D13978" s="13"/>
      <c r="E13978" s="21"/>
      <c r="G13978" s="13"/>
      <c r="H13978" s="13"/>
      <c r="J13978" s="13"/>
      <c r="K13978" s="21"/>
    </row>
    <row r="13979">
      <c r="D13979" s="13"/>
      <c r="E13979" s="21"/>
      <c r="G13979" s="13"/>
      <c r="H13979" s="13"/>
      <c r="J13979" s="13"/>
      <c r="K13979" s="21"/>
    </row>
    <row r="13980">
      <c r="D13980" s="13"/>
      <c r="E13980" s="21"/>
      <c r="G13980" s="13"/>
      <c r="H13980" s="13"/>
      <c r="J13980" s="13"/>
      <c r="K13980" s="21"/>
    </row>
    <row r="13981">
      <c r="D13981" s="13"/>
      <c r="E13981" s="21"/>
      <c r="G13981" s="13"/>
      <c r="H13981" s="13"/>
      <c r="J13981" s="13"/>
      <c r="K13981" s="21"/>
    </row>
    <row r="13982">
      <c r="D13982" s="13"/>
      <c r="E13982" s="21"/>
      <c r="G13982" s="13"/>
      <c r="H13982" s="13"/>
      <c r="J13982" s="13"/>
      <c r="K13982" s="21"/>
    </row>
    <row r="13983">
      <c r="D13983" s="13"/>
      <c r="E13983" s="21"/>
      <c r="G13983" s="13"/>
      <c r="H13983" s="13"/>
      <c r="J13983" s="13"/>
      <c r="K13983" s="21"/>
    </row>
    <row r="13984">
      <c r="D13984" s="13"/>
      <c r="E13984" s="21"/>
      <c r="G13984" s="13"/>
      <c r="H13984" s="13"/>
      <c r="J13984" s="13"/>
      <c r="K13984" s="21"/>
    </row>
    <row r="13985">
      <c r="D13985" s="13"/>
      <c r="E13985" s="21"/>
      <c r="G13985" s="13"/>
      <c r="H13985" s="13"/>
      <c r="J13985" s="13"/>
      <c r="K13985" s="21"/>
    </row>
    <row r="13986">
      <c r="D13986" s="13"/>
      <c r="E13986" s="21"/>
      <c r="G13986" s="13"/>
      <c r="H13986" s="13"/>
      <c r="J13986" s="13"/>
      <c r="K13986" s="21"/>
    </row>
    <row r="13987">
      <c r="D13987" s="13"/>
      <c r="E13987" s="21"/>
      <c r="G13987" s="13"/>
      <c r="H13987" s="13"/>
      <c r="J13987" s="13"/>
      <c r="K13987" s="21"/>
    </row>
    <row r="13988">
      <c r="D13988" s="13"/>
      <c r="E13988" s="21"/>
      <c r="G13988" s="13"/>
      <c r="H13988" s="13"/>
      <c r="J13988" s="13"/>
      <c r="K13988" s="21"/>
    </row>
    <row r="13989">
      <c r="D13989" s="13"/>
      <c r="E13989" s="21"/>
      <c r="G13989" s="13"/>
      <c r="H13989" s="13"/>
      <c r="J13989" s="13"/>
      <c r="K13989" s="21"/>
    </row>
    <row r="13990">
      <c r="D13990" s="13"/>
      <c r="E13990" s="21"/>
      <c r="G13990" s="13"/>
      <c r="H13990" s="13"/>
      <c r="J13990" s="13"/>
      <c r="K13990" s="21"/>
    </row>
    <row r="13991">
      <c r="D13991" s="13"/>
      <c r="E13991" s="21"/>
      <c r="G13991" s="13"/>
      <c r="H13991" s="13"/>
      <c r="J13991" s="13"/>
      <c r="K13991" s="21"/>
    </row>
    <row r="13992">
      <c r="D13992" s="13"/>
      <c r="E13992" s="21"/>
      <c r="G13992" s="13"/>
      <c r="H13992" s="13"/>
      <c r="J13992" s="13"/>
      <c r="K13992" s="21"/>
    </row>
    <row r="13993">
      <c r="D13993" s="13"/>
      <c r="E13993" s="21"/>
      <c r="G13993" s="13"/>
      <c r="H13993" s="13"/>
      <c r="J13993" s="13"/>
      <c r="K13993" s="21"/>
    </row>
    <row r="13994">
      <c r="D13994" s="13"/>
      <c r="E13994" s="21"/>
      <c r="G13994" s="13"/>
      <c r="H13994" s="13"/>
      <c r="J13994" s="13"/>
      <c r="K13994" s="21"/>
    </row>
    <row r="13995">
      <c r="D13995" s="13"/>
      <c r="E13995" s="21"/>
      <c r="G13995" s="13"/>
      <c r="H13995" s="13"/>
      <c r="J13995" s="13"/>
      <c r="K13995" s="21"/>
    </row>
    <row r="13996">
      <c r="D13996" s="13"/>
      <c r="E13996" s="21"/>
      <c r="G13996" s="13"/>
      <c r="H13996" s="13"/>
      <c r="J13996" s="13"/>
      <c r="K13996" s="21"/>
    </row>
    <row r="13997">
      <c r="D13997" s="13"/>
      <c r="E13997" s="21"/>
      <c r="G13997" s="13"/>
      <c r="H13997" s="13"/>
      <c r="J13997" s="13"/>
      <c r="K13997" s="21"/>
    </row>
    <row r="13998">
      <c r="D13998" s="13"/>
      <c r="E13998" s="21"/>
      <c r="G13998" s="13"/>
      <c r="H13998" s="13"/>
      <c r="J13998" s="13"/>
      <c r="K13998" s="21"/>
    </row>
    <row r="13999">
      <c r="D13999" s="13"/>
      <c r="E13999" s="21"/>
      <c r="G13999" s="13"/>
      <c r="H13999" s="13"/>
      <c r="J13999" s="13"/>
      <c r="K13999" s="21"/>
    </row>
    <row r="14000">
      <c r="D14000" s="13"/>
      <c r="E14000" s="21"/>
      <c r="G14000" s="13"/>
      <c r="H14000" s="13"/>
      <c r="J14000" s="13"/>
      <c r="K14000" s="21"/>
    </row>
    <row r="14001">
      <c r="D14001" s="13"/>
      <c r="E14001" s="21"/>
      <c r="G14001" s="13"/>
      <c r="H14001" s="13"/>
      <c r="J14001" s="13"/>
      <c r="K14001" s="21"/>
    </row>
    <row r="14002">
      <c r="D14002" s="13"/>
      <c r="E14002" s="21"/>
      <c r="G14002" s="13"/>
      <c r="H14002" s="13"/>
      <c r="J14002" s="13"/>
      <c r="K14002" s="21"/>
    </row>
    <row r="14003">
      <c r="D14003" s="13"/>
      <c r="E14003" s="21"/>
      <c r="G14003" s="13"/>
      <c r="H14003" s="13"/>
      <c r="J14003" s="13"/>
      <c r="K14003" s="21"/>
    </row>
    <row r="14004">
      <c r="D14004" s="13"/>
      <c r="E14004" s="21"/>
      <c r="G14004" s="13"/>
      <c r="H14004" s="13"/>
      <c r="J14004" s="13"/>
      <c r="K14004" s="21"/>
    </row>
    <row r="14005">
      <c r="D14005" s="13"/>
      <c r="E14005" s="21"/>
      <c r="G14005" s="13"/>
      <c r="H14005" s="13"/>
      <c r="J14005" s="13"/>
      <c r="K14005" s="21"/>
    </row>
    <row r="14006">
      <c r="D14006" s="13"/>
      <c r="E14006" s="21"/>
      <c r="G14006" s="13"/>
      <c r="H14006" s="13"/>
      <c r="J14006" s="13"/>
      <c r="K14006" s="21"/>
    </row>
    <row r="14007">
      <c r="D14007" s="13"/>
      <c r="E14007" s="21"/>
      <c r="G14007" s="13"/>
      <c r="H14007" s="13"/>
      <c r="J14007" s="13"/>
      <c r="K14007" s="21"/>
    </row>
    <row r="14008">
      <c r="D14008" s="13"/>
      <c r="E14008" s="21"/>
      <c r="G14008" s="13"/>
      <c r="H14008" s="13"/>
      <c r="J14008" s="13"/>
      <c r="K14008" s="21"/>
    </row>
    <row r="14009">
      <c r="D14009" s="13"/>
      <c r="E14009" s="21"/>
      <c r="G14009" s="13"/>
      <c r="H14009" s="13"/>
      <c r="J14009" s="13"/>
      <c r="K14009" s="21"/>
    </row>
    <row r="14010">
      <c r="D14010" s="13"/>
      <c r="E14010" s="21"/>
      <c r="G14010" s="13"/>
      <c r="H14010" s="13"/>
      <c r="J14010" s="13"/>
      <c r="K14010" s="21"/>
    </row>
    <row r="14011">
      <c r="D14011" s="13"/>
      <c r="E14011" s="21"/>
      <c r="G14011" s="13"/>
      <c r="H14011" s="13"/>
      <c r="J14011" s="13"/>
      <c r="K14011" s="21"/>
    </row>
    <row r="14012">
      <c r="D14012" s="13"/>
      <c r="E14012" s="21"/>
      <c r="G14012" s="13"/>
      <c r="H14012" s="13"/>
      <c r="J14012" s="13"/>
      <c r="K14012" s="21"/>
    </row>
    <row r="14013">
      <c r="D14013" s="13"/>
      <c r="E14013" s="21"/>
      <c r="G14013" s="13"/>
      <c r="H14013" s="13"/>
      <c r="J14013" s="13"/>
      <c r="K14013" s="21"/>
    </row>
    <row r="14014">
      <c r="D14014" s="13"/>
      <c r="E14014" s="21"/>
      <c r="G14014" s="13"/>
      <c r="H14014" s="13"/>
      <c r="J14014" s="13"/>
      <c r="K14014" s="21"/>
    </row>
    <row r="14015">
      <c r="D14015" s="13"/>
      <c r="E14015" s="21"/>
      <c r="G14015" s="13"/>
      <c r="H14015" s="13"/>
      <c r="J14015" s="13"/>
      <c r="K14015" s="21"/>
    </row>
    <row r="14016">
      <c r="D14016" s="13"/>
      <c r="E14016" s="21"/>
      <c r="G14016" s="13"/>
      <c r="H14016" s="13"/>
      <c r="J14016" s="13"/>
      <c r="K14016" s="21"/>
    </row>
    <row r="14017">
      <c r="D14017" s="13"/>
      <c r="E14017" s="21"/>
      <c r="G14017" s="13"/>
      <c r="H14017" s="13"/>
      <c r="J14017" s="13"/>
      <c r="K14017" s="21"/>
    </row>
    <row r="14018">
      <c r="D14018" s="13"/>
      <c r="E14018" s="21"/>
      <c r="G14018" s="13"/>
      <c r="H14018" s="13"/>
      <c r="J14018" s="13"/>
      <c r="K14018" s="21"/>
    </row>
    <row r="14019">
      <c r="D14019" s="13"/>
      <c r="E14019" s="21"/>
      <c r="G14019" s="13"/>
      <c r="H14019" s="13"/>
      <c r="J14019" s="13"/>
      <c r="K14019" s="21"/>
    </row>
    <row r="14020">
      <c r="D14020" s="13"/>
      <c r="E14020" s="21"/>
      <c r="G14020" s="13"/>
      <c r="H14020" s="13"/>
      <c r="J14020" s="13"/>
      <c r="K14020" s="21"/>
    </row>
    <row r="14021">
      <c r="D14021" s="13"/>
      <c r="E14021" s="21"/>
      <c r="G14021" s="13"/>
      <c r="H14021" s="13"/>
      <c r="J14021" s="13"/>
      <c r="K14021" s="21"/>
    </row>
    <row r="14022">
      <c r="D14022" s="13"/>
      <c r="E14022" s="21"/>
      <c r="G14022" s="13"/>
      <c r="H14022" s="13"/>
      <c r="J14022" s="13"/>
      <c r="K14022" s="21"/>
    </row>
    <row r="14023">
      <c r="D14023" s="13"/>
      <c r="E14023" s="21"/>
      <c r="G14023" s="13"/>
      <c r="H14023" s="13"/>
      <c r="J14023" s="13"/>
      <c r="K14023" s="21"/>
    </row>
    <row r="14024">
      <c r="D14024" s="13"/>
      <c r="E14024" s="21"/>
      <c r="G14024" s="13"/>
      <c r="H14024" s="13"/>
      <c r="J14024" s="13"/>
      <c r="K14024" s="21"/>
    </row>
    <row r="14025">
      <c r="D14025" s="13"/>
      <c r="E14025" s="21"/>
      <c r="G14025" s="13"/>
      <c r="H14025" s="13"/>
      <c r="J14025" s="13"/>
      <c r="K14025" s="21"/>
    </row>
    <row r="14026">
      <c r="D14026" s="13"/>
      <c r="E14026" s="21"/>
      <c r="G14026" s="13"/>
      <c r="H14026" s="13"/>
      <c r="J14026" s="13"/>
      <c r="K14026" s="21"/>
    </row>
    <row r="14027">
      <c r="D14027" s="13"/>
      <c r="E14027" s="21"/>
      <c r="G14027" s="13"/>
      <c r="H14027" s="13"/>
      <c r="J14027" s="13"/>
      <c r="K14027" s="21"/>
    </row>
    <row r="14028">
      <c r="D14028" s="13"/>
      <c r="E14028" s="21"/>
      <c r="G14028" s="13"/>
      <c r="H14028" s="13"/>
      <c r="J14028" s="13"/>
      <c r="K14028" s="21"/>
    </row>
    <row r="14029">
      <c r="D14029" s="13"/>
      <c r="E14029" s="21"/>
      <c r="G14029" s="13"/>
      <c r="H14029" s="13"/>
      <c r="J14029" s="13"/>
      <c r="K14029" s="21"/>
    </row>
    <row r="14030">
      <c r="D14030" s="13"/>
      <c r="E14030" s="21"/>
      <c r="G14030" s="13"/>
      <c r="H14030" s="13"/>
      <c r="J14030" s="13"/>
      <c r="K14030" s="21"/>
    </row>
    <row r="14031">
      <c r="D14031" s="13"/>
      <c r="E14031" s="21"/>
      <c r="G14031" s="13"/>
      <c r="H14031" s="13"/>
      <c r="J14031" s="13"/>
      <c r="K14031" s="21"/>
    </row>
    <row r="14032">
      <c r="D14032" s="13"/>
      <c r="E14032" s="21"/>
      <c r="G14032" s="13"/>
      <c r="H14032" s="13"/>
      <c r="J14032" s="13"/>
      <c r="K14032" s="21"/>
    </row>
    <row r="14033">
      <c r="D14033" s="13"/>
      <c r="E14033" s="21"/>
      <c r="G14033" s="13"/>
      <c r="H14033" s="13"/>
      <c r="J14033" s="13"/>
      <c r="K14033" s="21"/>
    </row>
    <row r="14034">
      <c r="D14034" s="13"/>
      <c r="E14034" s="21"/>
      <c r="G14034" s="13"/>
      <c r="H14034" s="13"/>
      <c r="J14034" s="13"/>
      <c r="K14034" s="21"/>
    </row>
    <row r="14035">
      <c r="D14035" s="13"/>
      <c r="E14035" s="21"/>
      <c r="G14035" s="13"/>
      <c r="H14035" s="13"/>
      <c r="J14035" s="13"/>
      <c r="K14035" s="21"/>
    </row>
    <row r="14036">
      <c r="D14036" s="13"/>
      <c r="E14036" s="21"/>
      <c r="G14036" s="13"/>
      <c r="H14036" s="13"/>
      <c r="J14036" s="13"/>
      <c r="K14036" s="21"/>
    </row>
    <row r="14037">
      <c r="D14037" s="13"/>
      <c r="E14037" s="21"/>
      <c r="G14037" s="13"/>
      <c r="H14037" s="13"/>
      <c r="J14037" s="13"/>
      <c r="K14037" s="21"/>
    </row>
    <row r="14038">
      <c r="D14038" s="13"/>
      <c r="E14038" s="21"/>
      <c r="G14038" s="13"/>
      <c r="H14038" s="13"/>
      <c r="J14038" s="13"/>
      <c r="K14038" s="21"/>
    </row>
    <row r="14039">
      <c r="D14039" s="13"/>
      <c r="E14039" s="21"/>
      <c r="G14039" s="13"/>
      <c r="H14039" s="13"/>
      <c r="J14039" s="13"/>
      <c r="K14039" s="21"/>
    </row>
    <row r="14040">
      <c r="D14040" s="13"/>
      <c r="E14040" s="21"/>
      <c r="G14040" s="13"/>
      <c r="H14040" s="13"/>
      <c r="J14040" s="13"/>
      <c r="K14040" s="21"/>
    </row>
    <row r="14041">
      <c r="D14041" s="13"/>
      <c r="E14041" s="21"/>
      <c r="G14041" s="13"/>
      <c r="H14041" s="13"/>
      <c r="J14041" s="13"/>
      <c r="K14041" s="21"/>
    </row>
    <row r="14042">
      <c r="D14042" s="13"/>
      <c r="E14042" s="21"/>
      <c r="G14042" s="13"/>
      <c r="H14042" s="13"/>
      <c r="J14042" s="13"/>
      <c r="K14042" s="21"/>
    </row>
    <row r="14043">
      <c r="D14043" s="13"/>
      <c r="E14043" s="21"/>
      <c r="G14043" s="13"/>
      <c r="H14043" s="13"/>
      <c r="J14043" s="13"/>
      <c r="K14043" s="21"/>
    </row>
    <row r="14044">
      <c r="D14044" s="13"/>
      <c r="E14044" s="21"/>
      <c r="G14044" s="13"/>
      <c r="H14044" s="13"/>
      <c r="J14044" s="13"/>
      <c r="K14044" s="21"/>
    </row>
    <row r="14045">
      <c r="D14045" s="13"/>
      <c r="E14045" s="21"/>
      <c r="G14045" s="13"/>
      <c r="H14045" s="13"/>
      <c r="J14045" s="13"/>
      <c r="K14045" s="21"/>
    </row>
    <row r="14046">
      <c r="D14046" s="13"/>
      <c r="E14046" s="21"/>
      <c r="G14046" s="13"/>
      <c r="H14046" s="13"/>
      <c r="J14046" s="13"/>
      <c r="K14046" s="21"/>
    </row>
    <row r="14047">
      <c r="D14047" s="13"/>
      <c r="E14047" s="21"/>
      <c r="G14047" s="13"/>
      <c r="H14047" s="13"/>
      <c r="J14047" s="13"/>
      <c r="K14047" s="21"/>
    </row>
    <row r="14048">
      <c r="D14048" s="13"/>
      <c r="E14048" s="21"/>
      <c r="G14048" s="13"/>
      <c r="H14048" s="13"/>
      <c r="J14048" s="13"/>
      <c r="K14048" s="21"/>
    </row>
    <row r="14049">
      <c r="D14049" s="13"/>
      <c r="E14049" s="21"/>
      <c r="G14049" s="13"/>
      <c r="H14049" s="13"/>
      <c r="J14049" s="13"/>
      <c r="K14049" s="21"/>
    </row>
    <row r="14050">
      <c r="D14050" s="13"/>
      <c r="E14050" s="21"/>
      <c r="G14050" s="13"/>
      <c r="H14050" s="13"/>
      <c r="J14050" s="13"/>
      <c r="K14050" s="21"/>
    </row>
    <row r="14051">
      <c r="D14051" s="13"/>
      <c r="E14051" s="21"/>
      <c r="G14051" s="13"/>
      <c r="H14051" s="13"/>
      <c r="J14051" s="13"/>
      <c r="K14051" s="21"/>
    </row>
    <row r="14052">
      <c r="D14052" s="13"/>
      <c r="E14052" s="21"/>
      <c r="G14052" s="13"/>
      <c r="H14052" s="13"/>
      <c r="J14052" s="13"/>
      <c r="K14052" s="21"/>
    </row>
    <row r="14053">
      <c r="D14053" s="13"/>
      <c r="E14053" s="21"/>
      <c r="G14053" s="13"/>
      <c r="H14053" s="13"/>
      <c r="J14053" s="13"/>
      <c r="K14053" s="21"/>
    </row>
    <row r="14054">
      <c r="D14054" s="13"/>
      <c r="E14054" s="21"/>
      <c r="G14054" s="13"/>
      <c r="H14054" s="13"/>
      <c r="J14054" s="13"/>
      <c r="K14054" s="21"/>
    </row>
    <row r="14055">
      <c r="D14055" s="13"/>
      <c r="E14055" s="21"/>
      <c r="G14055" s="13"/>
      <c r="H14055" s="13"/>
      <c r="J14055" s="13"/>
      <c r="K14055" s="21"/>
    </row>
    <row r="14056">
      <c r="D14056" s="13"/>
      <c r="E14056" s="21"/>
      <c r="G14056" s="13"/>
      <c r="H14056" s="13"/>
      <c r="J14056" s="13"/>
      <c r="K14056" s="21"/>
    </row>
    <row r="14057">
      <c r="D14057" s="13"/>
      <c r="E14057" s="21"/>
      <c r="G14057" s="13"/>
      <c r="H14057" s="13"/>
      <c r="J14057" s="13"/>
      <c r="K14057" s="21"/>
    </row>
    <row r="14058">
      <c r="D14058" s="13"/>
      <c r="E14058" s="21"/>
      <c r="G14058" s="13"/>
      <c r="H14058" s="13"/>
      <c r="J14058" s="13"/>
      <c r="K14058" s="21"/>
    </row>
    <row r="14059">
      <c r="D14059" s="13"/>
      <c r="E14059" s="21"/>
      <c r="G14059" s="13"/>
      <c r="H14059" s="13"/>
      <c r="J14059" s="13"/>
      <c r="K14059" s="21"/>
    </row>
    <row r="14060">
      <c r="D14060" s="13"/>
      <c r="E14060" s="21"/>
      <c r="G14060" s="13"/>
      <c r="H14060" s="13"/>
      <c r="J14060" s="13"/>
      <c r="K14060" s="21"/>
    </row>
    <row r="14061">
      <c r="D14061" s="13"/>
      <c r="E14061" s="21"/>
      <c r="G14061" s="13"/>
      <c r="H14061" s="13"/>
      <c r="J14061" s="13"/>
      <c r="K14061" s="21"/>
    </row>
    <row r="14062">
      <c r="D14062" s="13"/>
      <c r="E14062" s="21"/>
      <c r="G14062" s="13"/>
      <c r="H14062" s="13"/>
      <c r="J14062" s="13"/>
      <c r="K14062" s="21"/>
    </row>
    <row r="14063">
      <c r="D14063" s="13"/>
      <c r="E14063" s="21"/>
      <c r="G14063" s="13"/>
      <c r="H14063" s="13"/>
      <c r="J14063" s="13"/>
      <c r="K14063" s="21"/>
    </row>
    <row r="14064">
      <c r="D14064" s="13"/>
      <c r="E14064" s="21"/>
      <c r="G14064" s="13"/>
      <c r="H14064" s="13"/>
      <c r="J14064" s="13"/>
      <c r="K14064" s="21"/>
    </row>
    <row r="14065">
      <c r="D14065" s="13"/>
      <c r="E14065" s="21"/>
      <c r="G14065" s="13"/>
      <c r="H14065" s="13"/>
      <c r="J14065" s="13"/>
      <c r="K14065" s="21"/>
    </row>
    <row r="14066">
      <c r="D14066" s="13"/>
      <c r="E14066" s="21"/>
      <c r="G14066" s="13"/>
      <c r="H14066" s="13"/>
      <c r="J14066" s="13"/>
      <c r="K14066" s="21"/>
    </row>
    <row r="14067">
      <c r="D14067" s="13"/>
      <c r="E14067" s="21"/>
      <c r="G14067" s="13"/>
      <c r="H14067" s="13"/>
      <c r="J14067" s="13"/>
      <c r="K14067" s="21"/>
    </row>
    <row r="14068">
      <c r="D14068" s="13"/>
      <c r="E14068" s="21"/>
      <c r="G14068" s="13"/>
      <c r="H14068" s="13"/>
      <c r="J14068" s="13"/>
      <c r="K14068" s="21"/>
    </row>
    <row r="14069">
      <c r="D14069" s="13"/>
      <c r="E14069" s="21"/>
      <c r="G14069" s="13"/>
      <c r="H14069" s="13"/>
      <c r="J14069" s="13"/>
      <c r="K14069" s="21"/>
    </row>
    <row r="14070">
      <c r="D14070" s="13"/>
      <c r="E14070" s="21"/>
      <c r="G14070" s="13"/>
      <c r="H14070" s="13"/>
      <c r="J14070" s="13"/>
      <c r="K14070" s="21"/>
    </row>
    <row r="14071">
      <c r="D14071" s="13"/>
      <c r="E14071" s="21"/>
      <c r="G14071" s="13"/>
      <c r="H14071" s="13"/>
      <c r="J14071" s="13"/>
      <c r="K14071" s="21"/>
    </row>
    <row r="14072">
      <c r="D14072" s="13"/>
      <c r="E14072" s="21"/>
      <c r="G14072" s="13"/>
      <c r="H14072" s="13"/>
      <c r="J14072" s="13"/>
      <c r="K14072" s="21"/>
    </row>
    <row r="14073">
      <c r="D14073" s="13"/>
      <c r="E14073" s="21"/>
      <c r="G14073" s="13"/>
      <c r="H14073" s="13"/>
      <c r="J14073" s="13"/>
      <c r="K14073" s="21"/>
    </row>
    <row r="14074">
      <c r="D14074" s="13"/>
      <c r="E14074" s="21"/>
      <c r="G14074" s="13"/>
      <c r="H14074" s="13"/>
      <c r="J14074" s="13"/>
      <c r="K14074" s="21"/>
    </row>
    <row r="14075">
      <c r="D14075" s="13"/>
      <c r="E14075" s="21"/>
      <c r="G14075" s="13"/>
      <c r="H14075" s="13"/>
      <c r="J14075" s="13"/>
      <c r="K14075" s="21"/>
    </row>
    <row r="14076">
      <c r="D14076" s="13"/>
      <c r="E14076" s="21"/>
      <c r="G14076" s="13"/>
      <c r="H14076" s="13"/>
      <c r="J14076" s="13"/>
      <c r="K14076" s="21"/>
    </row>
    <row r="14077">
      <c r="D14077" s="13"/>
      <c r="E14077" s="21"/>
      <c r="G14077" s="13"/>
      <c r="H14077" s="13"/>
      <c r="J14077" s="13"/>
      <c r="K14077" s="21"/>
    </row>
    <row r="14078">
      <c r="D14078" s="13"/>
      <c r="E14078" s="21"/>
      <c r="G14078" s="13"/>
      <c r="H14078" s="13"/>
      <c r="J14078" s="13"/>
      <c r="K14078" s="21"/>
    </row>
    <row r="14079">
      <c r="D14079" s="13"/>
      <c r="E14079" s="21"/>
      <c r="G14079" s="13"/>
      <c r="H14079" s="13"/>
      <c r="J14079" s="13"/>
      <c r="K14079" s="21"/>
    </row>
    <row r="14080">
      <c r="D14080" s="13"/>
      <c r="E14080" s="21"/>
      <c r="G14080" s="13"/>
      <c r="H14080" s="13"/>
      <c r="J14080" s="13"/>
      <c r="K14080" s="21"/>
    </row>
    <row r="14081">
      <c r="D14081" s="13"/>
      <c r="E14081" s="21"/>
      <c r="G14081" s="13"/>
      <c r="H14081" s="13"/>
      <c r="J14081" s="13"/>
      <c r="K14081" s="21"/>
    </row>
    <row r="14082">
      <c r="D14082" s="13"/>
      <c r="E14082" s="21"/>
      <c r="G14082" s="13"/>
      <c r="H14082" s="13"/>
      <c r="J14082" s="13"/>
      <c r="K14082" s="21"/>
    </row>
    <row r="14083">
      <c r="D14083" s="13"/>
      <c r="E14083" s="21"/>
      <c r="G14083" s="13"/>
      <c r="H14083" s="13"/>
      <c r="J14083" s="13"/>
      <c r="K14083" s="21"/>
    </row>
    <row r="14084">
      <c r="D14084" s="13"/>
      <c r="E14084" s="21"/>
      <c r="G14084" s="13"/>
      <c r="H14084" s="13"/>
      <c r="J14084" s="13"/>
      <c r="K14084" s="21"/>
    </row>
    <row r="14085">
      <c r="D14085" s="13"/>
      <c r="E14085" s="21"/>
      <c r="G14085" s="13"/>
      <c r="H14085" s="13"/>
      <c r="J14085" s="13"/>
      <c r="K14085" s="21"/>
    </row>
    <row r="14086">
      <c r="D14086" s="13"/>
      <c r="E14086" s="21"/>
      <c r="G14086" s="13"/>
      <c r="H14086" s="13"/>
      <c r="J14086" s="13"/>
      <c r="K14086" s="21"/>
    </row>
    <row r="14087">
      <c r="D14087" s="13"/>
      <c r="E14087" s="21"/>
      <c r="G14087" s="13"/>
      <c r="H14087" s="13"/>
      <c r="J14087" s="13"/>
      <c r="K14087" s="21"/>
    </row>
    <row r="14088">
      <c r="D14088" s="13"/>
      <c r="E14088" s="21"/>
      <c r="G14088" s="13"/>
      <c r="H14088" s="13"/>
      <c r="J14088" s="13"/>
      <c r="K14088" s="21"/>
    </row>
    <row r="14089">
      <c r="D14089" s="13"/>
      <c r="E14089" s="21"/>
      <c r="G14089" s="13"/>
      <c r="H14089" s="13"/>
      <c r="J14089" s="13"/>
      <c r="K14089" s="21"/>
    </row>
    <row r="14090">
      <c r="D14090" s="13"/>
      <c r="E14090" s="21"/>
      <c r="G14090" s="13"/>
      <c r="H14090" s="13"/>
      <c r="J14090" s="13"/>
      <c r="K14090" s="21"/>
    </row>
    <row r="14091">
      <c r="D14091" s="13"/>
      <c r="E14091" s="21"/>
      <c r="G14091" s="13"/>
      <c r="H14091" s="13"/>
      <c r="J14091" s="13"/>
      <c r="K14091" s="21"/>
    </row>
    <row r="14092">
      <c r="D14092" s="13"/>
      <c r="E14092" s="21"/>
      <c r="G14092" s="13"/>
      <c r="H14092" s="13"/>
      <c r="J14092" s="13"/>
      <c r="K14092" s="21"/>
    </row>
    <row r="14093">
      <c r="D14093" s="13"/>
      <c r="E14093" s="21"/>
      <c r="G14093" s="13"/>
      <c r="H14093" s="13"/>
      <c r="J14093" s="13"/>
      <c r="K14093" s="21"/>
    </row>
    <row r="14094">
      <c r="D14094" s="13"/>
      <c r="E14094" s="21"/>
      <c r="G14094" s="13"/>
      <c r="H14094" s="13"/>
      <c r="J14094" s="13"/>
      <c r="K14094" s="21"/>
    </row>
    <row r="14095">
      <c r="D14095" s="13"/>
      <c r="E14095" s="21"/>
      <c r="G14095" s="13"/>
      <c r="H14095" s="13"/>
      <c r="J14095" s="13"/>
      <c r="K14095" s="21"/>
    </row>
    <row r="14096">
      <c r="D14096" s="13"/>
      <c r="E14096" s="21"/>
      <c r="G14096" s="13"/>
      <c r="H14096" s="13"/>
      <c r="J14096" s="13"/>
      <c r="K14096" s="21"/>
    </row>
    <row r="14097">
      <c r="D14097" s="13"/>
      <c r="E14097" s="21"/>
      <c r="G14097" s="13"/>
      <c r="H14097" s="13"/>
      <c r="J14097" s="13"/>
      <c r="K14097" s="21"/>
    </row>
    <row r="14098">
      <c r="D14098" s="13"/>
      <c r="E14098" s="21"/>
      <c r="G14098" s="13"/>
      <c r="H14098" s="13"/>
      <c r="J14098" s="13"/>
      <c r="K14098" s="21"/>
    </row>
    <row r="14099">
      <c r="D14099" s="13"/>
      <c r="E14099" s="21"/>
      <c r="G14099" s="13"/>
      <c r="H14099" s="13"/>
      <c r="J14099" s="13"/>
      <c r="K14099" s="21"/>
    </row>
    <row r="14100">
      <c r="D14100" s="13"/>
      <c r="E14100" s="21"/>
      <c r="G14100" s="13"/>
      <c r="H14100" s="13"/>
      <c r="J14100" s="13"/>
      <c r="K14100" s="21"/>
    </row>
    <row r="14101">
      <c r="D14101" s="13"/>
      <c r="E14101" s="21"/>
      <c r="G14101" s="13"/>
      <c r="H14101" s="13"/>
      <c r="J14101" s="13"/>
      <c r="K14101" s="21"/>
    </row>
    <row r="14102">
      <c r="D14102" s="13"/>
      <c r="E14102" s="21"/>
      <c r="G14102" s="13"/>
      <c r="H14102" s="13"/>
      <c r="J14102" s="13"/>
      <c r="K14102" s="21"/>
    </row>
    <row r="14103">
      <c r="D14103" s="13"/>
      <c r="E14103" s="21"/>
      <c r="G14103" s="13"/>
      <c r="H14103" s="13"/>
      <c r="J14103" s="13"/>
      <c r="K14103" s="21"/>
    </row>
    <row r="14104">
      <c r="D14104" s="13"/>
      <c r="E14104" s="21"/>
      <c r="G14104" s="13"/>
      <c r="H14104" s="13"/>
      <c r="J14104" s="13"/>
      <c r="K14104" s="21"/>
    </row>
    <row r="14105">
      <c r="D14105" s="13"/>
      <c r="E14105" s="21"/>
      <c r="G14105" s="13"/>
      <c r="H14105" s="13"/>
      <c r="J14105" s="13"/>
      <c r="K14105" s="21"/>
    </row>
    <row r="14106">
      <c r="D14106" s="13"/>
      <c r="E14106" s="21"/>
      <c r="G14106" s="13"/>
      <c r="H14106" s="13"/>
      <c r="J14106" s="13"/>
      <c r="K14106" s="21"/>
    </row>
    <row r="14107">
      <c r="D14107" s="13"/>
      <c r="E14107" s="21"/>
      <c r="G14107" s="13"/>
      <c r="H14107" s="13"/>
      <c r="J14107" s="13"/>
      <c r="K14107" s="21"/>
    </row>
    <row r="14108">
      <c r="D14108" s="13"/>
      <c r="E14108" s="21"/>
      <c r="G14108" s="13"/>
      <c r="H14108" s="13"/>
      <c r="J14108" s="13"/>
      <c r="K14108" s="21"/>
    </row>
    <row r="14109">
      <c r="D14109" s="13"/>
      <c r="E14109" s="21"/>
      <c r="G14109" s="13"/>
      <c r="H14109" s="13"/>
      <c r="J14109" s="13"/>
      <c r="K14109" s="21"/>
    </row>
    <row r="14110">
      <c r="D14110" s="13"/>
      <c r="E14110" s="21"/>
      <c r="G14110" s="13"/>
      <c r="H14110" s="13"/>
      <c r="J14110" s="13"/>
      <c r="K14110" s="21"/>
    </row>
    <row r="14111">
      <c r="D14111" s="13"/>
      <c r="E14111" s="21"/>
      <c r="G14111" s="13"/>
      <c r="H14111" s="13"/>
      <c r="J14111" s="13"/>
      <c r="K14111" s="21"/>
    </row>
    <row r="14112">
      <c r="D14112" s="13"/>
      <c r="E14112" s="21"/>
      <c r="G14112" s="13"/>
      <c r="H14112" s="13"/>
      <c r="J14112" s="13"/>
      <c r="K14112" s="21"/>
    </row>
    <row r="14113">
      <c r="D14113" s="13"/>
      <c r="E14113" s="21"/>
      <c r="G14113" s="13"/>
      <c r="H14113" s="13"/>
      <c r="J14113" s="13"/>
      <c r="K14113" s="21"/>
    </row>
    <row r="14114">
      <c r="D14114" s="13"/>
      <c r="E14114" s="21"/>
      <c r="G14114" s="13"/>
      <c r="H14114" s="13"/>
      <c r="J14114" s="13"/>
      <c r="K14114" s="21"/>
    </row>
    <row r="14115">
      <c r="D14115" s="13"/>
      <c r="E14115" s="21"/>
      <c r="G14115" s="13"/>
      <c r="H14115" s="13"/>
      <c r="J14115" s="13"/>
      <c r="K14115" s="21"/>
    </row>
    <row r="14116">
      <c r="D14116" s="13"/>
      <c r="E14116" s="21"/>
      <c r="G14116" s="13"/>
      <c r="H14116" s="13"/>
      <c r="J14116" s="13"/>
      <c r="K14116" s="21"/>
    </row>
    <row r="14117">
      <c r="D14117" s="13"/>
      <c r="E14117" s="21"/>
      <c r="G14117" s="13"/>
      <c r="H14117" s="13"/>
      <c r="J14117" s="13"/>
      <c r="K14117" s="21"/>
    </row>
    <row r="14118">
      <c r="D14118" s="13"/>
      <c r="E14118" s="21"/>
      <c r="G14118" s="13"/>
      <c r="H14118" s="13"/>
      <c r="J14118" s="13"/>
      <c r="K14118" s="21"/>
    </row>
    <row r="14119">
      <c r="D14119" s="13"/>
      <c r="E14119" s="21"/>
      <c r="G14119" s="13"/>
      <c r="H14119" s="13"/>
      <c r="J14119" s="13"/>
      <c r="K14119" s="21"/>
    </row>
    <row r="14120">
      <c r="D14120" s="13"/>
      <c r="E14120" s="21"/>
      <c r="G14120" s="13"/>
      <c r="H14120" s="13"/>
      <c r="J14120" s="13"/>
      <c r="K14120" s="21"/>
    </row>
    <row r="14121">
      <c r="D14121" s="13"/>
      <c r="E14121" s="21"/>
      <c r="G14121" s="13"/>
      <c r="H14121" s="13"/>
      <c r="J14121" s="13"/>
      <c r="K14121" s="21"/>
    </row>
    <row r="14122">
      <c r="D14122" s="13"/>
      <c r="E14122" s="21"/>
      <c r="G14122" s="13"/>
      <c r="H14122" s="13"/>
      <c r="J14122" s="13"/>
      <c r="K14122" s="21"/>
    </row>
    <row r="14123">
      <c r="D14123" s="13"/>
      <c r="E14123" s="21"/>
      <c r="G14123" s="13"/>
      <c r="H14123" s="13"/>
      <c r="J14123" s="13"/>
      <c r="K14123" s="21"/>
    </row>
    <row r="14124">
      <c r="D14124" s="13"/>
      <c r="E14124" s="21"/>
      <c r="G14124" s="13"/>
      <c r="H14124" s="13"/>
      <c r="J14124" s="13"/>
      <c r="K14124" s="21"/>
    </row>
    <row r="14125">
      <c r="D14125" s="13"/>
      <c r="E14125" s="21"/>
      <c r="G14125" s="13"/>
      <c r="H14125" s="13"/>
      <c r="J14125" s="13"/>
      <c r="K14125" s="21"/>
    </row>
    <row r="14126">
      <c r="D14126" s="13"/>
      <c r="E14126" s="21"/>
      <c r="G14126" s="13"/>
      <c r="H14126" s="13"/>
      <c r="J14126" s="13"/>
      <c r="K14126" s="21"/>
    </row>
    <row r="14127">
      <c r="D14127" s="13"/>
      <c r="E14127" s="21"/>
      <c r="G14127" s="13"/>
      <c r="H14127" s="13"/>
      <c r="J14127" s="13"/>
      <c r="K14127" s="21"/>
    </row>
    <row r="14128">
      <c r="D14128" s="13"/>
      <c r="E14128" s="21"/>
      <c r="G14128" s="13"/>
      <c r="H14128" s="13"/>
      <c r="J14128" s="13"/>
      <c r="K14128" s="21"/>
    </row>
    <row r="14129">
      <c r="D14129" s="13"/>
      <c r="E14129" s="21"/>
      <c r="G14129" s="13"/>
      <c r="H14129" s="13"/>
      <c r="J14129" s="13"/>
      <c r="K14129" s="21"/>
    </row>
    <row r="14130">
      <c r="D14130" s="13"/>
      <c r="E14130" s="21"/>
      <c r="G14130" s="13"/>
      <c r="H14130" s="13"/>
      <c r="J14130" s="13"/>
      <c r="K14130" s="21"/>
    </row>
    <row r="14131">
      <c r="D14131" s="13"/>
      <c r="E14131" s="21"/>
      <c r="G14131" s="13"/>
      <c r="H14131" s="13"/>
      <c r="J14131" s="13"/>
      <c r="K14131" s="21"/>
    </row>
    <row r="14132">
      <c r="D14132" s="13"/>
      <c r="E14132" s="21"/>
      <c r="G14132" s="13"/>
      <c r="H14132" s="13"/>
      <c r="J14132" s="13"/>
      <c r="K14132" s="21"/>
    </row>
    <row r="14133">
      <c r="D14133" s="13"/>
      <c r="E14133" s="21"/>
      <c r="G14133" s="13"/>
      <c r="H14133" s="13"/>
      <c r="J14133" s="13"/>
      <c r="K14133" s="21"/>
    </row>
    <row r="14134">
      <c r="D14134" s="13"/>
      <c r="E14134" s="21"/>
      <c r="G14134" s="13"/>
      <c r="H14134" s="13"/>
      <c r="J14134" s="13"/>
      <c r="K14134" s="21"/>
    </row>
    <row r="14135">
      <c r="D14135" s="13"/>
      <c r="E14135" s="21"/>
      <c r="G14135" s="13"/>
      <c r="H14135" s="13"/>
      <c r="J14135" s="13"/>
      <c r="K14135" s="21"/>
    </row>
    <row r="14136">
      <c r="D14136" s="13"/>
      <c r="E14136" s="21"/>
      <c r="G14136" s="13"/>
      <c r="H14136" s="13"/>
      <c r="J14136" s="13"/>
      <c r="K14136" s="21"/>
    </row>
    <row r="14137">
      <c r="D14137" s="13"/>
      <c r="E14137" s="21"/>
      <c r="G14137" s="13"/>
      <c r="H14137" s="13"/>
      <c r="J14137" s="13"/>
      <c r="K14137" s="21"/>
    </row>
    <row r="14138">
      <c r="D14138" s="13"/>
      <c r="E14138" s="21"/>
      <c r="G14138" s="13"/>
      <c r="H14138" s="13"/>
      <c r="J14138" s="13"/>
      <c r="K14138" s="21"/>
    </row>
    <row r="14139">
      <c r="D14139" s="13"/>
      <c r="E14139" s="21"/>
      <c r="G14139" s="13"/>
      <c r="H14139" s="13"/>
      <c r="J14139" s="13"/>
      <c r="K14139" s="21"/>
    </row>
    <row r="14140">
      <c r="D14140" s="13"/>
      <c r="E14140" s="21"/>
      <c r="G14140" s="13"/>
      <c r="H14140" s="13"/>
      <c r="J14140" s="13"/>
      <c r="K14140" s="21"/>
    </row>
    <row r="14141">
      <c r="D14141" s="13"/>
      <c r="E14141" s="21"/>
      <c r="G14141" s="13"/>
      <c r="H14141" s="13"/>
      <c r="J14141" s="13"/>
      <c r="K14141" s="21"/>
    </row>
    <row r="14142">
      <c r="D14142" s="13"/>
      <c r="E14142" s="21"/>
      <c r="G14142" s="13"/>
      <c r="H14142" s="13"/>
      <c r="J14142" s="13"/>
      <c r="K14142" s="21"/>
    </row>
    <row r="14143">
      <c r="D14143" s="13"/>
      <c r="E14143" s="21"/>
      <c r="G14143" s="13"/>
      <c r="H14143" s="13"/>
      <c r="J14143" s="13"/>
      <c r="K14143" s="21"/>
    </row>
    <row r="14144">
      <c r="D14144" s="13"/>
      <c r="E14144" s="21"/>
      <c r="G14144" s="13"/>
      <c r="H14144" s="13"/>
      <c r="J14144" s="13"/>
      <c r="K14144" s="21"/>
    </row>
    <row r="14145">
      <c r="D14145" s="13"/>
      <c r="E14145" s="21"/>
      <c r="G14145" s="13"/>
      <c r="H14145" s="13"/>
      <c r="J14145" s="13"/>
      <c r="K14145" s="21"/>
    </row>
    <row r="14146">
      <c r="D14146" s="13"/>
      <c r="E14146" s="21"/>
      <c r="G14146" s="13"/>
      <c r="H14146" s="13"/>
      <c r="J14146" s="13"/>
      <c r="K14146" s="21"/>
    </row>
    <row r="14147">
      <c r="D14147" s="13"/>
      <c r="E14147" s="21"/>
      <c r="G14147" s="13"/>
      <c r="H14147" s="13"/>
      <c r="J14147" s="13"/>
      <c r="K14147" s="21"/>
    </row>
    <row r="14148">
      <c r="D14148" s="13"/>
      <c r="E14148" s="21"/>
      <c r="G14148" s="13"/>
      <c r="H14148" s="13"/>
      <c r="J14148" s="13"/>
      <c r="K14148" s="21"/>
    </row>
    <row r="14149">
      <c r="D14149" s="13"/>
      <c r="E14149" s="21"/>
      <c r="G14149" s="13"/>
      <c r="H14149" s="13"/>
      <c r="J14149" s="13"/>
      <c r="K14149" s="21"/>
    </row>
    <row r="14150">
      <c r="D14150" s="13"/>
      <c r="E14150" s="21"/>
      <c r="G14150" s="13"/>
      <c r="H14150" s="13"/>
      <c r="J14150" s="13"/>
      <c r="K14150" s="21"/>
    </row>
    <row r="14151">
      <c r="D14151" s="13"/>
      <c r="E14151" s="21"/>
      <c r="G14151" s="13"/>
      <c r="H14151" s="13"/>
      <c r="J14151" s="13"/>
      <c r="K14151" s="21"/>
    </row>
    <row r="14152">
      <c r="D14152" s="13"/>
      <c r="E14152" s="21"/>
      <c r="G14152" s="13"/>
      <c r="H14152" s="13"/>
      <c r="J14152" s="13"/>
      <c r="K14152" s="21"/>
    </row>
    <row r="14153">
      <c r="D14153" s="13"/>
      <c r="E14153" s="21"/>
      <c r="G14153" s="13"/>
      <c r="H14153" s="13"/>
      <c r="J14153" s="13"/>
      <c r="K14153" s="21"/>
    </row>
    <row r="14154">
      <c r="D14154" s="13"/>
      <c r="E14154" s="21"/>
      <c r="G14154" s="13"/>
      <c r="H14154" s="13"/>
      <c r="J14154" s="13"/>
      <c r="K14154" s="21"/>
    </row>
    <row r="14155">
      <c r="D14155" s="13"/>
      <c r="E14155" s="21"/>
      <c r="G14155" s="13"/>
      <c r="H14155" s="13"/>
      <c r="J14155" s="13"/>
      <c r="K14155" s="21"/>
    </row>
    <row r="14156">
      <c r="D14156" s="13"/>
      <c r="E14156" s="21"/>
      <c r="G14156" s="13"/>
      <c r="H14156" s="13"/>
      <c r="J14156" s="13"/>
      <c r="K14156" s="21"/>
    </row>
    <row r="14157">
      <c r="D14157" s="13"/>
      <c r="E14157" s="21"/>
      <c r="G14157" s="13"/>
      <c r="H14157" s="13"/>
      <c r="J14157" s="13"/>
      <c r="K14157" s="21"/>
    </row>
    <row r="14158">
      <c r="D14158" s="13"/>
      <c r="E14158" s="21"/>
      <c r="G14158" s="13"/>
      <c r="H14158" s="13"/>
      <c r="J14158" s="13"/>
      <c r="K14158" s="21"/>
    </row>
    <row r="14159">
      <c r="D14159" s="13"/>
      <c r="E14159" s="21"/>
      <c r="G14159" s="13"/>
      <c r="H14159" s="13"/>
      <c r="J14159" s="13"/>
      <c r="K14159" s="21"/>
    </row>
    <row r="14160">
      <c r="D14160" s="13"/>
      <c r="E14160" s="21"/>
      <c r="G14160" s="13"/>
      <c r="H14160" s="13"/>
      <c r="J14160" s="13"/>
      <c r="K14160" s="21"/>
    </row>
    <row r="14161">
      <c r="D14161" s="13"/>
      <c r="E14161" s="21"/>
      <c r="G14161" s="13"/>
      <c r="H14161" s="13"/>
      <c r="J14161" s="13"/>
      <c r="K14161" s="21"/>
    </row>
    <row r="14162">
      <c r="D14162" s="13"/>
      <c r="E14162" s="21"/>
      <c r="G14162" s="13"/>
      <c r="H14162" s="13"/>
      <c r="J14162" s="13"/>
      <c r="K14162" s="21"/>
    </row>
    <row r="14163">
      <c r="D14163" s="13"/>
      <c r="E14163" s="21"/>
      <c r="G14163" s="13"/>
      <c r="H14163" s="13"/>
      <c r="J14163" s="13"/>
      <c r="K14163" s="21"/>
    </row>
    <row r="14164">
      <c r="D14164" s="13"/>
      <c r="E14164" s="21"/>
      <c r="G14164" s="13"/>
      <c r="H14164" s="13"/>
      <c r="J14164" s="13"/>
      <c r="K14164" s="21"/>
    </row>
    <row r="14165">
      <c r="D14165" s="13"/>
      <c r="E14165" s="21"/>
      <c r="G14165" s="13"/>
      <c r="H14165" s="13"/>
      <c r="J14165" s="13"/>
      <c r="K14165" s="21"/>
    </row>
    <row r="14166">
      <c r="D14166" s="13"/>
      <c r="E14166" s="21"/>
      <c r="G14166" s="13"/>
      <c r="H14166" s="13"/>
      <c r="J14166" s="13"/>
      <c r="K14166" s="21"/>
    </row>
    <row r="14167">
      <c r="D14167" s="13"/>
      <c r="E14167" s="21"/>
      <c r="G14167" s="13"/>
      <c r="H14167" s="13"/>
      <c r="J14167" s="13"/>
      <c r="K14167" s="21"/>
    </row>
    <row r="14168">
      <c r="D14168" s="13"/>
      <c r="E14168" s="21"/>
      <c r="G14168" s="13"/>
      <c r="H14168" s="13"/>
      <c r="J14168" s="13"/>
      <c r="K14168" s="21"/>
    </row>
    <row r="14169">
      <c r="D14169" s="13"/>
      <c r="E14169" s="21"/>
      <c r="G14169" s="13"/>
      <c r="H14169" s="13"/>
      <c r="J14169" s="13"/>
      <c r="K14169" s="21"/>
    </row>
    <row r="14170">
      <c r="D14170" s="13"/>
      <c r="E14170" s="21"/>
      <c r="G14170" s="13"/>
      <c r="H14170" s="13"/>
      <c r="J14170" s="13"/>
      <c r="K14170" s="21"/>
    </row>
    <row r="14171">
      <c r="D14171" s="13"/>
      <c r="E14171" s="21"/>
      <c r="G14171" s="13"/>
      <c r="H14171" s="13"/>
      <c r="J14171" s="13"/>
      <c r="K14171" s="21"/>
    </row>
    <row r="14172">
      <c r="D14172" s="13"/>
      <c r="E14172" s="21"/>
      <c r="G14172" s="13"/>
      <c r="H14172" s="13"/>
      <c r="J14172" s="13"/>
      <c r="K14172" s="21"/>
    </row>
    <row r="14173">
      <c r="D14173" s="13"/>
      <c r="E14173" s="21"/>
      <c r="G14173" s="13"/>
      <c r="H14173" s="13"/>
      <c r="J14173" s="13"/>
      <c r="K14173" s="21"/>
    </row>
    <row r="14174">
      <c r="D14174" s="13"/>
      <c r="E14174" s="21"/>
      <c r="G14174" s="13"/>
      <c r="H14174" s="13"/>
      <c r="J14174" s="13"/>
      <c r="K14174" s="21"/>
    </row>
    <row r="14175">
      <c r="D14175" s="13"/>
      <c r="E14175" s="21"/>
      <c r="G14175" s="13"/>
      <c r="H14175" s="13"/>
      <c r="J14175" s="13"/>
      <c r="K14175" s="21"/>
    </row>
    <row r="14176">
      <c r="D14176" s="13"/>
      <c r="E14176" s="21"/>
      <c r="G14176" s="13"/>
      <c r="H14176" s="13"/>
      <c r="J14176" s="13"/>
      <c r="K14176" s="21"/>
    </row>
    <row r="14177">
      <c r="D14177" s="13"/>
      <c r="E14177" s="21"/>
      <c r="G14177" s="13"/>
      <c r="H14177" s="13"/>
      <c r="J14177" s="13"/>
      <c r="K14177" s="21"/>
    </row>
    <row r="14178">
      <c r="D14178" s="13"/>
      <c r="E14178" s="21"/>
      <c r="G14178" s="13"/>
      <c r="H14178" s="13"/>
      <c r="J14178" s="13"/>
      <c r="K14178" s="21"/>
    </row>
    <row r="14179">
      <c r="D14179" s="13"/>
      <c r="E14179" s="21"/>
      <c r="G14179" s="13"/>
      <c r="H14179" s="13"/>
      <c r="J14179" s="13"/>
      <c r="K14179" s="21"/>
    </row>
    <row r="14180">
      <c r="D14180" s="13"/>
      <c r="E14180" s="21"/>
      <c r="G14180" s="13"/>
      <c r="H14180" s="13"/>
      <c r="J14180" s="13"/>
      <c r="K14180" s="21"/>
    </row>
    <row r="14181">
      <c r="D14181" s="13"/>
      <c r="E14181" s="21"/>
      <c r="G14181" s="13"/>
      <c r="H14181" s="13"/>
      <c r="J14181" s="13"/>
      <c r="K14181" s="21"/>
    </row>
    <row r="14182">
      <c r="D14182" s="13"/>
      <c r="E14182" s="21"/>
      <c r="G14182" s="13"/>
      <c r="H14182" s="13"/>
      <c r="J14182" s="13"/>
      <c r="K14182" s="21"/>
    </row>
    <row r="14183">
      <c r="D14183" s="13"/>
      <c r="E14183" s="21"/>
      <c r="G14183" s="13"/>
      <c r="H14183" s="13"/>
      <c r="J14183" s="13"/>
      <c r="K14183" s="21"/>
    </row>
    <row r="14184">
      <c r="D14184" s="13"/>
      <c r="E14184" s="21"/>
      <c r="G14184" s="13"/>
      <c r="H14184" s="13"/>
      <c r="J14184" s="13"/>
      <c r="K14184" s="21"/>
    </row>
    <row r="14185">
      <c r="D14185" s="13"/>
      <c r="E14185" s="21"/>
      <c r="G14185" s="13"/>
      <c r="H14185" s="13"/>
      <c r="J14185" s="13"/>
      <c r="K14185" s="21"/>
    </row>
    <row r="14186">
      <c r="D14186" s="13"/>
      <c r="E14186" s="21"/>
      <c r="G14186" s="13"/>
      <c r="H14186" s="13"/>
      <c r="J14186" s="13"/>
      <c r="K14186" s="21"/>
    </row>
    <row r="14187">
      <c r="D14187" s="13"/>
      <c r="E14187" s="21"/>
      <c r="G14187" s="13"/>
      <c r="H14187" s="13"/>
      <c r="J14187" s="13"/>
      <c r="K14187" s="21"/>
    </row>
    <row r="14188">
      <c r="D14188" s="13"/>
      <c r="E14188" s="21"/>
      <c r="G14188" s="13"/>
      <c r="H14188" s="13"/>
      <c r="J14188" s="13"/>
      <c r="K14188" s="21"/>
    </row>
    <row r="14189">
      <c r="D14189" s="13"/>
      <c r="E14189" s="21"/>
      <c r="G14189" s="13"/>
      <c r="H14189" s="13"/>
      <c r="J14189" s="13"/>
      <c r="K14189" s="21"/>
    </row>
    <row r="14190">
      <c r="D14190" s="13"/>
      <c r="E14190" s="21"/>
      <c r="G14190" s="13"/>
      <c r="H14190" s="13"/>
      <c r="J14190" s="13"/>
      <c r="K14190" s="21"/>
    </row>
    <row r="14191">
      <c r="D14191" s="13"/>
      <c r="E14191" s="21"/>
      <c r="G14191" s="13"/>
      <c r="H14191" s="13"/>
      <c r="J14191" s="13"/>
      <c r="K14191" s="21"/>
    </row>
    <row r="14192">
      <c r="D14192" s="13"/>
      <c r="E14192" s="21"/>
      <c r="G14192" s="13"/>
      <c r="H14192" s="13"/>
      <c r="J14192" s="13"/>
      <c r="K14192" s="21"/>
    </row>
    <row r="14193">
      <c r="D14193" s="13"/>
      <c r="E14193" s="21"/>
      <c r="G14193" s="13"/>
      <c r="H14193" s="13"/>
      <c r="J14193" s="13"/>
      <c r="K14193" s="21"/>
    </row>
    <row r="14194">
      <c r="D14194" s="13"/>
      <c r="E14194" s="21"/>
      <c r="G14194" s="13"/>
      <c r="H14194" s="13"/>
      <c r="J14194" s="13"/>
      <c r="K14194" s="21"/>
    </row>
    <row r="14195">
      <c r="D14195" s="13"/>
      <c r="E14195" s="21"/>
      <c r="G14195" s="13"/>
      <c r="H14195" s="13"/>
      <c r="J14195" s="13"/>
      <c r="K14195" s="21"/>
    </row>
    <row r="14196">
      <c r="D14196" s="13"/>
      <c r="E14196" s="21"/>
      <c r="G14196" s="13"/>
      <c r="H14196" s="13"/>
      <c r="J14196" s="13"/>
      <c r="K14196" s="21"/>
    </row>
    <row r="14197">
      <c r="D14197" s="13"/>
      <c r="E14197" s="21"/>
      <c r="G14197" s="13"/>
      <c r="H14197" s="13"/>
      <c r="J14197" s="13"/>
      <c r="K14197" s="21"/>
    </row>
    <row r="14198">
      <c r="D14198" s="13"/>
      <c r="E14198" s="21"/>
      <c r="G14198" s="13"/>
      <c r="H14198" s="13"/>
      <c r="J14198" s="13"/>
      <c r="K14198" s="21"/>
    </row>
    <row r="14199">
      <c r="D14199" s="13"/>
      <c r="E14199" s="21"/>
      <c r="G14199" s="13"/>
      <c r="H14199" s="13"/>
      <c r="J14199" s="13"/>
      <c r="K14199" s="21"/>
    </row>
    <row r="14200">
      <c r="D14200" s="13"/>
      <c r="E14200" s="21"/>
      <c r="G14200" s="13"/>
      <c r="H14200" s="13"/>
      <c r="J14200" s="13"/>
      <c r="K14200" s="21"/>
    </row>
    <row r="14201">
      <c r="D14201" s="13"/>
      <c r="E14201" s="21"/>
      <c r="G14201" s="13"/>
      <c r="H14201" s="13"/>
      <c r="J14201" s="13"/>
      <c r="K14201" s="21"/>
    </row>
    <row r="14202">
      <c r="D14202" s="13"/>
      <c r="E14202" s="21"/>
      <c r="G14202" s="13"/>
      <c r="H14202" s="13"/>
      <c r="J14202" s="13"/>
      <c r="K14202" s="21"/>
    </row>
    <row r="14203">
      <c r="D14203" s="13"/>
      <c r="E14203" s="21"/>
      <c r="G14203" s="13"/>
      <c r="H14203" s="13"/>
      <c r="J14203" s="13"/>
      <c r="K14203" s="21"/>
    </row>
    <row r="14204">
      <c r="D14204" s="13"/>
      <c r="E14204" s="21"/>
      <c r="G14204" s="13"/>
      <c r="H14204" s="13"/>
      <c r="J14204" s="13"/>
      <c r="K14204" s="21"/>
    </row>
    <row r="14205">
      <c r="D14205" s="13"/>
      <c r="E14205" s="21"/>
      <c r="G14205" s="13"/>
      <c r="H14205" s="13"/>
      <c r="J14205" s="13"/>
      <c r="K14205" s="21"/>
    </row>
    <row r="14206">
      <c r="D14206" s="13"/>
      <c r="E14206" s="21"/>
      <c r="G14206" s="13"/>
      <c r="H14206" s="13"/>
      <c r="J14206" s="13"/>
      <c r="K14206" s="21"/>
    </row>
    <row r="14207">
      <c r="D14207" s="13"/>
      <c r="E14207" s="21"/>
      <c r="G14207" s="13"/>
      <c r="H14207" s="13"/>
      <c r="J14207" s="13"/>
      <c r="K14207" s="21"/>
    </row>
    <row r="14208">
      <c r="D14208" s="13"/>
      <c r="E14208" s="21"/>
      <c r="G14208" s="13"/>
      <c r="H14208" s="13"/>
      <c r="J14208" s="13"/>
      <c r="K14208" s="21"/>
    </row>
    <row r="14209">
      <c r="D14209" s="13"/>
      <c r="E14209" s="21"/>
      <c r="G14209" s="13"/>
      <c r="H14209" s="13"/>
      <c r="J14209" s="13"/>
      <c r="K14209" s="21"/>
    </row>
    <row r="14210">
      <c r="D14210" s="13"/>
      <c r="E14210" s="21"/>
      <c r="G14210" s="13"/>
      <c r="H14210" s="13"/>
      <c r="J14210" s="13"/>
      <c r="K14210" s="21"/>
    </row>
    <row r="14211">
      <c r="D14211" s="13"/>
      <c r="E14211" s="21"/>
      <c r="G14211" s="13"/>
      <c r="H14211" s="13"/>
      <c r="J14211" s="13"/>
      <c r="K14211" s="21"/>
    </row>
    <row r="14212">
      <c r="D14212" s="13"/>
      <c r="E14212" s="21"/>
      <c r="G14212" s="13"/>
      <c r="H14212" s="13"/>
      <c r="J14212" s="13"/>
      <c r="K14212" s="21"/>
    </row>
    <row r="14213">
      <c r="D14213" s="13"/>
      <c r="E14213" s="21"/>
      <c r="G14213" s="13"/>
      <c r="H14213" s="13"/>
      <c r="J14213" s="13"/>
      <c r="K14213" s="21"/>
    </row>
    <row r="14214">
      <c r="D14214" s="13"/>
      <c r="E14214" s="21"/>
      <c r="G14214" s="13"/>
      <c r="H14214" s="13"/>
      <c r="J14214" s="13"/>
      <c r="K14214" s="21"/>
    </row>
    <row r="14215">
      <c r="D14215" s="13"/>
      <c r="E14215" s="21"/>
      <c r="G14215" s="13"/>
      <c r="H14215" s="13"/>
      <c r="J14215" s="13"/>
      <c r="K14215" s="21"/>
    </row>
    <row r="14216">
      <c r="D14216" s="13"/>
      <c r="E14216" s="21"/>
      <c r="G14216" s="13"/>
      <c r="H14216" s="13"/>
      <c r="J14216" s="13"/>
      <c r="K14216" s="21"/>
    </row>
    <row r="14217">
      <c r="D14217" s="13"/>
      <c r="E14217" s="21"/>
      <c r="G14217" s="13"/>
      <c r="H14217" s="13"/>
      <c r="J14217" s="13"/>
      <c r="K14217" s="21"/>
    </row>
    <row r="14218">
      <c r="D14218" s="13"/>
      <c r="E14218" s="21"/>
      <c r="G14218" s="13"/>
      <c r="H14218" s="13"/>
      <c r="J14218" s="13"/>
      <c r="K14218" s="21"/>
    </row>
    <row r="14219">
      <c r="D14219" s="13"/>
      <c r="E14219" s="21"/>
      <c r="G14219" s="13"/>
      <c r="H14219" s="13"/>
      <c r="J14219" s="13"/>
      <c r="K14219" s="21"/>
    </row>
    <row r="14220">
      <c r="D14220" s="13"/>
      <c r="E14220" s="21"/>
      <c r="G14220" s="13"/>
      <c r="H14220" s="13"/>
      <c r="J14220" s="13"/>
      <c r="K14220" s="21"/>
    </row>
    <row r="14221">
      <c r="D14221" s="13"/>
      <c r="E14221" s="21"/>
      <c r="G14221" s="13"/>
      <c r="H14221" s="13"/>
      <c r="J14221" s="13"/>
      <c r="K14221" s="21"/>
    </row>
    <row r="14222">
      <c r="D14222" s="13"/>
      <c r="E14222" s="21"/>
      <c r="G14222" s="13"/>
      <c r="H14222" s="13"/>
      <c r="J14222" s="13"/>
      <c r="K14222" s="21"/>
    </row>
    <row r="14223">
      <c r="D14223" s="13"/>
      <c r="E14223" s="21"/>
      <c r="G14223" s="13"/>
      <c r="H14223" s="13"/>
      <c r="J14223" s="13"/>
      <c r="K14223" s="21"/>
    </row>
    <row r="14224">
      <c r="D14224" s="13"/>
      <c r="E14224" s="21"/>
      <c r="G14224" s="13"/>
      <c r="H14224" s="13"/>
      <c r="J14224" s="13"/>
      <c r="K14224" s="21"/>
    </row>
    <row r="14225">
      <c r="D14225" s="13"/>
      <c r="E14225" s="21"/>
      <c r="G14225" s="13"/>
      <c r="H14225" s="13"/>
      <c r="J14225" s="13"/>
      <c r="K14225" s="21"/>
    </row>
    <row r="14226">
      <c r="D14226" s="13"/>
      <c r="E14226" s="21"/>
      <c r="G14226" s="13"/>
      <c r="H14226" s="13"/>
      <c r="J14226" s="13"/>
      <c r="K14226" s="21"/>
    </row>
    <row r="14227">
      <c r="D14227" s="13"/>
      <c r="E14227" s="21"/>
      <c r="G14227" s="13"/>
      <c r="H14227" s="13"/>
      <c r="J14227" s="13"/>
      <c r="K14227" s="21"/>
    </row>
    <row r="14228">
      <c r="D14228" s="13"/>
      <c r="E14228" s="21"/>
      <c r="G14228" s="13"/>
      <c r="H14228" s="13"/>
      <c r="J14228" s="13"/>
      <c r="K14228" s="21"/>
    </row>
    <row r="14229">
      <c r="D14229" s="13"/>
      <c r="E14229" s="21"/>
      <c r="G14229" s="13"/>
      <c r="H14229" s="13"/>
      <c r="J14229" s="13"/>
      <c r="K14229" s="21"/>
    </row>
    <row r="14230">
      <c r="D14230" s="13"/>
      <c r="E14230" s="21"/>
      <c r="G14230" s="13"/>
      <c r="H14230" s="13"/>
      <c r="J14230" s="13"/>
      <c r="K14230" s="21"/>
    </row>
    <row r="14231">
      <c r="D14231" s="13"/>
      <c r="E14231" s="21"/>
      <c r="G14231" s="13"/>
      <c r="H14231" s="13"/>
      <c r="J14231" s="13"/>
      <c r="K14231" s="21"/>
    </row>
    <row r="14232">
      <c r="D14232" s="13"/>
      <c r="E14232" s="21"/>
      <c r="G14232" s="13"/>
      <c r="H14232" s="13"/>
      <c r="J14232" s="13"/>
      <c r="K14232" s="21"/>
    </row>
    <row r="14233">
      <c r="D14233" s="13"/>
      <c r="E14233" s="21"/>
      <c r="G14233" s="13"/>
      <c r="H14233" s="13"/>
      <c r="J14233" s="13"/>
      <c r="K14233" s="21"/>
    </row>
    <row r="14234">
      <c r="D14234" s="13"/>
      <c r="E14234" s="21"/>
      <c r="G14234" s="13"/>
      <c r="H14234" s="13"/>
      <c r="J14234" s="13"/>
      <c r="K14234" s="21"/>
    </row>
    <row r="14235">
      <c r="D14235" s="13"/>
      <c r="E14235" s="21"/>
      <c r="G14235" s="13"/>
      <c r="H14235" s="13"/>
      <c r="J14235" s="13"/>
      <c r="K14235" s="21"/>
    </row>
    <row r="14236">
      <c r="D14236" s="13"/>
      <c r="E14236" s="21"/>
      <c r="G14236" s="13"/>
      <c r="H14236" s="13"/>
      <c r="J14236" s="13"/>
      <c r="K14236" s="21"/>
    </row>
    <row r="14237">
      <c r="D14237" s="13"/>
      <c r="E14237" s="21"/>
      <c r="G14237" s="13"/>
      <c r="H14237" s="13"/>
      <c r="J14237" s="13"/>
      <c r="K14237" s="21"/>
    </row>
    <row r="14238">
      <c r="D14238" s="13"/>
      <c r="E14238" s="21"/>
      <c r="G14238" s="13"/>
      <c r="H14238" s="13"/>
      <c r="J14238" s="13"/>
      <c r="K14238" s="21"/>
    </row>
    <row r="14239">
      <c r="D14239" s="13"/>
      <c r="E14239" s="21"/>
      <c r="G14239" s="13"/>
      <c r="H14239" s="13"/>
      <c r="J14239" s="13"/>
      <c r="K14239" s="21"/>
    </row>
    <row r="14240">
      <c r="D14240" s="13"/>
      <c r="E14240" s="21"/>
      <c r="G14240" s="13"/>
      <c r="H14240" s="13"/>
      <c r="J14240" s="13"/>
      <c r="K14240" s="21"/>
    </row>
    <row r="14241">
      <c r="D14241" s="13"/>
      <c r="E14241" s="21"/>
      <c r="G14241" s="13"/>
      <c r="H14241" s="13"/>
      <c r="J14241" s="13"/>
      <c r="K14241" s="21"/>
    </row>
    <row r="14242">
      <c r="D14242" s="13"/>
      <c r="E14242" s="21"/>
      <c r="G14242" s="13"/>
      <c r="H14242" s="13"/>
      <c r="J14242" s="13"/>
      <c r="K14242" s="21"/>
    </row>
    <row r="14243">
      <c r="D14243" s="13"/>
      <c r="E14243" s="21"/>
      <c r="G14243" s="13"/>
      <c r="H14243" s="13"/>
      <c r="J14243" s="13"/>
      <c r="K14243" s="21"/>
    </row>
    <row r="14244">
      <c r="D14244" s="13"/>
      <c r="E14244" s="21"/>
      <c r="G14244" s="13"/>
      <c r="H14244" s="13"/>
      <c r="J14244" s="13"/>
      <c r="K14244" s="21"/>
    </row>
    <row r="14245">
      <c r="D14245" s="13"/>
      <c r="E14245" s="21"/>
      <c r="G14245" s="13"/>
      <c r="H14245" s="13"/>
      <c r="J14245" s="13"/>
      <c r="K14245" s="21"/>
    </row>
    <row r="14246">
      <c r="D14246" s="13"/>
      <c r="E14246" s="21"/>
      <c r="G14246" s="13"/>
      <c r="H14246" s="13"/>
      <c r="J14246" s="13"/>
      <c r="K14246" s="21"/>
    </row>
    <row r="14247">
      <c r="D14247" s="13"/>
      <c r="E14247" s="21"/>
      <c r="G14247" s="13"/>
      <c r="H14247" s="13"/>
      <c r="J14247" s="13"/>
      <c r="K14247" s="21"/>
    </row>
    <row r="14248">
      <c r="D14248" s="13"/>
      <c r="E14248" s="21"/>
      <c r="G14248" s="13"/>
      <c r="H14248" s="13"/>
      <c r="J14248" s="13"/>
      <c r="K14248" s="21"/>
    </row>
    <row r="14249">
      <c r="D14249" s="13"/>
      <c r="E14249" s="21"/>
      <c r="G14249" s="13"/>
      <c r="H14249" s="13"/>
      <c r="J14249" s="13"/>
      <c r="K14249" s="21"/>
    </row>
    <row r="14250">
      <c r="D14250" s="13"/>
      <c r="E14250" s="21"/>
      <c r="G14250" s="13"/>
      <c r="H14250" s="13"/>
      <c r="J14250" s="13"/>
      <c r="K14250" s="21"/>
    </row>
    <row r="14251">
      <c r="D14251" s="13"/>
      <c r="E14251" s="21"/>
      <c r="G14251" s="13"/>
      <c r="H14251" s="13"/>
      <c r="J14251" s="13"/>
      <c r="K14251" s="21"/>
    </row>
    <row r="14252">
      <c r="D14252" s="13"/>
      <c r="E14252" s="21"/>
      <c r="G14252" s="13"/>
      <c r="H14252" s="13"/>
      <c r="J14252" s="13"/>
      <c r="K14252" s="21"/>
    </row>
    <row r="14253">
      <c r="D14253" s="13"/>
      <c r="E14253" s="21"/>
      <c r="G14253" s="13"/>
      <c r="H14253" s="13"/>
      <c r="J14253" s="13"/>
      <c r="K14253" s="21"/>
    </row>
    <row r="14254">
      <c r="D14254" s="13"/>
      <c r="E14254" s="21"/>
      <c r="G14254" s="13"/>
      <c r="H14254" s="13"/>
      <c r="J14254" s="13"/>
      <c r="K14254" s="21"/>
    </row>
    <row r="14255">
      <c r="D14255" s="13"/>
      <c r="E14255" s="21"/>
      <c r="G14255" s="13"/>
      <c r="H14255" s="13"/>
      <c r="J14255" s="13"/>
      <c r="K14255" s="21"/>
    </row>
    <row r="14256">
      <c r="D14256" s="13"/>
      <c r="E14256" s="21"/>
      <c r="G14256" s="13"/>
      <c r="H14256" s="13"/>
      <c r="J14256" s="13"/>
      <c r="K14256" s="21"/>
    </row>
    <row r="14257">
      <c r="D14257" s="13"/>
      <c r="E14257" s="21"/>
      <c r="G14257" s="13"/>
      <c r="H14257" s="13"/>
      <c r="J14257" s="13"/>
      <c r="K14257" s="21"/>
    </row>
    <row r="14258">
      <c r="D14258" s="13"/>
      <c r="E14258" s="21"/>
      <c r="G14258" s="13"/>
      <c r="H14258" s="13"/>
      <c r="J14258" s="13"/>
      <c r="K14258" s="21"/>
    </row>
    <row r="14259">
      <c r="D14259" s="13"/>
      <c r="E14259" s="21"/>
      <c r="G14259" s="13"/>
      <c r="H14259" s="13"/>
      <c r="J14259" s="13"/>
      <c r="K14259" s="21"/>
    </row>
    <row r="14260">
      <c r="D14260" s="13"/>
      <c r="E14260" s="21"/>
      <c r="G14260" s="13"/>
      <c r="H14260" s="13"/>
      <c r="J14260" s="13"/>
      <c r="K14260" s="21"/>
    </row>
    <row r="14261">
      <c r="D14261" s="13"/>
      <c r="E14261" s="21"/>
      <c r="G14261" s="13"/>
      <c r="H14261" s="13"/>
      <c r="J14261" s="13"/>
      <c r="K14261" s="21"/>
    </row>
    <row r="14262">
      <c r="D14262" s="13"/>
      <c r="E14262" s="21"/>
      <c r="G14262" s="13"/>
      <c r="H14262" s="13"/>
      <c r="J14262" s="13"/>
      <c r="K14262" s="21"/>
    </row>
    <row r="14263">
      <c r="D14263" s="13"/>
      <c r="E14263" s="21"/>
      <c r="G14263" s="13"/>
      <c r="H14263" s="13"/>
      <c r="J14263" s="13"/>
      <c r="K14263" s="21"/>
    </row>
    <row r="14264">
      <c r="D14264" s="13"/>
      <c r="E14264" s="21"/>
      <c r="G14264" s="13"/>
      <c r="H14264" s="13"/>
      <c r="J14264" s="13"/>
      <c r="K14264" s="21"/>
    </row>
    <row r="14265">
      <c r="D14265" s="13"/>
      <c r="E14265" s="21"/>
      <c r="G14265" s="13"/>
      <c r="H14265" s="13"/>
      <c r="J14265" s="13"/>
      <c r="K14265" s="21"/>
    </row>
    <row r="14266">
      <c r="D14266" s="13"/>
      <c r="E14266" s="21"/>
      <c r="G14266" s="13"/>
      <c r="H14266" s="13"/>
      <c r="J14266" s="13"/>
      <c r="K14266" s="21"/>
    </row>
    <row r="14267">
      <c r="D14267" s="13"/>
      <c r="E14267" s="21"/>
      <c r="G14267" s="13"/>
      <c r="H14267" s="13"/>
      <c r="J14267" s="13"/>
      <c r="K14267" s="21"/>
    </row>
    <row r="14268">
      <c r="D14268" s="13"/>
      <c r="E14268" s="21"/>
      <c r="G14268" s="13"/>
      <c r="H14268" s="13"/>
      <c r="J14268" s="13"/>
      <c r="K14268" s="21"/>
    </row>
    <row r="14269">
      <c r="D14269" s="13"/>
      <c r="E14269" s="21"/>
      <c r="G14269" s="13"/>
      <c r="H14269" s="13"/>
      <c r="J14269" s="13"/>
      <c r="K14269" s="21"/>
    </row>
    <row r="14270">
      <c r="D14270" s="13"/>
      <c r="E14270" s="21"/>
      <c r="G14270" s="13"/>
      <c r="H14270" s="13"/>
      <c r="J14270" s="13"/>
      <c r="K14270" s="21"/>
    </row>
    <row r="14271">
      <c r="D14271" s="13"/>
      <c r="E14271" s="21"/>
      <c r="G14271" s="13"/>
      <c r="H14271" s="13"/>
      <c r="J14271" s="13"/>
      <c r="K14271" s="21"/>
    </row>
    <row r="14272">
      <c r="D14272" s="13"/>
      <c r="E14272" s="21"/>
      <c r="G14272" s="13"/>
      <c r="H14272" s="13"/>
      <c r="J14272" s="13"/>
      <c r="K14272" s="21"/>
    </row>
    <row r="14273">
      <c r="D14273" s="13"/>
      <c r="E14273" s="21"/>
      <c r="G14273" s="13"/>
      <c r="H14273" s="13"/>
      <c r="J14273" s="13"/>
      <c r="K14273" s="21"/>
    </row>
    <row r="14274">
      <c r="D14274" s="13"/>
      <c r="E14274" s="21"/>
      <c r="G14274" s="13"/>
      <c r="H14274" s="13"/>
      <c r="J14274" s="13"/>
      <c r="K14274" s="21"/>
    </row>
    <row r="14275">
      <c r="D14275" s="13"/>
      <c r="E14275" s="21"/>
      <c r="G14275" s="13"/>
      <c r="H14275" s="13"/>
      <c r="J14275" s="13"/>
      <c r="K14275" s="21"/>
    </row>
    <row r="14276">
      <c r="D14276" s="13"/>
      <c r="E14276" s="21"/>
      <c r="G14276" s="13"/>
      <c r="H14276" s="13"/>
      <c r="J14276" s="13"/>
      <c r="K14276" s="21"/>
    </row>
    <row r="14277">
      <c r="D14277" s="13"/>
      <c r="E14277" s="21"/>
      <c r="G14277" s="13"/>
      <c r="H14277" s="13"/>
      <c r="J14277" s="13"/>
      <c r="K14277" s="21"/>
    </row>
    <row r="14278">
      <c r="D14278" s="13"/>
      <c r="E14278" s="21"/>
      <c r="G14278" s="13"/>
      <c r="H14278" s="13"/>
      <c r="J14278" s="13"/>
      <c r="K14278" s="21"/>
    </row>
    <row r="14279">
      <c r="D14279" s="13"/>
      <c r="E14279" s="21"/>
      <c r="G14279" s="13"/>
      <c r="H14279" s="13"/>
      <c r="J14279" s="13"/>
      <c r="K14279" s="21"/>
    </row>
    <row r="14280">
      <c r="D14280" s="13"/>
      <c r="E14280" s="21"/>
      <c r="G14280" s="13"/>
      <c r="H14280" s="13"/>
      <c r="J14280" s="13"/>
      <c r="K14280" s="21"/>
    </row>
    <row r="14281">
      <c r="D14281" s="13"/>
      <c r="E14281" s="21"/>
      <c r="G14281" s="13"/>
      <c r="H14281" s="13"/>
      <c r="J14281" s="13"/>
      <c r="K14281" s="21"/>
    </row>
    <row r="14282">
      <c r="D14282" s="13"/>
      <c r="E14282" s="21"/>
      <c r="G14282" s="13"/>
      <c r="H14282" s="13"/>
      <c r="J14282" s="13"/>
      <c r="K14282" s="21"/>
    </row>
    <row r="14283">
      <c r="D14283" s="13"/>
      <c r="E14283" s="21"/>
      <c r="G14283" s="13"/>
      <c r="H14283" s="13"/>
      <c r="J14283" s="13"/>
      <c r="K14283" s="21"/>
    </row>
    <row r="14284">
      <c r="D14284" s="13"/>
      <c r="E14284" s="21"/>
      <c r="G14284" s="13"/>
      <c r="H14284" s="13"/>
      <c r="J14284" s="13"/>
      <c r="K14284" s="21"/>
    </row>
    <row r="14285">
      <c r="D14285" s="13"/>
      <c r="E14285" s="21"/>
      <c r="G14285" s="13"/>
      <c r="H14285" s="13"/>
      <c r="J14285" s="13"/>
      <c r="K14285" s="21"/>
    </row>
    <row r="14286">
      <c r="D14286" s="13"/>
      <c r="E14286" s="21"/>
      <c r="G14286" s="13"/>
      <c r="H14286" s="13"/>
      <c r="J14286" s="13"/>
      <c r="K14286" s="21"/>
    </row>
    <row r="14287">
      <c r="D14287" s="13"/>
      <c r="E14287" s="21"/>
      <c r="G14287" s="13"/>
      <c r="H14287" s="13"/>
      <c r="J14287" s="13"/>
      <c r="K14287" s="21"/>
    </row>
    <row r="14288">
      <c r="D14288" s="13"/>
      <c r="E14288" s="21"/>
      <c r="G14288" s="13"/>
      <c r="H14288" s="13"/>
      <c r="J14288" s="13"/>
      <c r="K14288" s="21"/>
    </row>
    <row r="14289">
      <c r="D14289" s="13"/>
      <c r="E14289" s="21"/>
      <c r="G14289" s="13"/>
      <c r="H14289" s="13"/>
      <c r="J14289" s="13"/>
      <c r="K14289" s="21"/>
    </row>
    <row r="14290">
      <c r="D14290" s="13"/>
      <c r="E14290" s="21"/>
      <c r="G14290" s="13"/>
      <c r="H14290" s="13"/>
      <c r="J14290" s="13"/>
      <c r="K14290" s="21"/>
    </row>
    <row r="14291">
      <c r="D14291" s="13"/>
      <c r="E14291" s="21"/>
      <c r="G14291" s="13"/>
      <c r="H14291" s="13"/>
      <c r="J14291" s="13"/>
      <c r="K14291" s="21"/>
    </row>
    <row r="14292">
      <c r="D14292" s="13"/>
      <c r="E14292" s="21"/>
      <c r="G14292" s="13"/>
      <c r="H14292" s="13"/>
      <c r="J14292" s="13"/>
      <c r="K14292" s="21"/>
    </row>
    <row r="14293">
      <c r="D14293" s="13"/>
      <c r="E14293" s="21"/>
      <c r="G14293" s="13"/>
      <c r="H14293" s="13"/>
      <c r="J14293" s="13"/>
      <c r="K14293" s="21"/>
    </row>
    <row r="14294">
      <c r="D14294" s="13"/>
      <c r="E14294" s="21"/>
      <c r="G14294" s="13"/>
      <c r="H14294" s="13"/>
      <c r="J14294" s="13"/>
      <c r="K14294" s="21"/>
    </row>
    <row r="14295">
      <c r="D14295" s="13"/>
      <c r="E14295" s="21"/>
      <c r="G14295" s="13"/>
      <c r="H14295" s="13"/>
      <c r="J14295" s="13"/>
      <c r="K14295" s="21"/>
    </row>
    <row r="14296">
      <c r="D14296" s="13"/>
      <c r="E14296" s="21"/>
      <c r="G14296" s="13"/>
      <c r="H14296" s="13"/>
      <c r="J14296" s="13"/>
      <c r="K14296" s="21"/>
    </row>
    <row r="14297">
      <c r="D14297" s="13"/>
      <c r="E14297" s="21"/>
      <c r="G14297" s="13"/>
      <c r="H14297" s="13"/>
      <c r="J14297" s="13"/>
      <c r="K14297" s="21"/>
    </row>
    <row r="14298">
      <c r="D14298" s="13"/>
      <c r="E14298" s="21"/>
      <c r="G14298" s="13"/>
      <c r="H14298" s="13"/>
      <c r="J14298" s="13"/>
      <c r="K14298" s="21"/>
    </row>
    <row r="14299">
      <c r="D14299" s="13"/>
      <c r="E14299" s="21"/>
      <c r="G14299" s="13"/>
      <c r="H14299" s="13"/>
      <c r="J14299" s="13"/>
      <c r="K14299" s="21"/>
    </row>
    <row r="14300">
      <c r="D14300" s="13"/>
      <c r="E14300" s="21"/>
      <c r="G14300" s="13"/>
      <c r="H14300" s="13"/>
      <c r="J14300" s="13"/>
      <c r="K14300" s="21"/>
    </row>
    <row r="14301">
      <c r="D14301" s="13"/>
      <c r="E14301" s="21"/>
      <c r="G14301" s="13"/>
      <c r="H14301" s="13"/>
      <c r="J14301" s="13"/>
      <c r="K14301" s="21"/>
    </row>
    <row r="14302">
      <c r="D14302" s="13"/>
      <c r="E14302" s="21"/>
      <c r="G14302" s="13"/>
      <c r="H14302" s="13"/>
      <c r="J14302" s="13"/>
      <c r="K14302" s="21"/>
    </row>
    <row r="14303">
      <c r="D14303" s="13"/>
      <c r="E14303" s="21"/>
      <c r="G14303" s="13"/>
      <c r="H14303" s="13"/>
      <c r="J14303" s="13"/>
      <c r="K14303" s="21"/>
    </row>
    <row r="14304">
      <c r="D14304" s="13"/>
      <c r="E14304" s="21"/>
      <c r="G14304" s="13"/>
      <c r="H14304" s="13"/>
      <c r="J14304" s="13"/>
      <c r="K14304" s="21"/>
    </row>
    <row r="14305">
      <c r="D14305" s="13"/>
      <c r="E14305" s="21"/>
      <c r="G14305" s="13"/>
      <c r="H14305" s="13"/>
      <c r="J14305" s="13"/>
      <c r="K14305" s="21"/>
    </row>
    <row r="14306">
      <c r="D14306" s="13"/>
      <c r="E14306" s="21"/>
      <c r="G14306" s="13"/>
      <c r="H14306" s="13"/>
      <c r="J14306" s="13"/>
      <c r="K14306" s="21"/>
    </row>
    <row r="14307">
      <c r="D14307" s="13"/>
      <c r="E14307" s="21"/>
      <c r="G14307" s="13"/>
      <c r="H14307" s="13"/>
      <c r="J14307" s="13"/>
      <c r="K14307" s="21"/>
    </row>
    <row r="14308">
      <c r="D14308" s="13"/>
      <c r="E14308" s="21"/>
      <c r="G14308" s="13"/>
      <c r="H14308" s="13"/>
      <c r="J14308" s="13"/>
      <c r="K14308" s="21"/>
    </row>
    <row r="14309">
      <c r="D14309" s="13"/>
      <c r="E14309" s="21"/>
      <c r="G14309" s="13"/>
      <c r="H14309" s="13"/>
      <c r="J14309" s="13"/>
      <c r="K14309" s="21"/>
    </row>
    <row r="14310">
      <c r="D14310" s="13"/>
      <c r="E14310" s="21"/>
      <c r="G14310" s="13"/>
      <c r="H14310" s="13"/>
      <c r="J14310" s="13"/>
      <c r="K14310" s="21"/>
    </row>
    <row r="14311">
      <c r="D14311" s="13"/>
      <c r="E14311" s="21"/>
      <c r="G14311" s="13"/>
      <c r="H14311" s="13"/>
      <c r="J14311" s="13"/>
      <c r="K14311" s="21"/>
    </row>
    <row r="14312">
      <c r="D14312" s="13"/>
      <c r="E14312" s="21"/>
      <c r="G14312" s="13"/>
      <c r="H14312" s="13"/>
      <c r="J14312" s="13"/>
      <c r="K14312" s="21"/>
    </row>
    <row r="14313">
      <c r="D14313" s="13"/>
      <c r="E14313" s="21"/>
      <c r="G14313" s="13"/>
      <c r="H14313" s="13"/>
      <c r="J14313" s="13"/>
      <c r="K14313" s="21"/>
    </row>
    <row r="14314">
      <c r="D14314" s="13"/>
      <c r="E14314" s="21"/>
      <c r="G14314" s="13"/>
      <c r="H14314" s="13"/>
      <c r="J14314" s="13"/>
      <c r="K14314" s="21"/>
    </row>
    <row r="14315">
      <c r="D14315" s="13"/>
      <c r="E14315" s="21"/>
      <c r="G14315" s="13"/>
      <c r="H14315" s="13"/>
      <c r="J14315" s="13"/>
      <c r="K14315" s="21"/>
    </row>
    <row r="14316">
      <c r="D14316" s="13"/>
      <c r="E14316" s="21"/>
      <c r="G14316" s="13"/>
      <c r="H14316" s="13"/>
      <c r="J14316" s="13"/>
      <c r="K14316" s="21"/>
    </row>
    <row r="14317">
      <c r="D14317" s="13"/>
      <c r="E14317" s="21"/>
      <c r="G14317" s="13"/>
      <c r="H14317" s="13"/>
      <c r="J14317" s="13"/>
      <c r="K14317" s="21"/>
    </row>
    <row r="14318">
      <c r="D14318" s="13"/>
      <c r="E14318" s="21"/>
      <c r="G14318" s="13"/>
      <c r="H14318" s="13"/>
      <c r="J14318" s="13"/>
      <c r="K14318" s="21"/>
    </row>
    <row r="14319">
      <c r="D14319" s="13"/>
      <c r="E14319" s="21"/>
      <c r="G14319" s="13"/>
      <c r="H14319" s="13"/>
      <c r="J14319" s="13"/>
      <c r="K14319" s="21"/>
    </row>
    <row r="14320">
      <c r="D14320" s="13"/>
      <c r="E14320" s="21"/>
      <c r="G14320" s="13"/>
      <c r="H14320" s="13"/>
      <c r="J14320" s="13"/>
      <c r="K14320" s="21"/>
    </row>
    <row r="14321">
      <c r="D14321" s="13"/>
      <c r="E14321" s="21"/>
      <c r="G14321" s="13"/>
      <c r="H14321" s="13"/>
      <c r="J14321" s="13"/>
      <c r="K14321" s="21"/>
    </row>
    <row r="14322">
      <c r="D14322" s="13"/>
      <c r="E14322" s="21"/>
      <c r="G14322" s="13"/>
      <c r="H14322" s="13"/>
      <c r="J14322" s="13"/>
      <c r="K14322" s="21"/>
    </row>
    <row r="14323">
      <c r="D14323" s="13"/>
      <c r="E14323" s="21"/>
      <c r="G14323" s="13"/>
      <c r="H14323" s="13"/>
      <c r="J14323" s="13"/>
      <c r="K14323" s="21"/>
    </row>
    <row r="14324">
      <c r="D14324" s="13"/>
      <c r="E14324" s="21"/>
      <c r="G14324" s="13"/>
      <c r="H14324" s="13"/>
      <c r="J14324" s="13"/>
      <c r="K14324" s="21"/>
    </row>
    <row r="14325">
      <c r="D14325" s="13"/>
      <c r="E14325" s="21"/>
      <c r="G14325" s="13"/>
      <c r="H14325" s="13"/>
      <c r="J14325" s="13"/>
      <c r="K14325" s="21"/>
    </row>
    <row r="14326">
      <c r="D14326" s="13"/>
      <c r="E14326" s="21"/>
      <c r="G14326" s="13"/>
      <c r="H14326" s="13"/>
      <c r="J14326" s="13"/>
      <c r="K14326" s="21"/>
    </row>
    <row r="14327">
      <c r="D14327" s="13"/>
      <c r="E14327" s="21"/>
      <c r="G14327" s="13"/>
      <c r="H14327" s="13"/>
      <c r="J14327" s="13"/>
      <c r="K14327" s="21"/>
    </row>
    <row r="14328">
      <c r="D14328" s="13"/>
      <c r="E14328" s="21"/>
      <c r="G14328" s="13"/>
      <c r="H14328" s="13"/>
      <c r="J14328" s="13"/>
      <c r="K14328" s="21"/>
    </row>
    <row r="14329">
      <c r="D14329" s="13"/>
      <c r="E14329" s="21"/>
      <c r="G14329" s="13"/>
      <c r="H14329" s="13"/>
      <c r="J14329" s="13"/>
      <c r="K14329" s="21"/>
    </row>
    <row r="14330">
      <c r="D14330" s="13"/>
      <c r="E14330" s="21"/>
      <c r="G14330" s="13"/>
      <c r="H14330" s="13"/>
      <c r="J14330" s="13"/>
      <c r="K14330" s="21"/>
    </row>
    <row r="14331">
      <c r="D14331" s="13"/>
      <c r="E14331" s="21"/>
      <c r="G14331" s="13"/>
      <c r="H14331" s="13"/>
      <c r="J14331" s="13"/>
      <c r="K14331" s="21"/>
    </row>
    <row r="14332">
      <c r="D14332" s="13"/>
      <c r="E14332" s="21"/>
      <c r="G14332" s="13"/>
      <c r="H14332" s="13"/>
      <c r="J14332" s="13"/>
      <c r="K14332" s="21"/>
    </row>
    <row r="14333">
      <c r="D14333" s="13"/>
      <c r="E14333" s="21"/>
      <c r="G14333" s="13"/>
      <c r="H14333" s="13"/>
      <c r="J14333" s="13"/>
      <c r="K14333" s="21"/>
    </row>
    <row r="14334">
      <c r="D14334" s="13"/>
      <c r="E14334" s="21"/>
      <c r="G14334" s="13"/>
      <c r="H14334" s="13"/>
      <c r="J14334" s="13"/>
      <c r="K14334" s="21"/>
    </row>
    <row r="14335">
      <c r="D14335" s="13"/>
      <c r="E14335" s="21"/>
      <c r="G14335" s="13"/>
      <c r="H14335" s="13"/>
      <c r="J14335" s="13"/>
      <c r="K14335" s="21"/>
    </row>
    <row r="14336">
      <c r="D14336" s="13"/>
      <c r="E14336" s="21"/>
      <c r="G14336" s="13"/>
      <c r="H14336" s="13"/>
      <c r="J14336" s="13"/>
      <c r="K14336" s="21"/>
    </row>
    <row r="14337">
      <c r="D14337" s="13"/>
      <c r="E14337" s="21"/>
      <c r="G14337" s="13"/>
      <c r="H14337" s="13"/>
      <c r="J14337" s="13"/>
      <c r="K14337" s="21"/>
    </row>
    <row r="14338">
      <c r="D14338" s="13"/>
      <c r="E14338" s="21"/>
      <c r="G14338" s="13"/>
      <c r="H14338" s="13"/>
      <c r="J14338" s="13"/>
      <c r="K14338" s="21"/>
    </row>
    <row r="14339">
      <c r="D14339" s="13"/>
      <c r="E14339" s="21"/>
      <c r="G14339" s="13"/>
      <c r="H14339" s="13"/>
      <c r="J14339" s="13"/>
      <c r="K14339" s="21"/>
    </row>
    <row r="14340">
      <c r="D14340" s="13"/>
      <c r="E14340" s="21"/>
      <c r="G14340" s="13"/>
      <c r="H14340" s="13"/>
      <c r="J14340" s="13"/>
      <c r="K14340" s="21"/>
    </row>
    <row r="14341">
      <c r="D14341" s="13"/>
      <c r="E14341" s="21"/>
      <c r="G14341" s="13"/>
      <c r="H14341" s="13"/>
      <c r="J14341" s="13"/>
      <c r="K14341" s="21"/>
    </row>
    <row r="14342">
      <c r="D14342" s="13"/>
      <c r="E14342" s="21"/>
      <c r="G14342" s="13"/>
      <c r="H14342" s="13"/>
      <c r="J14342" s="13"/>
      <c r="K14342" s="21"/>
    </row>
    <row r="14343">
      <c r="D14343" s="13"/>
      <c r="E14343" s="21"/>
      <c r="G14343" s="13"/>
      <c r="H14343" s="13"/>
      <c r="J14343" s="13"/>
      <c r="K14343" s="21"/>
    </row>
    <row r="14344">
      <c r="D14344" s="13"/>
      <c r="E14344" s="21"/>
      <c r="G14344" s="13"/>
      <c r="H14344" s="13"/>
      <c r="J14344" s="13"/>
      <c r="K14344" s="21"/>
    </row>
    <row r="14345">
      <c r="D14345" s="13"/>
      <c r="E14345" s="21"/>
      <c r="G14345" s="13"/>
      <c r="H14345" s="13"/>
      <c r="J14345" s="13"/>
      <c r="K14345" s="21"/>
    </row>
    <row r="14346">
      <c r="D14346" s="13"/>
      <c r="E14346" s="21"/>
      <c r="G14346" s="13"/>
      <c r="H14346" s="13"/>
      <c r="J14346" s="13"/>
      <c r="K14346" s="21"/>
    </row>
    <row r="14347">
      <c r="D14347" s="13"/>
      <c r="E14347" s="21"/>
      <c r="G14347" s="13"/>
      <c r="H14347" s="13"/>
      <c r="J14347" s="13"/>
      <c r="K14347" s="21"/>
    </row>
    <row r="14348">
      <c r="D14348" s="13"/>
      <c r="E14348" s="21"/>
      <c r="G14348" s="13"/>
      <c r="H14348" s="13"/>
      <c r="J14348" s="13"/>
      <c r="K14348" s="21"/>
    </row>
    <row r="14349">
      <c r="D14349" s="13"/>
      <c r="E14349" s="21"/>
      <c r="G14349" s="13"/>
      <c r="H14349" s="13"/>
      <c r="J14349" s="13"/>
      <c r="K14349" s="21"/>
    </row>
    <row r="14350">
      <c r="D14350" s="13"/>
      <c r="E14350" s="21"/>
      <c r="G14350" s="13"/>
      <c r="H14350" s="13"/>
      <c r="J14350" s="13"/>
      <c r="K14350" s="21"/>
    </row>
    <row r="14351">
      <c r="D14351" s="13"/>
      <c r="E14351" s="21"/>
      <c r="G14351" s="13"/>
      <c r="H14351" s="13"/>
      <c r="J14351" s="13"/>
      <c r="K14351" s="21"/>
    </row>
    <row r="14352">
      <c r="D14352" s="13"/>
      <c r="E14352" s="21"/>
      <c r="G14352" s="13"/>
      <c r="H14352" s="13"/>
      <c r="J14352" s="13"/>
      <c r="K14352" s="21"/>
    </row>
    <row r="14353">
      <c r="D14353" s="13"/>
      <c r="E14353" s="21"/>
      <c r="G14353" s="13"/>
      <c r="H14353" s="13"/>
      <c r="J14353" s="13"/>
      <c r="K14353" s="21"/>
    </row>
    <row r="14354">
      <c r="D14354" s="13"/>
      <c r="E14354" s="21"/>
      <c r="G14354" s="13"/>
      <c r="H14354" s="13"/>
      <c r="J14354" s="13"/>
      <c r="K14354" s="21"/>
    </row>
    <row r="14355">
      <c r="D14355" s="13"/>
      <c r="E14355" s="21"/>
      <c r="G14355" s="13"/>
      <c r="H14355" s="13"/>
      <c r="J14355" s="13"/>
      <c r="K14355" s="21"/>
    </row>
    <row r="14356">
      <c r="D14356" s="13"/>
      <c r="E14356" s="21"/>
      <c r="G14356" s="13"/>
      <c r="H14356" s="13"/>
      <c r="J14356" s="13"/>
      <c r="K14356" s="21"/>
    </row>
    <row r="14357">
      <c r="D14357" s="13"/>
      <c r="E14357" s="21"/>
      <c r="G14357" s="13"/>
      <c r="H14357" s="13"/>
      <c r="J14357" s="13"/>
      <c r="K14357" s="21"/>
    </row>
    <row r="14358">
      <c r="D14358" s="13"/>
      <c r="E14358" s="21"/>
      <c r="G14358" s="13"/>
      <c r="H14358" s="13"/>
      <c r="J14358" s="13"/>
      <c r="K14358" s="21"/>
    </row>
    <row r="14359">
      <c r="D14359" s="13"/>
      <c r="E14359" s="21"/>
      <c r="G14359" s="13"/>
      <c r="H14359" s="13"/>
      <c r="J14359" s="13"/>
      <c r="K14359" s="21"/>
    </row>
    <row r="14360">
      <c r="D14360" s="13"/>
      <c r="E14360" s="21"/>
      <c r="G14360" s="13"/>
      <c r="H14360" s="13"/>
      <c r="J14360" s="13"/>
      <c r="K14360" s="21"/>
    </row>
    <row r="14361">
      <c r="D14361" s="13"/>
      <c r="E14361" s="21"/>
      <c r="G14361" s="13"/>
      <c r="H14361" s="13"/>
      <c r="J14361" s="13"/>
      <c r="K14361" s="21"/>
    </row>
    <row r="14362">
      <c r="D14362" s="13"/>
      <c r="E14362" s="21"/>
      <c r="G14362" s="13"/>
      <c r="H14362" s="13"/>
      <c r="J14362" s="13"/>
      <c r="K14362" s="21"/>
    </row>
    <row r="14363">
      <c r="D14363" s="13"/>
      <c r="E14363" s="21"/>
      <c r="G14363" s="13"/>
      <c r="H14363" s="13"/>
      <c r="J14363" s="13"/>
      <c r="K14363" s="21"/>
    </row>
    <row r="14364">
      <c r="D14364" s="13"/>
      <c r="E14364" s="21"/>
      <c r="G14364" s="13"/>
      <c r="H14364" s="13"/>
      <c r="J14364" s="13"/>
      <c r="K14364" s="21"/>
    </row>
    <row r="14365">
      <c r="D14365" s="13"/>
      <c r="E14365" s="21"/>
      <c r="G14365" s="13"/>
      <c r="H14365" s="13"/>
      <c r="J14365" s="13"/>
      <c r="K14365" s="21"/>
    </row>
    <row r="14366">
      <c r="D14366" s="13"/>
      <c r="E14366" s="21"/>
      <c r="G14366" s="13"/>
      <c r="H14366" s="13"/>
      <c r="J14366" s="13"/>
      <c r="K14366" s="21"/>
    </row>
    <row r="14367">
      <c r="D14367" s="13"/>
      <c r="E14367" s="21"/>
      <c r="G14367" s="13"/>
      <c r="H14367" s="13"/>
      <c r="J14367" s="13"/>
      <c r="K14367" s="21"/>
    </row>
    <row r="14368">
      <c r="D14368" s="13"/>
      <c r="E14368" s="21"/>
      <c r="G14368" s="13"/>
      <c r="H14368" s="13"/>
      <c r="J14368" s="13"/>
      <c r="K14368" s="21"/>
    </row>
    <row r="14369">
      <c r="D14369" s="13"/>
      <c r="E14369" s="21"/>
      <c r="G14369" s="13"/>
      <c r="H14369" s="13"/>
      <c r="J14369" s="13"/>
      <c r="K14369" s="21"/>
    </row>
    <row r="14370">
      <c r="D14370" s="13"/>
      <c r="E14370" s="21"/>
      <c r="G14370" s="13"/>
      <c r="H14370" s="13"/>
      <c r="J14370" s="13"/>
      <c r="K14370" s="21"/>
    </row>
    <row r="14371">
      <c r="D14371" s="13"/>
      <c r="E14371" s="21"/>
      <c r="G14371" s="13"/>
      <c r="H14371" s="13"/>
      <c r="J14371" s="13"/>
      <c r="K14371" s="21"/>
    </row>
    <row r="14372">
      <c r="D14372" s="13"/>
      <c r="E14372" s="21"/>
      <c r="G14372" s="13"/>
      <c r="H14372" s="13"/>
      <c r="J14372" s="13"/>
      <c r="K14372" s="21"/>
    </row>
    <row r="14373">
      <c r="D14373" s="13"/>
      <c r="E14373" s="21"/>
      <c r="G14373" s="13"/>
      <c r="H14373" s="13"/>
      <c r="J14373" s="13"/>
      <c r="K14373" s="21"/>
    </row>
    <row r="14374">
      <c r="D14374" s="13"/>
      <c r="E14374" s="21"/>
      <c r="G14374" s="13"/>
      <c r="H14374" s="13"/>
      <c r="J14374" s="13"/>
      <c r="K14374" s="21"/>
    </row>
    <row r="14375">
      <c r="D14375" s="13"/>
      <c r="E14375" s="21"/>
      <c r="G14375" s="13"/>
      <c r="H14375" s="13"/>
      <c r="J14375" s="13"/>
      <c r="K14375" s="21"/>
    </row>
    <row r="14376">
      <c r="D14376" s="13"/>
      <c r="E14376" s="21"/>
      <c r="G14376" s="13"/>
      <c r="H14376" s="13"/>
      <c r="J14376" s="13"/>
      <c r="K14376" s="21"/>
    </row>
    <row r="14377">
      <c r="D14377" s="13"/>
      <c r="E14377" s="21"/>
      <c r="G14377" s="13"/>
      <c r="H14377" s="13"/>
      <c r="J14377" s="13"/>
      <c r="K14377" s="21"/>
    </row>
    <row r="14378">
      <c r="D14378" s="13"/>
      <c r="E14378" s="21"/>
      <c r="G14378" s="13"/>
      <c r="H14378" s="13"/>
      <c r="J14378" s="13"/>
      <c r="K14378" s="21"/>
    </row>
    <row r="14379">
      <c r="D14379" s="13"/>
      <c r="E14379" s="21"/>
      <c r="G14379" s="13"/>
      <c r="H14379" s="13"/>
      <c r="J14379" s="13"/>
      <c r="K14379" s="21"/>
    </row>
    <row r="14380">
      <c r="D14380" s="13"/>
      <c r="E14380" s="21"/>
      <c r="G14380" s="13"/>
      <c r="H14380" s="13"/>
      <c r="J14380" s="13"/>
      <c r="K14380" s="21"/>
    </row>
    <row r="14381">
      <c r="D14381" s="13"/>
      <c r="E14381" s="21"/>
      <c r="G14381" s="13"/>
      <c r="H14381" s="13"/>
      <c r="J14381" s="13"/>
      <c r="K14381" s="21"/>
    </row>
    <row r="14382">
      <c r="D14382" s="13"/>
      <c r="E14382" s="21"/>
      <c r="G14382" s="13"/>
      <c r="H14382" s="13"/>
      <c r="J14382" s="13"/>
      <c r="K14382" s="21"/>
    </row>
    <row r="14383">
      <c r="D14383" s="13"/>
      <c r="E14383" s="21"/>
      <c r="G14383" s="13"/>
      <c r="H14383" s="13"/>
      <c r="J14383" s="13"/>
      <c r="K14383" s="21"/>
    </row>
    <row r="14384">
      <c r="D14384" s="13"/>
      <c r="E14384" s="21"/>
      <c r="G14384" s="13"/>
      <c r="H14384" s="13"/>
      <c r="J14384" s="13"/>
      <c r="K14384" s="21"/>
    </row>
    <row r="14385">
      <c r="D14385" s="13"/>
      <c r="E14385" s="21"/>
      <c r="G14385" s="13"/>
      <c r="H14385" s="13"/>
      <c r="J14385" s="13"/>
      <c r="K14385" s="21"/>
    </row>
    <row r="14386">
      <c r="D14386" s="13"/>
      <c r="E14386" s="21"/>
      <c r="G14386" s="13"/>
      <c r="H14386" s="13"/>
      <c r="J14386" s="13"/>
      <c r="K14386" s="21"/>
    </row>
    <row r="14387">
      <c r="D14387" s="13"/>
      <c r="E14387" s="21"/>
      <c r="G14387" s="13"/>
      <c r="H14387" s="13"/>
      <c r="J14387" s="13"/>
      <c r="K14387" s="21"/>
    </row>
    <row r="14388">
      <c r="D14388" s="13"/>
      <c r="E14388" s="21"/>
      <c r="G14388" s="13"/>
      <c r="H14388" s="13"/>
      <c r="J14388" s="13"/>
      <c r="K14388" s="21"/>
    </row>
    <row r="14389">
      <c r="D14389" s="13"/>
      <c r="E14389" s="21"/>
      <c r="G14389" s="13"/>
      <c r="H14389" s="13"/>
      <c r="J14389" s="13"/>
      <c r="K14389" s="21"/>
    </row>
    <row r="14390">
      <c r="D14390" s="13"/>
      <c r="E14390" s="21"/>
      <c r="G14390" s="13"/>
      <c r="H14390" s="13"/>
      <c r="J14390" s="13"/>
      <c r="K14390" s="21"/>
    </row>
    <row r="14391">
      <c r="D14391" s="13"/>
      <c r="E14391" s="21"/>
      <c r="G14391" s="13"/>
      <c r="H14391" s="13"/>
      <c r="J14391" s="13"/>
      <c r="K14391" s="21"/>
    </row>
    <row r="14392">
      <c r="D14392" s="13"/>
      <c r="E14392" s="21"/>
      <c r="G14392" s="13"/>
      <c r="H14392" s="13"/>
      <c r="J14392" s="13"/>
      <c r="K14392" s="21"/>
    </row>
    <row r="14393">
      <c r="D14393" s="13"/>
      <c r="E14393" s="21"/>
      <c r="G14393" s="13"/>
      <c r="H14393" s="13"/>
      <c r="J14393" s="13"/>
      <c r="K14393" s="21"/>
    </row>
    <row r="14394">
      <c r="D14394" s="13"/>
      <c r="E14394" s="21"/>
      <c r="G14394" s="13"/>
      <c r="H14394" s="13"/>
      <c r="J14394" s="13"/>
      <c r="K14394" s="21"/>
    </row>
    <row r="14395">
      <c r="D14395" s="13"/>
      <c r="E14395" s="21"/>
      <c r="G14395" s="13"/>
      <c r="H14395" s="13"/>
      <c r="J14395" s="13"/>
      <c r="K14395" s="21"/>
    </row>
    <row r="14396">
      <c r="D14396" s="13"/>
      <c r="E14396" s="21"/>
      <c r="G14396" s="13"/>
      <c r="H14396" s="13"/>
      <c r="J14396" s="13"/>
      <c r="K14396" s="21"/>
    </row>
    <row r="14397">
      <c r="D14397" s="13"/>
      <c r="E14397" s="21"/>
      <c r="G14397" s="13"/>
      <c r="H14397" s="13"/>
      <c r="J14397" s="13"/>
      <c r="K14397" s="21"/>
    </row>
    <row r="14398">
      <c r="D14398" s="13"/>
      <c r="E14398" s="21"/>
      <c r="G14398" s="13"/>
      <c r="H14398" s="13"/>
      <c r="J14398" s="13"/>
      <c r="K14398" s="21"/>
    </row>
    <row r="14399">
      <c r="D14399" s="13"/>
      <c r="E14399" s="21"/>
      <c r="G14399" s="13"/>
      <c r="H14399" s="13"/>
      <c r="J14399" s="13"/>
      <c r="K14399" s="21"/>
    </row>
    <row r="14400">
      <c r="D14400" s="13"/>
      <c r="E14400" s="21"/>
      <c r="G14400" s="13"/>
      <c r="H14400" s="13"/>
      <c r="J14400" s="13"/>
      <c r="K14400" s="21"/>
    </row>
    <row r="14401">
      <c r="D14401" s="13"/>
      <c r="E14401" s="21"/>
      <c r="G14401" s="13"/>
      <c r="H14401" s="13"/>
      <c r="J14401" s="13"/>
      <c r="K14401" s="21"/>
    </row>
    <row r="14402">
      <c r="D14402" s="13"/>
      <c r="E14402" s="21"/>
      <c r="G14402" s="13"/>
      <c r="H14402" s="13"/>
      <c r="J14402" s="13"/>
      <c r="K14402" s="21"/>
    </row>
    <row r="14403">
      <c r="D14403" s="13"/>
      <c r="E14403" s="21"/>
      <c r="G14403" s="13"/>
      <c r="H14403" s="13"/>
      <c r="J14403" s="13"/>
      <c r="K14403" s="21"/>
    </row>
    <row r="14404">
      <c r="D14404" s="13"/>
      <c r="E14404" s="21"/>
      <c r="G14404" s="13"/>
      <c r="H14404" s="13"/>
      <c r="J14404" s="13"/>
      <c r="K14404" s="21"/>
    </row>
    <row r="14405">
      <c r="D14405" s="13"/>
      <c r="E14405" s="21"/>
      <c r="G14405" s="13"/>
      <c r="H14405" s="13"/>
      <c r="J14405" s="13"/>
      <c r="K14405" s="21"/>
    </row>
    <row r="14406">
      <c r="D14406" s="13"/>
      <c r="E14406" s="21"/>
      <c r="G14406" s="13"/>
      <c r="H14406" s="13"/>
      <c r="J14406" s="13"/>
      <c r="K14406" s="21"/>
    </row>
    <row r="14407">
      <c r="D14407" s="13"/>
      <c r="E14407" s="21"/>
      <c r="G14407" s="13"/>
      <c r="H14407" s="13"/>
      <c r="J14407" s="13"/>
      <c r="K14407" s="21"/>
    </row>
    <row r="14408">
      <c r="D14408" s="13"/>
      <c r="E14408" s="21"/>
      <c r="G14408" s="13"/>
      <c r="H14408" s="13"/>
      <c r="J14408" s="13"/>
      <c r="K14408" s="21"/>
    </row>
    <row r="14409">
      <c r="D14409" s="13"/>
      <c r="E14409" s="21"/>
      <c r="G14409" s="13"/>
      <c r="H14409" s="13"/>
      <c r="J14409" s="13"/>
      <c r="K14409" s="21"/>
    </row>
    <row r="14410">
      <c r="D14410" s="13"/>
      <c r="E14410" s="21"/>
      <c r="G14410" s="13"/>
      <c r="H14410" s="13"/>
      <c r="J14410" s="13"/>
      <c r="K14410" s="21"/>
    </row>
    <row r="14411">
      <c r="D14411" s="13"/>
      <c r="E14411" s="21"/>
      <c r="G14411" s="13"/>
      <c r="H14411" s="13"/>
      <c r="J14411" s="13"/>
      <c r="K14411" s="21"/>
    </row>
    <row r="14412">
      <c r="D14412" s="13"/>
      <c r="E14412" s="21"/>
      <c r="G14412" s="13"/>
      <c r="H14412" s="13"/>
      <c r="J14412" s="13"/>
      <c r="K14412" s="21"/>
    </row>
    <row r="14413">
      <c r="D14413" s="13"/>
      <c r="E14413" s="21"/>
      <c r="G14413" s="13"/>
      <c r="H14413" s="13"/>
      <c r="J14413" s="13"/>
      <c r="K14413" s="21"/>
    </row>
    <row r="14414">
      <c r="D14414" s="13"/>
      <c r="E14414" s="21"/>
      <c r="G14414" s="13"/>
      <c r="H14414" s="13"/>
      <c r="J14414" s="13"/>
      <c r="K14414" s="21"/>
    </row>
    <row r="14415">
      <c r="D14415" s="13"/>
      <c r="E14415" s="21"/>
      <c r="G14415" s="13"/>
      <c r="H14415" s="13"/>
      <c r="J14415" s="13"/>
      <c r="K14415" s="21"/>
    </row>
    <row r="14416">
      <c r="D14416" s="13"/>
      <c r="E14416" s="21"/>
      <c r="G14416" s="13"/>
      <c r="H14416" s="13"/>
      <c r="J14416" s="13"/>
      <c r="K14416" s="21"/>
    </row>
    <row r="14417">
      <c r="D14417" s="13"/>
      <c r="E14417" s="21"/>
      <c r="G14417" s="13"/>
      <c r="H14417" s="13"/>
      <c r="J14417" s="13"/>
      <c r="K14417" s="21"/>
    </row>
    <row r="14418">
      <c r="D14418" s="13"/>
      <c r="E14418" s="21"/>
      <c r="G14418" s="13"/>
      <c r="H14418" s="13"/>
      <c r="J14418" s="13"/>
      <c r="K14418" s="21"/>
    </row>
    <row r="14419">
      <c r="D14419" s="13"/>
      <c r="E14419" s="21"/>
      <c r="G14419" s="13"/>
      <c r="H14419" s="13"/>
      <c r="J14419" s="13"/>
      <c r="K14419" s="21"/>
    </row>
    <row r="14420">
      <c r="D14420" s="13"/>
      <c r="E14420" s="21"/>
      <c r="G14420" s="13"/>
      <c r="H14420" s="13"/>
      <c r="J14420" s="13"/>
      <c r="K14420" s="21"/>
    </row>
    <row r="14421">
      <c r="D14421" s="13"/>
      <c r="E14421" s="21"/>
      <c r="G14421" s="13"/>
      <c r="H14421" s="13"/>
      <c r="J14421" s="13"/>
      <c r="K14421" s="21"/>
    </row>
    <row r="14422">
      <c r="D14422" s="13"/>
      <c r="E14422" s="21"/>
      <c r="G14422" s="13"/>
      <c r="H14422" s="13"/>
      <c r="J14422" s="13"/>
      <c r="K14422" s="21"/>
    </row>
    <row r="14423">
      <c r="D14423" s="13"/>
      <c r="E14423" s="21"/>
      <c r="G14423" s="13"/>
      <c r="H14423" s="13"/>
      <c r="J14423" s="13"/>
      <c r="K14423" s="21"/>
    </row>
    <row r="14424">
      <c r="D14424" s="13"/>
      <c r="E14424" s="21"/>
      <c r="G14424" s="13"/>
      <c r="H14424" s="13"/>
      <c r="J14424" s="13"/>
      <c r="K14424" s="21"/>
    </row>
    <row r="14425">
      <c r="D14425" s="13"/>
      <c r="E14425" s="21"/>
      <c r="G14425" s="13"/>
      <c r="H14425" s="13"/>
      <c r="J14425" s="13"/>
      <c r="K14425" s="21"/>
    </row>
    <row r="14426">
      <c r="D14426" s="13"/>
      <c r="E14426" s="21"/>
      <c r="G14426" s="13"/>
      <c r="H14426" s="13"/>
      <c r="J14426" s="13"/>
      <c r="K14426" s="21"/>
    </row>
    <row r="14427">
      <c r="D14427" s="13"/>
      <c r="E14427" s="21"/>
      <c r="G14427" s="13"/>
      <c r="H14427" s="13"/>
      <c r="J14427" s="13"/>
      <c r="K14427" s="21"/>
    </row>
    <row r="14428">
      <c r="D14428" s="13"/>
      <c r="E14428" s="21"/>
      <c r="G14428" s="13"/>
      <c r="H14428" s="13"/>
      <c r="J14428" s="13"/>
      <c r="K14428" s="21"/>
    </row>
    <row r="14429">
      <c r="D14429" s="13"/>
      <c r="E14429" s="21"/>
      <c r="G14429" s="13"/>
      <c r="H14429" s="13"/>
      <c r="J14429" s="13"/>
      <c r="K14429" s="21"/>
    </row>
    <row r="14430">
      <c r="D14430" s="13"/>
      <c r="E14430" s="21"/>
      <c r="G14430" s="13"/>
      <c r="H14430" s="13"/>
      <c r="J14430" s="13"/>
      <c r="K14430" s="21"/>
    </row>
    <row r="14431">
      <c r="D14431" s="13"/>
      <c r="E14431" s="21"/>
      <c r="G14431" s="13"/>
      <c r="H14431" s="13"/>
      <c r="J14431" s="13"/>
      <c r="K14431" s="21"/>
    </row>
    <row r="14432">
      <c r="D14432" s="13"/>
      <c r="E14432" s="21"/>
      <c r="G14432" s="13"/>
      <c r="H14432" s="13"/>
      <c r="J14432" s="13"/>
      <c r="K14432" s="21"/>
    </row>
    <row r="14433">
      <c r="D14433" s="13"/>
      <c r="E14433" s="21"/>
      <c r="G14433" s="13"/>
      <c r="H14433" s="13"/>
      <c r="J14433" s="13"/>
      <c r="K14433" s="21"/>
    </row>
    <row r="14434">
      <c r="D14434" s="13"/>
      <c r="E14434" s="21"/>
      <c r="G14434" s="13"/>
      <c r="H14434" s="13"/>
      <c r="J14434" s="13"/>
      <c r="K14434" s="21"/>
    </row>
    <row r="14435">
      <c r="D14435" s="13"/>
      <c r="E14435" s="21"/>
      <c r="G14435" s="13"/>
      <c r="H14435" s="13"/>
      <c r="J14435" s="13"/>
      <c r="K14435" s="21"/>
    </row>
    <row r="14436">
      <c r="D14436" s="13"/>
      <c r="E14436" s="21"/>
      <c r="G14436" s="13"/>
      <c r="H14436" s="13"/>
      <c r="J14436" s="13"/>
      <c r="K14436" s="21"/>
    </row>
    <row r="14437">
      <c r="D14437" s="13"/>
      <c r="E14437" s="21"/>
      <c r="G14437" s="13"/>
      <c r="H14437" s="13"/>
      <c r="J14437" s="13"/>
      <c r="K14437" s="21"/>
    </row>
    <row r="14438">
      <c r="D14438" s="13"/>
      <c r="E14438" s="21"/>
      <c r="G14438" s="13"/>
      <c r="H14438" s="13"/>
      <c r="J14438" s="13"/>
      <c r="K14438" s="21"/>
    </row>
    <row r="14439">
      <c r="D14439" s="13"/>
      <c r="E14439" s="21"/>
      <c r="G14439" s="13"/>
      <c r="H14439" s="13"/>
      <c r="J14439" s="13"/>
      <c r="K14439" s="21"/>
    </row>
    <row r="14440">
      <c r="D14440" s="13"/>
      <c r="E14440" s="21"/>
      <c r="G14440" s="13"/>
      <c r="H14440" s="13"/>
      <c r="J14440" s="13"/>
      <c r="K14440" s="21"/>
    </row>
    <row r="14441">
      <c r="D14441" s="13"/>
      <c r="E14441" s="21"/>
      <c r="G14441" s="13"/>
      <c r="H14441" s="13"/>
      <c r="J14441" s="13"/>
      <c r="K14441" s="21"/>
    </row>
    <row r="14442">
      <c r="D14442" s="13"/>
      <c r="E14442" s="21"/>
      <c r="G14442" s="13"/>
      <c r="H14442" s="13"/>
      <c r="J14442" s="13"/>
      <c r="K14442" s="21"/>
    </row>
    <row r="14443">
      <c r="D14443" s="13"/>
      <c r="E14443" s="21"/>
      <c r="G14443" s="13"/>
      <c r="H14443" s="13"/>
      <c r="J14443" s="13"/>
      <c r="K14443" s="21"/>
    </row>
    <row r="14444">
      <c r="D14444" s="13"/>
      <c r="E14444" s="21"/>
      <c r="G14444" s="13"/>
      <c r="H14444" s="13"/>
      <c r="J14444" s="13"/>
      <c r="K14444" s="21"/>
    </row>
    <row r="14445">
      <c r="D14445" s="13"/>
      <c r="E14445" s="21"/>
      <c r="G14445" s="13"/>
      <c r="H14445" s="13"/>
      <c r="J14445" s="13"/>
      <c r="K14445" s="21"/>
    </row>
    <row r="14446">
      <c r="D14446" s="13"/>
      <c r="E14446" s="21"/>
      <c r="G14446" s="13"/>
      <c r="H14446" s="13"/>
      <c r="J14446" s="13"/>
      <c r="K14446" s="21"/>
    </row>
    <row r="14447">
      <c r="D14447" s="13"/>
      <c r="E14447" s="21"/>
      <c r="G14447" s="13"/>
      <c r="H14447" s="13"/>
      <c r="J14447" s="13"/>
      <c r="K14447" s="21"/>
    </row>
    <row r="14448">
      <c r="D14448" s="13"/>
      <c r="E14448" s="21"/>
      <c r="G14448" s="13"/>
      <c r="H14448" s="13"/>
      <c r="J14448" s="13"/>
      <c r="K14448" s="21"/>
    </row>
    <row r="14449">
      <c r="D14449" s="13"/>
      <c r="E14449" s="21"/>
      <c r="G14449" s="13"/>
      <c r="H14449" s="13"/>
      <c r="J14449" s="13"/>
      <c r="K14449" s="21"/>
    </row>
    <row r="14450">
      <c r="D14450" s="13"/>
      <c r="E14450" s="21"/>
      <c r="G14450" s="13"/>
      <c r="H14450" s="13"/>
      <c r="J14450" s="13"/>
      <c r="K14450" s="21"/>
    </row>
    <row r="14451">
      <c r="D14451" s="13"/>
      <c r="E14451" s="21"/>
      <c r="G14451" s="13"/>
      <c r="H14451" s="13"/>
      <c r="J14451" s="13"/>
      <c r="K14451" s="21"/>
    </row>
    <row r="14452">
      <c r="D14452" s="13"/>
      <c r="E14452" s="21"/>
      <c r="G14452" s="13"/>
      <c r="H14452" s="13"/>
      <c r="J14452" s="13"/>
      <c r="K14452" s="21"/>
    </row>
    <row r="14453">
      <c r="D14453" s="13"/>
      <c r="E14453" s="21"/>
      <c r="G14453" s="13"/>
      <c r="H14453" s="13"/>
      <c r="J14453" s="13"/>
      <c r="K14453" s="21"/>
    </row>
    <row r="14454">
      <c r="D14454" s="13"/>
      <c r="E14454" s="21"/>
      <c r="G14454" s="13"/>
      <c r="H14454" s="13"/>
      <c r="J14454" s="13"/>
      <c r="K14454" s="21"/>
    </row>
    <row r="14455">
      <c r="D14455" s="13"/>
      <c r="E14455" s="21"/>
      <c r="G14455" s="13"/>
      <c r="H14455" s="13"/>
      <c r="J14455" s="13"/>
      <c r="K14455" s="21"/>
    </row>
    <row r="14456">
      <c r="D14456" s="13"/>
      <c r="E14456" s="21"/>
      <c r="G14456" s="13"/>
      <c r="H14456" s="13"/>
      <c r="J14456" s="13"/>
      <c r="K14456" s="21"/>
    </row>
    <row r="14457">
      <c r="D14457" s="13"/>
      <c r="E14457" s="21"/>
      <c r="G14457" s="13"/>
      <c r="H14457" s="13"/>
      <c r="J14457" s="13"/>
      <c r="K14457" s="21"/>
    </row>
    <row r="14458">
      <c r="D14458" s="13"/>
      <c r="E14458" s="21"/>
      <c r="G14458" s="13"/>
      <c r="H14458" s="13"/>
      <c r="J14458" s="13"/>
      <c r="K14458" s="21"/>
    </row>
    <row r="14459">
      <c r="D14459" s="13"/>
      <c r="E14459" s="21"/>
      <c r="G14459" s="13"/>
      <c r="H14459" s="13"/>
      <c r="J14459" s="13"/>
      <c r="K14459" s="21"/>
    </row>
    <row r="14460">
      <c r="D14460" s="13"/>
      <c r="E14460" s="21"/>
      <c r="G14460" s="13"/>
      <c r="H14460" s="13"/>
      <c r="J14460" s="13"/>
      <c r="K14460" s="21"/>
    </row>
    <row r="14461">
      <c r="D14461" s="13"/>
      <c r="E14461" s="21"/>
      <c r="G14461" s="13"/>
      <c r="H14461" s="13"/>
      <c r="J14461" s="13"/>
      <c r="K14461" s="21"/>
    </row>
    <row r="14462">
      <c r="D14462" s="13"/>
      <c r="E14462" s="21"/>
      <c r="G14462" s="13"/>
      <c r="H14462" s="13"/>
      <c r="J14462" s="13"/>
      <c r="K14462" s="21"/>
    </row>
    <row r="14463">
      <c r="D14463" s="13"/>
      <c r="E14463" s="21"/>
      <c r="G14463" s="13"/>
      <c r="H14463" s="13"/>
      <c r="J14463" s="13"/>
      <c r="K14463" s="21"/>
    </row>
    <row r="14464">
      <c r="D14464" s="13"/>
      <c r="E14464" s="21"/>
      <c r="G14464" s="13"/>
      <c r="H14464" s="13"/>
      <c r="J14464" s="13"/>
      <c r="K14464" s="21"/>
    </row>
    <row r="14465">
      <c r="D14465" s="13"/>
      <c r="E14465" s="21"/>
      <c r="G14465" s="13"/>
      <c r="H14465" s="13"/>
      <c r="J14465" s="13"/>
      <c r="K14465" s="21"/>
    </row>
    <row r="14466">
      <c r="D14466" s="13"/>
      <c r="E14466" s="21"/>
      <c r="G14466" s="13"/>
      <c r="H14466" s="13"/>
      <c r="J14466" s="13"/>
      <c r="K14466" s="21"/>
    </row>
    <row r="14467">
      <c r="D14467" s="13"/>
      <c r="E14467" s="21"/>
      <c r="G14467" s="13"/>
      <c r="H14467" s="13"/>
      <c r="J14467" s="13"/>
      <c r="K14467" s="21"/>
    </row>
    <row r="14468">
      <c r="D14468" s="13"/>
      <c r="E14468" s="21"/>
      <c r="G14468" s="13"/>
      <c r="H14468" s="13"/>
      <c r="J14468" s="13"/>
      <c r="K14468" s="21"/>
    </row>
    <row r="14469">
      <c r="D14469" s="13"/>
      <c r="E14469" s="21"/>
      <c r="G14469" s="13"/>
      <c r="H14469" s="13"/>
      <c r="J14469" s="13"/>
      <c r="K14469" s="21"/>
    </row>
    <row r="14470">
      <c r="D14470" s="13"/>
      <c r="E14470" s="21"/>
      <c r="G14470" s="13"/>
      <c r="H14470" s="13"/>
      <c r="J14470" s="13"/>
      <c r="K14470" s="21"/>
    </row>
    <row r="14471">
      <c r="D14471" s="13"/>
      <c r="E14471" s="21"/>
      <c r="G14471" s="13"/>
      <c r="H14471" s="13"/>
      <c r="J14471" s="13"/>
      <c r="K14471" s="21"/>
    </row>
    <row r="14472">
      <c r="D14472" s="13"/>
      <c r="E14472" s="21"/>
      <c r="G14472" s="13"/>
      <c r="H14472" s="13"/>
      <c r="J14472" s="13"/>
      <c r="K14472" s="21"/>
    </row>
    <row r="14473">
      <c r="D14473" s="13"/>
      <c r="E14473" s="21"/>
      <c r="G14473" s="13"/>
      <c r="H14473" s="13"/>
      <c r="J14473" s="13"/>
      <c r="K14473" s="21"/>
    </row>
    <row r="14474">
      <c r="D14474" s="13"/>
      <c r="E14474" s="21"/>
      <c r="G14474" s="13"/>
      <c r="H14474" s="13"/>
      <c r="J14474" s="13"/>
      <c r="K14474" s="21"/>
    </row>
    <row r="14475">
      <c r="D14475" s="13"/>
      <c r="E14475" s="21"/>
      <c r="G14475" s="13"/>
      <c r="H14475" s="13"/>
      <c r="J14475" s="13"/>
      <c r="K14475" s="21"/>
    </row>
    <row r="14476">
      <c r="D14476" s="13"/>
      <c r="E14476" s="21"/>
      <c r="G14476" s="13"/>
      <c r="H14476" s="13"/>
      <c r="J14476" s="13"/>
      <c r="K14476" s="21"/>
    </row>
    <row r="14477">
      <c r="D14477" s="13"/>
      <c r="E14477" s="21"/>
      <c r="G14477" s="13"/>
      <c r="H14477" s="13"/>
      <c r="J14477" s="13"/>
      <c r="K14477" s="21"/>
    </row>
    <row r="14478">
      <c r="D14478" s="13"/>
      <c r="E14478" s="21"/>
      <c r="G14478" s="13"/>
      <c r="H14478" s="13"/>
      <c r="J14478" s="13"/>
      <c r="K14478" s="21"/>
    </row>
    <row r="14479">
      <c r="D14479" s="13"/>
      <c r="E14479" s="21"/>
      <c r="G14479" s="13"/>
      <c r="H14479" s="13"/>
      <c r="J14479" s="13"/>
      <c r="K14479" s="21"/>
    </row>
    <row r="14480">
      <c r="D14480" s="13"/>
      <c r="E14480" s="21"/>
      <c r="G14480" s="13"/>
      <c r="H14480" s="13"/>
      <c r="J14480" s="13"/>
      <c r="K14480" s="21"/>
    </row>
    <row r="14481">
      <c r="D14481" s="13"/>
      <c r="E14481" s="21"/>
      <c r="G14481" s="13"/>
      <c r="H14481" s="13"/>
      <c r="J14481" s="13"/>
      <c r="K14481" s="21"/>
    </row>
    <row r="14482">
      <c r="D14482" s="13"/>
      <c r="E14482" s="21"/>
      <c r="G14482" s="13"/>
      <c r="H14482" s="13"/>
      <c r="J14482" s="13"/>
      <c r="K14482" s="21"/>
    </row>
    <row r="14483">
      <c r="D14483" s="13"/>
      <c r="E14483" s="21"/>
      <c r="G14483" s="13"/>
      <c r="H14483" s="13"/>
      <c r="J14483" s="13"/>
      <c r="K14483" s="21"/>
    </row>
    <row r="14484">
      <c r="D14484" s="13"/>
      <c r="E14484" s="21"/>
      <c r="G14484" s="13"/>
      <c r="H14484" s="13"/>
      <c r="J14484" s="13"/>
      <c r="K14484" s="21"/>
    </row>
    <row r="14485">
      <c r="D14485" s="13"/>
      <c r="E14485" s="21"/>
      <c r="G14485" s="13"/>
      <c r="H14485" s="13"/>
      <c r="J14485" s="13"/>
      <c r="K14485" s="21"/>
    </row>
    <row r="14486">
      <c r="D14486" s="13"/>
      <c r="E14486" s="21"/>
      <c r="G14486" s="13"/>
      <c r="H14486" s="13"/>
      <c r="J14486" s="13"/>
      <c r="K14486" s="21"/>
    </row>
    <row r="14487">
      <c r="D14487" s="13"/>
      <c r="E14487" s="21"/>
      <c r="G14487" s="13"/>
      <c r="H14487" s="13"/>
      <c r="J14487" s="13"/>
      <c r="K14487" s="21"/>
    </row>
    <row r="14488">
      <c r="D14488" s="13"/>
      <c r="E14488" s="21"/>
      <c r="G14488" s="13"/>
      <c r="H14488" s="13"/>
      <c r="J14488" s="13"/>
      <c r="K14488" s="21"/>
    </row>
    <row r="14489">
      <c r="D14489" s="13"/>
      <c r="E14489" s="21"/>
      <c r="G14489" s="13"/>
      <c r="H14489" s="13"/>
      <c r="J14489" s="13"/>
      <c r="K14489" s="21"/>
    </row>
    <row r="14490">
      <c r="D14490" s="13"/>
      <c r="E14490" s="21"/>
      <c r="G14490" s="13"/>
      <c r="H14490" s="13"/>
      <c r="J14490" s="13"/>
      <c r="K14490" s="21"/>
    </row>
    <row r="14491">
      <c r="D14491" s="13"/>
      <c r="E14491" s="21"/>
      <c r="G14491" s="13"/>
      <c r="H14491" s="13"/>
      <c r="J14491" s="13"/>
      <c r="K14491" s="21"/>
    </row>
    <row r="14492">
      <c r="D14492" s="13"/>
      <c r="E14492" s="21"/>
      <c r="G14492" s="13"/>
      <c r="H14492" s="13"/>
      <c r="J14492" s="13"/>
      <c r="K14492" s="21"/>
    </row>
    <row r="14493">
      <c r="D14493" s="13"/>
      <c r="E14493" s="21"/>
      <c r="G14493" s="13"/>
      <c r="H14493" s="13"/>
      <c r="J14493" s="13"/>
      <c r="K14493" s="21"/>
    </row>
    <row r="14494">
      <c r="D14494" s="13"/>
      <c r="E14494" s="21"/>
      <c r="G14494" s="13"/>
      <c r="H14494" s="13"/>
      <c r="J14494" s="13"/>
      <c r="K14494" s="21"/>
    </row>
    <row r="14495">
      <c r="D14495" s="13"/>
      <c r="E14495" s="21"/>
      <c r="G14495" s="13"/>
      <c r="H14495" s="13"/>
      <c r="J14495" s="13"/>
      <c r="K14495" s="21"/>
    </row>
    <row r="14496">
      <c r="D14496" s="13"/>
      <c r="E14496" s="21"/>
      <c r="G14496" s="13"/>
      <c r="H14496" s="13"/>
      <c r="J14496" s="13"/>
      <c r="K14496" s="21"/>
    </row>
    <row r="14497">
      <c r="D14497" s="13"/>
      <c r="E14497" s="21"/>
      <c r="G14497" s="13"/>
      <c r="H14497" s="13"/>
      <c r="J14497" s="13"/>
      <c r="K14497" s="21"/>
    </row>
    <row r="14498">
      <c r="D14498" s="13"/>
      <c r="E14498" s="21"/>
      <c r="G14498" s="13"/>
      <c r="H14498" s="13"/>
      <c r="J14498" s="13"/>
      <c r="K14498" s="21"/>
    </row>
    <row r="14499">
      <c r="D14499" s="13"/>
      <c r="E14499" s="21"/>
      <c r="G14499" s="13"/>
      <c r="H14499" s="13"/>
      <c r="J14499" s="13"/>
      <c r="K14499" s="21"/>
    </row>
    <row r="14500">
      <c r="D14500" s="13"/>
      <c r="E14500" s="21"/>
      <c r="G14500" s="13"/>
      <c r="H14500" s="13"/>
      <c r="J14500" s="13"/>
      <c r="K14500" s="21"/>
    </row>
    <row r="14501">
      <c r="D14501" s="13"/>
      <c r="E14501" s="21"/>
      <c r="G14501" s="13"/>
      <c r="H14501" s="13"/>
      <c r="J14501" s="13"/>
      <c r="K14501" s="21"/>
    </row>
    <row r="14502">
      <c r="D14502" s="13"/>
      <c r="E14502" s="21"/>
      <c r="G14502" s="13"/>
      <c r="H14502" s="13"/>
      <c r="J14502" s="13"/>
      <c r="K14502" s="21"/>
    </row>
    <row r="14503">
      <c r="D14503" s="13"/>
      <c r="E14503" s="21"/>
      <c r="G14503" s="13"/>
      <c r="H14503" s="13"/>
      <c r="J14503" s="13"/>
      <c r="K14503" s="21"/>
    </row>
    <row r="14504">
      <c r="D14504" s="13"/>
      <c r="E14504" s="21"/>
      <c r="G14504" s="13"/>
      <c r="H14504" s="13"/>
      <c r="J14504" s="13"/>
      <c r="K14504" s="21"/>
    </row>
    <row r="14505">
      <c r="D14505" s="13"/>
      <c r="E14505" s="21"/>
      <c r="G14505" s="13"/>
      <c r="H14505" s="13"/>
      <c r="J14505" s="13"/>
      <c r="K14505" s="21"/>
    </row>
    <row r="14506">
      <c r="D14506" s="13"/>
      <c r="E14506" s="21"/>
      <c r="G14506" s="13"/>
      <c r="H14506" s="13"/>
      <c r="J14506" s="13"/>
      <c r="K14506" s="21"/>
    </row>
    <row r="14507">
      <c r="D14507" s="13"/>
      <c r="E14507" s="21"/>
      <c r="G14507" s="13"/>
      <c r="H14507" s="13"/>
      <c r="J14507" s="13"/>
      <c r="K14507" s="21"/>
    </row>
    <row r="14508">
      <c r="D14508" s="13"/>
      <c r="E14508" s="21"/>
      <c r="G14508" s="13"/>
      <c r="H14508" s="13"/>
      <c r="J14508" s="13"/>
      <c r="K14508" s="21"/>
    </row>
    <row r="14509">
      <c r="D14509" s="13"/>
      <c r="E14509" s="21"/>
      <c r="G14509" s="13"/>
      <c r="H14509" s="13"/>
      <c r="J14509" s="13"/>
      <c r="K14509" s="21"/>
    </row>
    <row r="14510">
      <c r="D14510" s="13"/>
      <c r="E14510" s="21"/>
      <c r="G14510" s="13"/>
      <c r="H14510" s="13"/>
      <c r="J14510" s="13"/>
      <c r="K14510" s="21"/>
    </row>
    <row r="14511">
      <c r="D14511" s="13"/>
      <c r="E14511" s="21"/>
      <c r="G14511" s="13"/>
      <c r="H14511" s="13"/>
      <c r="J14511" s="13"/>
      <c r="K14511" s="21"/>
    </row>
    <row r="14512">
      <c r="D14512" s="13"/>
      <c r="E14512" s="21"/>
      <c r="G14512" s="13"/>
      <c r="H14512" s="13"/>
      <c r="J14512" s="13"/>
      <c r="K14512" s="21"/>
    </row>
    <row r="14513">
      <c r="D14513" s="13"/>
      <c r="E14513" s="21"/>
      <c r="G14513" s="13"/>
      <c r="H14513" s="13"/>
      <c r="J14513" s="13"/>
      <c r="K14513" s="21"/>
    </row>
    <row r="14514">
      <c r="D14514" s="13"/>
      <c r="E14514" s="21"/>
      <c r="G14514" s="13"/>
      <c r="H14514" s="13"/>
      <c r="J14514" s="13"/>
      <c r="K14514" s="21"/>
    </row>
    <row r="14515">
      <c r="D14515" s="13"/>
      <c r="E14515" s="21"/>
      <c r="G14515" s="13"/>
      <c r="H14515" s="13"/>
      <c r="J14515" s="13"/>
      <c r="K14515" s="21"/>
    </row>
    <row r="14516">
      <c r="D14516" s="13"/>
      <c r="E14516" s="21"/>
      <c r="G14516" s="13"/>
      <c r="H14516" s="13"/>
      <c r="J14516" s="13"/>
      <c r="K14516" s="21"/>
    </row>
    <row r="14517">
      <c r="D14517" s="13"/>
      <c r="E14517" s="21"/>
      <c r="G14517" s="13"/>
      <c r="H14517" s="13"/>
      <c r="J14517" s="13"/>
      <c r="K14517" s="21"/>
    </row>
    <row r="14518">
      <c r="D14518" s="13"/>
      <c r="E14518" s="21"/>
      <c r="G14518" s="13"/>
      <c r="H14518" s="13"/>
      <c r="J14518" s="13"/>
      <c r="K14518" s="21"/>
    </row>
    <row r="14519">
      <c r="D14519" s="13"/>
      <c r="E14519" s="21"/>
      <c r="G14519" s="13"/>
      <c r="H14519" s="13"/>
      <c r="J14519" s="13"/>
      <c r="K14519" s="21"/>
    </row>
    <row r="14520">
      <c r="D14520" s="13"/>
      <c r="E14520" s="21"/>
      <c r="G14520" s="13"/>
      <c r="H14520" s="13"/>
      <c r="J14520" s="13"/>
      <c r="K14520" s="21"/>
    </row>
    <row r="14521">
      <c r="D14521" s="13"/>
      <c r="E14521" s="21"/>
      <c r="G14521" s="13"/>
      <c r="H14521" s="13"/>
      <c r="J14521" s="13"/>
      <c r="K14521" s="21"/>
    </row>
    <row r="14522">
      <c r="D14522" s="13"/>
      <c r="E14522" s="21"/>
      <c r="G14522" s="13"/>
      <c r="H14522" s="13"/>
      <c r="J14522" s="13"/>
      <c r="K14522" s="21"/>
    </row>
    <row r="14523">
      <c r="D14523" s="13"/>
      <c r="E14523" s="21"/>
      <c r="G14523" s="13"/>
      <c r="H14523" s="13"/>
      <c r="J14523" s="13"/>
      <c r="K14523" s="21"/>
    </row>
    <row r="14524">
      <c r="D14524" s="13"/>
      <c r="E14524" s="21"/>
      <c r="G14524" s="13"/>
      <c r="H14524" s="13"/>
      <c r="J14524" s="13"/>
      <c r="K14524" s="21"/>
    </row>
    <row r="14525">
      <c r="D14525" s="13"/>
      <c r="E14525" s="21"/>
      <c r="G14525" s="13"/>
      <c r="H14525" s="13"/>
      <c r="J14525" s="13"/>
      <c r="K14525" s="21"/>
    </row>
    <row r="14526">
      <c r="D14526" s="13"/>
      <c r="E14526" s="21"/>
      <c r="G14526" s="13"/>
      <c r="H14526" s="13"/>
      <c r="J14526" s="13"/>
      <c r="K14526" s="21"/>
    </row>
    <row r="14527">
      <c r="D14527" s="13"/>
      <c r="E14527" s="21"/>
      <c r="G14527" s="13"/>
      <c r="H14527" s="13"/>
      <c r="J14527" s="13"/>
      <c r="K14527" s="21"/>
    </row>
    <row r="14528">
      <c r="D14528" s="13"/>
      <c r="E14528" s="21"/>
      <c r="G14528" s="13"/>
      <c r="H14528" s="13"/>
      <c r="J14528" s="13"/>
      <c r="K14528" s="21"/>
    </row>
    <row r="14529">
      <c r="D14529" s="13"/>
      <c r="E14529" s="21"/>
      <c r="G14529" s="13"/>
      <c r="H14529" s="13"/>
      <c r="J14529" s="13"/>
      <c r="K14529" s="21"/>
    </row>
    <row r="14530">
      <c r="D14530" s="13"/>
      <c r="E14530" s="21"/>
      <c r="G14530" s="13"/>
      <c r="H14530" s="13"/>
      <c r="J14530" s="13"/>
      <c r="K14530" s="21"/>
    </row>
    <row r="14531">
      <c r="D14531" s="13"/>
      <c r="E14531" s="21"/>
      <c r="G14531" s="13"/>
      <c r="H14531" s="13"/>
      <c r="J14531" s="13"/>
      <c r="K14531" s="21"/>
    </row>
    <row r="14532">
      <c r="D14532" s="13"/>
      <c r="E14532" s="21"/>
      <c r="G14532" s="13"/>
      <c r="H14532" s="13"/>
      <c r="J14532" s="13"/>
      <c r="K14532" s="21"/>
    </row>
    <row r="14533">
      <c r="D14533" s="13"/>
      <c r="E14533" s="21"/>
      <c r="G14533" s="13"/>
      <c r="H14533" s="13"/>
      <c r="J14533" s="13"/>
      <c r="K14533" s="21"/>
    </row>
    <row r="14534">
      <c r="D14534" s="13"/>
      <c r="E14534" s="21"/>
      <c r="G14534" s="13"/>
      <c r="H14534" s="13"/>
      <c r="J14534" s="13"/>
      <c r="K14534" s="21"/>
    </row>
    <row r="14535">
      <c r="D14535" s="13"/>
      <c r="E14535" s="21"/>
      <c r="G14535" s="13"/>
      <c r="H14535" s="13"/>
      <c r="J14535" s="13"/>
      <c r="K14535" s="21"/>
    </row>
    <row r="14536">
      <c r="D14536" s="13"/>
      <c r="E14536" s="21"/>
      <c r="G14536" s="13"/>
      <c r="H14536" s="13"/>
      <c r="J14536" s="13"/>
      <c r="K14536" s="21"/>
    </row>
    <row r="14537">
      <c r="D14537" s="13"/>
      <c r="E14537" s="21"/>
      <c r="G14537" s="13"/>
      <c r="H14537" s="13"/>
      <c r="J14537" s="13"/>
      <c r="K14537" s="21"/>
    </row>
    <row r="14538">
      <c r="D14538" s="13"/>
      <c r="E14538" s="21"/>
      <c r="G14538" s="13"/>
      <c r="H14538" s="13"/>
      <c r="J14538" s="13"/>
      <c r="K14538" s="21"/>
    </row>
    <row r="14539">
      <c r="D14539" s="13"/>
      <c r="E14539" s="21"/>
      <c r="G14539" s="13"/>
      <c r="H14539" s="13"/>
      <c r="J14539" s="13"/>
      <c r="K14539" s="21"/>
    </row>
    <row r="14540">
      <c r="D14540" s="13"/>
      <c r="E14540" s="21"/>
      <c r="G14540" s="13"/>
      <c r="H14540" s="13"/>
      <c r="J14540" s="13"/>
      <c r="K14540" s="21"/>
    </row>
    <row r="14541">
      <c r="D14541" s="13"/>
      <c r="E14541" s="21"/>
      <c r="G14541" s="13"/>
      <c r="H14541" s="13"/>
      <c r="J14541" s="13"/>
      <c r="K14541" s="21"/>
    </row>
    <row r="14542">
      <c r="D14542" s="13"/>
      <c r="E14542" s="21"/>
      <c r="G14542" s="13"/>
      <c r="H14542" s="13"/>
      <c r="J14542" s="13"/>
      <c r="K14542" s="21"/>
    </row>
    <row r="14543">
      <c r="D14543" s="13"/>
      <c r="E14543" s="21"/>
      <c r="G14543" s="13"/>
      <c r="H14543" s="13"/>
      <c r="J14543" s="13"/>
      <c r="K14543" s="21"/>
    </row>
    <row r="14544">
      <c r="D14544" s="13"/>
      <c r="E14544" s="21"/>
      <c r="G14544" s="13"/>
      <c r="H14544" s="13"/>
      <c r="J14544" s="13"/>
      <c r="K14544" s="21"/>
    </row>
    <row r="14545">
      <c r="D14545" s="13"/>
      <c r="E14545" s="21"/>
      <c r="G14545" s="13"/>
      <c r="H14545" s="13"/>
      <c r="J14545" s="13"/>
      <c r="K14545" s="21"/>
    </row>
    <row r="14546">
      <c r="D14546" s="13"/>
      <c r="E14546" s="21"/>
      <c r="G14546" s="13"/>
      <c r="H14546" s="13"/>
      <c r="J14546" s="13"/>
      <c r="K14546" s="21"/>
    </row>
    <row r="14547">
      <c r="D14547" s="13"/>
      <c r="E14547" s="21"/>
      <c r="G14547" s="13"/>
      <c r="H14547" s="13"/>
      <c r="J14547" s="13"/>
      <c r="K14547" s="21"/>
    </row>
    <row r="14548">
      <c r="D14548" s="13"/>
      <c r="E14548" s="21"/>
      <c r="G14548" s="13"/>
      <c r="H14548" s="13"/>
      <c r="J14548" s="13"/>
      <c r="K14548" s="21"/>
    </row>
    <row r="14549">
      <c r="D14549" s="13"/>
      <c r="E14549" s="21"/>
      <c r="G14549" s="13"/>
      <c r="H14549" s="13"/>
      <c r="J14549" s="13"/>
      <c r="K14549" s="21"/>
    </row>
    <row r="14550">
      <c r="D14550" s="13"/>
      <c r="E14550" s="21"/>
      <c r="G14550" s="13"/>
      <c r="H14550" s="13"/>
      <c r="J14550" s="13"/>
      <c r="K14550" s="21"/>
    </row>
    <row r="14551">
      <c r="D14551" s="13"/>
      <c r="E14551" s="21"/>
      <c r="G14551" s="13"/>
      <c r="H14551" s="13"/>
      <c r="J14551" s="13"/>
      <c r="K14551" s="21"/>
    </row>
    <row r="14552">
      <c r="D14552" s="13"/>
      <c r="E14552" s="21"/>
      <c r="G14552" s="13"/>
      <c r="H14552" s="13"/>
      <c r="J14552" s="13"/>
      <c r="K14552" s="21"/>
    </row>
    <row r="14553">
      <c r="D14553" s="13"/>
      <c r="E14553" s="21"/>
      <c r="G14553" s="13"/>
      <c r="H14553" s="13"/>
      <c r="J14553" s="13"/>
      <c r="K14553" s="21"/>
    </row>
    <row r="14554">
      <c r="D14554" s="13"/>
      <c r="E14554" s="21"/>
      <c r="G14554" s="13"/>
      <c r="H14554" s="13"/>
      <c r="J14554" s="13"/>
      <c r="K14554" s="21"/>
    </row>
    <row r="14555">
      <c r="D14555" s="13"/>
      <c r="E14555" s="21"/>
      <c r="G14555" s="13"/>
      <c r="H14555" s="13"/>
      <c r="J14555" s="13"/>
      <c r="K14555" s="21"/>
    </row>
    <row r="14556">
      <c r="D14556" s="13"/>
      <c r="E14556" s="21"/>
      <c r="G14556" s="13"/>
      <c r="H14556" s="13"/>
      <c r="J14556" s="13"/>
      <c r="K14556" s="21"/>
    </row>
    <row r="14557">
      <c r="D14557" s="13"/>
      <c r="E14557" s="21"/>
      <c r="G14557" s="13"/>
      <c r="H14557" s="13"/>
      <c r="J14557" s="13"/>
      <c r="K14557" s="21"/>
    </row>
    <row r="14558">
      <c r="D14558" s="13"/>
      <c r="E14558" s="21"/>
      <c r="G14558" s="13"/>
      <c r="H14558" s="13"/>
      <c r="J14558" s="13"/>
      <c r="K14558" s="21"/>
    </row>
    <row r="14559">
      <c r="D14559" s="13"/>
      <c r="E14559" s="21"/>
      <c r="G14559" s="13"/>
      <c r="H14559" s="13"/>
      <c r="J14559" s="13"/>
      <c r="K14559" s="21"/>
    </row>
    <row r="14560">
      <c r="D14560" s="13"/>
      <c r="E14560" s="21"/>
      <c r="G14560" s="13"/>
      <c r="H14560" s="13"/>
      <c r="J14560" s="13"/>
      <c r="K14560" s="21"/>
    </row>
    <row r="14561">
      <c r="D14561" s="13"/>
      <c r="E14561" s="21"/>
      <c r="G14561" s="13"/>
      <c r="H14561" s="13"/>
      <c r="J14561" s="13"/>
      <c r="K14561" s="21"/>
    </row>
    <row r="14562">
      <c r="D14562" s="13"/>
      <c r="E14562" s="21"/>
      <c r="G14562" s="13"/>
      <c r="H14562" s="13"/>
      <c r="J14562" s="13"/>
      <c r="K14562" s="21"/>
    </row>
    <row r="14563">
      <c r="D14563" s="13"/>
      <c r="E14563" s="21"/>
      <c r="G14563" s="13"/>
      <c r="H14563" s="13"/>
      <c r="J14563" s="13"/>
      <c r="K14563" s="21"/>
    </row>
    <row r="14564">
      <c r="D14564" s="13"/>
      <c r="E14564" s="21"/>
      <c r="G14564" s="13"/>
      <c r="H14564" s="13"/>
      <c r="J14564" s="13"/>
      <c r="K14564" s="21"/>
    </row>
    <row r="14565">
      <c r="D14565" s="13"/>
      <c r="E14565" s="21"/>
      <c r="G14565" s="13"/>
      <c r="H14565" s="13"/>
      <c r="J14565" s="13"/>
      <c r="K14565" s="21"/>
    </row>
    <row r="14566">
      <c r="D14566" s="13"/>
      <c r="E14566" s="21"/>
      <c r="G14566" s="13"/>
      <c r="H14566" s="13"/>
      <c r="J14566" s="13"/>
      <c r="K14566" s="21"/>
    </row>
    <row r="14567">
      <c r="D14567" s="13"/>
      <c r="E14567" s="21"/>
      <c r="G14567" s="13"/>
      <c r="H14567" s="13"/>
      <c r="J14567" s="13"/>
      <c r="K14567" s="21"/>
    </row>
    <row r="14568">
      <c r="D14568" s="13"/>
      <c r="E14568" s="21"/>
      <c r="G14568" s="13"/>
      <c r="H14568" s="13"/>
      <c r="J14568" s="13"/>
      <c r="K14568" s="21"/>
    </row>
    <row r="14569">
      <c r="D14569" s="13"/>
      <c r="E14569" s="21"/>
      <c r="G14569" s="13"/>
      <c r="H14569" s="13"/>
      <c r="J14569" s="13"/>
      <c r="K14569" s="21"/>
    </row>
    <row r="14570">
      <c r="D14570" s="13"/>
      <c r="E14570" s="21"/>
      <c r="G14570" s="13"/>
      <c r="H14570" s="13"/>
      <c r="J14570" s="13"/>
      <c r="K14570" s="21"/>
    </row>
    <row r="14571">
      <c r="D14571" s="13"/>
      <c r="E14571" s="21"/>
      <c r="G14571" s="13"/>
      <c r="H14571" s="13"/>
      <c r="J14571" s="13"/>
      <c r="K14571" s="21"/>
    </row>
    <row r="14572">
      <c r="D14572" s="13"/>
      <c r="E14572" s="21"/>
      <c r="G14572" s="13"/>
      <c r="H14572" s="13"/>
      <c r="J14572" s="13"/>
      <c r="K14572" s="21"/>
    </row>
    <row r="14573">
      <c r="D14573" s="13"/>
      <c r="E14573" s="21"/>
      <c r="G14573" s="13"/>
      <c r="H14573" s="13"/>
      <c r="J14573" s="13"/>
      <c r="K14573" s="21"/>
    </row>
    <row r="14574">
      <c r="D14574" s="13"/>
      <c r="E14574" s="21"/>
      <c r="G14574" s="13"/>
      <c r="H14574" s="13"/>
      <c r="J14574" s="13"/>
      <c r="K14574" s="21"/>
    </row>
    <row r="14575">
      <c r="D14575" s="13"/>
      <c r="E14575" s="21"/>
      <c r="G14575" s="13"/>
      <c r="H14575" s="13"/>
      <c r="J14575" s="13"/>
      <c r="K14575" s="21"/>
    </row>
    <row r="14576">
      <c r="D14576" s="13"/>
      <c r="E14576" s="21"/>
      <c r="G14576" s="13"/>
      <c r="H14576" s="13"/>
      <c r="J14576" s="13"/>
      <c r="K14576" s="21"/>
    </row>
    <row r="14577">
      <c r="D14577" s="13"/>
      <c r="E14577" s="21"/>
      <c r="G14577" s="13"/>
      <c r="H14577" s="13"/>
      <c r="J14577" s="13"/>
      <c r="K14577" s="21"/>
    </row>
    <row r="14578">
      <c r="D14578" s="13"/>
      <c r="E14578" s="21"/>
      <c r="G14578" s="13"/>
      <c r="H14578" s="13"/>
      <c r="J14578" s="13"/>
      <c r="K14578" s="21"/>
    </row>
    <row r="14579">
      <c r="D14579" s="13"/>
      <c r="E14579" s="21"/>
      <c r="G14579" s="13"/>
      <c r="H14579" s="13"/>
      <c r="J14579" s="13"/>
      <c r="K14579" s="21"/>
    </row>
    <row r="14580">
      <c r="D14580" s="13"/>
      <c r="E14580" s="21"/>
      <c r="G14580" s="13"/>
      <c r="H14580" s="13"/>
      <c r="J14580" s="13"/>
      <c r="K14580" s="21"/>
    </row>
    <row r="14581">
      <c r="D14581" s="13"/>
      <c r="E14581" s="21"/>
      <c r="G14581" s="13"/>
      <c r="H14581" s="13"/>
      <c r="J14581" s="13"/>
      <c r="K14581" s="21"/>
    </row>
    <row r="14582">
      <c r="D14582" s="13"/>
      <c r="E14582" s="21"/>
      <c r="G14582" s="13"/>
      <c r="H14582" s="13"/>
      <c r="J14582" s="13"/>
      <c r="K14582" s="21"/>
    </row>
    <row r="14583">
      <c r="D14583" s="13"/>
      <c r="E14583" s="21"/>
      <c r="G14583" s="13"/>
      <c r="H14583" s="13"/>
      <c r="J14583" s="13"/>
      <c r="K14583" s="21"/>
    </row>
    <row r="14584">
      <c r="D14584" s="13"/>
      <c r="E14584" s="21"/>
      <c r="G14584" s="13"/>
      <c r="H14584" s="13"/>
      <c r="J14584" s="13"/>
      <c r="K14584" s="21"/>
    </row>
    <row r="14585">
      <c r="D14585" s="13"/>
      <c r="E14585" s="21"/>
      <c r="G14585" s="13"/>
      <c r="H14585" s="13"/>
      <c r="J14585" s="13"/>
      <c r="K14585" s="21"/>
    </row>
    <row r="14586">
      <c r="D14586" s="13"/>
      <c r="E14586" s="21"/>
      <c r="G14586" s="13"/>
      <c r="H14586" s="13"/>
      <c r="J14586" s="13"/>
      <c r="K14586" s="21"/>
    </row>
    <row r="14587">
      <c r="D14587" s="13"/>
      <c r="E14587" s="21"/>
      <c r="G14587" s="13"/>
      <c r="H14587" s="13"/>
      <c r="J14587" s="13"/>
      <c r="K14587" s="21"/>
    </row>
    <row r="14588">
      <c r="D14588" s="13"/>
      <c r="E14588" s="21"/>
      <c r="G14588" s="13"/>
      <c r="H14588" s="13"/>
      <c r="J14588" s="13"/>
      <c r="K14588" s="21"/>
    </row>
    <row r="14589">
      <c r="D14589" s="13"/>
      <c r="E14589" s="21"/>
      <c r="G14589" s="13"/>
      <c r="H14589" s="13"/>
      <c r="J14589" s="13"/>
      <c r="K14589" s="21"/>
    </row>
    <row r="14590">
      <c r="D14590" s="13"/>
      <c r="E14590" s="21"/>
      <c r="G14590" s="13"/>
      <c r="H14590" s="13"/>
      <c r="J14590" s="13"/>
      <c r="K14590" s="21"/>
    </row>
    <row r="14591">
      <c r="D14591" s="13"/>
      <c r="E14591" s="21"/>
      <c r="G14591" s="13"/>
      <c r="H14591" s="13"/>
      <c r="J14591" s="13"/>
      <c r="K14591" s="21"/>
    </row>
    <row r="14592">
      <c r="D14592" s="13"/>
      <c r="E14592" s="21"/>
      <c r="G14592" s="13"/>
      <c r="H14592" s="13"/>
      <c r="J14592" s="13"/>
      <c r="K14592" s="21"/>
    </row>
    <row r="14593">
      <c r="D14593" s="13"/>
      <c r="E14593" s="21"/>
      <c r="G14593" s="13"/>
      <c r="H14593" s="13"/>
      <c r="J14593" s="13"/>
      <c r="K14593" s="21"/>
    </row>
    <row r="14594">
      <c r="D14594" s="13"/>
      <c r="E14594" s="21"/>
      <c r="G14594" s="13"/>
      <c r="H14594" s="13"/>
      <c r="J14594" s="13"/>
      <c r="K14594" s="21"/>
    </row>
    <row r="14595">
      <c r="D14595" s="13"/>
      <c r="E14595" s="21"/>
      <c r="G14595" s="13"/>
      <c r="H14595" s="13"/>
      <c r="J14595" s="13"/>
      <c r="K14595" s="21"/>
    </row>
    <row r="14596">
      <c r="D14596" s="13"/>
      <c r="E14596" s="21"/>
      <c r="G14596" s="13"/>
      <c r="H14596" s="13"/>
      <c r="J14596" s="13"/>
      <c r="K14596" s="21"/>
    </row>
    <row r="14597">
      <c r="D14597" s="13"/>
      <c r="E14597" s="21"/>
      <c r="G14597" s="13"/>
      <c r="H14597" s="13"/>
      <c r="J14597" s="13"/>
      <c r="K14597" s="21"/>
    </row>
    <row r="14598">
      <c r="D14598" s="13"/>
      <c r="E14598" s="21"/>
      <c r="G14598" s="13"/>
      <c r="H14598" s="13"/>
      <c r="J14598" s="13"/>
      <c r="K14598" s="21"/>
    </row>
    <row r="14599">
      <c r="D14599" s="13"/>
      <c r="E14599" s="21"/>
      <c r="G14599" s="13"/>
      <c r="H14599" s="13"/>
      <c r="J14599" s="13"/>
      <c r="K14599" s="21"/>
    </row>
    <row r="14600">
      <c r="D14600" s="13"/>
      <c r="E14600" s="21"/>
      <c r="G14600" s="13"/>
      <c r="H14600" s="13"/>
      <c r="J14600" s="13"/>
      <c r="K14600" s="21"/>
    </row>
    <row r="14601">
      <c r="D14601" s="13"/>
      <c r="E14601" s="21"/>
      <c r="G14601" s="13"/>
      <c r="H14601" s="13"/>
      <c r="J14601" s="13"/>
      <c r="K14601" s="21"/>
    </row>
    <row r="14602">
      <c r="D14602" s="13"/>
      <c r="E14602" s="21"/>
      <c r="G14602" s="13"/>
      <c r="H14602" s="13"/>
      <c r="J14602" s="13"/>
      <c r="K14602" s="21"/>
    </row>
    <row r="14603">
      <c r="D14603" s="13"/>
      <c r="E14603" s="21"/>
      <c r="G14603" s="13"/>
      <c r="H14603" s="13"/>
      <c r="J14603" s="13"/>
      <c r="K14603" s="21"/>
    </row>
    <row r="14604">
      <c r="D14604" s="13"/>
      <c r="E14604" s="21"/>
      <c r="G14604" s="13"/>
      <c r="H14604" s="13"/>
      <c r="J14604" s="13"/>
      <c r="K14604" s="21"/>
    </row>
    <row r="14605">
      <c r="D14605" s="13"/>
      <c r="E14605" s="21"/>
      <c r="G14605" s="13"/>
      <c r="H14605" s="13"/>
      <c r="J14605" s="13"/>
      <c r="K14605" s="21"/>
    </row>
    <row r="14606">
      <c r="D14606" s="13"/>
      <c r="E14606" s="21"/>
      <c r="G14606" s="13"/>
      <c r="H14606" s="13"/>
      <c r="J14606" s="13"/>
      <c r="K14606" s="21"/>
    </row>
    <row r="14607">
      <c r="D14607" s="13"/>
      <c r="E14607" s="21"/>
      <c r="G14607" s="13"/>
      <c r="H14607" s="13"/>
      <c r="J14607" s="13"/>
      <c r="K14607" s="21"/>
    </row>
    <row r="14608">
      <c r="D14608" s="13"/>
      <c r="E14608" s="21"/>
      <c r="G14608" s="13"/>
      <c r="H14608" s="13"/>
      <c r="J14608" s="13"/>
      <c r="K14608" s="21"/>
    </row>
    <row r="14609">
      <c r="D14609" s="13"/>
      <c r="E14609" s="21"/>
      <c r="G14609" s="13"/>
      <c r="H14609" s="13"/>
      <c r="J14609" s="13"/>
      <c r="K14609" s="21"/>
    </row>
    <row r="14610">
      <c r="D14610" s="13"/>
      <c r="E14610" s="21"/>
      <c r="G14610" s="13"/>
      <c r="H14610" s="13"/>
      <c r="J14610" s="13"/>
      <c r="K14610" s="21"/>
    </row>
    <row r="14611">
      <c r="D14611" s="13"/>
      <c r="E14611" s="21"/>
      <c r="G14611" s="13"/>
      <c r="H14611" s="13"/>
      <c r="J14611" s="13"/>
      <c r="K14611" s="21"/>
    </row>
    <row r="14612">
      <c r="D14612" s="13"/>
      <c r="E14612" s="21"/>
      <c r="G14612" s="13"/>
      <c r="H14612" s="13"/>
      <c r="J14612" s="13"/>
      <c r="K14612" s="21"/>
    </row>
    <row r="14613">
      <c r="D14613" s="13"/>
      <c r="E14613" s="21"/>
      <c r="G14613" s="13"/>
      <c r="H14613" s="13"/>
      <c r="J14613" s="13"/>
      <c r="K14613" s="21"/>
    </row>
    <row r="14614">
      <c r="D14614" s="13"/>
      <c r="E14614" s="21"/>
      <c r="G14614" s="13"/>
      <c r="H14614" s="13"/>
      <c r="J14614" s="13"/>
      <c r="K14614" s="21"/>
    </row>
    <row r="14615">
      <c r="D14615" s="13"/>
      <c r="E14615" s="21"/>
      <c r="G14615" s="13"/>
      <c r="H14615" s="13"/>
      <c r="J14615" s="13"/>
      <c r="K14615" s="21"/>
    </row>
    <row r="14616">
      <c r="D14616" s="13"/>
      <c r="E14616" s="21"/>
      <c r="G14616" s="13"/>
      <c r="H14616" s="13"/>
      <c r="J14616" s="13"/>
      <c r="K14616" s="21"/>
    </row>
    <row r="14617">
      <c r="D14617" s="13"/>
      <c r="E14617" s="21"/>
      <c r="G14617" s="13"/>
      <c r="H14617" s="13"/>
      <c r="J14617" s="13"/>
      <c r="K14617" s="21"/>
    </row>
    <row r="14618">
      <c r="D14618" s="13"/>
      <c r="E14618" s="21"/>
      <c r="G14618" s="13"/>
      <c r="H14618" s="13"/>
      <c r="J14618" s="13"/>
      <c r="K14618" s="21"/>
    </row>
    <row r="14619">
      <c r="D14619" s="13"/>
      <c r="E14619" s="21"/>
      <c r="G14619" s="13"/>
      <c r="H14619" s="13"/>
      <c r="J14619" s="13"/>
      <c r="K14619" s="21"/>
    </row>
    <row r="14620">
      <c r="D14620" s="13"/>
      <c r="E14620" s="21"/>
      <c r="G14620" s="13"/>
      <c r="H14620" s="13"/>
      <c r="J14620" s="13"/>
      <c r="K14620" s="21"/>
    </row>
    <row r="14621">
      <c r="D14621" s="13"/>
      <c r="E14621" s="21"/>
      <c r="G14621" s="13"/>
      <c r="H14621" s="13"/>
      <c r="J14621" s="13"/>
      <c r="K14621" s="21"/>
    </row>
    <row r="14622">
      <c r="D14622" s="13"/>
      <c r="E14622" s="21"/>
      <c r="G14622" s="13"/>
      <c r="H14622" s="13"/>
      <c r="J14622" s="13"/>
      <c r="K14622" s="21"/>
    </row>
    <row r="14623">
      <c r="D14623" s="13"/>
      <c r="E14623" s="21"/>
      <c r="G14623" s="13"/>
      <c r="H14623" s="13"/>
      <c r="J14623" s="13"/>
      <c r="K14623" s="21"/>
    </row>
    <row r="14624">
      <c r="D14624" s="13"/>
      <c r="E14624" s="21"/>
      <c r="G14624" s="13"/>
      <c r="H14624" s="13"/>
      <c r="J14624" s="13"/>
      <c r="K14624" s="21"/>
    </row>
    <row r="14625">
      <c r="D14625" s="13"/>
      <c r="E14625" s="21"/>
      <c r="G14625" s="13"/>
      <c r="H14625" s="13"/>
      <c r="J14625" s="13"/>
      <c r="K14625" s="21"/>
    </row>
    <row r="14626">
      <c r="D14626" s="13"/>
      <c r="E14626" s="21"/>
      <c r="G14626" s="13"/>
      <c r="H14626" s="13"/>
      <c r="J14626" s="13"/>
      <c r="K14626" s="21"/>
    </row>
    <row r="14627">
      <c r="D14627" s="13"/>
      <c r="E14627" s="21"/>
      <c r="G14627" s="13"/>
      <c r="H14627" s="13"/>
      <c r="J14627" s="13"/>
      <c r="K14627" s="21"/>
    </row>
    <row r="14628">
      <c r="D14628" s="13"/>
      <c r="E14628" s="21"/>
      <c r="G14628" s="13"/>
      <c r="H14628" s="13"/>
      <c r="J14628" s="13"/>
      <c r="K14628" s="21"/>
    </row>
    <row r="14629">
      <c r="D14629" s="13"/>
      <c r="E14629" s="21"/>
      <c r="G14629" s="13"/>
      <c r="H14629" s="13"/>
      <c r="J14629" s="13"/>
      <c r="K14629" s="21"/>
    </row>
    <row r="14630">
      <c r="D14630" s="13"/>
      <c r="E14630" s="21"/>
      <c r="G14630" s="13"/>
      <c r="H14630" s="13"/>
      <c r="J14630" s="13"/>
      <c r="K14630" s="21"/>
    </row>
    <row r="14631">
      <c r="D14631" s="13"/>
      <c r="E14631" s="21"/>
      <c r="G14631" s="13"/>
      <c r="H14631" s="13"/>
      <c r="J14631" s="13"/>
      <c r="K14631" s="21"/>
    </row>
    <row r="14632">
      <c r="D14632" s="13"/>
      <c r="E14632" s="21"/>
      <c r="G14632" s="13"/>
      <c r="H14632" s="13"/>
      <c r="J14632" s="13"/>
      <c r="K14632" s="21"/>
    </row>
    <row r="14633">
      <c r="D14633" s="13"/>
      <c r="E14633" s="21"/>
      <c r="G14633" s="13"/>
      <c r="H14633" s="13"/>
      <c r="J14633" s="13"/>
      <c r="K14633" s="21"/>
    </row>
    <row r="14634">
      <c r="D14634" s="13"/>
      <c r="E14634" s="21"/>
      <c r="G14634" s="13"/>
      <c r="H14634" s="13"/>
      <c r="J14634" s="13"/>
      <c r="K14634" s="21"/>
    </row>
    <row r="14635">
      <c r="D14635" s="13"/>
      <c r="E14635" s="21"/>
      <c r="G14635" s="13"/>
      <c r="H14635" s="13"/>
      <c r="J14635" s="13"/>
      <c r="K14635" s="21"/>
    </row>
    <row r="14636">
      <c r="D14636" s="13"/>
      <c r="E14636" s="21"/>
      <c r="G14636" s="13"/>
      <c r="H14636" s="13"/>
      <c r="J14636" s="13"/>
      <c r="K14636" s="21"/>
    </row>
    <row r="14637">
      <c r="D14637" s="13"/>
      <c r="E14637" s="21"/>
      <c r="G14637" s="13"/>
      <c r="H14637" s="13"/>
      <c r="J14637" s="13"/>
      <c r="K14637" s="21"/>
    </row>
    <row r="14638">
      <c r="D14638" s="13"/>
      <c r="E14638" s="21"/>
      <c r="G14638" s="13"/>
      <c r="H14638" s="13"/>
      <c r="J14638" s="13"/>
      <c r="K14638" s="21"/>
    </row>
    <row r="14639">
      <c r="D14639" s="13"/>
      <c r="E14639" s="21"/>
      <c r="G14639" s="13"/>
      <c r="H14639" s="13"/>
      <c r="J14639" s="13"/>
      <c r="K14639" s="21"/>
    </row>
    <row r="14640">
      <c r="D14640" s="13"/>
      <c r="E14640" s="21"/>
      <c r="G14640" s="13"/>
      <c r="H14640" s="13"/>
      <c r="J14640" s="13"/>
      <c r="K14640" s="21"/>
    </row>
    <row r="14641">
      <c r="D14641" s="13"/>
      <c r="E14641" s="21"/>
      <c r="G14641" s="13"/>
      <c r="H14641" s="13"/>
      <c r="J14641" s="13"/>
      <c r="K14641" s="21"/>
    </row>
    <row r="14642">
      <c r="D14642" s="13"/>
      <c r="E14642" s="21"/>
      <c r="G14642" s="13"/>
      <c r="H14642" s="13"/>
      <c r="J14642" s="13"/>
      <c r="K14642" s="21"/>
    </row>
    <row r="14643">
      <c r="D14643" s="13"/>
      <c r="E14643" s="21"/>
      <c r="G14643" s="13"/>
      <c r="H14643" s="13"/>
      <c r="J14643" s="13"/>
      <c r="K14643" s="21"/>
    </row>
    <row r="14644">
      <c r="D14644" s="13"/>
      <c r="E14644" s="21"/>
      <c r="G14644" s="13"/>
      <c r="H14644" s="13"/>
      <c r="J14644" s="13"/>
      <c r="K14644" s="21"/>
    </row>
    <row r="14645">
      <c r="D14645" s="13"/>
      <c r="E14645" s="21"/>
      <c r="G14645" s="13"/>
      <c r="H14645" s="13"/>
      <c r="J14645" s="13"/>
      <c r="K14645" s="21"/>
    </row>
    <row r="14646">
      <c r="D14646" s="13"/>
      <c r="E14646" s="21"/>
      <c r="G14646" s="13"/>
      <c r="H14646" s="13"/>
      <c r="J14646" s="13"/>
      <c r="K14646" s="21"/>
    </row>
    <row r="14647">
      <c r="D14647" s="13"/>
      <c r="E14647" s="21"/>
      <c r="G14647" s="13"/>
      <c r="H14647" s="13"/>
      <c r="J14647" s="13"/>
      <c r="K14647" s="21"/>
    </row>
    <row r="14648">
      <c r="D14648" s="13"/>
      <c r="E14648" s="21"/>
      <c r="G14648" s="13"/>
      <c r="H14648" s="13"/>
      <c r="J14648" s="13"/>
      <c r="K14648" s="21"/>
    </row>
    <row r="14649">
      <c r="D14649" s="13"/>
      <c r="E14649" s="21"/>
      <c r="G14649" s="13"/>
      <c r="H14649" s="13"/>
      <c r="J14649" s="13"/>
      <c r="K14649" s="21"/>
    </row>
    <row r="14650">
      <c r="D14650" s="13"/>
      <c r="E14650" s="21"/>
      <c r="G14650" s="13"/>
      <c r="H14650" s="13"/>
      <c r="J14650" s="13"/>
      <c r="K14650" s="21"/>
    </row>
    <row r="14651">
      <c r="D14651" s="13"/>
      <c r="E14651" s="21"/>
      <c r="G14651" s="13"/>
      <c r="H14651" s="13"/>
      <c r="J14651" s="13"/>
      <c r="K14651" s="21"/>
    </row>
    <row r="14652">
      <c r="D14652" s="13"/>
      <c r="E14652" s="21"/>
      <c r="G14652" s="13"/>
      <c r="H14652" s="13"/>
      <c r="J14652" s="13"/>
      <c r="K14652" s="21"/>
    </row>
    <row r="14653">
      <c r="D14653" s="13"/>
      <c r="E14653" s="21"/>
      <c r="G14653" s="13"/>
      <c r="H14653" s="13"/>
      <c r="J14653" s="13"/>
      <c r="K14653" s="21"/>
    </row>
    <row r="14654">
      <c r="D14654" s="13"/>
      <c r="E14654" s="21"/>
      <c r="G14654" s="13"/>
      <c r="H14654" s="13"/>
      <c r="J14654" s="13"/>
      <c r="K14654" s="21"/>
    </row>
    <row r="14655">
      <c r="D14655" s="13"/>
      <c r="E14655" s="21"/>
      <c r="G14655" s="13"/>
      <c r="H14655" s="13"/>
      <c r="J14655" s="13"/>
      <c r="K14655" s="21"/>
    </row>
    <row r="14656">
      <c r="D14656" s="13"/>
      <c r="E14656" s="21"/>
      <c r="G14656" s="13"/>
      <c r="H14656" s="13"/>
      <c r="J14656" s="13"/>
      <c r="K14656" s="21"/>
    </row>
    <row r="14657">
      <c r="D14657" s="13"/>
      <c r="E14657" s="21"/>
      <c r="G14657" s="13"/>
      <c r="H14657" s="13"/>
      <c r="J14657" s="13"/>
      <c r="K14657" s="21"/>
    </row>
    <row r="14658">
      <c r="D14658" s="13"/>
      <c r="E14658" s="21"/>
      <c r="G14658" s="13"/>
      <c r="H14658" s="13"/>
      <c r="J14658" s="13"/>
      <c r="K14658" s="21"/>
    </row>
    <row r="14659">
      <c r="D14659" s="13"/>
      <c r="E14659" s="21"/>
      <c r="G14659" s="13"/>
      <c r="H14659" s="13"/>
      <c r="J14659" s="13"/>
      <c r="K14659" s="21"/>
    </row>
    <row r="14660">
      <c r="D14660" s="13"/>
      <c r="E14660" s="21"/>
      <c r="G14660" s="13"/>
      <c r="H14660" s="13"/>
      <c r="J14660" s="13"/>
      <c r="K14660" s="21"/>
    </row>
    <row r="14661">
      <c r="D14661" s="13"/>
      <c r="E14661" s="21"/>
      <c r="G14661" s="13"/>
      <c r="H14661" s="13"/>
      <c r="J14661" s="13"/>
      <c r="K14661" s="21"/>
    </row>
    <row r="14662">
      <c r="D14662" s="13"/>
      <c r="E14662" s="21"/>
      <c r="G14662" s="13"/>
      <c r="H14662" s="13"/>
      <c r="J14662" s="13"/>
      <c r="K14662" s="21"/>
    </row>
    <row r="14663">
      <c r="D14663" s="13"/>
      <c r="E14663" s="21"/>
      <c r="G14663" s="13"/>
      <c r="H14663" s="13"/>
      <c r="J14663" s="13"/>
      <c r="K14663" s="21"/>
    </row>
    <row r="14664">
      <c r="D14664" s="13"/>
      <c r="E14664" s="21"/>
      <c r="G14664" s="13"/>
      <c r="H14664" s="13"/>
      <c r="J14664" s="13"/>
      <c r="K14664" s="21"/>
    </row>
    <row r="14665">
      <c r="D14665" s="13"/>
      <c r="E14665" s="21"/>
      <c r="G14665" s="13"/>
      <c r="H14665" s="13"/>
      <c r="J14665" s="13"/>
      <c r="K14665" s="21"/>
    </row>
    <row r="14666">
      <c r="D14666" s="13"/>
      <c r="E14666" s="21"/>
      <c r="G14666" s="13"/>
      <c r="H14666" s="13"/>
      <c r="J14666" s="13"/>
      <c r="K14666" s="21"/>
    </row>
    <row r="14667">
      <c r="D14667" s="13"/>
      <c r="E14667" s="21"/>
      <c r="G14667" s="13"/>
      <c r="H14667" s="13"/>
      <c r="J14667" s="13"/>
      <c r="K14667" s="21"/>
    </row>
    <row r="14668">
      <c r="D14668" s="13"/>
      <c r="E14668" s="21"/>
      <c r="G14668" s="13"/>
      <c r="H14668" s="13"/>
      <c r="J14668" s="13"/>
      <c r="K14668" s="21"/>
    </row>
    <row r="14669">
      <c r="D14669" s="13"/>
      <c r="E14669" s="21"/>
      <c r="G14669" s="13"/>
      <c r="H14669" s="13"/>
      <c r="J14669" s="13"/>
      <c r="K14669" s="21"/>
    </row>
    <row r="14670">
      <c r="D14670" s="13"/>
      <c r="E14670" s="21"/>
      <c r="G14670" s="13"/>
      <c r="H14670" s="13"/>
      <c r="J14670" s="13"/>
      <c r="K14670" s="21"/>
    </row>
    <row r="14671">
      <c r="D14671" s="13"/>
      <c r="E14671" s="21"/>
      <c r="G14671" s="13"/>
      <c r="H14671" s="13"/>
      <c r="J14671" s="13"/>
      <c r="K14671" s="21"/>
    </row>
    <row r="14672">
      <c r="D14672" s="13"/>
      <c r="E14672" s="21"/>
      <c r="G14672" s="13"/>
      <c r="H14672" s="13"/>
      <c r="J14672" s="13"/>
      <c r="K14672" s="21"/>
    </row>
    <row r="14673">
      <c r="D14673" s="13"/>
      <c r="E14673" s="21"/>
      <c r="G14673" s="13"/>
      <c r="H14673" s="13"/>
      <c r="J14673" s="13"/>
      <c r="K14673" s="21"/>
    </row>
    <row r="14674">
      <c r="D14674" s="13"/>
      <c r="E14674" s="21"/>
      <c r="G14674" s="13"/>
      <c r="H14674" s="13"/>
      <c r="J14674" s="13"/>
      <c r="K14674" s="21"/>
    </row>
    <row r="14675">
      <c r="D14675" s="13"/>
      <c r="E14675" s="21"/>
      <c r="G14675" s="13"/>
      <c r="H14675" s="13"/>
      <c r="J14675" s="13"/>
      <c r="K14675" s="21"/>
    </row>
    <row r="14676">
      <c r="D14676" s="13"/>
      <c r="E14676" s="21"/>
      <c r="G14676" s="13"/>
      <c r="H14676" s="13"/>
      <c r="J14676" s="13"/>
      <c r="K14676" s="21"/>
    </row>
    <row r="14677">
      <c r="D14677" s="13"/>
      <c r="E14677" s="21"/>
      <c r="G14677" s="13"/>
      <c r="H14677" s="13"/>
      <c r="J14677" s="13"/>
      <c r="K14677" s="21"/>
    </row>
    <row r="14678">
      <c r="D14678" s="13"/>
      <c r="E14678" s="21"/>
      <c r="G14678" s="13"/>
      <c r="H14678" s="13"/>
      <c r="J14678" s="13"/>
      <c r="K14678" s="21"/>
    </row>
    <row r="14679">
      <c r="D14679" s="13"/>
      <c r="E14679" s="21"/>
      <c r="G14679" s="13"/>
      <c r="H14679" s="13"/>
      <c r="J14679" s="13"/>
      <c r="K14679" s="21"/>
    </row>
    <row r="14680">
      <c r="D14680" s="13"/>
      <c r="E14680" s="21"/>
      <c r="G14680" s="13"/>
      <c r="H14680" s="13"/>
      <c r="J14680" s="13"/>
      <c r="K14680" s="21"/>
    </row>
    <row r="14681">
      <c r="D14681" s="13"/>
      <c r="E14681" s="21"/>
      <c r="G14681" s="13"/>
      <c r="H14681" s="13"/>
      <c r="J14681" s="13"/>
      <c r="K14681" s="21"/>
    </row>
    <row r="14682">
      <c r="D14682" s="13"/>
      <c r="E14682" s="21"/>
      <c r="G14682" s="13"/>
      <c r="H14682" s="13"/>
      <c r="J14682" s="13"/>
      <c r="K14682" s="21"/>
    </row>
    <row r="14683">
      <c r="D14683" s="13"/>
      <c r="E14683" s="21"/>
      <c r="G14683" s="13"/>
      <c r="H14683" s="13"/>
      <c r="J14683" s="13"/>
      <c r="K14683" s="21"/>
    </row>
    <row r="14684">
      <c r="D14684" s="13"/>
      <c r="E14684" s="21"/>
      <c r="G14684" s="13"/>
      <c r="H14684" s="13"/>
      <c r="J14684" s="13"/>
      <c r="K14684" s="21"/>
    </row>
    <row r="14685">
      <c r="D14685" s="13"/>
      <c r="E14685" s="21"/>
      <c r="G14685" s="13"/>
      <c r="H14685" s="13"/>
      <c r="J14685" s="13"/>
      <c r="K14685" s="21"/>
    </row>
    <row r="14686">
      <c r="D14686" s="13"/>
      <c r="E14686" s="21"/>
      <c r="G14686" s="13"/>
      <c r="H14686" s="13"/>
      <c r="J14686" s="13"/>
      <c r="K14686" s="21"/>
    </row>
    <row r="14687">
      <c r="D14687" s="13"/>
      <c r="E14687" s="21"/>
      <c r="G14687" s="13"/>
      <c r="H14687" s="13"/>
      <c r="J14687" s="13"/>
      <c r="K14687" s="21"/>
    </row>
    <row r="14688">
      <c r="D14688" s="13"/>
      <c r="E14688" s="21"/>
      <c r="G14688" s="13"/>
      <c r="H14688" s="13"/>
      <c r="J14688" s="13"/>
      <c r="K14688" s="21"/>
    </row>
    <row r="14689">
      <c r="D14689" s="13"/>
      <c r="E14689" s="21"/>
      <c r="G14689" s="13"/>
      <c r="H14689" s="13"/>
      <c r="J14689" s="13"/>
      <c r="K14689" s="21"/>
    </row>
    <row r="14690">
      <c r="D14690" s="13"/>
      <c r="E14690" s="21"/>
      <c r="G14690" s="13"/>
      <c r="H14690" s="13"/>
      <c r="J14690" s="13"/>
      <c r="K14690" s="21"/>
    </row>
    <row r="14691">
      <c r="D14691" s="13"/>
      <c r="E14691" s="21"/>
      <c r="G14691" s="13"/>
      <c r="H14691" s="13"/>
      <c r="J14691" s="13"/>
      <c r="K14691" s="21"/>
    </row>
    <row r="14692">
      <c r="D14692" s="13"/>
      <c r="E14692" s="21"/>
      <c r="G14692" s="13"/>
      <c r="H14692" s="13"/>
      <c r="J14692" s="13"/>
      <c r="K14692" s="21"/>
    </row>
    <row r="14693">
      <c r="D14693" s="13"/>
      <c r="E14693" s="21"/>
      <c r="G14693" s="13"/>
      <c r="H14693" s="13"/>
      <c r="J14693" s="13"/>
      <c r="K14693" s="21"/>
    </row>
    <row r="14694">
      <c r="D14694" s="13"/>
      <c r="E14694" s="21"/>
      <c r="G14694" s="13"/>
      <c r="H14694" s="13"/>
      <c r="J14694" s="13"/>
      <c r="K14694" s="21"/>
    </row>
    <row r="14695">
      <c r="D14695" s="13"/>
      <c r="E14695" s="21"/>
      <c r="G14695" s="13"/>
      <c r="H14695" s="13"/>
      <c r="J14695" s="13"/>
      <c r="K14695" s="21"/>
    </row>
    <row r="14696">
      <c r="D14696" s="13"/>
      <c r="E14696" s="21"/>
      <c r="G14696" s="13"/>
      <c r="H14696" s="13"/>
      <c r="J14696" s="13"/>
      <c r="K14696" s="21"/>
    </row>
    <row r="14697">
      <c r="D14697" s="13"/>
      <c r="E14697" s="21"/>
      <c r="G14697" s="13"/>
      <c r="H14697" s="13"/>
      <c r="J14697" s="13"/>
      <c r="K14697" s="21"/>
    </row>
    <row r="14698">
      <c r="D14698" s="13"/>
      <c r="E14698" s="21"/>
      <c r="G14698" s="13"/>
      <c r="H14698" s="13"/>
      <c r="J14698" s="13"/>
      <c r="K14698" s="21"/>
    </row>
    <row r="14699">
      <c r="D14699" s="13"/>
      <c r="E14699" s="21"/>
      <c r="G14699" s="13"/>
      <c r="H14699" s="13"/>
      <c r="J14699" s="13"/>
      <c r="K14699" s="21"/>
    </row>
    <row r="14700">
      <c r="D14700" s="13"/>
      <c r="E14700" s="21"/>
      <c r="G14700" s="13"/>
      <c r="H14700" s="13"/>
      <c r="J14700" s="13"/>
      <c r="K14700" s="21"/>
    </row>
    <row r="14701">
      <c r="D14701" s="13"/>
      <c r="E14701" s="21"/>
      <c r="G14701" s="13"/>
      <c r="H14701" s="13"/>
      <c r="J14701" s="13"/>
      <c r="K14701" s="21"/>
    </row>
    <row r="14702">
      <c r="D14702" s="13"/>
      <c r="E14702" s="21"/>
      <c r="G14702" s="13"/>
      <c r="H14702" s="13"/>
      <c r="J14702" s="13"/>
      <c r="K14702" s="21"/>
    </row>
    <row r="14703">
      <c r="D14703" s="13"/>
      <c r="E14703" s="21"/>
      <c r="G14703" s="13"/>
      <c r="H14703" s="13"/>
      <c r="J14703" s="13"/>
      <c r="K14703" s="21"/>
    </row>
    <row r="14704">
      <c r="D14704" s="13"/>
      <c r="E14704" s="21"/>
      <c r="G14704" s="13"/>
      <c r="H14704" s="13"/>
      <c r="J14704" s="13"/>
      <c r="K14704" s="21"/>
    </row>
    <row r="14705">
      <c r="D14705" s="13"/>
      <c r="E14705" s="21"/>
      <c r="G14705" s="13"/>
      <c r="H14705" s="13"/>
      <c r="J14705" s="13"/>
      <c r="K14705" s="21"/>
    </row>
    <row r="14706">
      <c r="D14706" s="13"/>
      <c r="E14706" s="21"/>
      <c r="G14706" s="13"/>
      <c r="H14706" s="13"/>
      <c r="J14706" s="13"/>
      <c r="K14706" s="21"/>
    </row>
    <row r="14707">
      <c r="D14707" s="13"/>
      <c r="E14707" s="21"/>
      <c r="G14707" s="13"/>
      <c r="H14707" s="13"/>
      <c r="J14707" s="13"/>
      <c r="K14707" s="21"/>
    </row>
    <row r="14708">
      <c r="D14708" s="13"/>
      <c r="E14708" s="21"/>
      <c r="G14708" s="13"/>
      <c r="H14708" s="13"/>
      <c r="J14708" s="13"/>
      <c r="K14708" s="21"/>
    </row>
    <row r="14709">
      <c r="D14709" s="13"/>
      <c r="E14709" s="21"/>
      <c r="G14709" s="13"/>
      <c r="H14709" s="13"/>
      <c r="J14709" s="13"/>
      <c r="K14709" s="21"/>
    </row>
    <row r="14710">
      <c r="D14710" s="13"/>
      <c r="E14710" s="21"/>
      <c r="G14710" s="13"/>
      <c r="H14710" s="13"/>
      <c r="J14710" s="13"/>
      <c r="K14710" s="21"/>
    </row>
    <row r="14711">
      <c r="D14711" s="13"/>
      <c r="E14711" s="21"/>
      <c r="G14711" s="13"/>
      <c r="H14711" s="13"/>
      <c r="J14711" s="13"/>
      <c r="K14711" s="21"/>
    </row>
    <row r="14712">
      <c r="D14712" s="13"/>
      <c r="E14712" s="21"/>
      <c r="G14712" s="13"/>
      <c r="H14712" s="13"/>
      <c r="J14712" s="13"/>
      <c r="K14712" s="21"/>
    </row>
    <row r="14713">
      <c r="D14713" s="13"/>
      <c r="E14713" s="21"/>
      <c r="G14713" s="13"/>
      <c r="H14713" s="13"/>
      <c r="J14713" s="13"/>
      <c r="K14713" s="21"/>
    </row>
    <row r="14714">
      <c r="D14714" s="13"/>
      <c r="E14714" s="21"/>
      <c r="G14714" s="13"/>
      <c r="H14714" s="13"/>
      <c r="J14714" s="13"/>
      <c r="K14714" s="21"/>
    </row>
    <row r="14715">
      <c r="D14715" s="13"/>
      <c r="E14715" s="21"/>
      <c r="G14715" s="13"/>
      <c r="H14715" s="13"/>
      <c r="J14715" s="13"/>
      <c r="K14715" s="21"/>
    </row>
    <row r="14716">
      <c r="D14716" s="13"/>
      <c r="E14716" s="21"/>
      <c r="G14716" s="13"/>
      <c r="H14716" s="13"/>
      <c r="J14716" s="13"/>
      <c r="K14716" s="21"/>
    </row>
    <row r="14717">
      <c r="D14717" s="13"/>
      <c r="E14717" s="21"/>
      <c r="G14717" s="13"/>
      <c r="H14717" s="13"/>
      <c r="J14717" s="13"/>
      <c r="K14717" s="21"/>
    </row>
    <row r="14718">
      <c r="D14718" s="13"/>
      <c r="E14718" s="21"/>
      <c r="G14718" s="13"/>
      <c r="H14718" s="13"/>
      <c r="J14718" s="13"/>
      <c r="K14718" s="21"/>
    </row>
    <row r="14719">
      <c r="D14719" s="13"/>
      <c r="E14719" s="21"/>
      <c r="G14719" s="13"/>
      <c r="H14719" s="13"/>
      <c r="J14719" s="13"/>
      <c r="K14719" s="21"/>
    </row>
    <row r="14720">
      <c r="D14720" s="13"/>
      <c r="E14720" s="21"/>
      <c r="G14720" s="13"/>
      <c r="H14720" s="13"/>
      <c r="J14720" s="13"/>
      <c r="K14720" s="21"/>
    </row>
    <row r="14721">
      <c r="D14721" s="13"/>
      <c r="E14721" s="21"/>
      <c r="G14721" s="13"/>
      <c r="H14721" s="13"/>
      <c r="J14721" s="13"/>
      <c r="K14721" s="21"/>
    </row>
    <row r="14722">
      <c r="D14722" s="13"/>
      <c r="E14722" s="21"/>
      <c r="G14722" s="13"/>
      <c r="H14722" s="13"/>
      <c r="J14722" s="13"/>
      <c r="K14722" s="21"/>
    </row>
    <row r="14723">
      <c r="D14723" s="13"/>
      <c r="E14723" s="21"/>
      <c r="G14723" s="13"/>
      <c r="H14723" s="13"/>
      <c r="J14723" s="13"/>
      <c r="K14723" s="21"/>
    </row>
    <row r="14724">
      <c r="D14724" s="13"/>
      <c r="E14724" s="21"/>
      <c r="G14724" s="13"/>
      <c r="H14724" s="13"/>
      <c r="J14724" s="13"/>
      <c r="K14724" s="21"/>
    </row>
    <row r="14725">
      <c r="D14725" s="13"/>
      <c r="E14725" s="21"/>
      <c r="G14725" s="13"/>
      <c r="H14725" s="13"/>
      <c r="J14725" s="13"/>
      <c r="K14725" s="21"/>
    </row>
    <row r="14726">
      <c r="D14726" s="13"/>
      <c r="E14726" s="21"/>
      <c r="G14726" s="13"/>
      <c r="H14726" s="13"/>
      <c r="J14726" s="13"/>
      <c r="K14726" s="21"/>
    </row>
    <row r="14727">
      <c r="D14727" s="13"/>
      <c r="E14727" s="21"/>
      <c r="G14727" s="13"/>
      <c r="H14727" s="13"/>
      <c r="J14727" s="13"/>
      <c r="K14727" s="21"/>
    </row>
    <row r="14728">
      <c r="D14728" s="13"/>
      <c r="E14728" s="21"/>
      <c r="G14728" s="13"/>
      <c r="H14728" s="13"/>
      <c r="J14728" s="13"/>
      <c r="K14728" s="21"/>
    </row>
    <row r="14729">
      <c r="D14729" s="13"/>
      <c r="E14729" s="21"/>
      <c r="G14729" s="13"/>
      <c r="H14729" s="13"/>
      <c r="J14729" s="13"/>
      <c r="K14729" s="21"/>
    </row>
    <row r="14730">
      <c r="D14730" s="13"/>
      <c r="E14730" s="21"/>
      <c r="G14730" s="13"/>
      <c r="H14730" s="13"/>
      <c r="J14730" s="13"/>
      <c r="K14730" s="21"/>
    </row>
    <row r="14731">
      <c r="D14731" s="13"/>
      <c r="E14731" s="21"/>
      <c r="G14731" s="13"/>
      <c r="H14731" s="13"/>
      <c r="J14731" s="13"/>
      <c r="K14731" s="21"/>
    </row>
    <row r="14732">
      <c r="D14732" s="13"/>
      <c r="E14732" s="21"/>
      <c r="G14732" s="13"/>
      <c r="H14732" s="13"/>
      <c r="J14732" s="13"/>
      <c r="K14732" s="21"/>
    </row>
    <row r="14733">
      <c r="D14733" s="13"/>
      <c r="E14733" s="21"/>
      <c r="G14733" s="13"/>
      <c r="H14733" s="13"/>
      <c r="J14733" s="13"/>
      <c r="K14733" s="21"/>
    </row>
    <row r="14734">
      <c r="D14734" s="13"/>
      <c r="E14734" s="21"/>
      <c r="G14734" s="13"/>
      <c r="H14734" s="13"/>
      <c r="J14734" s="13"/>
      <c r="K14734" s="21"/>
    </row>
    <row r="14735">
      <c r="D14735" s="13"/>
      <c r="E14735" s="21"/>
      <c r="G14735" s="13"/>
      <c r="H14735" s="13"/>
      <c r="J14735" s="13"/>
      <c r="K14735" s="21"/>
    </row>
    <row r="14736">
      <c r="D14736" s="13"/>
      <c r="E14736" s="21"/>
      <c r="G14736" s="13"/>
      <c r="H14736" s="13"/>
      <c r="J14736" s="13"/>
      <c r="K14736" s="21"/>
    </row>
    <row r="14737">
      <c r="D14737" s="13"/>
      <c r="E14737" s="21"/>
      <c r="G14737" s="13"/>
      <c r="H14737" s="13"/>
      <c r="J14737" s="13"/>
      <c r="K14737" s="21"/>
    </row>
    <row r="14738">
      <c r="D14738" s="13"/>
      <c r="E14738" s="21"/>
      <c r="G14738" s="13"/>
      <c r="H14738" s="13"/>
      <c r="J14738" s="13"/>
      <c r="K14738" s="21"/>
    </row>
    <row r="14739">
      <c r="D14739" s="13"/>
      <c r="E14739" s="21"/>
      <c r="G14739" s="13"/>
      <c r="H14739" s="13"/>
      <c r="J14739" s="13"/>
      <c r="K14739" s="21"/>
    </row>
    <row r="14740">
      <c r="D14740" s="13"/>
      <c r="E14740" s="21"/>
      <c r="G14740" s="13"/>
      <c r="H14740" s="13"/>
      <c r="J14740" s="13"/>
      <c r="K14740" s="21"/>
    </row>
    <row r="14741">
      <c r="D14741" s="13"/>
      <c r="E14741" s="21"/>
      <c r="G14741" s="13"/>
      <c r="H14741" s="13"/>
      <c r="J14741" s="13"/>
      <c r="K14741" s="21"/>
    </row>
    <row r="14742">
      <c r="D14742" s="13"/>
      <c r="E14742" s="21"/>
      <c r="G14742" s="13"/>
      <c r="H14742" s="13"/>
      <c r="J14742" s="13"/>
      <c r="K14742" s="21"/>
    </row>
    <row r="14743">
      <c r="D14743" s="13"/>
      <c r="E14743" s="21"/>
      <c r="G14743" s="13"/>
      <c r="H14743" s="13"/>
      <c r="J14743" s="13"/>
      <c r="K14743" s="21"/>
    </row>
    <row r="14744">
      <c r="D14744" s="13"/>
      <c r="E14744" s="21"/>
      <c r="G14744" s="13"/>
      <c r="H14744" s="13"/>
      <c r="J14744" s="13"/>
      <c r="K14744" s="21"/>
    </row>
    <row r="14745">
      <c r="D14745" s="13"/>
      <c r="E14745" s="21"/>
      <c r="G14745" s="13"/>
      <c r="H14745" s="13"/>
      <c r="J14745" s="13"/>
      <c r="K14745" s="21"/>
    </row>
    <row r="14746">
      <c r="D14746" s="13"/>
      <c r="E14746" s="21"/>
      <c r="G14746" s="13"/>
      <c r="H14746" s="13"/>
      <c r="J14746" s="13"/>
      <c r="K14746" s="21"/>
    </row>
    <row r="14747">
      <c r="D14747" s="13"/>
      <c r="E14747" s="21"/>
      <c r="G14747" s="13"/>
      <c r="H14747" s="13"/>
      <c r="J14747" s="13"/>
      <c r="K14747" s="21"/>
    </row>
    <row r="14748">
      <c r="D14748" s="13"/>
      <c r="E14748" s="21"/>
      <c r="G14748" s="13"/>
      <c r="H14748" s="13"/>
      <c r="J14748" s="13"/>
      <c r="K14748" s="21"/>
    </row>
    <row r="14749">
      <c r="D14749" s="13"/>
      <c r="E14749" s="21"/>
      <c r="G14749" s="13"/>
      <c r="H14749" s="13"/>
      <c r="J14749" s="13"/>
      <c r="K14749" s="21"/>
    </row>
    <row r="14750">
      <c r="D14750" s="13"/>
      <c r="E14750" s="21"/>
      <c r="G14750" s="13"/>
      <c r="H14750" s="13"/>
      <c r="J14750" s="13"/>
      <c r="K14750" s="21"/>
    </row>
    <row r="14751">
      <c r="D14751" s="13"/>
      <c r="E14751" s="21"/>
      <c r="G14751" s="13"/>
      <c r="H14751" s="13"/>
      <c r="J14751" s="13"/>
      <c r="K14751" s="21"/>
    </row>
    <row r="14752">
      <c r="D14752" s="13"/>
      <c r="E14752" s="21"/>
      <c r="G14752" s="13"/>
      <c r="H14752" s="13"/>
      <c r="J14752" s="13"/>
      <c r="K14752" s="21"/>
    </row>
    <row r="14753">
      <c r="D14753" s="13"/>
      <c r="E14753" s="21"/>
      <c r="G14753" s="13"/>
      <c r="H14753" s="13"/>
      <c r="J14753" s="13"/>
      <c r="K14753" s="21"/>
    </row>
    <row r="14754">
      <c r="D14754" s="13"/>
      <c r="E14754" s="21"/>
      <c r="G14754" s="13"/>
      <c r="H14754" s="13"/>
      <c r="J14754" s="13"/>
      <c r="K14754" s="21"/>
    </row>
    <row r="14755">
      <c r="D14755" s="13"/>
      <c r="E14755" s="21"/>
      <c r="G14755" s="13"/>
      <c r="H14755" s="13"/>
      <c r="J14755" s="13"/>
      <c r="K14755" s="21"/>
    </row>
    <row r="14756">
      <c r="D14756" s="13"/>
      <c r="E14756" s="21"/>
      <c r="G14756" s="13"/>
      <c r="H14756" s="13"/>
      <c r="J14756" s="13"/>
      <c r="K14756" s="21"/>
    </row>
    <row r="14757">
      <c r="D14757" s="13"/>
      <c r="E14757" s="21"/>
      <c r="G14757" s="13"/>
      <c r="H14757" s="13"/>
      <c r="J14757" s="13"/>
      <c r="K14757" s="21"/>
    </row>
    <row r="14758">
      <c r="D14758" s="13"/>
      <c r="E14758" s="21"/>
      <c r="G14758" s="13"/>
      <c r="H14758" s="13"/>
      <c r="J14758" s="13"/>
      <c r="K14758" s="21"/>
    </row>
    <row r="14759">
      <c r="D14759" s="13"/>
      <c r="E14759" s="21"/>
      <c r="G14759" s="13"/>
      <c r="H14759" s="13"/>
      <c r="J14759" s="13"/>
      <c r="K14759" s="21"/>
    </row>
    <row r="14760">
      <c r="D14760" s="13"/>
      <c r="E14760" s="21"/>
      <c r="G14760" s="13"/>
      <c r="H14760" s="13"/>
      <c r="J14760" s="13"/>
      <c r="K14760" s="21"/>
    </row>
    <row r="14761">
      <c r="D14761" s="13"/>
      <c r="E14761" s="21"/>
      <c r="G14761" s="13"/>
      <c r="H14761" s="13"/>
      <c r="J14761" s="13"/>
      <c r="K14761" s="21"/>
    </row>
    <row r="14762">
      <c r="D14762" s="13"/>
      <c r="E14762" s="21"/>
      <c r="G14762" s="13"/>
      <c r="H14762" s="13"/>
      <c r="J14762" s="13"/>
      <c r="K14762" s="21"/>
    </row>
    <row r="14763">
      <c r="D14763" s="13"/>
      <c r="E14763" s="21"/>
      <c r="G14763" s="13"/>
      <c r="H14763" s="13"/>
      <c r="J14763" s="13"/>
      <c r="K14763" s="21"/>
    </row>
    <row r="14764">
      <c r="D14764" s="13"/>
      <c r="E14764" s="21"/>
      <c r="G14764" s="13"/>
      <c r="H14764" s="13"/>
      <c r="J14764" s="13"/>
      <c r="K14764" s="21"/>
    </row>
    <row r="14765">
      <c r="D14765" s="13"/>
      <c r="E14765" s="21"/>
      <c r="G14765" s="13"/>
      <c r="H14765" s="13"/>
      <c r="J14765" s="13"/>
      <c r="K14765" s="21"/>
    </row>
    <row r="14766">
      <c r="D14766" s="13"/>
      <c r="E14766" s="21"/>
      <c r="G14766" s="13"/>
      <c r="H14766" s="13"/>
      <c r="J14766" s="13"/>
      <c r="K14766" s="21"/>
    </row>
    <row r="14767">
      <c r="D14767" s="13"/>
      <c r="E14767" s="21"/>
      <c r="G14767" s="13"/>
      <c r="H14767" s="13"/>
      <c r="J14767" s="13"/>
      <c r="K14767" s="21"/>
    </row>
    <row r="14768">
      <c r="D14768" s="13"/>
      <c r="E14768" s="21"/>
      <c r="G14768" s="13"/>
      <c r="H14768" s="13"/>
      <c r="J14768" s="13"/>
      <c r="K14768" s="21"/>
    </row>
    <row r="14769">
      <c r="D14769" s="13"/>
      <c r="E14769" s="21"/>
      <c r="G14769" s="13"/>
      <c r="H14769" s="13"/>
      <c r="J14769" s="13"/>
      <c r="K14769" s="21"/>
    </row>
    <row r="14770">
      <c r="D14770" s="13"/>
      <c r="E14770" s="21"/>
      <c r="G14770" s="13"/>
      <c r="H14770" s="13"/>
      <c r="J14770" s="13"/>
      <c r="K14770" s="21"/>
    </row>
    <row r="14771">
      <c r="D14771" s="13"/>
      <c r="E14771" s="21"/>
      <c r="G14771" s="13"/>
      <c r="H14771" s="13"/>
      <c r="J14771" s="13"/>
      <c r="K14771" s="21"/>
    </row>
    <row r="14772">
      <c r="D14772" s="13"/>
      <c r="E14772" s="21"/>
      <c r="G14772" s="13"/>
      <c r="H14772" s="13"/>
      <c r="J14772" s="13"/>
      <c r="K14772" s="21"/>
    </row>
    <row r="14773">
      <c r="D14773" s="13"/>
      <c r="E14773" s="21"/>
      <c r="G14773" s="13"/>
      <c r="H14773" s="13"/>
      <c r="J14773" s="13"/>
      <c r="K14773" s="21"/>
    </row>
    <row r="14774">
      <c r="D14774" s="13"/>
      <c r="E14774" s="21"/>
      <c r="G14774" s="13"/>
      <c r="H14774" s="13"/>
      <c r="J14774" s="13"/>
      <c r="K14774" s="21"/>
    </row>
    <row r="14775">
      <c r="D14775" s="13"/>
      <c r="E14775" s="21"/>
      <c r="G14775" s="13"/>
      <c r="H14775" s="13"/>
      <c r="J14775" s="13"/>
      <c r="K14775" s="21"/>
    </row>
    <row r="14776">
      <c r="D14776" s="13"/>
      <c r="E14776" s="21"/>
      <c r="G14776" s="13"/>
      <c r="H14776" s="13"/>
      <c r="J14776" s="13"/>
      <c r="K14776" s="21"/>
    </row>
    <row r="14777">
      <c r="D14777" s="13"/>
      <c r="E14777" s="21"/>
      <c r="G14777" s="13"/>
      <c r="H14777" s="13"/>
      <c r="J14777" s="13"/>
      <c r="K14777" s="21"/>
    </row>
    <row r="14778">
      <c r="D14778" s="13"/>
      <c r="E14778" s="21"/>
      <c r="G14778" s="13"/>
      <c r="H14778" s="13"/>
      <c r="J14778" s="13"/>
      <c r="K14778" s="21"/>
    </row>
    <row r="14779">
      <c r="D14779" s="13"/>
      <c r="E14779" s="21"/>
      <c r="G14779" s="13"/>
      <c r="H14779" s="13"/>
      <c r="J14779" s="13"/>
      <c r="K14779" s="21"/>
    </row>
    <row r="14780">
      <c r="D14780" s="13"/>
      <c r="E14780" s="21"/>
      <c r="G14780" s="13"/>
      <c r="H14780" s="13"/>
      <c r="J14780" s="13"/>
      <c r="K14780" s="21"/>
    </row>
    <row r="14781">
      <c r="D14781" s="13"/>
      <c r="E14781" s="21"/>
      <c r="G14781" s="13"/>
      <c r="H14781" s="13"/>
      <c r="J14781" s="13"/>
      <c r="K14781" s="21"/>
    </row>
    <row r="14782">
      <c r="D14782" s="13"/>
      <c r="E14782" s="21"/>
      <c r="G14782" s="13"/>
      <c r="H14782" s="13"/>
      <c r="J14782" s="13"/>
      <c r="K14782" s="21"/>
    </row>
    <row r="14783">
      <c r="D14783" s="13"/>
      <c r="E14783" s="21"/>
      <c r="G14783" s="13"/>
      <c r="H14783" s="13"/>
      <c r="J14783" s="13"/>
      <c r="K14783" s="21"/>
    </row>
    <row r="14784">
      <c r="D14784" s="13"/>
      <c r="E14784" s="21"/>
      <c r="G14784" s="13"/>
      <c r="H14784" s="13"/>
      <c r="J14784" s="13"/>
      <c r="K14784" s="21"/>
    </row>
    <row r="14785">
      <c r="D14785" s="13"/>
      <c r="E14785" s="21"/>
      <c r="G14785" s="13"/>
      <c r="H14785" s="13"/>
      <c r="J14785" s="13"/>
      <c r="K14785" s="21"/>
    </row>
    <row r="14786">
      <c r="D14786" s="13"/>
      <c r="E14786" s="21"/>
      <c r="G14786" s="13"/>
      <c r="H14786" s="13"/>
      <c r="J14786" s="13"/>
      <c r="K14786" s="21"/>
    </row>
    <row r="14787">
      <c r="D14787" s="13"/>
      <c r="E14787" s="21"/>
      <c r="G14787" s="13"/>
      <c r="H14787" s="13"/>
      <c r="J14787" s="13"/>
      <c r="K14787" s="21"/>
    </row>
    <row r="14788">
      <c r="D14788" s="13"/>
      <c r="E14788" s="21"/>
      <c r="G14788" s="13"/>
      <c r="H14788" s="13"/>
      <c r="J14788" s="13"/>
      <c r="K14788" s="21"/>
    </row>
    <row r="14789">
      <c r="D14789" s="13"/>
      <c r="E14789" s="21"/>
      <c r="G14789" s="13"/>
      <c r="H14789" s="13"/>
      <c r="J14789" s="13"/>
      <c r="K14789" s="21"/>
    </row>
    <row r="14790">
      <c r="D14790" s="13"/>
      <c r="E14790" s="21"/>
      <c r="G14790" s="13"/>
      <c r="H14790" s="13"/>
      <c r="J14790" s="13"/>
      <c r="K14790" s="21"/>
    </row>
    <row r="14791">
      <c r="D14791" s="13"/>
      <c r="E14791" s="21"/>
      <c r="G14791" s="13"/>
      <c r="H14791" s="13"/>
      <c r="J14791" s="13"/>
      <c r="K14791" s="21"/>
    </row>
    <row r="14792">
      <c r="D14792" s="13"/>
      <c r="E14792" s="21"/>
      <c r="G14792" s="13"/>
      <c r="H14792" s="13"/>
      <c r="J14792" s="13"/>
      <c r="K14792" s="21"/>
    </row>
    <row r="14793">
      <c r="D14793" s="13"/>
      <c r="E14793" s="21"/>
      <c r="G14793" s="13"/>
      <c r="H14793" s="13"/>
      <c r="J14793" s="13"/>
      <c r="K14793" s="21"/>
    </row>
    <row r="14794">
      <c r="D14794" s="13"/>
      <c r="E14794" s="21"/>
      <c r="G14794" s="13"/>
      <c r="H14794" s="13"/>
      <c r="J14794" s="13"/>
      <c r="K14794" s="21"/>
    </row>
    <row r="14795">
      <c r="D14795" s="13"/>
      <c r="E14795" s="21"/>
      <c r="G14795" s="13"/>
      <c r="H14795" s="13"/>
      <c r="J14795" s="13"/>
      <c r="K14795" s="21"/>
    </row>
    <row r="14796">
      <c r="D14796" s="13"/>
      <c r="E14796" s="21"/>
      <c r="G14796" s="13"/>
      <c r="H14796" s="13"/>
      <c r="J14796" s="13"/>
      <c r="K14796" s="21"/>
    </row>
    <row r="14797">
      <c r="D14797" s="13"/>
      <c r="E14797" s="21"/>
      <c r="G14797" s="13"/>
      <c r="H14797" s="13"/>
      <c r="J14797" s="13"/>
      <c r="K14797" s="21"/>
    </row>
    <row r="14798">
      <c r="D14798" s="13"/>
      <c r="E14798" s="21"/>
      <c r="G14798" s="13"/>
      <c r="H14798" s="13"/>
      <c r="J14798" s="13"/>
      <c r="K14798" s="21"/>
    </row>
    <row r="14799">
      <c r="D14799" s="13"/>
      <c r="E14799" s="21"/>
      <c r="G14799" s="13"/>
      <c r="H14799" s="13"/>
      <c r="J14799" s="13"/>
      <c r="K14799" s="21"/>
    </row>
    <row r="14800">
      <c r="D14800" s="13"/>
      <c r="E14800" s="21"/>
      <c r="G14800" s="13"/>
      <c r="H14800" s="13"/>
      <c r="J14800" s="13"/>
      <c r="K14800" s="21"/>
    </row>
    <row r="14801">
      <c r="D14801" s="13"/>
      <c r="E14801" s="21"/>
      <c r="G14801" s="13"/>
      <c r="H14801" s="13"/>
      <c r="J14801" s="13"/>
      <c r="K14801" s="21"/>
    </row>
    <row r="14802">
      <c r="D14802" s="13"/>
      <c r="E14802" s="21"/>
      <c r="G14802" s="13"/>
      <c r="H14802" s="13"/>
      <c r="J14802" s="13"/>
      <c r="K14802" s="21"/>
    </row>
    <row r="14803">
      <c r="D14803" s="13"/>
      <c r="E14803" s="21"/>
      <c r="G14803" s="13"/>
      <c r="H14803" s="13"/>
      <c r="J14803" s="13"/>
      <c r="K14803" s="21"/>
    </row>
    <row r="14804">
      <c r="D14804" s="13"/>
      <c r="E14804" s="21"/>
      <c r="G14804" s="13"/>
      <c r="H14804" s="13"/>
      <c r="J14804" s="13"/>
      <c r="K14804" s="21"/>
    </row>
    <row r="14805">
      <c r="D14805" s="13"/>
      <c r="E14805" s="21"/>
      <c r="G14805" s="13"/>
      <c r="H14805" s="13"/>
      <c r="J14805" s="13"/>
      <c r="K14805" s="21"/>
    </row>
    <row r="14806">
      <c r="D14806" s="13"/>
      <c r="E14806" s="21"/>
      <c r="G14806" s="13"/>
      <c r="H14806" s="13"/>
      <c r="J14806" s="13"/>
      <c r="K14806" s="21"/>
    </row>
    <row r="14807">
      <c r="D14807" s="13"/>
      <c r="E14807" s="21"/>
      <c r="G14807" s="13"/>
      <c r="H14807" s="13"/>
      <c r="J14807" s="13"/>
      <c r="K14807" s="21"/>
    </row>
    <row r="14808">
      <c r="D14808" s="13"/>
      <c r="E14808" s="21"/>
      <c r="G14808" s="13"/>
      <c r="H14808" s="13"/>
      <c r="J14808" s="13"/>
      <c r="K14808" s="21"/>
    </row>
    <row r="14809">
      <c r="D14809" s="13"/>
      <c r="E14809" s="21"/>
      <c r="G14809" s="13"/>
      <c r="H14809" s="13"/>
      <c r="J14809" s="13"/>
      <c r="K14809" s="21"/>
    </row>
    <row r="14810">
      <c r="D14810" s="13"/>
      <c r="E14810" s="21"/>
      <c r="G14810" s="13"/>
      <c r="H14810" s="13"/>
      <c r="J14810" s="13"/>
      <c r="K14810" s="21"/>
    </row>
    <row r="14811">
      <c r="D14811" s="13"/>
      <c r="E14811" s="21"/>
      <c r="G14811" s="13"/>
      <c r="H14811" s="13"/>
      <c r="J14811" s="13"/>
      <c r="K14811" s="21"/>
    </row>
    <row r="14812">
      <c r="D14812" s="13"/>
      <c r="E14812" s="21"/>
      <c r="G14812" s="13"/>
      <c r="H14812" s="13"/>
      <c r="J14812" s="13"/>
      <c r="K14812" s="21"/>
    </row>
    <row r="14813">
      <c r="D14813" s="13"/>
      <c r="E14813" s="21"/>
      <c r="G14813" s="13"/>
      <c r="H14813" s="13"/>
      <c r="J14813" s="13"/>
      <c r="K14813" s="21"/>
    </row>
    <row r="14814">
      <c r="D14814" s="13"/>
      <c r="E14814" s="21"/>
      <c r="G14814" s="13"/>
      <c r="H14814" s="13"/>
      <c r="J14814" s="13"/>
      <c r="K14814" s="21"/>
    </row>
    <row r="14815">
      <c r="D14815" s="13"/>
      <c r="E14815" s="21"/>
      <c r="G14815" s="13"/>
      <c r="H14815" s="13"/>
      <c r="J14815" s="13"/>
      <c r="K14815" s="21"/>
    </row>
    <row r="14816">
      <c r="D14816" s="13"/>
      <c r="E14816" s="21"/>
      <c r="G14816" s="13"/>
      <c r="H14816" s="13"/>
      <c r="J14816" s="13"/>
      <c r="K14816" s="21"/>
    </row>
    <row r="14817">
      <c r="D14817" s="13"/>
      <c r="E14817" s="21"/>
      <c r="G14817" s="13"/>
      <c r="H14817" s="13"/>
      <c r="J14817" s="13"/>
      <c r="K14817" s="21"/>
    </row>
    <row r="14818">
      <c r="D14818" s="13"/>
      <c r="E14818" s="21"/>
      <c r="G14818" s="13"/>
      <c r="H14818" s="13"/>
      <c r="J14818" s="13"/>
      <c r="K14818" s="21"/>
    </row>
    <row r="14819">
      <c r="D14819" s="13"/>
      <c r="E14819" s="21"/>
      <c r="G14819" s="13"/>
      <c r="H14819" s="13"/>
      <c r="J14819" s="13"/>
      <c r="K14819" s="21"/>
    </row>
    <row r="14820">
      <c r="D14820" s="13"/>
      <c r="E14820" s="21"/>
      <c r="G14820" s="13"/>
      <c r="H14820" s="13"/>
      <c r="J14820" s="13"/>
      <c r="K14820" s="21"/>
    </row>
    <row r="14821">
      <c r="D14821" s="13"/>
      <c r="E14821" s="21"/>
      <c r="G14821" s="13"/>
      <c r="H14821" s="13"/>
      <c r="J14821" s="13"/>
      <c r="K14821" s="21"/>
    </row>
    <row r="14822">
      <c r="D14822" s="13"/>
      <c r="E14822" s="21"/>
      <c r="G14822" s="13"/>
      <c r="H14822" s="13"/>
      <c r="J14822" s="13"/>
      <c r="K14822" s="21"/>
    </row>
    <row r="14823">
      <c r="D14823" s="13"/>
      <c r="E14823" s="21"/>
      <c r="G14823" s="13"/>
      <c r="H14823" s="13"/>
      <c r="J14823" s="13"/>
      <c r="K14823" s="21"/>
    </row>
    <row r="14824">
      <c r="D14824" s="13"/>
      <c r="E14824" s="21"/>
      <c r="G14824" s="13"/>
      <c r="H14824" s="13"/>
      <c r="J14824" s="13"/>
      <c r="K14824" s="21"/>
    </row>
    <row r="14825">
      <c r="D14825" s="13"/>
      <c r="E14825" s="21"/>
      <c r="G14825" s="13"/>
      <c r="H14825" s="13"/>
      <c r="J14825" s="13"/>
      <c r="K14825" s="21"/>
    </row>
    <row r="14826">
      <c r="D14826" s="13"/>
      <c r="E14826" s="21"/>
      <c r="G14826" s="13"/>
      <c r="H14826" s="13"/>
      <c r="J14826" s="13"/>
      <c r="K14826" s="21"/>
    </row>
    <row r="14827">
      <c r="D14827" s="13"/>
      <c r="E14827" s="21"/>
      <c r="G14827" s="13"/>
      <c r="H14827" s="13"/>
      <c r="J14827" s="13"/>
      <c r="K14827" s="21"/>
    </row>
    <row r="14828">
      <c r="D14828" s="13"/>
      <c r="E14828" s="21"/>
      <c r="G14828" s="13"/>
      <c r="H14828" s="13"/>
      <c r="J14828" s="13"/>
      <c r="K14828" s="21"/>
    </row>
    <row r="14829">
      <c r="D14829" s="13"/>
      <c r="E14829" s="21"/>
      <c r="G14829" s="13"/>
      <c r="H14829" s="13"/>
      <c r="J14829" s="13"/>
      <c r="K14829" s="21"/>
    </row>
    <row r="14830">
      <c r="D14830" s="13"/>
      <c r="E14830" s="21"/>
      <c r="G14830" s="13"/>
      <c r="H14830" s="13"/>
      <c r="J14830" s="13"/>
      <c r="K14830" s="21"/>
    </row>
    <row r="14831">
      <c r="D14831" s="13"/>
      <c r="E14831" s="21"/>
      <c r="G14831" s="13"/>
      <c r="H14831" s="13"/>
      <c r="J14831" s="13"/>
      <c r="K14831" s="21"/>
    </row>
    <row r="14832">
      <c r="D14832" s="13"/>
      <c r="E14832" s="21"/>
      <c r="G14832" s="13"/>
      <c r="H14832" s="13"/>
      <c r="J14832" s="13"/>
      <c r="K14832" s="21"/>
    </row>
    <row r="14833">
      <c r="D14833" s="13"/>
      <c r="E14833" s="21"/>
      <c r="G14833" s="13"/>
      <c r="H14833" s="13"/>
      <c r="J14833" s="13"/>
      <c r="K14833" s="21"/>
    </row>
    <row r="14834">
      <c r="D14834" s="13"/>
      <c r="E14834" s="21"/>
      <c r="G14834" s="13"/>
      <c r="H14834" s="13"/>
      <c r="J14834" s="13"/>
      <c r="K14834" s="21"/>
    </row>
    <row r="14835">
      <c r="D14835" s="13"/>
      <c r="E14835" s="21"/>
      <c r="G14835" s="13"/>
      <c r="H14835" s="13"/>
      <c r="J14835" s="13"/>
      <c r="K14835" s="21"/>
    </row>
    <row r="14836">
      <c r="D14836" s="13"/>
      <c r="E14836" s="21"/>
      <c r="G14836" s="13"/>
      <c r="H14836" s="13"/>
      <c r="J14836" s="13"/>
      <c r="K14836" s="21"/>
    </row>
    <row r="14837">
      <c r="D14837" s="13"/>
      <c r="E14837" s="21"/>
      <c r="G14837" s="13"/>
      <c r="H14837" s="13"/>
      <c r="J14837" s="13"/>
      <c r="K14837" s="21"/>
    </row>
    <row r="14838">
      <c r="D14838" s="13"/>
      <c r="E14838" s="21"/>
      <c r="G14838" s="13"/>
      <c r="H14838" s="13"/>
      <c r="J14838" s="13"/>
      <c r="K14838" s="21"/>
    </row>
    <row r="14839">
      <c r="D14839" s="13"/>
      <c r="E14839" s="21"/>
      <c r="G14839" s="13"/>
      <c r="H14839" s="13"/>
      <c r="J14839" s="13"/>
      <c r="K14839" s="21"/>
    </row>
    <row r="14840">
      <c r="D14840" s="13"/>
      <c r="E14840" s="21"/>
      <c r="G14840" s="13"/>
      <c r="H14840" s="13"/>
      <c r="J14840" s="13"/>
      <c r="K14840" s="21"/>
    </row>
    <row r="14841">
      <c r="D14841" s="13"/>
      <c r="E14841" s="21"/>
      <c r="G14841" s="13"/>
      <c r="H14841" s="13"/>
      <c r="J14841" s="13"/>
      <c r="K14841" s="21"/>
    </row>
    <row r="14842">
      <c r="D14842" s="13"/>
      <c r="E14842" s="21"/>
      <c r="G14842" s="13"/>
      <c r="H14842" s="13"/>
      <c r="J14842" s="13"/>
      <c r="K14842" s="21"/>
    </row>
    <row r="14843">
      <c r="D14843" s="13"/>
      <c r="E14843" s="21"/>
      <c r="G14843" s="13"/>
      <c r="H14843" s="13"/>
      <c r="J14843" s="13"/>
      <c r="K14843" s="21"/>
    </row>
    <row r="14844">
      <c r="D14844" s="13"/>
      <c r="E14844" s="21"/>
      <c r="G14844" s="13"/>
      <c r="H14844" s="13"/>
      <c r="J14844" s="13"/>
      <c r="K14844" s="21"/>
    </row>
    <row r="14845">
      <c r="D14845" s="13"/>
      <c r="E14845" s="21"/>
      <c r="G14845" s="13"/>
      <c r="H14845" s="13"/>
      <c r="J14845" s="13"/>
      <c r="K14845" s="21"/>
    </row>
    <row r="14846">
      <c r="D14846" s="13"/>
      <c r="E14846" s="21"/>
      <c r="G14846" s="13"/>
      <c r="H14846" s="13"/>
      <c r="J14846" s="13"/>
      <c r="K14846" s="21"/>
    </row>
    <row r="14847">
      <c r="D14847" s="13"/>
      <c r="E14847" s="21"/>
      <c r="G14847" s="13"/>
      <c r="H14847" s="13"/>
      <c r="J14847" s="13"/>
      <c r="K14847" s="21"/>
    </row>
    <row r="14848">
      <c r="D14848" s="13"/>
      <c r="E14848" s="21"/>
      <c r="G14848" s="13"/>
      <c r="H14848" s="13"/>
      <c r="J14848" s="13"/>
      <c r="K14848" s="21"/>
    </row>
    <row r="14849">
      <c r="D14849" s="13"/>
      <c r="E14849" s="21"/>
      <c r="G14849" s="13"/>
      <c r="H14849" s="13"/>
      <c r="J14849" s="13"/>
      <c r="K14849" s="21"/>
    </row>
    <row r="14850">
      <c r="D14850" s="13"/>
      <c r="E14850" s="21"/>
      <c r="G14850" s="13"/>
      <c r="H14850" s="13"/>
      <c r="J14850" s="13"/>
      <c r="K14850" s="21"/>
    </row>
    <row r="14851">
      <c r="D14851" s="13"/>
      <c r="E14851" s="21"/>
      <c r="G14851" s="13"/>
      <c r="H14851" s="13"/>
      <c r="J14851" s="13"/>
      <c r="K14851" s="21"/>
    </row>
    <row r="14852">
      <c r="D14852" s="13"/>
      <c r="E14852" s="21"/>
      <c r="G14852" s="13"/>
      <c r="H14852" s="13"/>
      <c r="J14852" s="13"/>
      <c r="K14852" s="21"/>
    </row>
    <row r="14853">
      <c r="D14853" s="13"/>
      <c r="E14853" s="21"/>
      <c r="G14853" s="13"/>
      <c r="H14853" s="13"/>
      <c r="J14853" s="13"/>
      <c r="K14853" s="21"/>
    </row>
    <row r="14854">
      <c r="D14854" s="13"/>
      <c r="E14854" s="21"/>
      <c r="G14854" s="13"/>
      <c r="H14854" s="13"/>
      <c r="J14854" s="13"/>
      <c r="K14854" s="21"/>
    </row>
    <row r="14855">
      <c r="D14855" s="13"/>
      <c r="E14855" s="21"/>
      <c r="G14855" s="13"/>
      <c r="H14855" s="13"/>
      <c r="J14855" s="13"/>
      <c r="K14855" s="21"/>
    </row>
    <row r="14856">
      <c r="D14856" s="13"/>
      <c r="E14856" s="21"/>
      <c r="G14856" s="13"/>
      <c r="H14856" s="13"/>
      <c r="J14856" s="13"/>
      <c r="K14856" s="21"/>
    </row>
    <row r="14857">
      <c r="D14857" s="13"/>
      <c r="E14857" s="21"/>
      <c r="G14857" s="13"/>
      <c r="H14857" s="13"/>
      <c r="J14857" s="13"/>
      <c r="K14857" s="21"/>
    </row>
    <row r="14858">
      <c r="D14858" s="13"/>
      <c r="E14858" s="21"/>
      <c r="G14858" s="13"/>
      <c r="H14858" s="13"/>
      <c r="J14858" s="13"/>
      <c r="K14858" s="21"/>
    </row>
    <row r="14859">
      <c r="D14859" s="13"/>
      <c r="E14859" s="21"/>
      <c r="G14859" s="13"/>
      <c r="H14859" s="13"/>
      <c r="J14859" s="13"/>
      <c r="K14859" s="21"/>
    </row>
    <row r="14860">
      <c r="D14860" s="13"/>
      <c r="E14860" s="21"/>
      <c r="G14860" s="13"/>
      <c r="H14860" s="13"/>
      <c r="J14860" s="13"/>
      <c r="K14860" s="21"/>
    </row>
    <row r="14861">
      <c r="D14861" s="13"/>
      <c r="E14861" s="21"/>
      <c r="G14861" s="13"/>
      <c r="H14861" s="13"/>
      <c r="J14861" s="13"/>
      <c r="K14861" s="21"/>
    </row>
    <row r="14862">
      <c r="D14862" s="13"/>
      <c r="E14862" s="21"/>
      <c r="G14862" s="13"/>
      <c r="H14862" s="13"/>
      <c r="J14862" s="13"/>
      <c r="K14862" s="21"/>
    </row>
    <row r="14863">
      <c r="D14863" s="13"/>
      <c r="E14863" s="21"/>
      <c r="G14863" s="13"/>
      <c r="H14863" s="13"/>
      <c r="J14863" s="13"/>
      <c r="K14863" s="21"/>
    </row>
    <row r="14864">
      <c r="D14864" s="13"/>
      <c r="E14864" s="21"/>
      <c r="G14864" s="13"/>
      <c r="H14864" s="13"/>
      <c r="J14864" s="13"/>
      <c r="K14864" s="21"/>
    </row>
    <row r="14865">
      <c r="D14865" s="13"/>
      <c r="E14865" s="21"/>
      <c r="G14865" s="13"/>
      <c r="H14865" s="13"/>
      <c r="J14865" s="13"/>
      <c r="K14865" s="21"/>
    </row>
    <row r="14866">
      <c r="D14866" s="13"/>
      <c r="E14866" s="21"/>
      <c r="G14866" s="13"/>
      <c r="H14866" s="13"/>
      <c r="J14866" s="13"/>
      <c r="K14866" s="21"/>
    </row>
    <row r="14867">
      <c r="D14867" s="13"/>
      <c r="E14867" s="21"/>
      <c r="G14867" s="13"/>
      <c r="H14867" s="13"/>
      <c r="J14867" s="13"/>
      <c r="K14867" s="21"/>
    </row>
    <row r="14868">
      <c r="D14868" s="13"/>
      <c r="E14868" s="21"/>
      <c r="G14868" s="13"/>
      <c r="H14868" s="13"/>
      <c r="J14868" s="13"/>
      <c r="K14868" s="21"/>
    </row>
    <row r="14869">
      <c r="D14869" s="13"/>
      <c r="E14869" s="21"/>
      <c r="G14869" s="13"/>
      <c r="H14869" s="13"/>
      <c r="J14869" s="13"/>
      <c r="K14869" s="21"/>
    </row>
    <row r="14870">
      <c r="D14870" s="13"/>
      <c r="E14870" s="21"/>
      <c r="G14870" s="13"/>
      <c r="H14870" s="13"/>
      <c r="J14870" s="13"/>
      <c r="K14870" s="21"/>
    </row>
    <row r="14871">
      <c r="D14871" s="13"/>
      <c r="E14871" s="21"/>
      <c r="G14871" s="13"/>
      <c r="H14871" s="13"/>
      <c r="J14871" s="13"/>
      <c r="K14871" s="21"/>
    </row>
    <row r="14872">
      <c r="D14872" s="13"/>
      <c r="E14872" s="21"/>
      <c r="G14872" s="13"/>
      <c r="H14872" s="13"/>
      <c r="J14872" s="13"/>
      <c r="K14872" s="21"/>
    </row>
    <row r="14873">
      <c r="D14873" s="13"/>
      <c r="E14873" s="21"/>
      <c r="G14873" s="13"/>
      <c r="H14873" s="13"/>
      <c r="J14873" s="13"/>
      <c r="K14873" s="21"/>
    </row>
    <row r="14874">
      <c r="D14874" s="13"/>
      <c r="E14874" s="21"/>
      <c r="G14874" s="13"/>
      <c r="H14874" s="13"/>
      <c r="J14874" s="13"/>
      <c r="K14874" s="21"/>
    </row>
    <row r="14875">
      <c r="D14875" s="13"/>
      <c r="E14875" s="21"/>
      <c r="G14875" s="13"/>
      <c r="H14875" s="13"/>
      <c r="J14875" s="13"/>
      <c r="K14875" s="21"/>
    </row>
    <row r="14876">
      <c r="D14876" s="13"/>
      <c r="E14876" s="21"/>
      <c r="G14876" s="13"/>
      <c r="H14876" s="13"/>
      <c r="J14876" s="13"/>
      <c r="K14876" s="21"/>
    </row>
    <row r="14877">
      <c r="D14877" s="13"/>
      <c r="E14877" s="21"/>
      <c r="G14877" s="13"/>
      <c r="H14877" s="13"/>
      <c r="J14877" s="13"/>
      <c r="K14877" s="21"/>
    </row>
    <row r="14878">
      <c r="D14878" s="13"/>
      <c r="E14878" s="21"/>
      <c r="G14878" s="13"/>
      <c r="H14878" s="13"/>
      <c r="J14878" s="13"/>
      <c r="K14878" s="21"/>
    </row>
    <row r="14879">
      <c r="D14879" s="13"/>
      <c r="E14879" s="21"/>
      <c r="G14879" s="13"/>
      <c r="H14879" s="13"/>
      <c r="J14879" s="13"/>
      <c r="K14879" s="21"/>
    </row>
    <row r="14880">
      <c r="D14880" s="13"/>
      <c r="E14880" s="21"/>
      <c r="G14880" s="13"/>
      <c r="H14880" s="13"/>
      <c r="J14880" s="13"/>
      <c r="K14880" s="21"/>
    </row>
    <row r="14881">
      <c r="D14881" s="13"/>
      <c r="E14881" s="21"/>
      <c r="G14881" s="13"/>
      <c r="H14881" s="13"/>
      <c r="J14881" s="13"/>
      <c r="K14881" s="21"/>
    </row>
    <row r="14882">
      <c r="D14882" s="13"/>
      <c r="E14882" s="21"/>
      <c r="G14882" s="13"/>
      <c r="H14882" s="13"/>
      <c r="J14882" s="13"/>
      <c r="K14882" s="21"/>
    </row>
    <row r="14883">
      <c r="D14883" s="13"/>
      <c r="E14883" s="21"/>
      <c r="G14883" s="13"/>
      <c r="H14883" s="13"/>
      <c r="J14883" s="13"/>
      <c r="K14883" s="21"/>
    </row>
    <row r="14884">
      <c r="D14884" s="13"/>
      <c r="E14884" s="21"/>
      <c r="G14884" s="13"/>
      <c r="H14884" s="13"/>
      <c r="J14884" s="13"/>
      <c r="K14884" s="21"/>
    </row>
    <row r="14885">
      <c r="D14885" s="13"/>
      <c r="E14885" s="21"/>
      <c r="G14885" s="13"/>
      <c r="H14885" s="13"/>
      <c r="J14885" s="13"/>
      <c r="K14885" s="21"/>
    </row>
    <row r="14886">
      <c r="D14886" s="13"/>
      <c r="E14886" s="21"/>
      <c r="G14886" s="13"/>
      <c r="H14886" s="13"/>
      <c r="J14886" s="13"/>
      <c r="K14886" s="21"/>
    </row>
    <row r="14887">
      <c r="D14887" s="13"/>
      <c r="E14887" s="21"/>
      <c r="G14887" s="13"/>
      <c r="H14887" s="13"/>
      <c r="J14887" s="13"/>
      <c r="K14887" s="21"/>
    </row>
    <row r="14888">
      <c r="D14888" s="13"/>
      <c r="E14888" s="21"/>
      <c r="G14888" s="13"/>
      <c r="H14888" s="13"/>
      <c r="J14888" s="13"/>
      <c r="K14888" s="21"/>
    </row>
    <row r="14889">
      <c r="D14889" s="13"/>
      <c r="E14889" s="21"/>
      <c r="G14889" s="13"/>
      <c r="H14889" s="13"/>
      <c r="J14889" s="13"/>
      <c r="K14889" s="21"/>
    </row>
    <row r="14890">
      <c r="D14890" s="13"/>
      <c r="E14890" s="21"/>
      <c r="G14890" s="13"/>
      <c r="H14890" s="13"/>
      <c r="J14890" s="13"/>
      <c r="K14890" s="21"/>
    </row>
    <row r="14891">
      <c r="D14891" s="13"/>
      <c r="E14891" s="21"/>
      <c r="G14891" s="13"/>
      <c r="H14891" s="13"/>
      <c r="J14891" s="13"/>
      <c r="K14891" s="21"/>
    </row>
    <row r="14892">
      <c r="D14892" s="13"/>
      <c r="E14892" s="21"/>
      <c r="G14892" s="13"/>
      <c r="H14892" s="13"/>
      <c r="J14892" s="13"/>
      <c r="K14892" s="21"/>
    </row>
    <row r="14893">
      <c r="D14893" s="13"/>
      <c r="E14893" s="21"/>
      <c r="G14893" s="13"/>
      <c r="H14893" s="13"/>
      <c r="J14893" s="13"/>
      <c r="K14893" s="21"/>
    </row>
    <row r="14894">
      <c r="D14894" s="13"/>
      <c r="E14894" s="21"/>
      <c r="G14894" s="13"/>
      <c r="H14894" s="13"/>
      <c r="J14894" s="13"/>
      <c r="K14894" s="21"/>
    </row>
    <row r="14895">
      <c r="D14895" s="13"/>
      <c r="E14895" s="21"/>
      <c r="G14895" s="13"/>
      <c r="H14895" s="13"/>
      <c r="J14895" s="13"/>
      <c r="K14895" s="21"/>
    </row>
    <row r="14896">
      <c r="D14896" s="13"/>
      <c r="E14896" s="21"/>
      <c r="G14896" s="13"/>
      <c r="H14896" s="13"/>
      <c r="J14896" s="13"/>
      <c r="K14896" s="21"/>
    </row>
    <row r="14897">
      <c r="D14897" s="13"/>
      <c r="E14897" s="21"/>
      <c r="G14897" s="13"/>
      <c r="H14897" s="13"/>
      <c r="J14897" s="13"/>
      <c r="K14897" s="21"/>
    </row>
    <row r="14898">
      <c r="D14898" s="13"/>
      <c r="E14898" s="21"/>
      <c r="G14898" s="13"/>
      <c r="H14898" s="13"/>
      <c r="J14898" s="13"/>
      <c r="K14898" s="21"/>
    </row>
    <row r="14899">
      <c r="D14899" s="13"/>
      <c r="E14899" s="21"/>
      <c r="G14899" s="13"/>
      <c r="H14899" s="13"/>
      <c r="J14899" s="13"/>
      <c r="K14899" s="21"/>
    </row>
    <row r="14900">
      <c r="D14900" s="13"/>
      <c r="E14900" s="21"/>
      <c r="G14900" s="13"/>
      <c r="H14900" s="13"/>
      <c r="J14900" s="13"/>
      <c r="K14900" s="21"/>
    </row>
    <row r="14901">
      <c r="D14901" s="13"/>
      <c r="E14901" s="21"/>
      <c r="G14901" s="13"/>
      <c r="H14901" s="13"/>
      <c r="J14901" s="13"/>
      <c r="K14901" s="21"/>
    </row>
    <row r="14902">
      <c r="D14902" s="13"/>
      <c r="E14902" s="21"/>
      <c r="G14902" s="13"/>
      <c r="H14902" s="13"/>
      <c r="J14902" s="13"/>
      <c r="K14902" s="21"/>
    </row>
    <row r="14903">
      <c r="D14903" s="13"/>
      <c r="E14903" s="21"/>
      <c r="G14903" s="13"/>
      <c r="H14903" s="13"/>
      <c r="J14903" s="13"/>
      <c r="K14903" s="21"/>
    </row>
    <row r="14904">
      <c r="D14904" s="13"/>
      <c r="E14904" s="21"/>
      <c r="G14904" s="13"/>
      <c r="H14904" s="13"/>
      <c r="J14904" s="13"/>
      <c r="K14904" s="21"/>
    </row>
    <row r="14905">
      <c r="D14905" s="13"/>
      <c r="E14905" s="21"/>
      <c r="G14905" s="13"/>
      <c r="H14905" s="13"/>
      <c r="J14905" s="13"/>
      <c r="K14905" s="21"/>
    </row>
    <row r="14906">
      <c r="D14906" s="13"/>
      <c r="E14906" s="21"/>
      <c r="G14906" s="13"/>
      <c r="H14906" s="13"/>
      <c r="J14906" s="13"/>
      <c r="K14906" s="21"/>
    </row>
    <row r="14907">
      <c r="D14907" s="13"/>
      <c r="E14907" s="21"/>
      <c r="G14907" s="13"/>
      <c r="H14907" s="13"/>
      <c r="J14907" s="13"/>
      <c r="K14907" s="21"/>
    </row>
    <row r="14908">
      <c r="D14908" s="13"/>
      <c r="E14908" s="21"/>
      <c r="G14908" s="13"/>
      <c r="H14908" s="13"/>
      <c r="J14908" s="13"/>
      <c r="K14908" s="21"/>
    </row>
    <row r="14909">
      <c r="D14909" s="13"/>
      <c r="E14909" s="21"/>
      <c r="G14909" s="13"/>
      <c r="H14909" s="13"/>
      <c r="J14909" s="13"/>
      <c r="K14909" s="21"/>
    </row>
    <row r="14910">
      <c r="D14910" s="13"/>
      <c r="E14910" s="21"/>
      <c r="G14910" s="13"/>
      <c r="H14910" s="13"/>
      <c r="J14910" s="13"/>
      <c r="K14910" s="21"/>
    </row>
    <row r="14911">
      <c r="D14911" s="13"/>
      <c r="E14911" s="21"/>
      <c r="G14911" s="13"/>
      <c r="H14911" s="13"/>
      <c r="J14911" s="13"/>
      <c r="K14911" s="21"/>
    </row>
    <row r="14912">
      <c r="D14912" s="13"/>
      <c r="E14912" s="21"/>
      <c r="G14912" s="13"/>
      <c r="H14912" s="13"/>
      <c r="J14912" s="13"/>
      <c r="K14912" s="21"/>
    </row>
    <row r="14913">
      <c r="D14913" s="13"/>
      <c r="E14913" s="21"/>
      <c r="G14913" s="13"/>
      <c r="H14913" s="13"/>
      <c r="J14913" s="13"/>
      <c r="K14913" s="21"/>
    </row>
    <row r="14914">
      <c r="D14914" s="13"/>
      <c r="E14914" s="21"/>
      <c r="G14914" s="13"/>
      <c r="H14914" s="13"/>
      <c r="J14914" s="13"/>
      <c r="K14914" s="21"/>
    </row>
    <row r="14915">
      <c r="D14915" s="13"/>
      <c r="E14915" s="21"/>
      <c r="G14915" s="13"/>
      <c r="H14915" s="13"/>
      <c r="J14915" s="13"/>
      <c r="K14915" s="21"/>
    </row>
    <row r="14916">
      <c r="D14916" s="13"/>
      <c r="E14916" s="21"/>
      <c r="G14916" s="13"/>
      <c r="H14916" s="13"/>
      <c r="J14916" s="13"/>
      <c r="K14916" s="21"/>
    </row>
    <row r="14917">
      <c r="D14917" s="13"/>
      <c r="E14917" s="21"/>
      <c r="G14917" s="13"/>
      <c r="H14917" s="13"/>
      <c r="J14917" s="13"/>
      <c r="K14917" s="21"/>
    </row>
    <row r="14918">
      <c r="D14918" s="13"/>
      <c r="E14918" s="21"/>
      <c r="G14918" s="13"/>
      <c r="H14918" s="13"/>
      <c r="J14918" s="13"/>
      <c r="K14918" s="21"/>
    </row>
    <row r="14919">
      <c r="D14919" s="13"/>
      <c r="E14919" s="21"/>
      <c r="G14919" s="13"/>
      <c r="H14919" s="13"/>
      <c r="J14919" s="13"/>
      <c r="K14919" s="21"/>
    </row>
    <row r="14920">
      <c r="D14920" s="13"/>
      <c r="E14920" s="21"/>
      <c r="G14920" s="13"/>
      <c r="H14920" s="13"/>
      <c r="J14920" s="13"/>
      <c r="K14920" s="21"/>
    </row>
    <row r="14921">
      <c r="D14921" s="13"/>
      <c r="E14921" s="21"/>
      <c r="G14921" s="13"/>
      <c r="H14921" s="13"/>
      <c r="J14921" s="13"/>
      <c r="K14921" s="21"/>
    </row>
    <row r="14922">
      <c r="D14922" s="13"/>
      <c r="E14922" s="21"/>
      <c r="G14922" s="13"/>
      <c r="H14922" s="13"/>
      <c r="J14922" s="13"/>
      <c r="K14922" s="21"/>
    </row>
    <row r="14923">
      <c r="D14923" s="13"/>
      <c r="E14923" s="21"/>
      <c r="G14923" s="13"/>
      <c r="H14923" s="13"/>
      <c r="J14923" s="13"/>
      <c r="K14923" s="21"/>
    </row>
    <row r="14924">
      <c r="D14924" s="13"/>
      <c r="E14924" s="21"/>
      <c r="G14924" s="13"/>
      <c r="H14924" s="13"/>
      <c r="J14924" s="13"/>
      <c r="K14924" s="21"/>
    </row>
    <row r="14925">
      <c r="D14925" s="13"/>
      <c r="E14925" s="21"/>
      <c r="G14925" s="13"/>
      <c r="H14925" s="13"/>
      <c r="J14925" s="13"/>
      <c r="K14925" s="21"/>
    </row>
    <row r="14926">
      <c r="D14926" s="13"/>
      <c r="E14926" s="21"/>
      <c r="G14926" s="13"/>
      <c r="H14926" s="13"/>
      <c r="J14926" s="13"/>
      <c r="K14926" s="21"/>
    </row>
    <row r="14927">
      <c r="D14927" s="13"/>
      <c r="E14927" s="21"/>
      <c r="G14927" s="13"/>
      <c r="H14927" s="13"/>
      <c r="J14927" s="13"/>
      <c r="K14927" s="21"/>
    </row>
    <row r="14928">
      <c r="D14928" s="13"/>
      <c r="E14928" s="21"/>
      <c r="G14928" s="13"/>
      <c r="H14928" s="13"/>
      <c r="J14928" s="13"/>
      <c r="K14928" s="21"/>
    </row>
    <row r="14929">
      <c r="D14929" s="13"/>
      <c r="E14929" s="21"/>
      <c r="G14929" s="13"/>
      <c r="H14929" s="13"/>
      <c r="J14929" s="13"/>
      <c r="K14929" s="21"/>
    </row>
    <row r="14930">
      <c r="D14930" s="13"/>
      <c r="E14930" s="21"/>
      <c r="G14930" s="13"/>
      <c r="H14930" s="13"/>
      <c r="J14930" s="13"/>
      <c r="K14930" s="21"/>
    </row>
    <row r="14931">
      <c r="D14931" s="13"/>
      <c r="E14931" s="21"/>
      <c r="G14931" s="13"/>
      <c r="H14931" s="13"/>
      <c r="J14931" s="13"/>
      <c r="K14931" s="21"/>
    </row>
    <row r="14932">
      <c r="D14932" s="13"/>
      <c r="E14932" s="21"/>
      <c r="G14932" s="13"/>
      <c r="H14932" s="13"/>
      <c r="J14932" s="13"/>
      <c r="K14932" s="21"/>
    </row>
    <row r="14933">
      <c r="D14933" s="13"/>
      <c r="E14933" s="21"/>
      <c r="G14933" s="13"/>
      <c r="H14933" s="13"/>
      <c r="J14933" s="13"/>
      <c r="K14933" s="21"/>
    </row>
    <row r="14934">
      <c r="D14934" s="13"/>
      <c r="E14934" s="21"/>
      <c r="G14934" s="13"/>
      <c r="H14934" s="13"/>
      <c r="J14934" s="13"/>
      <c r="K14934" s="21"/>
    </row>
    <row r="14935">
      <c r="D14935" s="13"/>
      <c r="E14935" s="21"/>
      <c r="G14935" s="13"/>
      <c r="H14935" s="13"/>
      <c r="J14935" s="13"/>
      <c r="K14935" s="21"/>
    </row>
    <row r="14936">
      <c r="D14936" s="13"/>
      <c r="E14936" s="21"/>
      <c r="G14936" s="13"/>
      <c r="H14936" s="13"/>
      <c r="J14936" s="13"/>
      <c r="K14936" s="21"/>
    </row>
    <row r="14937">
      <c r="D14937" s="13"/>
      <c r="E14937" s="21"/>
      <c r="G14937" s="13"/>
      <c r="H14937" s="13"/>
      <c r="J14937" s="13"/>
      <c r="K14937" s="21"/>
    </row>
    <row r="14938">
      <c r="D14938" s="13"/>
      <c r="E14938" s="21"/>
      <c r="G14938" s="13"/>
      <c r="H14938" s="13"/>
      <c r="J14938" s="13"/>
      <c r="K14938" s="21"/>
    </row>
    <row r="14939">
      <c r="D14939" s="13"/>
      <c r="E14939" s="21"/>
      <c r="G14939" s="13"/>
      <c r="H14939" s="13"/>
      <c r="J14939" s="13"/>
      <c r="K14939" s="21"/>
    </row>
    <row r="14940">
      <c r="D14940" s="13"/>
      <c r="E14940" s="21"/>
      <c r="G14940" s="13"/>
      <c r="H14940" s="13"/>
      <c r="J14940" s="13"/>
      <c r="K14940" s="21"/>
    </row>
    <row r="14941">
      <c r="D14941" s="13"/>
      <c r="E14941" s="21"/>
      <c r="G14941" s="13"/>
      <c r="H14941" s="13"/>
      <c r="J14941" s="13"/>
      <c r="K14941" s="21"/>
    </row>
    <row r="14942">
      <c r="D14942" s="13"/>
      <c r="E14942" s="21"/>
      <c r="G14942" s="13"/>
      <c r="H14942" s="13"/>
      <c r="J14942" s="13"/>
      <c r="K14942" s="21"/>
    </row>
    <row r="14943">
      <c r="D14943" s="13"/>
      <c r="E14943" s="21"/>
      <c r="G14943" s="13"/>
      <c r="H14943" s="13"/>
      <c r="J14943" s="13"/>
      <c r="K14943" s="21"/>
    </row>
    <row r="14944">
      <c r="D14944" s="13"/>
      <c r="E14944" s="21"/>
      <c r="G14944" s="13"/>
      <c r="H14944" s="13"/>
      <c r="J14944" s="13"/>
      <c r="K14944" s="21"/>
    </row>
    <row r="14945">
      <c r="D14945" s="13"/>
      <c r="E14945" s="21"/>
      <c r="G14945" s="13"/>
      <c r="H14945" s="13"/>
      <c r="J14945" s="13"/>
      <c r="K14945" s="21"/>
    </row>
    <row r="14946">
      <c r="D14946" s="13"/>
      <c r="E14946" s="21"/>
      <c r="G14946" s="13"/>
      <c r="H14946" s="13"/>
      <c r="J14946" s="13"/>
      <c r="K14946" s="21"/>
    </row>
    <row r="14947">
      <c r="D14947" s="13"/>
      <c r="E14947" s="21"/>
      <c r="G14947" s="13"/>
      <c r="H14947" s="13"/>
      <c r="J14947" s="13"/>
      <c r="K14947" s="21"/>
    </row>
    <row r="14948">
      <c r="D14948" s="13"/>
      <c r="E14948" s="21"/>
      <c r="G14948" s="13"/>
      <c r="H14948" s="13"/>
      <c r="J14948" s="13"/>
      <c r="K14948" s="21"/>
    </row>
    <row r="14949">
      <c r="D14949" s="13"/>
      <c r="E14949" s="21"/>
      <c r="G14949" s="13"/>
      <c r="H14949" s="13"/>
      <c r="J14949" s="13"/>
      <c r="K14949" s="21"/>
    </row>
    <row r="14950">
      <c r="D14950" s="13"/>
      <c r="E14950" s="21"/>
      <c r="G14950" s="13"/>
      <c r="H14950" s="13"/>
      <c r="J14950" s="13"/>
      <c r="K14950" s="21"/>
    </row>
    <row r="14951">
      <c r="D14951" s="13"/>
      <c r="E14951" s="21"/>
      <c r="G14951" s="13"/>
      <c r="H14951" s="13"/>
      <c r="J14951" s="13"/>
      <c r="K14951" s="21"/>
    </row>
    <row r="14952">
      <c r="D14952" s="13"/>
      <c r="E14952" s="21"/>
      <c r="G14952" s="13"/>
      <c r="H14952" s="13"/>
      <c r="J14952" s="13"/>
      <c r="K14952" s="21"/>
    </row>
    <row r="14953">
      <c r="D14953" s="13"/>
      <c r="E14953" s="21"/>
      <c r="G14953" s="13"/>
      <c r="H14953" s="13"/>
      <c r="J14953" s="13"/>
      <c r="K14953" s="21"/>
    </row>
    <row r="14954">
      <c r="D14954" s="13"/>
      <c r="E14954" s="21"/>
      <c r="G14954" s="13"/>
      <c r="H14954" s="13"/>
      <c r="J14954" s="13"/>
      <c r="K14954" s="21"/>
    </row>
    <row r="14955">
      <c r="D14955" s="13"/>
      <c r="E14955" s="21"/>
      <c r="G14955" s="13"/>
      <c r="H14955" s="13"/>
      <c r="J14955" s="13"/>
      <c r="K14955" s="21"/>
    </row>
    <row r="14956">
      <c r="D14956" s="13"/>
      <c r="E14956" s="21"/>
      <c r="G14956" s="13"/>
      <c r="H14956" s="13"/>
      <c r="J14956" s="13"/>
      <c r="K14956" s="21"/>
    </row>
    <row r="14957">
      <c r="D14957" s="13"/>
      <c r="E14957" s="21"/>
      <c r="G14957" s="13"/>
      <c r="H14957" s="13"/>
      <c r="J14957" s="13"/>
      <c r="K14957" s="21"/>
    </row>
    <row r="14958">
      <c r="D14958" s="13"/>
      <c r="E14958" s="21"/>
      <c r="G14958" s="13"/>
      <c r="H14958" s="13"/>
      <c r="J14958" s="13"/>
      <c r="K14958" s="21"/>
    </row>
    <row r="14959">
      <c r="D14959" s="13"/>
      <c r="E14959" s="21"/>
      <c r="G14959" s="13"/>
      <c r="H14959" s="13"/>
      <c r="J14959" s="13"/>
      <c r="K14959" s="21"/>
    </row>
    <row r="14960">
      <c r="D14960" s="13"/>
      <c r="E14960" s="21"/>
      <c r="G14960" s="13"/>
      <c r="H14960" s="13"/>
      <c r="J14960" s="13"/>
      <c r="K14960" s="21"/>
    </row>
    <row r="14961">
      <c r="D14961" s="13"/>
      <c r="E14961" s="21"/>
      <c r="G14961" s="13"/>
      <c r="H14961" s="13"/>
      <c r="J14961" s="13"/>
      <c r="K14961" s="21"/>
    </row>
    <row r="14962">
      <c r="D14962" s="13"/>
      <c r="E14962" s="21"/>
      <c r="G14962" s="13"/>
      <c r="H14962" s="13"/>
      <c r="J14962" s="13"/>
      <c r="K14962" s="21"/>
    </row>
    <row r="14963">
      <c r="D14963" s="13"/>
      <c r="E14963" s="21"/>
      <c r="G14963" s="13"/>
      <c r="H14963" s="13"/>
      <c r="J14963" s="13"/>
      <c r="K14963" s="21"/>
    </row>
    <row r="14964">
      <c r="D14964" s="13"/>
      <c r="E14964" s="21"/>
      <c r="G14964" s="13"/>
      <c r="H14964" s="13"/>
      <c r="J14964" s="13"/>
      <c r="K14964" s="21"/>
    </row>
    <row r="14965">
      <c r="D14965" s="13"/>
      <c r="E14965" s="21"/>
      <c r="G14965" s="13"/>
      <c r="H14965" s="13"/>
      <c r="J14965" s="13"/>
      <c r="K14965" s="21"/>
    </row>
    <row r="14966">
      <c r="D14966" s="13"/>
      <c r="E14966" s="21"/>
      <c r="G14966" s="13"/>
      <c r="H14966" s="13"/>
      <c r="J14966" s="13"/>
      <c r="K14966" s="21"/>
    </row>
    <row r="14967">
      <c r="D14967" s="13"/>
      <c r="E14967" s="21"/>
      <c r="G14967" s="13"/>
      <c r="H14967" s="13"/>
      <c r="J14967" s="13"/>
      <c r="K14967" s="21"/>
    </row>
    <row r="14968">
      <c r="D14968" s="13"/>
      <c r="E14968" s="21"/>
      <c r="G14968" s="13"/>
      <c r="H14968" s="13"/>
      <c r="J14968" s="13"/>
      <c r="K14968" s="21"/>
    </row>
    <row r="14969">
      <c r="D14969" s="13"/>
      <c r="E14969" s="21"/>
      <c r="G14969" s="13"/>
      <c r="H14969" s="13"/>
      <c r="J14969" s="13"/>
      <c r="K14969" s="21"/>
    </row>
    <row r="14970">
      <c r="D14970" s="13"/>
      <c r="E14970" s="21"/>
      <c r="G14970" s="13"/>
      <c r="H14970" s="13"/>
      <c r="J14970" s="13"/>
      <c r="K14970" s="21"/>
    </row>
    <row r="14971">
      <c r="D14971" s="13"/>
      <c r="E14971" s="21"/>
      <c r="G14971" s="13"/>
      <c r="H14971" s="13"/>
      <c r="J14971" s="13"/>
      <c r="K14971" s="21"/>
    </row>
    <row r="14972">
      <c r="D14972" s="13"/>
      <c r="E14972" s="21"/>
      <c r="G14972" s="13"/>
      <c r="H14972" s="13"/>
      <c r="J14972" s="13"/>
      <c r="K14972" s="21"/>
    </row>
    <row r="14973">
      <c r="D14973" s="13"/>
      <c r="E14973" s="21"/>
      <c r="G14973" s="13"/>
      <c r="H14973" s="13"/>
      <c r="J14973" s="13"/>
      <c r="K14973" s="21"/>
    </row>
    <row r="14974">
      <c r="D14974" s="13"/>
      <c r="E14974" s="21"/>
      <c r="G14974" s="13"/>
      <c r="H14974" s="13"/>
      <c r="J14974" s="13"/>
      <c r="K14974" s="21"/>
    </row>
    <row r="14975">
      <c r="D14975" s="13"/>
      <c r="E14975" s="21"/>
      <c r="G14975" s="13"/>
      <c r="H14975" s="13"/>
      <c r="J14975" s="13"/>
      <c r="K14975" s="21"/>
    </row>
    <row r="14976">
      <c r="D14976" s="13"/>
      <c r="E14976" s="21"/>
      <c r="G14976" s="13"/>
      <c r="H14976" s="13"/>
      <c r="J14976" s="13"/>
      <c r="K14976" s="21"/>
    </row>
    <row r="14977">
      <c r="D14977" s="13"/>
      <c r="E14977" s="21"/>
      <c r="G14977" s="13"/>
      <c r="H14977" s="13"/>
      <c r="J14977" s="13"/>
      <c r="K14977" s="21"/>
    </row>
    <row r="14978">
      <c r="D14978" s="13"/>
      <c r="E14978" s="21"/>
      <c r="G14978" s="13"/>
      <c r="H14978" s="13"/>
      <c r="J14978" s="13"/>
      <c r="K14978" s="21"/>
    </row>
    <row r="14979">
      <c r="D14979" s="13"/>
      <c r="E14979" s="21"/>
      <c r="G14979" s="13"/>
      <c r="H14979" s="13"/>
      <c r="J14979" s="13"/>
      <c r="K14979" s="21"/>
    </row>
    <row r="14980">
      <c r="D14980" s="13"/>
      <c r="E14980" s="21"/>
      <c r="G14980" s="13"/>
      <c r="H14980" s="13"/>
      <c r="J14980" s="13"/>
      <c r="K14980" s="21"/>
    </row>
    <row r="14981">
      <c r="D14981" s="13"/>
      <c r="E14981" s="21"/>
      <c r="G14981" s="13"/>
      <c r="H14981" s="13"/>
      <c r="J14981" s="13"/>
      <c r="K14981" s="21"/>
    </row>
    <row r="14982">
      <c r="D14982" s="13"/>
      <c r="E14982" s="21"/>
      <c r="G14982" s="13"/>
      <c r="H14982" s="13"/>
      <c r="J14982" s="13"/>
      <c r="K14982" s="21"/>
    </row>
    <row r="14983">
      <c r="D14983" s="13"/>
      <c r="E14983" s="21"/>
      <c r="G14983" s="13"/>
      <c r="H14983" s="13"/>
      <c r="J14983" s="13"/>
      <c r="K14983" s="21"/>
    </row>
    <row r="14984">
      <c r="D14984" s="13"/>
      <c r="E14984" s="21"/>
      <c r="G14984" s="13"/>
      <c r="H14984" s="13"/>
      <c r="J14984" s="13"/>
      <c r="K14984" s="21"/>
    </row>
    <row r="14985">
      <c r="D14985" s="13"/>
      <c r="E14985" s="21"/>
      <c r="G14985" s="13"/>
      <c r="H14985" s="13"/>
      <c r="J14985" s="13"/>
      <c r="K14985" s="21"/>
    </row>
    <row r="14986">
      <c r="D14986" s="13"/>
      <c r="E14986" s="21"/>
      <c r="G14986" s="13"/>
      <c r="H14986" s="13"/>
      <c r="J14986" s="13"/>
      <c r="K14986" s="21"/>
    </row>
    <row r="14987">
      <c r="D14987" s="13"/>
      <c r="E14987" s="21"/>
      <c r="G14987" s="13"/>
      <c r="H14987" s="13"/>
      <c r="J14987" s="13"/>
      <c r="K14987" s="21"/>
    </row>
    <row r="14988">
      <c r="D14988" s="13"/>
      <c r="E14988" s="21"/>
      <c r="G14988" s="13"/>
      <c r="H14988" s="13"/>
      <c r="J14988" s="13"/>
      <c r="K14988" s="21"/>
    </row>
    <row r="14989">
      <c r="D14989" s="13"/>
      <c r="E14989" s="21"/>
      <c r="G14989" s="13"/>
      <c r="H14989" s="13"/>
      <c r="J14989" s="13"/>
      <c r="K14989" s="21"/>
    </row>
    <row r="14990">
      <c r="D14990" s="13"/>
      <c r="E14990" s="21"/>
      <c r="G14990" s="13"/>
      <c r="H14990" s="13"/>
      <c r="J14990" s="13"/>
      <c r="K14990" s="21"/>
    </row>
    <row r="14991">
      <c r="D14991" s="13"/>
      <c r="E14991" s="21"/>
      <c r="G14991" s="13"/>
      <c r="H14991" s="13"/>
      <c r="J14991" s="13"/>
      <c r="K14991" s="21"/>
    </row>
    <row r="14992">
      <c r="D14992" s="13"/>
      <c r="E14992" s="21"/>
      <c r="G14992" s="13"/>
      <c r="H14992" s="13"/>
      <c r="J14992" s="13"/>
      <c r="K14992" s="21"/>
    </row>
    <row r="14993">
      <c r="D14993" s="13"/>
      <c r="E14993" s="21"/>
      <c r="G14993" s="13"/>
      <c r="H14993" s="13"/>
      <c r="J14993" s="13"/>
      <c r="K14993" s="21"/>
    </row>
    <row r="14994">
      <c r="D14994" s="13"/>
      <c r="E14994" s="21"/>
      <c r="G14994" s="13"/>
      <c r="H14994" s="13"/>
      <c r="J14994" s="13"/>
      <c r="K14994" s="21"/>
    </row>
    <row r="14995">
      <c r="D14995" s="13"/>
      <c r="E14995" s="21"/>
      <c r="G14995" s="13"/>
      <c r="H14995" s="13"/>
      <c r="J14995" s="13"/>
      <c r="K14995" s="21"/>
    </row>
    <row r="14996">
      <c r="D14996" s="13"/>
      <c r="E14996" s="21"/>
      <c r="G14996" s="13"/>
      <c r="H14996" s="13"/>
      <c r="J14996" s="13"/>
      <c r="K14996" s="21"/>
    </row>
    <row r="14997">
      <c r="D14997" s="13"/>
      <c r="E14997" s="21"/>
      <c r="G14997" s="13"/>
      <c r="H14997" s="13"/>
      <c r="J14997" s="13"/>
      <c r="K14997" s="21"/>
    </row>
    <row r="14998">
      <c r="D14998" s="13"/>
      <c r="E14998" s="21"/>
      <c r="G14998" s="13"/>
      <c r="H14998" s="13"/>
      <c r="J14998" s="13"/>
      <c r="K14998" s="21"/>
    </row>
    <row r="14999">
      <c r="D14999" s="13"/>
      <c r="E14999" s="21"/>
      <c r="G14999" s="13"/>
      <c r="H14999" s="13"/>
      <c r="J14999" s="13"/>
      <c r="K14999" s="21"/>
    </row>
    <row r="15000">
      <c r="D15000" s="13"/>
      <c r="E15000" s="21"/>
      <c r="G15000" s="13"/>
      <c r="H15000" s="13"/>
      <c r="J15000" s="13"/>
      <c r="K15000" s="21"/>
    </row>
    <row r="15001">
      <c r="D15001" s="13"/>
      <c r="E15001" s="21"/>
      <c r="G15001" s="13"/>
      <c r="H15001" s="13"/>
      <c r="J15001" s="13"/>
      <c r="K15001" s="21"/>
    </row>
    <row r="15002">
      <c r="D15002" s="13"/>
      <c r="E15002" s="21"/>
      <c r="G15002" s="13"/>
      <c r="H15002" s="13"/>
      <c r="J15002" s="13"/>
      <c r="K15002" s="21"/>
    </row>
    <row r="15003">
      <c r="D15003" s="13"/>
      <c r="E15003" s="21"/>
      <c r="G15003" s="13"/>
      <c r="H15003" s="13"/>
      <c r="J15003" s="13"/>
      <c r="K15003" s="21"/>
    </row>
    <row r="15004">
      <c r="D15004" s="13"/>
      <c r="E15004" s="21"/>
      <c r="G15004" s="13"/>
      <c r="H15004" s="13"/>
      <c r="J15004" s="13"/>
      <c r="K15004" s="21"/>
    </row>
    <row r="15005">
      <c r="D15005" s="13"/>
      <c r="E15005" s="21"/>
      <c r="G15005" s="13"/>
      <c r="H15005" s="13"/>
      <c r="J15005" s="13"/>
      <c r="K15005" s="21"/>
    </row>
    <row r="15006">
      <c r="D15006" s="13"/>
      <c r="E15006" s="21"/>
      <c r="G15006" s="13"/>
      <c r="H15006" s="13"/>
      <c r="J15006" s="13"/>
      <c r="K15006" s="21"/>
    </row>
    <row r="15007">
      <c r="D15007" s="13"/>
      <c r="E15007" s="21"/>
      <c r="G15007" s="13"/>
      <c r="H15007" s="13"/>
      <c r="J15007" s="13"/>
      <c r="K15007" s="21"/>
    </row>
    <row r="15008">
      <c r="D15008" s="13"/>
      <c r="E15008" s="21"/>
      <c r="G15008" s="13"/>
      <c r="H15008" s="13"/>
      <c r="J15008" s="13"/>
      <c r="K15008" s="21"/>
    </row>
    <row r="15009">
      <c r="D15009" s="13"/>
      <c r="E15009" s="21"/>
      <c r="G15009" s="13"/>
      <c r="H15009" s="13"/>
      <c r="J15009" s="13"/>
      <c r="K15009" s="21"/>
    </row>
    <row r="15010">
      <c r="D15010" s="13"/>
      <c r="E15010" s="21"/>
      <c r="G15010" s="13"/>
      <c r="H15010" s="13"/>
      <c r="J15010" s="13"/>
      <c r="K15010" s="21"/>
    </row>
    <row r="15011">
      <c r="D15011" s="13"/>
      <c r="E15011" s="21"/>
      <c r="G15011" s="13"/>
      <c r="H15011" s="13"/>
      <c r="J15011" s="13"/>
      <c r="K15011" s="21"/>
    </row>
    <row r="15012">
      <c r="D15012" s="13"/>
      <c r="E15012" s="21"/>
      <c r="G15012" s="13"/>
      <c r="H15012" s="13"/>
      <c r="J15012" s="13"/>
      <c r="K15012" s="21"/>
    </row>
    <row r="15013">
      <c r="D15013" s="13"/>
      <c r="E15013" s="21"/>
      <c r="G15013" s="13"/>
      <c r="H15013" s="13"/>
      <c r="J15013" s="13"/>
      <c r="K15013" s="21"/>
    </row>
    <row r="15014">
      <c r="D15014" s="13"/>
      <c r="E15014" s="21"/>
      <c r="G15014" s="13"/>
      <c r="H15014" s="13"/>
      <c r="J15014" s="13"/>
      <c r="K15014" s="21"/>
    </row>
    <row r="15015">
      <c r="D15015" s="13"/>
      <c r="E15015" s="21"/>
      <c r="G15015" s="13"/>
      <c r="H15015" s="13"/>
      <c r="J15015" s="13"/>
      <c r="K15015" s="21"/>
    </row>
    <row r="15016">
      <c r="D15016" s="13"/>
      <c r="E15016" s="21"/>
      <c r="G15016" s="13"/>
      <c r="H15016" s="13"/>
      <c r="J15016" s="13"/>
      <c r="K15016" s="21"/>
    </row>
    <row r="15017">
      <c r="D15017" s="13"/>
      <c r="E15017" s="21"/>
      <c r="G15017" s="13"/>
      <c r="H15017" s="13"/>
      <c r="J15017" s="13"/>
      <c r="K15017" s="21"/>
    </row>
    <row r="15018">
      <c r="D15018" s="13"/>
      <c r="E15018" s="21"/>
      <c r="G15018" s="13"/>
      <c r="H15018" s="13"/>
      <c r="J15018" s="13"/>
      <c r="K15018" s="21"/>
    </row>
    <row r="15019">
      <c r="D15019" s="13"/>
      <c r="E15019" s="21"/>
      <c r="G15019" s="13"/>
      <c r="H15019" s="13"/>
      <c r="J15019" s="13"/>
      <c r="K15019" s="21"/>
    </row>
    <row r="15020">
      <c r="D15020" s="13"/>
      <c r="E15020" s="21"/>
      <c r="G15020" s="13"/>
      <c r="H15020" s="13"/>
      <c r="J15020" s="13"/>
      <c r="K15020" s="21"/>
    </row>
    <row r="15021">
      <c r="D15021" s="13"/>
      <c r="E15021" s="21"/>
      <c r="G15021" s="13"/>
      <c r="H15021" s="13"/>
      <c r="J15021" s="13"/>
      <c r="K15021" s="21"/>
    </row>
    <row r="15022">
      <c r="D15022" s="13"/>
      <c r="E15022" s="21"/>
      <c r="G15022" s="13"/>
      <c r="H15022" s="13"/>
      <c r="J15022" s="13"/>
      <c r="K15022" s="21"/>
    </row>
    <row r="15023">
      <c r="D15023" s="13"/>
      <c r="E15023" s="21"/>
      <c r="G15023" s="13"/>
      <c r="H15023" s="13"/>
      <c r="J15023" s="13"/>
      <c r="K15023" s="21"/>
    </row>
    <row r="15024">
      <c r="D15024" s="13"/>
      <c r="E15024" s="21"/>
      <c r="G15024" s="13"/>
      <c r="H15024" s="13"/>
      <c r="J15024" s="13"/>
      <c r="K15024" s="21"/>
    </row>
    <row r="15025">
      <c r="D15025" s="13"/>
      <c r="E15025" s="21"/>
      <c r="G15025" s="13"/>
      <c r="H15025" s="13"/>
      <c r="J15025" s="13"/>
      <c r="K15025" s="21"/>
    </row>
    <row r="15026">
      <c r="D15026" s="13"/>
      <c r="E15026" s="21"/>
      <c r="G15026" s="13"/>
      <c r="H15026" s="13"/>
      <c r="J15026" s="13"/>
      <c r="K15026" s="21"/>
    </row>
    <row r="15027">
      <c r="D15027" s="13"/>
      <c r="E15027" s="21"/>
      <c r="G15027" s="13"/>
      <c r="H15027" s="13"/>
      <c r="J15027" s="13"/>
      <c r="K15027" s="21"/>
    </row>
    <row r="15028">
      <c r="D15028" s="13"/>
      <c r="E15028" s="21"/>
      <c r="G15028" s="13"/>
      <c r="H15028" s="13"/>
      <c r="J15028" s="13"/>
      <c r="K15028" s="21"/>
    </row>
    <row r="15029">
      <c r="D15029" s="13"/>
      <c r="E15029" s="21"/>
      <c r="G15029" s="13"/>
      <c r="H15029" s="13"/>
      <c r="J15029" s="13"/>
      <c r="K15029" s="21"/>
    </row>
    <row r="15030">
      <c r="D15030" s="13"/>
      <c r="E15030" s="21"/>
      <c r="G15030" s="13"/>
      <c r="H15030" s="13"/>
      <c r="J15030" s="13"/>
      <c r="K15030" s="21"/>
    </row>
    <row r="15031">
      <c r="D15031" s="13"/>
      <c r="E15031" s="21"/>
      <c r="G15031" s="13"/>
      <c r="H15031" s="13"/>
      <c r="J15031" s="13"/>
      <c r="K15031" s="21"/>
    </row>
    <row r="15032">
      <c r="D15032" s="13"/>
      <c r="E15032" s="21"/>
      <c r="G15032" s="13"/>
      <c r="H15032" s="13"/>
      <c r="J15032" s="13"/>
      <c r="K15032" s="21"/>
    </row>
    <row r="15033">
      <c r="D15033" s="13"/>
      <c r="E15033" s="21"/>
      <c r="G15033" s="13"/>
      <c r="H15033" s="13"/>
      <c r="J15033" s="13"/>
      <c r="K15033" s="21"/>
    </row>
    <row r="15034">
      <c r="D15034" s="13"/>
      <c r="E15034" s="21"/>
      <c r="G15034" s="13"/>
      <c r="H15034" s="13"/>
      <c r="J15034" s="13"/>
      <c r="K15034" s="21"/>
    </row>
    <row r="15035">
      <c r="D15035" s="13"/>
      <c r="E15035" s="21"/>
      <c r="G15035" s="13"/>
      <c r="H15035" s="13"/>
      <c r="J15035" s="13"/>
      <c r="K15035" s="21"/>
    </row>
    <row r="15036">
      <c r="D15036" s="13"/>
      <c r="E15036" s="21"/>
      <c r="G15036" s="13"/>
      <c r="H15036" s="13"/>
      <c r="J15036" s="13"/>
      <c r="K15036" s="21"/>
    </row>
    <row r="15037">
      <c r="D15037" s="13"/>
      <c r="E15037" s="21"/>
      <c r="G15037" s="13"/>
      <c r="H15037" s="13"/>
      <c r="J15037" s="13"/>
      <c r="K15037" s="21"/>
    </row>
    <row r="15038">
      <c r="D15038" s="13"/>
      <c r="E15038" s="21"/>
      <c r="G15038" s="13"/>
      <c r="H15038" s="13"/>
      <c r="J15038" s="13"/>
      <c r="K15038" s="21"/>
    </row>
    <row r="15039">
      <c r="D15039" s="13"/>
      <c r="E15039" s="21"/>
      <c r="G15039" s="13"/>
      <c r="H15039" s="13"/>
      <c r="J15039" s="13"/>
      <c r="K15039" s="21"/>
    </row>
    <row r="15040">
      <c r="D15040" s="13"/>
      <c r="E15040" s="21"/>
      <c r="G15040" s="13"/>
      <c r="H15040" s="13"/>
      <c r="J15040" s="13"/>
      <c r="K15040" s="21"/>
    </row>
    <row r="15041">
      <c r="D15041" s="13"/>
      <c r="E15041" s="21"/>
      <c r="G15041" s="13"/>
      <c r="H15041" s="13"/>
      <c r="J15041" s="13"/>
      <c r="K15041" s="21"/>
    </row>
    <row r="15042">
      <c r="D15042" s="13"/>
      <c r="E15042" s="21"/>
      <c r="G15042" s="13"/>
      <c r="H15042" s="13"/>
      <c r="J15042" s="13"/>
      <c r="K15042" s="21"/>
    </row>
    <row r="15043">
      <c r="D15043" s="13"/>
      <c r="E15043" s="21"/>
      <c r="G15043" s="13"/>
      <c r="H15043" s="13"/>
      <c r="J15043" s="13"/>
      <c r="K15043" s="21"/>
    </row>
    <row r="15044">
      <c r="D15044" s="13"/>
      <c r="E15044" s="21"/>
      <c r="G15044" s="13"/>
      <c r="H15044" s="13"/>
      <c r="J15044" s="13"/>
      <c r="K15044" s="21"/>
    </row>
    <row r="15045">
      <c r="D15045" s="13"/>
      <c r="E15045" s="21"/>
      <c r="G15045" s="13"/>
      <c r="H15045" s="13"/>
      <c r="J15045" s="13"/>
      <c r="K15045" s="21"/>
    </row>
    <row r="15046">
      <c r="D15046" s="13"/>
      <c r="E15046" s="21"/>
      <c r="G15046" s="13"/>
      <c r="H15046" s="13"/>
      <c r="J15046" s="13"/>
      <c r="K15046" s="21"/>
    </row>
    <row r="15047">
      <c r="D15047" s="13"/>
      <c r="E15047" s="21"/>
      <c r="G15047" s="13"/>
      <c r="H15047" s="13"/>
      <c r="J15047" s="13"/>
      <c r="K15047" s="21"/>
    </row>
    <row r="15048">
      <c r="D15048" s="13"/>
      <c r="E15048" s="21"/>
      <c r="G15048" s="13"/>
      <c r="H15048" s="13"/>
      <c r="J15048" s="13"/>
      <c r="K15048" s="21"/>
    </row>
    <row r="15049">
      <c r="D15049" s="13"/>
      <c r="E15049" s="21"/>
      <c r="G15049" s="13"/>
      <c r="H15049" s="13"/>
      <c r="J15049" s="13"/>
      <c r="K15049" s="21"/>
    </row>
    <row r="15050">
      <c r="D15050" s="13"/>
      <c r="E15050" s="21"/>
      <c r="G15050" s="13"/>
      <c r="H15050" s="13"/>
      <c r="J15050" s="13"/>
      <c r="K15050" s="21"/>
    </row>
    <row r="15051">
      <c r="D15051" s="13"/>
      <c r="E15051" s="21"/>
      <c r="G15051" s="13"/>
      <c r="H15051" s="13"/>
      <c r="J15051" s="13"/>
      <c r="K15051" s="21"/>
    </row>
    <row r="15052">
      <c r="D15052" s="13"/>
      <c r="E15052" s="21"/>
      <c r="G15052" s="13"/>
      <c r="H15052" s="13"/>
      <c r="J15052" s="13"/>
      <c r="K15052" s="21"/>
    </row>
    <row r="15053">
      <c r="D15053" s="13"/>
      <c r="E15053" s="21"/>
      <c r="G15053" s="13"/>
      <c r="H15053" s="13"/>
      <c r="J15053" s="13"/>
      <c r="K15053" s="21"/>
    </row>
    <row r="15054">
      <c r="D15054" s="13"/>
      <c r="E15054" s="21"/>
      <c r="G15054" s="13"/>
      <c r="H15054" s="13"/>
      <c r="J15054" s="13"/>
      <c r="K15054" s="21"/>
    </row>
    <row r="15055">
      <c r="D15055" s="13"/>
      <c r="E15055" s="21"/>
      <c r="G15055" s="13"/>
      <c r="H15055" s="13"/>
      <c r="J15055" s="13"/>
      <c r="K15055" s="21"/>
    </row>
    <row r="15056">
      <c r="D15056" s="13"/>
      <c r="E15056" s="21"/>
      <c r="G15056" s="13"/>
      <c r="H15056" s="13"/>
      <c r="J15056" s="13"/>
      <c r="K15056" s="21"/>
    </row>
    <row r="15057">
      <c r="D15057" s="13"/>
      <c r="E15057" s="21"/>
      <c r="G15057" s="13"/>
      <c r="H15057" s="13"/>
      <c r="J15057" s="13"/>
      <c r="K15057" s="21"/>
    </row>
    <row r="15058">
      <c r="D15058" s="13"/>
      <c r="E15058" s="21"/>
      <c r="G15058" s="13"/>
      <c r="H15058" s="13"/>
      <c r="J15058" s="13"/>
      <c r="K15058" s="21"/>
    </row>
    <row r="15059">
      <c r="D15059" s="13"/>
      <c r="E15059" s="21"/>
      <c r="G15059" s="13"/>
      <c r="H15059" s="13"/>
      <c r="J15059" s="13"/>
      <c r="K15059" s="21"/>
    </row>
    <row r="15060">
      <c r="D15060" s="13"/>
      <c r="E15060" s="21"/>
      <c r="G15060" s="13"/>
      <c r="H15060" s="13"/>
      <c r="J15060" s="13"/>
      <c r="K15060" s="21"/>
    </row>
    <row r="15061">
      <c r="D15061" s="13"/>
      <c r="E15061" s="21"/>
      <c r="G15061" s="13"/>
      <c r="H15061" s="13"/>
      <c r="J15061" s="13"/>
      <c r="K15061" s="21"/>
    </row>
    <row r="15062">
      <c r="D15062" s="13"/>
      <c r="E15062" s="21"/>
      <c r="G15062" s="13"/>
      <c r="H15062" s="13"/>
      <c r="J15062" s="13"/>
      <c r="K15062" s="21"/>
    </row>
    <row r="15063">
      <c r="D15063" s="13"/>
      <c r="E15063" s="21"/>
      <c r="G15063" s="13"/>
      <c r="H15063" s="13"/>
      <c r="J15063" s="13"/>
      <c r="K15063" s="21"/>
    </row>
    <row r="15064">
      <c r="D15064" s="13"/>
      <c r="E15064" s="21"/>
      <c r="G15064" s="13"/>
      <c r="H15064" s="13"/>
      <c r="J15064" s="13"/>
      <c r="K15064" s="21"/>
    </row>
    <row r="15065">
      <c r="D15065" s="13"/>
      <c r="E15065" s="21"/>
      <c r="G15065" s="13"/>
      <c r="H15065" s="13"/>
      <c r="J15065" s="13"/>
      <c r="K15065" s="21"/>
    </row>
    <row r="15066">
      <c r="D15066" s="13"/>
      <c r="E15066" s="21"/>
      <c r="G15066" s="13"/>
      <c r="H15066" s="13"/>
      <c r="J15066" s="13"/>
      <c r="K15066" s="21"/>
    </row>
    <row r="15067">
      <c r="D15067" s="13"/>
      <c r="E15067" s="21"/>
      <c r="G15067" s="13"/>
      <c r="H15067" s="13"/>
      <c r="J15067" s="13"/>
      <c r="K15067" s="21"/>
    </row>
    <row r="15068">
      <c r="D15068" s="13"/>
      <c r="E15068" s="21"/>
      <c r="G15068" s="13"/>
      <c r="H15068" s="13"/>
      <c r="J15068" s="13"/>
      <c r="K15068" s="21"/>
    </row>
    <row r="15069">
      <c r="D15069" s="13"/>
      <c r="E15069" s="21"/>
      <c r="G15069" s="13"/>
      <c r="H15069" s="13"/>
      <c r="J15069" s="13"/>
      <c r="K15069" s="21"/>
    </row>
    <row r="15070">
      <c r="D15070" s="13"/>
      <c r="E15070" s="21"/>
      <c r="G15070" s="13"/>
      <c r="H15070" s="13"/>
      <c r="J15070" s="13"/>
      <c r="K15070" s="21"/>
    </row>
    <row r="15071">
      <c r="D15071" s="13"/>
      <c r="E15071" s="21"/>
      <c r="G15071" s="13"/>
      <c r="H15071" s="13"/>
      <c r="J15071" s="13"/>
      <c r="K15071" s="21"/>
    </row>
    <row r="15072">
      <c r="D15072" s="13"/>
      <c r="E15072" s="21"/>
      <c r="G15072" s="13"/>
      <c r="H15072" s="13"/>
      <c r="J15072" s="13"/>
      <c r="K15072" s="21"/>
    </row>
    <row r="15073">
      <c r="D15073" s="13"/>
      <c r="E15073" s="21"/>
      <c r="G15073" s="13"/>
      <c r="H15073" s="13"/>
      <c r="J15073" s="13"/>
      <c r="K15073" s="21"/>
    </row>
    <row r="15074">
      <c r="D15074" s="13"/>
      <c r="E15074" s="21"/>
      <c r="G15074" s="13"/>
      <c r="H15074" s="13"/>
      <c r="J15074" s="13"/>
      <c r="K15074" s="21"/>
    </row>
    <row r="15075">
      <c r="D15075" s="13"/>
      <c r="E15075" s="21"/>
      <c r="G15075" s="13"/>
      <c r="H15075" s="13"/>
      <c r="J15075" s="13"/>
      <c r="K15075" s="21"/>
    </row>
    <row r="15076">
      <c r="D15076" s="13"/>
      <c r="E15076" s="21"/>
      <c r="G15076" s="13"/>
      <c r="H15076" s="13"/>
      <c r="J15076" s="13"/>
      <c r="K15076" s="21"/>
    </row>
    <row r="15077">
      <c r="D15077" s="13"/>
      <c r="E15077" s="21"/>
      <c r="G15077" s="13"/>
      <c r="H15077" s="13"/>
      <c r="J15077" s="13"/>
      <c r="K15077" s="21"/>
    </row>
    <row r="15078">
      <c r="D15078" s="13"/>
      <c r="E15078" s="21"/>
      <c r="G15078" s="13"/>
      <c r="H15078" s="13"/>
      <c r="J15078" s="13"/>
      <c r="K15078" s="21"/>
    </row>
    <row r="15079">
      <c r="D15079" s="13"/>
      <c r="E15079" s="21"/>
      <c r="G15079" s="13"/>
      <c r="H15079" s="13"/>
      <c r="J15079" s="13"/>
      <c r="K15079" s="21"/>
    </row>
    <row r="15080">
      <c r="D15080" s="13"/>
      <c r="E15080" s="21"/>
      <c r="G15080" s="13"/>
      <c r="H15080" s="13"/>
      <c r="J15080" s="13"/>
      <c r="K15080" s="21"/>
    </row>
    <row r="15081">
      <c r="D15081" s="13"/>
      <c r="E15081" s="21"/>
      <c r="G15081" s="13"/>
      <c r="H15081" s="13"/>
      <c r="J15081" s="13"/>
      <c r="K15081" s="21"/>
    </row>
    <row r="15082">
      <c r="D15082" s="13"/>
      <c r="E15082" s="21"/>
      <c r="G15082" s="13"/>
      <c r="H15082" s="13"/>
      <c r="J15082" s="13"/>
      <c r="K15082" s="21"/>
    </row>
    <row r="15083">
      <c r="D15083" s="13"/>
      <c r="E15083" s="21"/>
      <c r="G15083" s="13"/>
      <c r="H15083" s="13"/>
      <c r="J15083" s="13"/>
      <c r="K15083" s="21"/>
    </row>
    <row r="15084">
      <c r="D15084" s="13"/>
      <c r="E15084" s="21"/>
      <c r="G15084" s="13"/>
      <c r="H15084" s="13"/>
      <c r="J15084" s="13"/>
      <c r="K15084" s="21"/>
    </row>
    <row r="15085">
      <c r="D15085" s="13"/>
      <c r="E15085" s="21"/>
      <c r="G15085" s="13"/>
      <c r="H15085" s="13"/>
      <c r="J15085" s="13"/>
      <c r="K15085" s="21"/>
    </row>
    <row r="15086">
      <c r="D15086" s="13"/>
      <c r="E15086" s="21"/>
      <c r="G15086" s="13"/>
      <c r="H15086" s="13"/>
      <c r="J15086" s="13"/>
      <c r="K15086" s="21"/>
    </row>
    <row r="15087">
      <c r="D15087" s="13"/>
      <c r="E15087" s="21"/>
      <c r="G15087" s="13"/>
      <c r="H15087" s="13"/>
      <c r="J15087" s="13"/>
      <c r="K15087" s="21"/>
    </row>
    <row r="15088">
      <c r="D15088" s="13"/>
      <c r="E15088" s="21"/>
      <c r="G15088" s="13"/>
      <c r="H15088" s="13"/>
      <c r="J15088" s="13"/>
      <c r="K15088" s="21"/>
    </row>
    <row r="15089">
      <c r="D15089" s="13"/>
      <c r="E15089" s="21"/>
      <c r="G15089" s="13"/>
      <c r="H15089" s="13"/>
      <c r="J15089" s="13"/>
      <c r="K15089" s="21"/>
    </row>
    <row r="15090">
      <c r="D15090" s="13"/>
      <c r="E15090" s="21"/>
      <c r="G15090" s="13"/>
      <c r="H15090" s="13"/>
      <c r="J15090" s="13"/>
      <c r="K15090" s="21"/>
    </row>
    <row r="15091">
      <c r="D15091" s="13"/>
      <c r="E15091" s="21"/>
      <c r="G15091" s="13"/>
      <c r="H15091" s="13"/>
      <c r="J15091" s="13"/>
      <c r="K15091" s="21"/>
    </row>
    <row r="15092">
      <c r="D15092" s="13"/>
      <c r="E15092" s="21"/>
      <c r="G15092" s="13"/>
      <c r="H15092" s="13"/>
      <c r="J15092" s="13"/>
      <c r="K15092" s="21"/>
    </row>
    <row r="15093">
      <c r="D15093" s="13"/>
      <c r="E15093" s="21"/>
      <c r="G15093" s="13"/>
      <c r="H15093" s="13"/>
      <c r="J15093" s="13"/>
      <c r="K15093" s="21"/>
    </row>
    <row r="15094">
      <c r="D15094" s="13"/>
      <c r="E15094" s="21"/>
      <c r="G15094" s="13"/>
      <c r="H15094" s="13"/>
      <c r="J15094" s="13"/>
      <c r="K15094" s="21"/>
    </row>
    <row r="15095">
      <c r="D15095" s="13"/>
      <c r="E15095" s="21"/>
      <c r="G15095" s="13"/>
      <c r="H15095" s="13"/>
      <c r="J15095" s="13"/>
      <c r="K15095" s="21"/>
    </row>
    <row r="15096">
      <c r="D15096" s="13"/>
      <c r="E15096" s="21"/>
      <c r="G15096" s="13"/>
      <c r="H15096" s="13"/>
      <c r="J15096" s="13"/>
      <c r="K15096" s="21"/>
    </row>
    <row r="15097">
      <c r="D15097" s="13"/>
      <c r="E15097" s="21"/>
      <c r="G15097" s="13"/>
      <c r="H15097" s="13"/>
      <c r="J15097" s="13"/>
      <c r="K15097" s="21"/>
    </row>
    <row r="15098">
      <c r="D15098" s="13"/>
      <c r="E15098" s="21"/>
      <c r="G15098" s="13"/>
      <c r="H15098" s="13"/>
      <c r="J15098" s="13"/>
      <c r="K15098" s="21"/>
    </row>
    <row r="15099">
      <c r="D15099" s="13"/>
      <c r="E15099" s="21"/>
      <c r="G15099" s="13"/>
      <c r="H15099" s="13"/>
      <c r="J15099" s="13"/>
      <c r="K15099" s="21"/>
    </row>
    <row r="15100">
      <c r="D15100" s="13"/>
      <c r="E15100" s="21"/>
      <c r="G15100" s="13"/>
      <c r="H15100" s="13"/>
      <c r="J15100" s="13"/>
      <c r="K15100" s="21"/>
    </row>
    <row r="15101">
      <c r="D15101" s="13"/>
      <c r="E15101" s="21"/>
      <c r="G15101" s="13"/>
      <c r="H15101" s="13"/>
      <c r="J15101" s="13"/>
      <c r="K15101" s="21"/>
    </row>
    <row r="15102">
      <c r="D15102" s="13"/>
      <c r="E15102" s="21"/>
      <c r="G15102" s="13"/>
      <c r="H15102" s="13"/>
      <c r="J15102" s="13"/>
      <c r="K15102" s="21"/>
    </row>
    <row r="15103">
      <c r="D15103" s="13"/>
      <c r="E15103" s="21"/>
      <c r="G15103" s="13"/>
      <c r="H15103" s="13"/>
      <c r="J15103" s="13"/>
      <c r="K15103" s="21"/>
    </row>
    <row r="15104">
      <c r="D15104" s="13"/>
      <c r="E15104" s="21"/>
      <c r="G15104" s="13"/>
      <c r="H15104" s="13"/>
      <c r="J15104" s="13"/>
      <c r="K15104" s="21"/>
    </row>
    <row r="15105">
      <c r="D15105" s="13"/>
      <c r="E15105" s="21"/>
      <c r="G15105" s="13"/>
      <c r="H15105" s="13"/>
      <c r="J15105" s="13"/>
      <c r="K15105" s="21"/>
    </row>
    <row r="15106">
      <c r="D15106" s="13"/>
      <c r="E15106" s="21"/>
      <c r="G15106" s="13"/>
      <c r="H15106" s="13"/>
      <c r="J15106" s="13"/>
      <c r="K15106" s="21"/>
    </row>
    <row r="15107">
      <c r="D15107" s="13"/>
      <c r="E15107" s="21"/>
      <c r="G15107" s="13"/>
      <c r="H15107" s="13"/>
      <c r="J15107" s="13"/>
      <c r="K15107" s="21"/>
    </row>
    <row r="15108">
      <c r="D15108" s="13"/>
      <c r="E15108" s="21"/>
      <c r="G15108" s="13"/>
      <c r="H15108" s="13"/>
      <c r="J15108" s="13"/>
      <c r="K15108" s="21"/>
    </row>
    <row r="15109">
      <c r="D15109" s="13"/>
      <c r="E15109" s="21"/>
      <c r="G15109" s="13"/>
      <c r="H15109" s="13"/>
      <c r="J15109" s="13"/>
      <c r="K15109" s="21"/>
    </row>
    <row r="15110">
      <c r="D15110" s="13"/>
      <c r="E15110" s="21"/>
      <c r="G15110" s="13"/>
      <c r="H15110" s="13"/>
      <c r="J15110" s="13"/>
      <c r="K15110" s="21"/>
    </row>
    <row r="15111">
      <c r="D15111" s="13"/>
      <c r="E15111" s="21"/>
      <c r="G15111" s="13"/>
      <c r="H15111" s="13"/>
      <c r="J15111" s="13"/>
      <c r="K15111" s="21"/>
    </row>
    <row r="15112">
      <c r="D15112" s="13"/>
      <c r="E15112" s="21"/>
      <c r="G15112" s="13"/>
      <c r="H15112" s="13"/>
      <c r="J15112" s="13"/>
      <c r="K15112" s="21"/>
    </row>
    <row r="15113">
      <c r="D15113" s="13"/>
      <c r="E15113" s="21"/>
      <c r="G15113" s="13"/>
      <c r="H15113" s="13"/>
      <c r="J15113" s="13"/>
      <c r="K15113" s="21"/>
    </row>
    <row r="15114">
      <c r="D15114" s="13"/>
      <c r="E15114" s="21"/>
      <c r="G15114" s="13"/>
      <c r="H15114" s="13"/>
      <c r="J15114" s="13"/>
      <c r="K15114" s="21"/>
    </row>
    <row r="15115">
      <c r="D15115" s="13"/>
      <c r="E15115" s="21"/>
      <c r="G15115" s="13"/>
      <c r="H15115" s="13"/>
      <c r="J15115" s="13"/>
      <c r="K15115" s="21"/>
    </row>
    <row r="15116">
      <c r="D15116" s="13"/>
      <c r="E15116" s="21"/>
      <c r="G15116" s="13"/>
      <c r="H15116" s="13"/>
      <c r="J15116" s="13"/>
      <c r="K15116" s="21"/>
    </row>
    <row r="15117">
      <c r="D15117" s="13"/>
      <c r="E15117" s="21"/>
      <c r="G15117" s="13"/>
      <c r="H15117" s="13"/>
      <c r="J15117" s="13"/>
      <c r="K15117" s="21"/>
    </row>
    <row r="15118">
      <c r="D15118" s="13"/>
      <c r="E15118" s="21"/>
      <c r="G15118" s="13"/>
      <c r="H15118" s="13"/>
      <c r="J15118" s="13"/>
      <c r="K15118" s="21"/>
    </row>
    <row r="15119">
      <c r="D15119" s="13"/>
      <c r="E15119" s="21"/>
      <c r="G15119" s="13"/>
      <c r="H15119" s="13"/>
      <c r="J15119" s="13"/>
      <c r="K15119" s="21"/>
    </row>
    <row r="15120">
      <c r="D15120" s="13"/>
      <c r="E15120" s="21"/>
      <c r="G15120" s="13"/>
      <c r="H15120" s="13"/>
      <c r="J15120" s="13"/>
      <c r="K15120" s="21"/>
    </row>
    <row r="15121">
      <c r="D15121" s="13"/>
      <c r="E15121" s="21"/>
      <c r="G15121" s="13"/>
      <c r="H15121" s="13"/>
      <c r="J15121" s="13"/>
      <c r="K15121" s="21"/>
    </row>
    <row r="15122">
      <c r="D15122" s="13"/>
      <c r="E15122" s="21"/>
      <c r="G15122" s="13"/>
      <c r="H15122" s="13"/>
      <c r="J15122" s="13"/>
      <c r="K15122" s="21"/>
    </row>
    <row r="15123">
      <c r="D15123" s="13"/>
      <c r="E15123" s="21"/>
      <c r="G15123" s="13"/>
      <c r="H15123" s="13"/>
      <c r="J15123" s="13"/>
      <c r="K15123" s="21"/>
    </row>
    <row r="15124">
      <c r="D15124" s="13"/>
      <c r="E15124" s="21"/>
      <c r="G15124" s="13"/>
      <c r="H15124" s="13"/>
      <c r="J15124" s="13"/>
      <c r="K15124" s="21"/>
    </row>
    <row r="15125">
      <c r="D15125" s="13"/>
      <c r="E15125" s="21"/>
      <c r="G15125" s="13"/>
      <c r="H15125" s="13"/>
      <c r="J15125" s="13"/>
      <c r="K15125" s="21"/>
    </row>
    <row r="15126">
      <c r="D15126" s="13"/>
      <c r="E15126" s="21"/>
      <c r="G15126" s="13"/>
      <c r="H15126" s="13"/>
      <c r="J15126" s="13"/>
      <c r="K15126" s="21"/>
    </row>
    <row r="15127">
      <c r="D15127" s="13"/>
      <c r="E15127" s="21"/>
      <c r="G15127" s="13"/>
      <c r="H15127" s="13"/>
      <c r="J15127" s="13"/>
      <c r="K15127" s="21"/>
    </row>
    <row r="15128">
      <c r="D15128" s="13"/>
      <c r="E15128" s="21"/>
      <c r="G15128" s="13"/>
      <c r="H15128" s="13"/>
      <c r="J15128" s="13"/>
      <c r="K15128" s="21"/>
    </row>
    <row r="15129">
      <c r="D15129" s="13"/>
      <c r="E15129" s="21"/>
      <c r="G15129" s="13"/>
      <c r="H15129" s="13"/>
      <c r="J15129" s="13"/>
      <c r="K15129" s="21"/>
    </row>
    <row r="15130">
      <c r="D15130" s="13"/>
      <c r="E15130" s="21"/>
      <c r="G15130" s="13"/>
      <c r="H15130" s="13"/>
      <c r="J15130" s="13"/>
      <c r="K15130" s="21"/>
    </row>
    <row r="15131">
      <c r="D15131" s="13"/>
      <c r="E15131" s="21"/>
      <c r="G15131" s="13"/>
      <c r="H15131" s="13"/>
      <c r="J15131" s="13"/>
      <c r="K15131" s="21"/>
    </row>
    <row r="15132">
      <c r="D15132" s="13"/>
      <c r="E15132" s="21"/>
      <c r="G15132" s="13"/>
      <c r="H15132" s="13"/>
      <c r="J15132" s="13"/>
      <c r="K15132" s="21"/>
    </row>
    <row r="15133">
      <c r="D15133" s="13"/>
      <c r="E15133" s="21"/>
      <c r="G15133" s="13"/>
      <c r="H15133" s="13"/>
      <c r="J15133" s="13"/>
      <c r="K15133" s="21"/>
    </row>
    <row r="15134">
      <c r="D15134" s="13"/>
      <c r="E15134" s="21"/>
      <c r="G15134" s="13"/>
      <c r="H15134" s="13"/>
      <c r="J15134" s="13"/>
      <c r="K15134" s="21"/>
    </row>
    <row r="15135">
      <c r="D15135" s="13"/>
      <c r="E15135" s="21"/>
      <c r="G15135" s="13"/>
      <c r="H15135" s="13"/>
      <c r="J15135" s="13"/>
      <c r="K15135" s="21"/>
    </row>
    <row r="15136">
      <c r="D15136" s="13"/>
      <c r="E15136" s="21"/>
      <c r="G15136" s="13"/>
      <c r="H15136" s="13"/>
      <c r="J15136" s="13"/>
      <c r="K15136" s="21"/>
    </row>
    <row r="15137">
      <c r="D15137" s="13"/>
      <c r="E15137" s="21"/>
      <c r="G15137" s="13"/>
      <c r="H15137" s="13"/>
      <c r="J15137" s="13"/>
      <c r="K15137" s="21"/>
    </row>
    <row r="15138">
      <c r="D15138" s="13"/>
      <c r="E15138" s="21"/>
      <c r="G15138" s="13"/>
      <c r="H15138" s="13"/>
      <c r="J15138" s="13"/>
      <c r="K15138" s="21"/>
    </row>
    <row r="15139">
      <c r="D15139" s="13"/>
      <c r="E15139" s="21"/>
      <c r="G15139" s="13"/>
      <c r="H15139" s="13"/>
      <c r="J15139" s="13"/>
      <c r="K15139" s="21"/>
    </row>
    <row r="15140">
      <c r="D15140" s="13"/>
      <c r="E15140" s="21"/>
      <c r="G15140" s="13"/>
      <c r="H15140" s="13"/>
      <c r="J15140" s="13"/>
      <c r="K15140" s="21"/>
    </row>
    <row r="15141">
      <c r="D15141" s="13"/>
      <c r="E15141" s="21"/>
      <c r="G15141" s="13"/>
      <c r="H15141" s="13"/>
      <c r="J15141" s="13"/>
      <c r="K15141" s="21"/>
    </row>
    <row r="15142">
      <c r="D15142" s="13"/>
      <c r="E15142" s="21"/>
      <c r="G15142" s="13"/>
      <c r="H15142" s="13"/>
      <c r="J15142" s="13"/>
      <c r="K15142" s="21"/>
    </row>
    <row r="15143">
      <c r="D15143" s="13"/>
      <c r="E15143" s="21"/>
      <c r="G15143" s="13"/>
      <c r="H15143" s="13"/>
      <c r="J15143" s="13"/>
      <c r="K15143" s="21"/>
    </row>
    <row r="15144">
      <c r="D15144" s="13"/>
      <c r="E15144" s="21"/>
      <c r="G15144" s="13"/>
      <c r="H15144" s="13"/>
      <c r="J15144" s="13"/>
      <c r="K15144" s="21"/>
    </row>
    <row r="15145">
      <c r="D15145" s="13"/>
      <c r="E15145" s="21"/>
      <c r="G15145" s="13"/>
      <c r="H15145" s="13"/>
      <c r="J15145" s="13"/>
      <c r="K15145" s="21"/>
    </row>
    <row r="15146">
      <c r="D15146" s="13"/>
      <c r="E15146" s="21"/>
      <c r="G15146" s="13"/>
      <c r="H15146" s="13"/>
      <c r="J15146" s="13"/>
      <c r="K15146" s="21"/>
    </row>
    <row r="15147">
      <c r="D15147" s="13"/>
      <c r="E15147" s="21"/>
      <c r="G15147" s="13"/>
      <c r="H15147" s="13"/>
      <c r="J15147" s="13"/>
      <c r="K15147" s="21"/>
    </row>
    <row r="15148">
      <c r="D15148" s="13"/>
      <c r="E15148" s="21"/>
      <c r="G15148" s="13"/>
      <c r="H15148" s="13"/>
      <c r="J15148" s="13"/>
      <c r="K15148" s="21"/>
    </row>
    <row r="15149">
      <c r="D15149" s="13"/>
      <c r="E15149" s="21"/>
      <c r="G15149" s="13"/>
      <c r="H15149" s="13"/>
      <c r="J15149" s="13"/>
      <c r="K15149" s="21"/>
    </row>
    <row r="15150">
      <c r="D15150" s="13"/>
      <c r="E15150" s="21"/>
      <c r="G15150" s="13"/>
      <c r="H15150" s="13"/>
      <c r="J15150" s="13"/>
      <c r="K15150" s="21"/>
    </row>
    <row r="15151">
      <c r="D15151" s="13"/>
      <c r="E15151" s="21"/>
      <c r="G15151" s="13"/>
      <c r="H15151" s="13"/>
      <c r="J15151" s="13"/>
      <c r="K15151" s="21"/>
    </row>
    <row r="15152">
      <c r="D15152" s="13"/>
      <c r="E15152" s="21"/>
      <c r="G15152" s="13"/>
      <c r="H15152" s="13"/>
      <c r="J15152" s="13"/>
      <c r="K15152" s="21"/>
    </row>
    <row r="15153">
      <c r="D15153" s="13"/>
      <c r="E15153" s="21"/>
      <c r="G15153" s="13"/>
      <c r="H15153" s="13"/>
      <c r="J15153" s="13"/>
      <c r="K15153" s="21"/>
    </row>
    <row r="15154">
      <c r="D15154" s="13"/>
      <c r="E15154" s="21"/>
      <c r="G15154" s="13"/>
      <c r="H15154" s="13"/>
      <c r="J15154" s="13"/>
      <c r="K15154" s="21"/>
    </row>
    <row r="15155">
      <c r="D15155" s="13"/>
      <c r="E15155" s="21"/>
      <c r="G15155" s="13"/>
      <c r="H15155" s="13"/>
      <c r="J15155" s="13"/>
      <c r="K15155" s="21"/>
    </row>
    <row r="15156">
      <c r="D15156" s="13"/>
      <c r="E15156" s="21"/>
      <c r="G15156" s="13"/>
      <c r="H15156" s="13"/>
      <c r="J15156" s="13"/>
      <c r="K15156" s="21"/>
    </row>
    <row r="15157">
      <c r="D15157" s="13"/>
      <c r="E15157" s="21"/>
      <c r="G15157" s="13"/>
      <c r="H15157" s="13"/>
      <c r="J15157" s="13"/>
      <c r="K15157" s="21"/>
    </row>
    <row r="15158">
      <c r="D15158" s="13"/>
      <c r="E15158" s="21"/>
      <c r="G15158" s="13"/>
      <c r="H15158" s="13"/>
      <c r="J15158" s="13"/>
      <c r="K15158" s="21"/>
    </row>
    <row r="15159">
      <c r="D15159" s="13"/>
      <c r="E15159" s="21"/>
      <c r="G15159" s="13"/>
      <c r="H15159" s="13"/>
      <c r="J15159" s="13"/>
      <c r="K15159" s="21"/>
    </row>
    <row r="15160">
      <c r="D15160" s="13"/>
      <c r="E15160" s="21"/>
      <c r="G15160" s="13"/>
      <c r="H15160" s="13"/>
      <c r="J15160" s="13"/>
      <c r="K15160" s="21"/>
    </row>
    <row r="15161">
      <c r="D15161" s="13"/>
      <c r="E15161" s="21"/>
      <c r="G15161" s="13"/>
      <c r="H15161" s="13"/>
      <c r="J15161" s="13"/>
      <c r="K15161" s="21"/>
    </row>
    <row r="15162">
      <c r="D15162" s="13"/>
      <c r="E15162" s="21"/>
      <c r="G15162" s="13"/>
      <c r="H15162" s="13"/>
      <c r="J15162" s="13"/>
      <c r="K15162" s="21"/>
    </row>
    <row r="15163">
      <c r="D15163" s="13"/>
      <c r="E15163" s="21"/>
      <c r="G15163" s="13"/>
      <c r="H15163" s="13"/>
      <c r="J15163" s="13"/>
      <c r="K15163" s="21"/>
    </row>
    <row r="15164">
      <c r="D15164" s="13"/>
      <c r="E15164" s="21"/>
      <c r="G15164" s="13"/>
      <c r="H15164" s="13"/>
      <c r="J15164" s="13"/>
      <c r="K15164" s="21"/>
    </row>
    <row r="15165">
      <c r="D15165" s="13"/>
      <c r="E15165" s="21"/>
      <c r="G15165" s="13"/>
      <c r="H15165" s="13"/>
      <c r="J15165" s="13"/>
      <c r="K15165" s="21"/>
    </row>
    <row r="15166">
      <c r="D15166" s="13"/>
      <c r="E15166" s="21"/>
      <c r="G15166" s="13"/>
      <c r="H15166" s="13"/>
      <c r="J15166" s="13"/>
      <c r="K15166" s="21"/>
    </row>
    <row r="15167">
      <c r="D15167" s="13"/>
      <c r="E15167" s="21"/>
      <c r="G15167" s="13"/>
      <c r="H15167" s="13"/>
      <c r="J15167" s="13"/>
      <c r="K15167" s="21"/>
    </row>
    <row r="15168">
      <c r="D15168" s="13"/>
      <c r="E15168" s="21"/>
      <c r="G15168" s="13"/>
      <c r="H15168" s="13"/>
      <c r="J15168" s="13"/>
      <c r="K15168" s="21"/>
    </row>
    <row r="15169">
      <c r="D15169" s="13"/>
      <c r="E15169" s="21"/>
      <c r="G15169" s="13"/>
      <c r="H15169" s="13"/>
      <c r="J15169" s="13"/>
      <c r="K15169" s="21"/>
    </row>
    <row r="15170">
      <c r="D15170" s="13"/>
      <c r="E15170" s="21"/>
      <c r="G15170" s="13"/>
      <c r="H15170" s="13"/>
      <c r="J15170" s="13"/>
      <c r="K15170" s="21"/>
    </row>
    <row r="15171">
      <c r="D15171" s="13"/>
      <c r="E15171" s="21"/>
      <c r="G15171" s="13"/>
      <c r="H15171" s="13"/>
      <c r="J15171" s="13"/>
      <c r="K15171" s="21"/>
    </row>
    <row r="15172">
      <c r="D15172" s="13"/>
      <c r="E15172" s="21"/>
      <c r="G15172" s="13"/>
      <c r="H15172" s="13"/>
      <c r="J15172" s="13"/>
      <c r="K15172" s="21"/>
    </row>
    <row r="15173">
      <c r="D15173" s="13"/>
      <c r="E15173" s="21"/>
      <c r="G15173" s="13"/>
      <c r="H15173" s="13"/>
      <c r="J15173" s="13"/>
      <c r="K15173" s="21"/>
    </row>
    <row r="15174">
      <c r="D15174" s="13"/>
      <c r="E15174" s="21"/>
      <c r="G15174" s="13"/>
      <c r="H15174" s="13"/>
      <c r="J15174" s="13"/>
      <c r="K15174" s="21"/>
    </row>
    <row r="15175">
      <c r="D15175" s="13"/>
      <c r="E15175" s="21"/>
      <c r="G15175" s="13"/>
      <c r="H15175" s="13"/>
      <c r="J15175" s="13"/>
      <c r="K15175" s="21"/>
    </row>
    <row r="15176">
      <c r="D15176" s="13"/>
      <c r="E15176" s="21"/>
      <c r="G15176" s="13"/>
      <c r="H15176" s="13"/>
      <c r="J15176" s="13"/>
      <c r="K15176" s="21"/>
    </row>
    <row r="15177">
      <c r="D15177" s="13"/>
      <c r="E15177" s="21"/>
      <c r="G15177" s="13"/>
      <c r="H15177" s="13"/>
      <c r="J15177" s="13"/>
      <c r="K15177" s="21"/>
    </row>
    <row r="15178">
      <c r="D15178" s="13"/>
      <c r="E15178" s="21"/>
      <c r="G15178" s="13"/>
      <c r="H15178" s="13"/>
      <c r="J15178" s="13"/>
      <c r="K15178" s="21"/>
    </row>
    <row r="15179">
      <c r="D15179" s="13"/>
      <c r="E15179" s="21"/>
      <c r="G15179" s="13"/>
      <c r="H15179" s="13"/>
      <c r="J15179" s="13"/>
      <c r="K15179" s="21"/>
    </row>
    <row r="15180">
      <c r="D15180" s="13"/>
      <c r="E15180" s="21"/>
      <c r="G15180" s="13"/>
      <c r="H15180" s="13"/>
      <c r="J15180" s="13"/>
      <c r="K15180" s="21"/>
    </row>
    <row r="15181">
      <c r="D15181" s="13"/>
      <c r="E15181" s="21"/>
      <c r="G15181" s="13"/>
      <c r="H15181" s="13"/>
      <c r="J15181" s="13"/>
      <c r="K15181" s="21"/>
    </row>
    <row r="15182">
      <c r="D15182" s="13"/>
      <c r="E15182" s="21"/>
      <c r="G15182" s="13"/>
      <c r="H15182" s="13"/>
      <c r="J15182" s="13"/>
      <c r="K15182" s="21"/>
    </row>
    <row r="15183">
      <c r="D15183" s="13"/>
      <c r="E15183" s="21"/>
      <c r="G15183" s="13"/>
      <c r="H15183" s="13"/>
      <c r="J15183" s="13"/>
      <c r="K15183" s="21"/>
    </row>
    <row r="15184">
      <c r="D15184" s="13"/>
      <c r="E15184" s="21"/>
      <c r="G15184" s="13"/>
      <c r="H15184" s="13"/>
      <c r="J15184" s="13"/>
      <c r="K15184" s="21"/>
    </row>
    <row r="15185">
      <c r="D15185" s="13"/>
      <c r="E15185" s="21"/>
      <c r="G15185" s="13"/>
      <c r="H15185" s="13"/>
      <c r="J15185" s="13"/>
      <c r="K15185" s="21"/>
    </row>
    <row r="15186">
      <c r="D15186" s="13"/>
      <c r="E15186" s="21"/>
      <c r="G15186" s="13"/>
      <c r="H15186" s="13"/>
      <c r="J15186" s="13"/>
      <c r="K15186" s="21"/>
    </row>
    <row r="15187">
      <c r="D15187" s="13"/>
      <c r="E15187" s="21"/>
      <c r="G15187" s="13"/>
      <c r="H15187" s="13"/>
      <c r="J15187" s="13"/>
      <c r="K15187" s="21"/>
    </row>
    <row r="15188">
      <c r="D15188" s="13"/>
      <c r="E15188" s="21"/>
      <c r="G15188" s="13"/>
      <c r="H15188" s="13"/>
      <c r="J15188" s="13"/>
      <c r="K15188" s="21"/>
    </row>
    <row r="15189">
      <c r="D15189" s="13"/>
      <c r="E15189" s="21"/>
      <c r="G15189" s="13"/>
      <c r="H15189" s="13"/>
      <c r="J15189" s="13"/>
      <c r="K15189" s="21"/>
    </row>
    <row r="15190">
      <c r="D15190" s="13"/>
      <c r="E15190" s="21"/>
      <c r="G15190" s="13"/>
      <c r="H15190" s="13"/>
      <c r="J15190" s="13"/>
      <c r="K15190" s="21"/>
    </row>
    <row r="15191">
      <c r="D15191" s="13"/>
      <c r="E15191" s="21"/>
      <c r="G15191" s="13"/>
      <c r="H15191" s="13"/>
      <c r="J15191" s="13"/>
      <c r="K15191" s="21"/>
    </row>
    <row r="15192">
      <c r="D15192" s="13"/>
      <c r="E15192" s="21"/>
      <c r="G15192" s="13"/>
      <c r="H15192" s="13"/>
      <c r="J15192" s="13"/>
      <c r="K15192" s="21"/>
    </row>
    <row r="15193">
      <c r="D15193" s="13"/>
      <c r="E15193" s="21"/>
      <c r="G15193" s="13"/>
      <c r="H15193" s="13"/>
      <c r="J15193" s="13"/>
      <c r="K15193" s="21"/>
    </row>
    <row r="15194">
      <c r="D15194" s="13"/>
      <c r="E15194" s="21"/>
      <c r="G15194" s="13"/>
      <c r="H15194" s="13"/>
      <c r="J15194" s="13"/>
      <c r="K15194" s="21"/>
    </row>
    <row r="15195">
      <c r="D15195" s="13"/>
      <c r="E15195" s="21"/>
      <c r="G15195" s="13"/>
      <c r="H15195" s="13"/>
      <c r="J15195" s="13"/>
      <c r="K15195" s="21"/>
    </row>
    <row r="15196">
      <c r="D15196" s="13"/>
      <c r="E15196" s="21"/>
      <c r="G15196" s="13"/>
      <c r="H15196" s="13"/>
      <c r="J15196" s="13"/>
      <c r="K15196" s="21"/>
    </row>
    <row r="15197">
      <c r="D15197" s="13"/>
      <c r="E15197" s="21"/>
      <c r="G15197" s="13"/>
      <c r="H15197" s="13"/>
      <c r="J15197" s="13"/>
      <c r="K15197" s="21"/>
    </row>
    <row r="15198">
      <c r="D15198" s="13"/>
      <c r="E15198" s="21"/>
      <c r="G15198" s="13"/>
      <c r="H15198" s="13"/>
      <c r="J15198" s="13"/>
      <c r="K15198" s="21"/>
    </row>
    <row r="15199">
      <c r="D15199" s="13"/>
      <c r="E15199" s="21"/>
      <c r="G15199" s="13"/>
      <c r="H15199" s="13"/>
      <c r="J15199" s="13"/>
      <c r="K15199" s="21"/>
    </row>
    <row r="15200">
      <c r="D15200" s="13"/>
      <c r="E15200" s="21"/>
      <c r="G15200" s="13"/>
      <c r="H15200" s="13"/>
      <c r="J15200" s="13"/>
      <c r="K15200" s="21"/>
    </row>
    <row r="15201">
      <c r="D15201" s="13"/>
      <c r="E15201" s="21"/>
      <c r="G15201" s="13"/>
      <c r="H15201" s="13"/>
      <c r="J15201" s="13"/>
      <c r="K15201" s="21"/>
    </row>
    <row r="15202">
      <c r="D15202" s="13"/>
      <c r="E15202" s="21"/>
      <c r="G15202" s="13"/>
      <c r="H15202" s="13"/>
      <c r="J15202" s="13"/>
      <c r="K15202" s="21"/>
    </row>
    <row r="15203">
      <c r="D15203" s="13"/>
      <c r="E15203" s="21"/>
      <c r="G15203" s="13"/>
      <c r="H15203" s="13"/>
      <c r="J15203" s="13"/>
      <c r="K15203" s="21"/>
    </row>
    <row r="15204">
      <c r="D15204" s="13"/>
      <c r="E15204" s="21"/>
      <c r="G15204" s="13"/>
      <c r="H15204" s="13"/>
      <c r="J15204" s="13"/>
      <c r="K15204" s="21"/>
    </row>
    <row r="15205">
      <c r="D15205" s="13"/>
      <c r="E15205" s="21"/>
      <c r="G15205" s="13"/>
      <c r="H15205" s="13"/>
      <c r="J15205" s="13"/>
      <c r="K15205" s="21"/>
    </row>
    <row r="15206">
      <c r="D15206" s="13"/>
      <c r="E15206" s="21"/>
      <c r="G15206" s="13"/>
      <c r="H15206" s="13"/>
      <c r="J15206" s="13"/>
      <c r="K15206" s="21"/>
    </row>
    <row r="15207">
      <c r="D15207" s="13"/>
      <c r="E15207" s="21"/>
      <c r="G15207" s="13"/>
      <c r="H15207" s="13"/>
      <c r="J15207" s="13"/>
      <c r="K15207" s="21"/>
    </row>
    <row r="15208">
      <c r="D15208" s="13"/>
      <c r="E15208" s="21"/>
      <c r="G15208" s="13"/>
      <c r="H15208" s="13"/>
      <c r="J15208" s="13"/>
      <c r="K15208" s="21"/>
    </row>
    <row r="15209">
      <c r="D15209" s="13"/>
      <c r="E15209" s="21"/>
      <c r="G15209" s="13"/>
      <c r="H15209" s="13"/>
      <c r="J15209" s="13"/>
      <c r="K15209" s="21"/>
    </row>
    <row r="15210">
      <c r="D15210" s="13"/>
      <c r="E15210" s="21"/>
      <c r="G15210" s="13"/>
      <c r="H15210" s="13"/>
      <c r="J15210" s="13"/>
      <c r="K15210" s="21"/>
    </row>
    <row r="15211">
      <c r="D15211" s="13"/>
      <c r="E15211" s="21"/>
      <c r="G15211" s="13"/>
      <c r="H15211" s="13"/>
      <c r="J15211" s="13"/>
      <c r="K15211" s="21"/>
    </row>
    <row r="15212">
      <c r="D15212" s="13"/>
      <c r="E15212" s="21"/>
      <c r="G15212" s="13"/>
      <c r="H15212" s="13"/>
      <c r="J15212" s="13"/>
      <c r="K15212" s="21"/>
    </row>
    <row r="15213">
      <c r="D15213" s="13"/>
      <c r="E15213" s="21"/>
      <c r="G15213" s="13"/>
      <c r="H15213" s="13"/>
      <c r="J15213" s="13"/>
      <c r="K15213" s="21"/>
    </row>
    <row r="15214">
      <c r="D15214" s="13"/>
      <c r="E15214" s="21"/>
      <c r="G15214" s="13"/>
      <c r="H15214" s="13"/>
      <c r="J15214" s="13"/>
      <c r="K15214" s="21"/>
    </row>
    <row r="15215">
      <c r="D15215" s="13"/>
      <c r="E15215" s="21"/>
      <c r="G15215" s="13"/>
      <c r="H15215" s="13"/>
      <c r="J15215" s="13"/>
      <c r="K15215" s="21"/>
    </row>
    <row r="15216">
      <c r="D15216" s="13"/>
      <c r="E15216" s="21"/>
      <c r="G15216" s="13"/>
      <c r="H15216" s="13"/>
      <c r="J15216" s="13"/>
      <c r="K15216" s="21"/>
    </row>
    <row r="15217">
      <c r="D15217" s="13"/>
      <c r="E15217" s="21"/>
      <c r="G15217" s="13"/>
      <c r="H15217" s="13"/>
      <c r="J15217" s="13"/>
      <c r="K15217" s="21"/>
    </row>
    <row r="15218">
      <c r="D15218" s="13"/>
      <c r="E15218" s="21"/>
      <c r="G15218" s="13"/>
      <c r="H15218" s="13"/>
      <c r="J15218" s="13"/>
      <c r="K15218" s="21"/>
    </row>
    <row r="15219">
      <c r="D15219" s="13"/>
      <c r="E15219" s="21"/>
      <c r="G15219" s="13"/>
      <c r="H15219" s="13"/>
      <c r="J15219" s="13"/>
      <c r="K15219" s="21"/>
    </row>
    <row r="15220">
      <c r="D15220" s="13"/>
      <c r="E15220" s="21"/>
      <c r="G15220" s="13"/>
      <c r="H15220" s="13"/>
      <c r="J15220" s="13"/>
      <c r="K15220" s="21"/>
    </row>
    <row r="15221">
      <c r="D15221" s="13"/>
      <c r="E15221" s="21"/>
      <c r="G15221" s="13"/>
      <c r="H15221" s="13"/>
      <c r="J15221" s="13"/>
      <c r="K15221" s="21"/>
    </row>
    <row r="15222">
      <c r="D15222" s="13"/>
      <c r="E15222" s="21"/>
      <c r="G15222" s="13"/>
      <c r="H15222" s="13"/>
      <c r="J15222" s="13"/>
      <c r="K15222" s="21"/>
    </row>
    <row r="15223">
      <c r="D15223" s="13"/>
      <c r="E15223" s="21"/>
      <c r="G15223" s="13"/>
      <c r="H15223" s="13"/>
      <c r="J15223" s="13"/>
      <c r="K15223" s="21"/>
    </row>
    <row r="15224">
      <c r="D15224" s="13"/>
      <c r="E15224" s="21"/>
      <c r="G15224" s="13"/>
      <c r="H15224" s="13"/>
      <c r="J15224" s="13"/>
      <c r="K15224" s="21"/>
    </row>
    <row r="15225">
      <c r="D15225" s="13"/>
      <c r="E15225" s="21"/>
      <c r="G15225" s="13"/>
      <c r="H15225" s="13"/>
      <c r="J15225" s="13"/>
      <c r="K15225" s="21"/>
    </row>
    <row r="15226">
      <c r="D15226" s="13"/>
      <c r="E15226" s="21"/>
      <c r="G15226" s="13"/>
      <c r="H15226" s="13"/>
      <c r="J15226" s="13"/>
      <c r="K15226" s="21"/>
    </row>
    <row r="15227">
      <c r="D15227" s="13"/>
      <c r="E15227" s="21"/>
      <c r="G15227" s="13"/>
      <c r="H15227" s="13"/>
      <c r="J15227" s="13"/>
      <c r="K15227" s="21"/>
    </row>
    <row r="15228">
      <c r="D15228" s="13"/>
      <c r="E15228" s="21"/>
      <c r="G15228" s="13"/>
      <c r="H15228" s="13"/>
      <c r="J15228" s="13"/>
      <c r="K15228" s="21"/>
    </row>
    <row r="15229">
      <c r="D15229" s="13"/>
      <c r="E15229" s="21"/>
      <c r="G15229" s="13"/>
      <c r="H15229" s="13"/>
      <c r="J15229" s="13"/>
      <c r="K15229" s="21"/>
    </row>
    <row r="15230">
      <c r="D15230" s="13"/>
      <c r="E15230" s="21"/>
      <c r="G15230" s="13"/>
      <c r="H15230" s="13"/>
      <c r="J15230" s="13"/>
      <c r="K15230" s="21"/>
    </row>
    <row r="15231">
      <c r="D15231" s="13"/>
      <c r="E15231" s="21"/>
      <c r="G15231" s="13"/>
      <c r="H15231" s="13"/>
      <c r="J15231" s="13"/>
      <c r="K15231" s="21"/>
    </row>
    <row r="15232">
      <c r="D15232" s="13"/>
      <c r="E15232" s="21"/>
      <c r="G15232" s="13"/>
      <c r="H15232" s="13"/>
      <c r="J15232" s="13"/>
      <c r="K15232" s="21"/>
    </row>
    <row r="15233">
      <c r="D15233" s="13"/>
      <c r="E15233" s="21"/>
      <c r="G15233" s="13"/>
      <c r="H15233" s="13"/>
      <c r="J15233" s="13"/>
      <c r="K15233" s="21"/>
    </row>
    <row r="15234">
      <c r="D15234" s="13"/>
      <c r="E15234" s="21"/>
      <c r="G15234" s="13"/>
      <c r="H15234" s="13"/>
      <c r="J15234" s="13"/>
      <c r="K15234" s="21"/>
    </row>
    <row r="15235">
      <c r="D15235" s="13"/>
      <c r="E15235" s="21"/>
      <c r="G15235" s="13"/>
      <c r="H15235" s="13"/>
      <c r="J15235" s="13"/>
      <c r="K15235" s="21"/>
    </row>
    <row r="15236">
      <c r="D15236" s="13"/>
      <c r="E15236" s="21"/>
      <c r="G15236" s="13"/>
      <c r="H15236" s="13"/>
      <c r="J15236" s="13"/>
      <c r="K15236" s="21"/>
    </row>
    <row r="15237">
      <c r="D15237" s="13"/>
      <c r="E15237" s="21"/>
      <c r="G15237" s="13"/>
      <c r="H15237" s="13"/>
      <c r="J15237" s="13"/>
      <c r="K15237" s="21"/>
    </row>
    <row r="15238">
      <c r="D15238" s="13"/>
      <c r="E15238" s="21"/>
      <c r="G15238" s="13"/>
      <c r="H15238" s="13"/>
      <c r="J15238" s="13"/>
      <c r="K15238" s="21"/>
    </row>
    <row r="15239">
      <c r="D15239" s="13"/>
      <c r="E15239" s="21"/>
      <c r="G15239" s="13"/>
      <c r="H15239" s="13"/>
      <c r="J15239" s="13"/>
      <c r="K15239" s="21"/>
    </row>
    <row r="15240">
      <c r="D15240" s="13"/>
      <c r="E15240" s="21"/>
      <c r="G15240" s="13"/>
      <c r="H15240" s="13"/>
      <c r="J15240" s="13"/>
      <c r="K15240" s="21"/>
    </row>
    <row r="15241">
      <c r="D15241" s="13"/>
      <c r="E15241" s="21"/>
      <c r="G15241" s="13"/>
      <c r="H15241" s="13"/>
      <c r="J15241" s="13"/>
      <c r="K15241" s="21"/>
    </row>
    <row r="15242">
      <c r="D15242" s="13"/>
      <c r="E15242" s="21"/>
      <c r="G15242" s="13"/>
      <c r="H15242" s="13"/>
      <c r="J15242" s="13"/>
      <c r="K15242" s="21"/>
    </row>
    <row r="15243">
      <c r="D15243" s="13"/>
      <c r="E15243" s="21"/>
      <c r="G15243" s="13"/>
      <c r="H15243" s="13"/>
      <c r="J15243" s="13"/>
      <c r="K15243" s="21"/>
    </row>
    <row r="15244">
      <c r="D15244" s="13"/>
      <c r="E15244" s="21"/>
      <c r="G15244" s="13"/>
      <c r="H15244" s="13"/>
      <c r="J15244" s="13"/>
      <c r="K15244" s="21"/>
    </row>
    <row r="15245">
      <c r="D15245" s="13"/>
      <c r="E15245" s="21"/>
      <c r="G15245" s="13"/>
      <c r="H15245" s="13"/>
      <c r="J15245" s="13"/>
      <c r="K15245" s="21"/>
    </row>
    <row r="15246">
      <c r="D15246" s="13"/>
      <c r="E15246" s="21"/>
      <c r="G15246" s="13"/>
      <c r="H15246" s="13"/>
      <c r="J15246" s="13"/>
      <c r="K15246" s="21"/>
    </row>
    <row r="15247">
      <c r="D15247" s="13"/>
      <c r="E15247" s="21"/>
      <c r="G15247" s="13"/>
      <c r="H15247" s="13"/>
      <c r="J15247" s="13"/>
      <c r="K15247" s="21"/>
    </row>
    <row r="15248">
      <c r="D15248" s="13"/>
      <c r="E15248" s="21"/>
      <c r="G15248" s="13"/>
      <c r="H15248" s="13"/>
      <c r="J15248" s="13"/>
      <c r="K15248" s="21"/>
    </row>
    <row r="15249">
      <c r="D15249" s="13"/>
      <c r="E15249" s="21"/>
      <c r="G15249" s="13"/>
      <c r="H15249" s="13"/>
      <c r="J15249" s="13"/>
      <c r="K15249" s="21"/>
    </row>
    <row r="15250">
      <c r="D15250" s="13"/>
      <c r="E15250" s="21"/>
      <c r="G15250" s="13"/>
      <c r="H15250" s="13"/>
      <c r="J15250" s="13"/>
      <c r="K15250" s="21"/>
    </row>
    <row r="15251">
      <c r="D15251" s="13"/>
      <c r="E15251" s="21"/>
      <c r="G15251" s="13"/>
      <c r="H15251" s="13"/>
      <c r="J15251" s="13"/>
      <c r="K15251" s="21"/>
    </row>
    <row r="15252">
      <c r="D15252" s="13"/>
      <c r="E15252" s="21"/>
      <c r="G15252" s="13"/>
      <c r="H15252" s="13"/>
      <c r="J15252" s="13"/>
      <c r="K15252" s="21"/>
    </row>
    <row r="15253">
      <c r="D15253" s="13"/>
      <c r="E15253" s="21"/>
      <c r="G15253" s="13"/>
      <c r="H15253" s="13"/>
      <c r="J15253" s="13"/>
      <c r="K15253" s="21"/>
    </row>
    <row r="15254">
      <c r="D15254" s="13"/>
      <c r="E15254" s="21"/>
      <c r="G15254" s="13"/>
      <c r="H15254" s="13"/>
      <c r="J15254" s="13"/>
      <c r="K15254" s="21"/>
    </row>
    <row r="15255">
      <c r="D15255" s="13"/>
      <c r="E15255" s="21"/>
      <c r="G15255" s="13"/>
      <c r="H15255" s="13"/>
      <c r="J15255" s="13"/>
      <c r="K15255" s="21"/>
    </row>
    <row r="15256">
      <c r="D15256" s="13"/>
      <c r="E15256" s="21"/>
      <c r="G15256" s="13"/>
      <c r="H15256" s="13"/>
      <c r="J15256" s="13"/>
      <c r="K15256" s="21"/>
    </row>
    <row r="15257">
      <c r="D15257" s="13"/>
      <c r="E15257" s="21"/>
      <c r="G15257" s="13"/>
      <c r="H15257" s="13"/>
      <c r="J15257" s="13"/>
      <c r="K15257" s="21"/>
    </row>
    <row r="15258">
      <c r="D15258" s="13"/>
      <c r="E15258" s="21"/>
      <c r="G15258" s="13"/>
      <c r="H15258" s="13"/>
      <c r="J15258" s="13"/>
      <c r="K15258" s="21"/>
    </row>
    <row r="15259">
      <c r="D15259" s="13"/>
      <c r="E15259" s="21"/>
      <c r="G15259" s="13"/>
      <c r="H15259" s="13"/>
      <c r="J15259" s="13"/>
      <c r="K15259" s="21"/>
    </row>
    <row r="15260">
      <c r="D15260" s="13"/>
      <c r="E15260" s="21"/>
      <c r="G15260" s="13"/>
      <c r="H15260" s="13"/>
      <c r="J15260" s="13"/>
      <c r="K15260" s="21"/>
    </row>
    <row r="15261">
      <c r="D15261" s="13"/>
      <c r="E15261" s="21"/>
      <c r="G15261" s="13"/>
      <c r="H15261" s="13"/>
      <c r="J15261" s="13"/>
      <c r="K15261" s="21"/>
    </row>
    <row r="15262">
      <c r="D15262" s="13"/>
      <c r="E15262" s="21"/>
      <c r="G15262" s="13"/>
      <c r="H15262" s="13"/>
      <c r="J15262" s="13"/>
      <c r="K15262" s="21"/>
    </row>
    <row r="15263">
      <c r="D15263" s="13"/>
      <c r="E15263" s="21"/>
      <c r="G15263" s="13"/>
      <c r="H15263" s="13"/>
      <c r="J15263" s="13"/>
      <c r="K15263" s="21"/>
    </row>
    <row r="15264">
      <c r="D15264" s="13"/>
      <c r="E15264" s="21"/>
      <c r="G15264" s="13"/>
      <c r="H15264" s="13"/>
      <c r="J15264" s="13"/>
      <c r="K15264" s="21"/>
    </row>
    <row r="15265">
      <c r="D15265" s="13"/>
      <c r="E15265" s="21"/>
      <c r="G15265" s="13"/>
      <c r="H15265" s="13"/>
      <c r="J15265" s="13"/>
      <c r="K15265" s="21"/>
    </row>
    <row r="15266">
      <c r="D15266" s="13"/>
      <c r="E15266" s="21"/>
      <c r="G15266" s="13"/>
      <c r="H15266" s="13"/>
      <c r="J15266" s="13"/>
      <c r="K15266" s="21"/>
    </row>
    <row r="15267">
      <c r="D15267" s="13"/>
      <c r="E15267" s="21"/>
      <c r="G15267" s="13"/>
      <c r="H15267" s="13"/>
      <c r="J15267" s="13"/>
      <c r="K15267" s="21"/>
    </row>
    <row r="15268">
      <c r="D15268" s="13"/>
      <c r="E15268" s="21"/>
      <c r="G15268" s="13"/>
      <c r="H15268" s="13"/>
      <c r="J15268" s="13"/>
      <c r="K15268" s="21"/>
    </row>
    <row r="15269">
      <c r="D15269" s="13"/>
      <c r="E15269" s="21"/>
      <c r="G15269" s="13"/>
      <c r="H15269" s="13"/>
      <c r="J15269" s="13"/>
      <c r="K15269" s="21"/>
    </row>
    <row r="15270">
      <c r="D15270" s="13"/>
      <c r="E15270" s="21"/>
      <c r="G15270" s="13"/>
      <c r="H15270" s="13"/>
      <c r="J15270" s="13"/>
      <c r="K15270" s="21"/>
    </row>
    <row r="15271">
      <c r="D15271" s="13"/>
      <c r="E15271" s="21"/>
      <c r="G15271" s="13"/>
      <c r="H15271" s="13"/>
      <c r="J15271" s="13"/>
      <c r="K15271" s="21"/>
    </row>
    <row r="15272">
      <c r="D15272" s="13"/>
      <c r="E15272" s="21"/>
      <c r="G15272" s="13"/>
      <c r="H15272" s="13"/>
      <c r="J15272" s="13"/>
      <c r="K15272" s="21"/>
    </row>
    <row r="15273">
      <c r="D15273" s="13"/>
      <c r="E15273" s="21"/>
      <c r="G15273" s="13"/>
      <c r="H15273" s="13"/>
      <c r="J15273" s="13"/>
      <c r="K15273" s="21"/>
    </row>
    <row r="15274">
      <c r="D15274" s="13"/>
      <c r="E15274" s="21"/>
      <c r="G15274" s="13"/>
      <c r="H15274" s="13"/>
      <c r="J15274" s="13"/>
      <c r="K15274" s="21"/>
    </row>
    <row r="15275">
      <c r="D15275" s="13"/>
      <c r="E15275" s="21"/>
      <c r="G15275" s="13"/>
      <c r="H15275" s="13"/>
      <c r="J15275" s="13"/>
      <c r="K15275" s="21"/>
    </row>
    <row r="15276">
      <c r="D15276" s="13"/>
      <c r="E15276" s="21"/>
      <c r="G15276" s="13"/>
      <c r="H15276" s="13"/>
      <c r="J15276" s="13"/>
      <c r="K15276" s="21"/>
    </row>
    <row r="15277">
      <c r="D15277" s="13"/>
      <c r="E15277" s="21"/>
      <c r="G15277" s="13"/>
      <c r="H15277" s="13"/>
      <c r="J15277" s="13"/>
      <c r="K15277" s="21"/>
    </row>
    <row r="15278">
      <c r="D15278" s="13"/>
      <c r="E15278" s="21"/>
      <c r="G15278" s="13"/>
      <c r="H15278" s="13"/>
      <c r="J15278" s="13"/>
      <c r="K15278" s="21"/>
    </row>
    <row r="15279">
      <c r="D15279" s="13"/>
      <c r="E15279" s="21"/>
      <c r="G15279" s="13"/>
      <c r="H15279" s="13"/>
      <c r="J15279" s="13"/>
      <c r="K15279" s="21"/>
    </row>
    <row r="15280">
      <c r="D15280" s="13"/>
      <c r="E15280" s="21"/>
      <c r="G15280" s="13"/>
      <c r="H15280" s="13"/>
      <c r="J15280" s="13"/>
      <c r="K15280" s="21"/>
    </row>
    <row r="15281">
      <c r="D15281" s="13"/>
      <c r="E15281" s="21"/>
      <c r="G15281" s="13"/>
      <c r="H15281" s="13"/>
      <c r="J15281" s="13"/>
      <c r="K15281" s="21"/>
    </row>
    <row r="15282">
      <c r="D15282" s="13"/>
      <c r="E15282" s="21"/>
      <c r="G15282" s="13"/>
      <c r="H15282" s="13"/>
      <c r="J15282" s="13"/>
      <c r="K15282" s="21"/>
    </row>
    <row r="15283">
      <c r="D15283" s="13"/>
      <c r="E15283" s="21"/>
      <c r="G15283" s="13"/>
      <c r="H15283" s="13"/>
      <c r="J15283" s="13"/>
      <c r="K15283" s="21"/>
    </row>
    <row r="15284">
      <c r="D15284" s="13"/>
      <c r="E15284" s="21"/>
      <c r="G15284" s="13"/>
      <c r="H15284" s="13"/>
      <c r="J15284" s="13"/>
      <c r="K15284" s="21"/>
    </row>
    <row r="15285">
      <c r="D15285" s="13"/>
      <c r="E15285" s="21"/>
      <c r="G15285" s="13"/>
      <c r="H15285" s="13"/>
      <c r="J15285" s="13"/>
      <c r="K15285" s="21"/>
    </row>
    <row r="15286">
      <c r="D15286" s="13"/>
      <c r="E15286" s="21"/>
      <c r="G15286" s="13"/>
      <c r="H15286" s="13"/>
      <c r="J15286" s="13"/>
      <c r="K15286" s="21"/>
    </row>
    <row r="15287">
      <c r="D15287" s="13"/>
      <c r="E15287" s="21"/>
      <c r="G15287" s="13"/>
      <c r="H15287" s="13"/>
      <c r="J15287" s="13"/>
      <c r="K15287" s="21"/>
    </row>
    <row r="15288">
      <c r="D15288" s="13"/>
      <c r="E15288" s="21"/>
      <c r="G15288" s="13"/>
      <c r="H15288" s="13"/>
      <c r="J15288" s="13"/>
      <c r="K15288" s="21"/>
    </row>
    <row r="15289">
      <c r="D15289" s="13"/>
      <c r="E15289" s="21"/>
      <c r="G15289" s="13"/>
      <c r="H15289" s="13"/>
      <c r="J15289" s="13"/>
      <c r="K15289" s="21"/>
    </row>
    <row r="15290">
      <c r="D15290" s="13"/>
      <c r="E15290" s="21"/>
      <c r="G15290" s="13"/>
      <c r="H15290" s="13"/>
      <c r="J15290" s="13"/>
      <c r="K15290" s="21"/>
    </row>
    <row r="15291">
      <c r="D15291" s="13"/>
      <c r="E15291" s="21"/>
      <c r="G15291" s="13"/>
      <c r="H15291" s="13"/>
      <c r="J15291" s="13"/>
      <c r="K15291" s="21"/>
    </row>
    <row r="15292">
      <c r="D15292" s="13"/>
      <c r="E15292" s="21"/>
      <c r="G15292" s="13"/>
      <c r="H15292" s="13"/>
      <c r="J15292" s="13"/>
      <c r="K15292" s="21"/>
    </row>
    <row r="15293">
      <c r="D15293" s="13"/>
      <c r="E15293" s="21"/>
      <c r="G15293" s="13"/>
      <c r="H15293" s="13"/>
      <c r="J15293" s="13"/>
      <c r="K15293" s="21"/>
    </row>
    <row r="15294">
      <c r="D15294" s="13"/>
      <c r="E15294" s="21"/>
      <c r="G15294" s="13"/>
      <c r="H15294" s="13"/>
      <c r="J15294" s="13"/>
      <c r="K15294" s="21"/>
    </row>
    <row r="15295">
      <c r="D15295" s="13"/>
      <c r="E15295" s="21"/>
      <c r="G15295" s="13"/>
      <c r="H15295" s="13"/>
      <c r="J15295" s="13"/>
      <c r="K15295" s="21"/>
    </row>
    <row r="15296">
      <c r="D15296" s="13"/>
      <c r="E15296" s="21"/>
      <c r="G15296" s="13"/>
      <c r="H15296" s="13"/>
      <c r="J15296" s="13"/>
      <c r="K15296" s="21"/>
    </row>
    <row r="15297">
      <c r="D15297" s="13"/>
      <c r="E15297" s="21"/>
      <c r="G15297" s="13"/>
      <c r="H15297" s="13"/>
      <c r="J15297" s="13"/>
      <c r="K15297" s="21"/>
    </row>
    <row r="15298">
      <c r="D15298" s="13"/>
      <c r="E15298" s="21"/>
      <c r="G15298" s="13"/>
      <c r="H15298" s="13"/>
      <c r="J15298" s="13"/>
      <c r="K15298" s="21"/>
    </row>
    <row r="15299">
      <c r="D15299" s="13"/>
      <c r="E15299" s="21"/>
      <c r="G15299" s="13"/>
      <c r="H15299" s="13"/>
      <c r="J15299" s="13"/>
      <c r="K15299" s="21"/>
    </row>
    <row r="15300">
      <c r="D15300" s="13"/>
      <c r="E15300" s="21"/>
      <c r="G15300" s="13"/>
      <c r="H15300" s="13"/>
      <c r="J15300" s="13"/>
      <c r="K15300" s="21"/>
    </row>
    <row r="15301">
      <c r="D15301" s="13"/>
      <c r="E15301" s="21"/>
      <c r="G15301" s="13"/>
      <c r="H15301" s="13"/>
      <c r="J15301" s="13"/>
      <c r="K15301" s="21"/>
    </row>
    <row r="15302">
      <c r="D15302" s="13"/>
      <c r="E15302" s="21"/>
      <c r="G15302" s="13"/>
      <c r="H15302" s="13"/>
      <c r="J15302" s="13"/>
      <c r="K15302" s="21"/>
    </row>
    <row r="15303">
      <c r="D15303" s="13"/>
      <c r="E15303" s="21"/>
      <c r="G15303" s="13"/>
      <c r="H15303" s="13"/>
      <c r="J15303" s="13"/>
      <c r="K15303" s="21"/>
    </row>
    <row r="15304">
      <c r="D15304" s="13"/>
      <c r="E15304" s="21"/>
      <c r="G15304" s="13"/>
      <c r="H15304" s="13"/>
      <c r="J15304" s="13"/>
      <c r="K15304" s="21"/>
    </row>
    <row r="15305">
      <c r="D15305" s="13"/>
      <c r="E15305" s="21"/>
      <c r="G15305" s="13"/>
      <c r="H15305" s="13"/>
      <c r="J15305" s="13"/>
      <c r="K15305" s="21"/>
    </row>
    <row r="15306">
      <c r="D15306" s="13"/>
      <c r="E15306" s="21"/>
      <c r="G15306" s="13"/>
      <c r="H15306" s="13"/>
      <c r="J15306" s="13"/>
      <c r="K15306" s="21"/>
    </row>
    <row r="15307">
      <c r="D15307" s="13"/>
      <c r="E15307" s="21"/>
      <c r="G15307" s="13"/>
      <c r="H15307" s="13"/>
      <c r="J15307" s="13"/>
      <c r="K15307" s="21"/>
    </row>
    <row r="15308">
      <c r="D15308" s="13"/>
      <c r="E15308" s="21"/>
      <c r="G15308" s="13"/>
      <c r="H15308" s="13"/>
      <c r="J15308" s="13"/>
      <c r="K15308" s="21"/>
    </row>
    <row r="15309">
      <c r="D15309" s="13"/>
      <c r="E15309" s="21"/>
      <c r="G15309" s="13"/>
      <c r="H15309" s="13"/>
      <c r="J15309" s="13"/>
      <c r="K15309" s="21"/>
    </row>
    <row r="15310">
      <c r="D15310" s="13"/>
      <c r="E15310" s="21"/>
      <c r="G15310" s="13"/>
      <c r="H15310" s="13"/>
      <c r="J15310" s="13"/>
      <c r="K15310" s="21"/>
    </row>
    <row r="15311">
      <c r="D15311" s="13"/>
      <c r="E15311" s="21"/>
      <c r="G15311" s="13"/>
      <c r="H15311" s="13"/>
      <c r="J15311" s="13"/>
      <c r="K15311" s="21"/>
    </row>
    <row r="15312">
      <c r="D15312" s="13"/>
      <c r="E15312" s="21"/>
      <c r="G15312" s="13"/>
      <c r="H15312" s="13"/>
      <c r="J15312" s="13"/>
      <c r="K15312" s="21"/>
    </row>
    <row r="15313">
      <c r="D15313" s="13"/>
      <c r="E15313" s="21"/>
      <c r="G15313" s="13"/>
      <c r="H15313" s="13"/>
      <c r="J15313" s="13"/>
      <c r="K15313" s="21"/>
    </row>
    <row r="15314">
      <c r="D15314" s="13"/>
      <c r="E15314" s="21"/>
      <c r="G15314" s="13"/>
      <c r="H15314" s="13"/>
      <c r="J15314" s="13"/>
      <c r="K15314" s="21"/>
    </row>
    <row r="15315">
      <c r="D15315" s="13"/>
      <c r="E15315" s="21"/>
      <c r="G15315" s="13"/>
      <c r="H15315" s="13"/>
      <c r="J15315" s="13"/>
      <c r="K15315" s="21"/>
    </row>
    <row r="15316">
      <c r="D15316" s="13"/>
      <c r="E15316" s="21"/>
      <c r="G15316" s="13"/>
      <c r="H15316" s="13"/>
      <c r="J15316" s="13"/>
      <c r="K15316" s="21"/>
    </row>
    <row r="15317">
      <c r="D15317" s="13"/>
      <c r="E15317" s="21"/>
      <c r="G15317" s="13"/>
      <c r="H15317" s="13"/>
      <c r="J15317" s="13"/>
      <c r="K15317" s="21"/>
    </row>
    <row r="15318">
      <c r="D15318" s="13"/>
      <c r="E15318" s="21"/>
      <c r="G15318" s="13"/>
      <c r="H15318" s="13"/>
      <c r="J15318" s="13"/>
      <c r="K15318" s="21"/>
    </row>
    <row r="15319">
      <c r="D15319" s="13"/>
      <c r="E15319" s="21"/>
      <c r="G15319" s="13"/>
      <c r="H15319" s="13"/>
      <c r="J15319" s="13"/>
      <c r="K15319" s="21"/>
    </row>
    <row r="15320">
      <c r="D15320" s="13"/>
      <c r="E15320" s="21"/>
      <c r="G15320" s="13"/>
      <c r="H15320" s="13"/>
      <c r="J15320" s="13"/>
      <c r="K15320" s="21"/>
    </row>
    <row r="15321">
      <c r="D15321" s="13"/>
      <c r="E15321" s="21"/>
      <c r="G15321" s="13"/>
      <c r="H15321" s="13"/>
      <c r="J15321" s="13"/>
      <c r="K15321" s="21"/>
    </row>
    <row r="15322">
      <c r="D15322" s="13"/>
      <c r="E15322" s="21"/>
      <c r="G15322" s="13"/>
      <c r="H15322" s="13"/>
      <c r="J15322" s="13"/>
      <c r="K15322" s="21"/>
    </row>
    <row r="15323">
      <c r="D15323" s="13"/>
      <c r="E15323" s="21"/>
      <c r="G15323" s="13"/>
      <c r="H15323" s="13"/>
      <c r="J15323" s="13"/>
      <c r="K15323" s="21"/>
    </row>
    <row r="15324">
      <c r="D15324" s="13"/>
      <c r="E15324" s="21"/>
      <c r="G15324" s="13"/>
      <c r="H15324" s="13"/>
      <c r="J15324" s="13"/>
      <c r="K15324" s="21"/>
    </row>
    <row r="15325">
      <c r="D15325" s="13"/>
      <c r="E15325" s="21"/>
      <c r="G15325" s="13"/>
      <c r="H15325" s="13"/>
      <c r="J15325" s="13"/>
      <c r="K15325" s="21"/>
    </row>
    <row r="15326">
      <c r="D15326" s="13"/>
      <c r="E15326" s="21"/>
      <c r="G15326" s="13"/>
      <c r="H15326" s="13"/>
      <c r="J15326" s="13"/>
      <c r="K15326" s="21"/>
    </row>
    <row r="15327">
      <c r="D15327" s="13"/>
      <c r="E15327" s="21"/>
      <c r="G15327" s="13"/>
      <c r="H15327" s="13"/>
      <c r="J15327" s="13"/>
      <c r="K15327" s="21"/>
    </row>
    <row r="15328">
      <c r="D15328" s="13"/>
      <c r="E15328" s="21"/>
      <c r="G15328" s="13"/>
      <c r="H15328" s="13"/>
      <c r="J15328" s="13"/>
      <c r="K15328" s="21"/>
    </row>
    <row r="15329">
      <c r="D15329" s="13"/>
      <c r="E15329" s="21"/>
      <c r="G15329" s="13"/>
      <c r="H15329" s="13"/>
      <c r="J15329" s="13"/>
      <c r="K15329" s="21"/>
    </row>
    <row r="15330">
      <c r="D15330" s="13"/>
      <c r="E15330" s="21"/>
      <c r="G15330" s="13"/>
      <c r="H15330" s="13"/>
      <c r="J15330" s="13"/>
      <c r="K15330" s="21"/>
    </row>
    <row r="15331">
      <c r="D15331" s="13"/>
      <c r="E15331" s="21"/>
      <c r="G15331" s="13"/>
      <c r="H15331" s="13"/>
      <c r="J15331" s="13"/>
      <c r="K15331" s="21"/>
    </row>
    <row r="15332">
      <c r="D15332" s="13"/>
      <c r="E15332" s="21"/>
      <c r="G15332" s="13"/>
      <c r="H15332" s="13"/>
      <c r="J15332" s="13"/>
      <c r="K15332" s="21"/>
    </row>
    <row r="15333">
      <c r="D15333" s="13"/>
      <c r="E15333" s="21"/>
      <c r="G15333" s="13"/>
      <c r="H15333" s="13"/>
      <c r="J15333" s="13"/>
      <c r="K15333" s="21"/>
    </row>
    <row r="15334">
      <c r="D15334" s="13"/>
      <c r="E15334" s="21"/>
      <c r="G15334" s="13"/>
      <c r="H15334" s="13"/>
      <c r="J15334" s="13"/>
      <c r="K15334" s="21"/>
    </row>
    <row r="15335">
      <c r="D15335" s="13"/>
      <c r="E15335" s="21"/>
      <c r="G15335" s="13"/>
      <c r="H15335" s="13"/>
      <c r="J15335" s="13"/>
      <c r="K15335" s="21"/>
    </row>
    <row r="15336">
      <c r="D15336" s="13"/>
      <c r="E15336" s="21"/>
      <c r="G15336" s="13"/>
      <c r="H15336" s="13"/>
      <c r="J15336" s="13"/>
      <c r="K15336" s="21"/>
    </row>
    <row r="15337">
      <c r="D15337" s="13"/>
      <c r="E15337" s="21"/>
      <c r="G15337" s="13"/>
      <c r="H15337" s="13"/>
      <c r="J15337" s="13"/>
      <c r="K15337" s="21"/>
    </row>
    <row r="15338">
      <c r="D15338" s="13"/>
      <c r="E15338" s="21"/>
      <c r="G15338" s="13"/>
      <c r="H15338" s="13"/>
      <c r="J15338" s="13"/>
      <c r="K15338" s="21"/>
    </row>
    <row r="15339">
      <c r="D15339" s="13"/>
      <c r="E15339" s="21"/>
      <c r="G15339" s="13"/>
      <c r="H15339" s="13"/>
      <c r="J15339" s="13"/>
      <c r="K15339" s="21"/>
    </row>
    <row r="15340">
      <c r="D15340" s="13"/>
      <c r="E15340" s="21"/>
      <c r="G15340" s="13"/>
      <c r="H15340" s="13"/>
      <c r="J15340" s="13"/>
      <c r="K15340" s="21"/>
    </row>
    <row r="15341">
      <c r="D15341" s="13"/>
      <c r="E15341" s="21"/>
      <c r="G15341" s="13"/>
      <c r="H15341" s="13"/>
      <c r="J15341" s="13"/>
      <c r="K15341" s="21"/>
    </row>
    <row r="15342">
      <c r="D15342" s="13"/>
      <c r="E15342" s="21"/>
      <c r="G15342" s="13"/>
      <c r="H15342" s="13"/>
      <c r="J15342" s="13"/>
      <c r="K15342" s="21"/>
    </row>
    <row r="15343">
      <c r="D15343" s="13"/>
      <c r="E15343" s="21"/>
      <c r="G15343" s="13"/>
      <c r="H15343" s="13"/>
      <c r="J15343" s="13"/>
      <c r="K15343" s="21"/>
    </row>
    <row r="15344">
      <c r="D15344" s="13"/>
      <c r="E15344" s="21"/>
      <c r="G15344" s="13"/>
      <c r="H15344" s="13"/>
      <c r="J15344" s="13"/>
      <c r="K15344" s="21"/>
    </row>
    <row r="15345">
      <c r="D15345" s="13"/>
      <c r="E15345" s="21"/>
      <c r="G15345" s="13"/>
      <c r="H15345" s="13"/>
      <c r="J15345" s="13"/>
      <c r="K15345" s="21"/>
    </row>
    <row r="15346">
      <c r="D15346" s="13"/>
      <c r="E15346" s="21"/>
      <c r="G15346" s="13"/>
      <c r="H15346" s="13"/>
      <c r="J15346" s="13"/>
      <c r="K15346" s="21"/>
    </row>
    <row r="15347">
      <c r="D15347" s="13"/>
      <c r="E15347" s="21"/>
      <c r="G15347" s="13"/>
      <c r="H15347" s="13"/>
      <c r="J15347" s="13"/>
      <c r="K15347" s="21"/>
    </row>
    <row r="15348">
      <c r="D15348" s="13"/>
      <c r="E15348" s="21"/>
      <c r="G15348" s="13"/>
      <c r="H15348" s="13"/>
      <c r="J15348" s="13"/>
      <c r="K15348" s="21"/>
    </row>
    <row r="15349">
      <c r="D15349" s="13"/>
      <c r="E15349" s="21"/>
      <c r="G15349" s="13"/>
      <c r="H15349" s="13"/>
      <c r="J15349" s="13"/>
      <c r="K15349" s="21"/>
    </row>
    <row r="15350">
      <c r="D15350" s="13"/>
      <c r="E15350" s="21"/>
      <c r="G15350" s="13"/>
      <c r="H15350" s="13"/>
      <c r="J15350" s="13"/>
      <c r="K15350" s="21"/>
    </row>
    <row r="15351">
      <c r="D15351" s="13"/>
      <c r="E15351" s="21"/>
      <c r="G15351" s="13"/>
      <c r="H15351" s="13"/>
      <c r="J15351" s="13"/>
      <c r="K15351" s="21"/>
    </row>
    <row r="15352">
      <c r="D15352" s="13"/>
      <c r="E15352" s="21"/>
      <c r="G15352" s="13"/>
      <c r="H15352" s="13"/>
      <c r="J15352" s="13"/>
      <c r="K15352" s="21"/>
    </row>
    <row r="15353">
      <c r="D15353" s="13"/>
      <c r="E15353" s="21"/>
      <c r="G15353" s="13"/>
      <c r="H15353" s="13"/>
      <c r="J15353" s="13"/>
      <c r="K15353" s="21"/>
    </row>
    <row r="15354">
      <c r="D15354" s="13"/>
      <c r="E15354" s="21"/>
      <c r="G15354" s="13"/>
      <c r="H15354" s="13"/>
      <c r="J15354" s="13"/>
      <c r="K15354" s="21"/>
    </row>
    <row r="15355">
      <c r="D15355" s="13"/>
      <c r="E15355" s="21"/>
      <c r="G15355" s="13"/>
      <c r="H15355" s="13"/>
      <c r="J15355" s="13"/>
      <c r="K15355" s="21"/>
    </row>
    <row r="15356">
      <c r="D15356" s="13"/>
      <c r="E15356" s="21"/>
      <c r="G15356" s="13"/>
      <c r="H15356" s="13"/>
      <c r="J15356" s="13"/>
      <c r="K15356" s="21"/>
    </row>
    <row r="15357">
      <c r="D15357" s="13"/>
      <c r="E15357" s="21"/>
      <c r="G15357" s="13"/>
      <c r="H15357" s="13"/>
      <c r="J15357" s="13"/>
      <c r="K15357" s="21"/>
    </row>
    <row r="15358">
      <c r="D15358" s="13"/>
      <c r="E15358" s="21"/>
      <c r="G15358" s="13"/>
      <c r="H15358" s="13"/>
      <c r="J15358" s="13"/>
      <c r="K15358" s="21"/>
    </row>
    <row r="15359">
      <c r="D15359" s="13"/>
      <c r="E15359" s="21"/>
      <c r="G15359" s="13"/>
      <c r="H15359" s="13"/>
      <c r="J15359" s="13"/>
      <c r="K15359" s="21"/>
    </row>
    <row r="15360">
      <c r="D15360" s="13"/>
      <c r="E15360" s="21"/>
      <c r="G15360" s="13"/>
      <c r="H15360" s="13"/>
      <c r="J15360" s="13"/>
      <c r="K15360" s="21"/>
    </row>
    <row r="15361">
      <c r="D15361" s="13"/>
      <c r="E15361" s="21"/>
      <c r="G15361" s="13"/>
      <c r="H15361" s="13"/>
      <c r="J15361" s="13"/>
      <c r="K15361" s="21"/>
    </row>
    <row r="15362">
      <c r="D15362" s="13"/>
      <c r="E15362" s="21"/>
      <c r="G15362" s="13"/>
      <c r="H15362" s="13"/>
      <c r="J15362" s="13"/>
      <c r="K15362" s="21"/>
    </row>
    <row r="15363">
      <c r="D15363" s="13"/>
      <c r="E15363" s="21"/>
      <c r="G15363" s="13"/>
      <c r="H15363" s="13"/>
      <c r="J15363" s="13"/>
      <c r="K15363" s="21"/>
    </row>
    <row r="15364">
      <c r="D15364" s="13"/>
      <c r="E15364" s="21"/>
      <c r="G15364" s="13"/>
      <c r="H15364" s="13"/>
      <c r="J15364" s="13"/>
      <c r="K15364" s="21"/>
    </row>
    <row r="15365">
      <c r="D15365" s="13"/>
      <c r="E15365" s="21"/>
      <c r="G15365" s="13"/>
      <c r="H15365" s="13"/>
      <c r="J15365" s="13"/>
      <c r="K15365" s="21"/>
    </row>
    <row r="15366">
      <c r="D15366" s="13"/>
      <c r="E15366" s="21"/>
      <c r="G15366" s="13"/>
      <c r="H15366" s="13"/>
      <c r="J15366" s="13"/>
      <c r="K15366" s="21"/>
    </row>
    <row r="15367">
      <c r="D15367" s="13"/>
      <c r="E15367" s="21"/>
      <c r="G15367" s="13"/>
      <c r="H15367" s="13"/>
      <c r="J15367" s="13"/>
      <c r="K15367" s="21"/>
    </row>
    <row r="15368">
      <c r="D15368" s="13"/>
      <c r="E15368" s="21"/>
      <c r="G15368" s="13"/>
      <c r="H15368" s="13"/>
      <c r="J15368" s="13"/>
      <c r="K15368" s="21"/>
    </row>
    <row r="15369">
      <c r="D15369" s="13"/>
      <c r="E15369" s="21"/>
      <c r="G15369" s="13"/>
      <c r="H15369" s="13"/>
      <c r="J15369" s="13"/>
      <c r="K15369" s="21"/>
    </row>
    <row r="15370">
      <c r="D15370" s="13"/>
      <c r="E15370" s="21"/>
      <c r="G15370" s="13"/>
      <c r="H15370" s="13"/>
      <c r="J15370" s="13"/>
      <c r="K15370" s="21"/>
    </row>
    <row r="15371">
      <c r="D15371" s="13"/>
      <c r="E15371" s="21"/>
      <c r="G15371" s="13"/>
      <c r="H15371" s="13"/>
      <c r="J15371" s="13"/>
      <c r="K15371" s="21"/>
    </row>
    <row r="15372">
      <c r="D15372" s="13"/>
      <c r="E15372" s="21"/>
      <c r="G15372" s="13"/>
      <c r="H15372" s="13"/>
      <c r="J15372" s="13"/>
      <c r="K15372" s="21"/>
    </row>
    <row r="15373">
      <c r="D15373" s="13"/>
      <c r="E15373" s="21"/>
      <c r="G15373" s="13"/>
      <c r="H15373" s="13"/>
      <c r="J15373" s="13"/>
      <c r="K15373" s="21"/>
    </row>
    <row r="15374">
      <c r="D15374" s="13"/>
      <c r="E15374" s="21"/>
      <c r="G15374" s="13"/>
      <c r="H15374" s="13"/>
      <c r="J15374" s="13"/>
      <c r="K15374" s="21"/>
    </row>
    <row r="15375">
      <c r="D15375" s="13"/>
      <c r="E15375" s="21"/>
      <c r="G15375" s="13"/>
      <c r="H15375" s="13"/>
      <c r="J15375" s="13"/>
      <c r="K15375" s="21"/>
    </row>
    <row r="15376">
      <c r="D15376" s="13"/>
      <c r="E15376" s="21"/>
      <c r="G15376" s="13"/>
      <c r="H15376" s="13"/>
      <c r="J15376" s="13"/>
      <c r="K15376" s="21"/>
    </row>
    <row r="15377">
      <c r="D15377" s="13"/>
      <c r="E15377" s="21"/>
      <c r="G15377" s="13"/>
      <c r="H15377" s="13"/>
      <c r="J15377" s="13"/>
      <c r="K15377" s="21"/>
    </row>
    <row r="15378">
      <c r="D15378" s="13"/>
      <c r="E15378" s="21"/>
      <c r="G15378" s="13"/>
      <c r="H15378" s="13"/>
      <c r="J15378" s="13"/>
      <c r="K15378" s="21"/>
    </row>
    <row r="15379">
      <c r="D15379" s="13"/>
      <c r="E15379" s="21"/>
      <c r="G15379" s="13"/>
      <c r="H15379" s="13"/>
      <c r="J15379" s="13"/>
      <c r="K15379" s="21"/>
    </row>
    <row r="15380">
      <c r="D15380" s="13"/>
      <c r="E15380" s="21"/>
      <c r="G15380" s="13"/>
      <c r="H15380" s="13"/>
      <c r="J15380" s="13"/>
      <c r="K15380" s="21"/>
    </row>
    <row r="15381">
      <c r="D15381" s="13"/>
      <c r="E15381" s="21"/>
      <c r="G15381" s="13"/>
      <c r="H15381" s="13"/>
      <c r="J15381" s="13"/>
      <c r="K15381" s="21"/>
    </row>
    <row r="15382">
      <c r="D15382" s="13"/>
      <c r="E15382" s="21"/>
      <c r="G15382" s="13"/>
      <c r="H15382" s="13"/>
      <c r="J15382" s="13"/>
      <c r="K15382" s="21"/>
    </row>
    <row r="15383">
      <c r="D15383" s="13"/>
      <c r="E15383" s="21"/>
      <c r="G15383" s="13"/>
      <c r="H15383" s="13"/>
      <c r="J15383" s="13"/>
      <c r="K15383" s="21"/>
    </row>
    <row r="15384">
      <c r="D15384" s="13"/>
      <c r="E15384" s="21"/>
      <c r="G15384" s="13"/>
      <c r="H15384" s="13"/>
      <c r="J15384" s="13"/>
      <c r="K15384" s="21"/>
    </row>
    <row r="15385">
      <c r="D15385" s="13"/>
      <c r="E15385" s="21"/>
      <c r="G15385" s="13"/>
      <c r="H15385" s="13"/>
      <c r="J15385" s="13"/>
      <c r="K15385" s="21"/>
    </row>
    <row r="15386">
      <c r="D15386" s="13"/>
      <c r="E15386" s="21"/>
      <c r="G15386" s="13"/>
      <c r="H15386" s="13"/>
      <c r="J15386" s="13"/>
      <c r="K15386" s="21"/>
    </row>
    <row r="15387">
      <c r="D15387" s="13"/>
      <c r="E15387" s="21"/>
      <c r="G15387" s="13"/>
      <c r="H15387" s="13"/>
      <c r="J15387" s="13"/>
      <c r="K15387" s="21"/>
    </row>
    <row r="15388">
      <c r="D15388" s="13"/>
      <c r="E15388" s="21"/>
      <c r="G15388" s="13"/>
      <c r="H15388" s="13"/>
      <c r="J15388" s="13"/>
      <c r="K15388" s="21"/>
    </row>
    <row r="15389">
      <c r="D15389" s="13"/>
      <c r="E15389" s="21"/>
      <c r="G15389" s="13"/>
      <c r="H15389" s="13"/>
      <c r="J15389" s="13"/>
      <c r="K15389" s="21"/>
    </row>
    <row r="15390">
      <c r="D15390" s="13"/>
      <c r="E15390" s="21"/>
      <c r="G15390" s="13"/>
      <c r="H15390" s="13"/>
      <c r="J15390" s="13"/>
      <c r="K15390" s="21"/>
    </row>
    <row r="15391">
      <c r="D15391" s="13"/>
      <c r="E15391" s="21"/>
      <c r="G15391" s="13"/>
      <c r="H15391" s="13"/>
      <c r="J15391" s="13"/>
      <c r="K15391" s="21"/>
    </row>
    <row r="15392">
      <c r="D15392" s="13"/>
      <c r="E15392" s="21"/>
      <c r="G15392" s="13"/>
      <c r="H15392" s="13"/>
      <c r="J15392" s="13"/>
      <c r="K15392" s="21"/>
    </row>
    <row r="15393">
      <c r="D15393" s="13"/>
      <c r="E15393" s="21"/>
      <c r="G15393" s="13"/>
      <c r="H15393" s="13"/>
      <c r="J15393" s="13"/>
      <c r="K15393" s="21"/>
    </row>
    <row r="15394">
      <c r="D15394" s="13"/>
      <c r="E15394" s="21"/>
      <c r="G15394" s="13"/>
      <c r="H15394" s="13"/>
      <c r="J15394" s="13"/>
      <c r="K15394" s="21"/>
    </row>
    <row r="15395">
      <c r="D15395" s="13"/>
      <c r="E15395" s="21"/>
      <c r="G15395" s="13"/>
      <c r="H15395" s="13"/>
      <c r="J15395" s="13"/>
      <c r="K15395" s="21"/>
    </row>
    <row r="15396">
      <c r="D15396" s="13"/>
      <c r="E15396" s="21"/>
      <c r="G15396" s="13"/>
      <c r="H15396" s="13"/>
      <c r="J15396" s="13"/>
      <c r="K15396" s="21"/>
    </row>
    <row r="15397">
      <c r="D15397" s="13"/>
      <c r="E15397" s="21"/>
      <c r="G15397" s="13"/>
      <c r="H15397" s="13"/>
      <c r="J15397" s="13"/>
      <c r="K15397" s="21"/>
    </row>
    <row r="15398">
      <c r="D15398" s="13"/>
      <c r="E15398" s="21"/>
      <c r="G15398" s="13"/>
      <c r="H15398" s="13"/>
      <c r="J15398" s="13"/>
      <c r="K15398" s="21"/>
    </row>
    <row r="15399">
      <c r="D15399" s="13"/>
      <c r="E15399" s="21"/>
      <c r="G15399" s="13"/>
      <c r="H15399" s="13"/>
      <c r="J15399" s="13"/>
      <c r="K15399" s="21"/>
    </row>
    <row r="15400">
      <c r="D15400" s="13"/>
      <c r="E15400" s="21"/>
      <c r="G15400" s="13"/>
      <c r="H15400" s="13"/>
      <c r="J15400" s="13"/>
      <c r="K15400" s="21"/>
    </row>
    <row r="15401">
      <c r="D15401" s="13"/>
      <c r="E15401" s="21"/>
      <c r="G15401" s="13"/>
      <c r="H15401" s="13"/>
      <c r="J15401" s="13"/>
      <c r="K15401" s="21"/>
    </row>
    <row r="15402">
      <c r="D15402" s="13"/>
      <c r="E15402" s="21"/>
      <c r="G15402" s="13"/>
      <c r="H15402" s="13"/>
      <c r="J15402" s="13"/>
      <c r="K15402" s="21"/>
    </row>
    <row r="15403">
      <c r="D15403" s="13"/>
      <c r="E15403" s="21"/>
      <c r="G15403" s="13"/>
      <c r="H15403" s="13"/>
      <c r="J15403" s="13"/>
      <c r="K15403" s="21"/>
    </row>
    <row r="15404">
      <c r="D15404" s="13"/>
      <c r="E15404" s="21"/>
      <c r="G15404" s="13"/>
      <c r="H15404" s="13"/>
      <c r="J15404" s="13"/>
      <c r="K15404" s="21"/>
    </row>
    <row r="15405">
      <c r="D15405" s="13"/>
      <c r="E15405" s="21"/>
      <c r="G15405" s="13"/>
      <c r="H15405" s="13"/>
      <c r="J15405" s="13"/>
      <c r="K15405" s="21"/>
    </row>
    <row r="15406">
      <c r="D15406" s="13"/>
      <c r="E15406" s="21"/>
      <c r="G15406" s="13"/>
      <c r="H15406" s="13"/>
      <c r="J15406" s="13"/>
      <c r="K15406" s="21"/>
    </row>
    <row r="15407">
      <c r="D15407" s="13"/>
      <c r="E15407" s="21"/>
      <c r="G15407" s="13"/>
      <c r="H15407" s="13"/>
      <c r="J15407" s="13"/>
      <c r="K15407" s="21"/>
    </row>
    <row r="15408">
      <c r="D15408" s="13"/>
      <c r="E15408" s="21"/>
      <c r="G15408" s="13"/>
      <c r="H15408" s="13"/>
      <c r="J15408" s="13"/>
      <c r="K15408" s="21"/>
    </row>
    <row r="15409">
      <c r="D15409" s="13"/>
      <c r="E15409" s="21"/>
      <c r="G15409" s="13"/>
      <c r="H15409" s="13"/>
      <c r="J15409" s="13"/>
      <c r="K15409" s="21"/>
    </row>
    <row r="15410">
      <c r="D15410" s="13"/>
      <c r="E15410" s="21"/>
      <c r="G15410" s="13"/>
      <c r="H15410" s="13"/>
      <c r="J15410" s="13"/>
      <c r="K15410" s="21"/>
    </row>
    <row r="15411">
      <c r="D15411" s="13"/>
      <c r="E15411" s="21"/>
      <c r="G15411" s="13"/>
      <c r="H15411" s="13"/>
      <c r="J15411" s="13"/>
      <c r="K15411" s="21"/>
    </row>
    <row r="15412">
      <c r="D15412" s="13"/>
      <c r="E15412" s="21"/>
      <c r="G15412" s="13"/>
      <c r="H15412" s="13"/>
      <c r="J15412" s="13"/>
      <c r="K15412" s="21"/>
    </row>
    <row r="15413">
      <c r="D15413" s="13"/>
      <c r="E15413" s="21"/>
      <c r="G15413" s="13"/>
      <c r="H15413" s="13"/>
      <c r="J15413" s="13"/>
      <c r="K15413" s="21"/>
    </row>
    <row r="15414">
      <c r="D15414" s="13"/>
      <c r="E15414" s="21"/>
      <c r="G15414" s="13"/>
      <c r="H15414" s="13"/>
      <c r="J15414" s="13"/>
      <c r="K15414" s="21"/>
    </row>
    <row r="15415">
      <c r="D15415" s="13"/>
      <c r="E15415" s="21"/>
      <c r="G15415" s="13"/>
      <c r="H15415" s="13"/>
      <c r="J15415" s="13"/>
      <c r="K15415" s="21"/>
    </row>
    <row r="15416">
      <c r="D15416" s="13"/>
      <c r="E15416" s="21"/>
      <c r="G15416" s="13"/>
      <c r="H15416" s="13"/>
      <c r="J15416" s="13"/>
      <c r="K15416" s="21"/>
    </row>
    <row r="15417">
      <c r="D15417" s="13"/>
      <c r="E15417" s="21"/>
      <c r="G15417" s="13"/>
      <c r="H15417" s="13"/>
      <c r="J15417" s="13"/>
      <c r="K15417" s="21"/>
    </row>
    <row r="15418">
      <c r="D15418" s="13"/>
      <c r="E15418" s="21"/>
      <c r="G15418" s="13"/>
      <c r="H15418" s="13"/>
      <c r="J15418" s="13"/>
      <c r="K15418" s="21"/>
    </row>
    <row r="15419">
      <c r="D15419" s="13"/>
      <c r="E15419" s="21"/>
      <c r="G15419" s="13"/>
      <c r="H15419" s="13"/>
      <c r="J15419" s="13"/>
      <c r="K15419" s="21"/>
    </row>
    <row r="15420">
      <c r="D15420" s="13"/>
      <c r="E15420" s="21"/>
      <c r="G15420" s="13"/>
      <c r="H15420" s="13"/>
      <c r="J15420" s="13"/>
      <c r="K15420" s="21"/>
    </row>
    <row r="15421">
      <c r="D15421" s="13"/>
      <c r="E15421" s="21"/>
      <c r="G15421" s="13"/>
      <c r="H15421" s="13"/>
      <c r="J15421" s="13"/>
      <c r="K15421" s="21"/>
    </row>
    <row r="15422">
      <c r="D15422" s="13"/>
      <c r="E15422" s="21"/>
      <c r="G15422" s="13"/>
      <c r="H15422" s="13"/>
      <c r="J15422" s="13"/>
      <c r="K15422" s="21"/>
    </row>
    <row r="15423">
      <c r="D15423" s="13"/>
      <c r="E15423" s="21"/>
      <c r="G15423" s="13"/>
      <c r="H15423" s="13"/>
      <c r="J15423" s="13"/>
      <c r="K15423" s="21"/>
    </row>
    <row r="15424">
      <c r="D15424" s="13"/>
      <c r="E15424" s="21"/>
      <c r="G15424" s="13"/>
      <c r="H15424" s="13"/>
      <c r="J15424" s="13"/>
      <c r="K15424" s="21"/>
    </row>
    <row r="15425">
      <c r="D15425" s="13"/>
      <c r="E15425" s="21"/>
      <c r="G15425" s="13"/>
      <c r="H15425" s="13"/>
      <c r="J15425" s="13"/>
      <c r="K15425" s="21"/>
    </row>
    <row r="15426">
      <c r="D15426" s="13"/>
      <c r="E15426" s="21"/>
      <c r="G15426" s="13"/>
      <c r="H15426" s="13"/>
      <c r="J15426" s="13"/>
      <c r="K15426" s="21"/>
    </row>
    <row r="15427">
      <c r="D15427" s="13"/>
      <c r="E15427" s="21"/>
      <c r="G15427" s="13"/>
      <c r="H15427" s="13"/>
      <c r="J15427" s="13"/>
      <c r="K15427" s="21"/>
    </row>
    <row r="15428">
      <c r="D15428" s="13"/>
      <c r="E15428" s="21"/>
      <c r="G15428" s="13"/>
      <c r="H15428" s="13"/>
      <c r="J15428" s="13"/>
      <c r="K15428" s="21"/>
    </row>
    <row r="15429">
      <c r="D15429" s="13"/>
      <c r="E15429" s="21"/>
      <c r="G15429" s="13"/>
      <c r="H15429" s="13"/>
      <c r="J15429" s="13"/>
      <c r="K15429" s="21"/>
    </row>
    <row r="15430">
      <c r="D15430" s="13"/>
      <c r="E15430" s="21"/>
      <c r="G15430" s="13"/>
      <c r="H15430" s="13"/>
      <c r="J15430" s="13"/>
      <c r="K15430" s="21"/>
    </row>
    <row r="15431">
      <c r="D15431" s="13"/>
      <c r="E15431" s="21"/>
      <c r="G15431" s="13"/>
      <c r="H15431" s="13"/>
      <c r="J15431" s="13"/>
      <c r="K15431" s="21"/>
    </row>
    <row r="15432">
      <c r="D15432" s="13"/>
      <c r="E15432" s="21"/>
      <c r="G15432" s="13"/>
      <c r="H15432" s="13"/>
      <c r="J15432" s="13"/>
      <c r="K15432" s="21"/>
    </row>
    <row r="15433">
      <c r="D15433" s="13"/>
      <c r="E15433" s="21"/>
      <c r="G15433" s="13"/>
      <c r="H15433" s="13"/>
      <c r="J15433" s="13"/>
      <c r="K15433" s="21"/>
    </row>
    <row r="15434">
      <c r="D15434" s="13"/>
      <c r="E15434" s="21"/>
      <c r="G15434" s="13"/>
      <c r="H15434" s="13"/>
      <c r="J15434" s="13"/>
      <c r="K15434" s="21"/>
    </row>
    <row r="15435">
      <c r="D15435" s="13"/>
      <c r="E15435" s="21"/>
      <c r="G15435" s="13"/>
      <c r="H15435" s="13"/>
      <c r="J15435" s="13"/>
      <c r="K15435" s="21"/>
    </row>
    <row r="15436">
      <c r="D15436" s="13"/>
      <c r="E15436" s="21"/>
      <c r="G15436" s="13"/>
      <c r="H15436" s="13"/>
      <c r="J15436" s="13"/>
      <c r="K15436" s="21"/>
    </row>
    <row r="15437">
      <c r="D15437" s="13"/>
      <c r="E15437" s="21"/>
      <c r="G15437" s="13"/>
      <c r="H15437" s="13"/>
      <c r="J15437" s="13"/>
      <c r="K15437" s="21"/>
    </row>
    <row r="15438">
      <c r="D15438" s="13"/>
      <c r="E15438" s="21"/>
      <c r="G15438" s="13"/>
      <c r="H15438" s="13"/>
      <c r="J15438" s="13"/>
      <c r="K15438" s="21"/>
    </row>
    <row r="15439">
      <c r="D15439" s="13"/>
      <c r="E15439" s="21"/>
      <c r="G15439" s="13"/>
      <c r="H15439" s="13"/>
      <c r="J15439" s="13"/>
      <c r="K15439" s="21"/>
    </row>
    <row r="15440">
      <c r="D15440" s="13"/>
      <c r="E15440" s="21"/>
      <c r="G15440" s="13"/>
      <c r="H15440" s="13"/>
      <c r="J15440" s="13"/>
      <c r="K15440" s="21"/>
    </row>
    <row r="15441">
      <c r="D15441" s="13"/>
      <c r="E15441" s="21"/>
      <c r="G15441" s="13"/>
      <c r="H15441" s="13"/>
      <c r="J15441" s="13"/>
      <c r="K15441" s="21"/>
    </row>
    <row r="15442">
      <c r="D15442" s="13"/>
      <c r="E15442" s="21"/>
      <c r="G15442" s="13"/>
      <c r="H15442" s="13"/>
      <c r="J15442" s="13"/>
      <c r="K15442" s="21"/>
    </row>
    <row r="15443">
      <c r="D15443" s="13"/>
      <c r="E15443" s="21"/>
      <c r="G15443" s="13"/>
      <c r="H15443" s="13"/>
      <c r="J15443" s="13"/>
      <c r="K15443" s="21"/>
    </row>
    <row r="15444">
      <c r="D15444" s="13"/>
      <c r="E15444" s="21"/>
      <c r="G15444" s="13"/>
      <c r="H15444" s="13"/>
      <c r="J15444" s="13"/>
      <c r="K15444" s="21"/>
    </row>
    <row r="15445">
      <c r="D15445" s="13"/>
      <c r="E15445" s="21"/>
      <c r="G15445" s="13"/>
      <c r="H15445" s="13"/>
      <c r="J15445" s="13"/>
      <c r="K15445" s="21"/>
    </row>
    <row r="15446">
      <c r="D15446" s="13"/>
      <c r="E15446" s="21"/>
      <c r="G15446" s="13"/>
      <c r="H15446" s="13"/>
      <c r="J15446" s="13"/>
      <c r="K15446" s="21"/>
    </row>
    <row r="15447">
      <c r="D15447" s="13"/>
      <c r="E15447" s="21"/>
      <c r="G15447" s="13"/>
      <c r="H15447" s="13"/>
      <c r="J15447" s="13"/>
      <c r="K15447" s="21"/>
    </row>
    <row r="15448">
      <c r="D15448" s="13"/>
      <c r="E15448" s="21"/>
      <c r="G15448" s="13"/>
      <c r="H15448" s="13"/>
      <c r="J15448" s="13"/>
      <c r="K15448" s="21"/>
    </row>
    <row r="15449">
      <c r="D15449" s="13"/>
      <c r="E15449" s="21"/>
      <c r="G15449" s="13"/>
      <c r="H15449" s="13"/>
      <c r="J15449" s="13"/>
      <c r="K15449" s="21"/>
    </row>
    <row r="15450">
      <c r="D15450" s="13"/>
      <c r="E15450" s="21"/>
      <c r="G15450" s="13"/>
      <c r="H15450" s="13"/>
      <c r="J15450" s="13"/>
      <c r="K15450" s="21"/>
    </row>
    <row r="15451">
      <c r="D15451" s="13"/>
      <c r="E15451" s="21"/>
      <c r="G15451" s="13"/>
      <c r="H15451" s="13"/>
      <c r="J15451" s="13"/>
      <c r="K15451" s="21"/>
    </row>
    <row r="15452">
      <c r="D15452" s="13"/>
      <c r="E15452" s="21"/>
      <c r="G15452" s="13"/>
      <c r="H15452" s="13"/>
      <c r="J15452" s="13"/>
      <c r="K15452" s="21"/>
    </row>
    <row r="15453">
      <c r="D15453" s="13"/>
      <c r="E15453" s="21"/>
      <c r="G15453" s="13"/>
      <c r="H15453" s="13"/>
      <c r="J15453" s="13"/>
      <c r="K15453" s="21"/>
    </row>
    <row r="15454">
      <c r="D15454" s="13"/>
      <c r="E15454" s="21"/>
      <c r="G15454" s="13"/>
      <c r="H15454" s="13"/>
      <c r="J15454" s="13"/>
      <c r="K15454" s="21"/>
    </row>
    <row r="15455">
      <c r="D15455" s="13"/>
      <c r="E15455" s="21"/>
      <c r="G15455" s="13"/>
      <c r="H15455" s="13"/>
      <c r="J15455" s="13"/>
      <c r="K15455" s="21"/>
    </row>
    <row r="15456">
      <c r="D15456" s="13"/>
      <c r="E15456" s="21"/>
      <c r="G15456" s="13"/>
      <c r="H15456" s="13"/>
      <c r="J15456" s="13"/>
      <c r="K15456" s="21"/>
    </row>
    <row r="15457">
      <c r="D15457" s="13"/>
      <c r="E15457" s="21"/>
      <c r="G15457" s="13"/>
      <c r="H15457" s="13"/>
      <c r="J15457" s="13"/>
      <c r="K15457" s="21"/>
    </row>
    <row r="15458">
      <c r="D15458" s="13"/>
      <c r="E15458" s="21"/>
      <c r="G15458" s="13"/>
      <c r="H15458" s="13"/>
      <c r="J15458" s="13"/>
      <c r="K15458" s="21"/>
    </row>
    <row r="15459">
      <c r="D15459" s="13"/>
      <c r="E15459" s="21"/>
      <c r="G15459" s="13"/>
      <c r="H15459" s="13"/>
      <c r="J15459" s="13"/>
      <c r="K15459" s="21"/>
    </row>
    <row r="15460">
      <c r="D15460" s="13"/>
      <c r="E15460" s="21"/>
      <c r="G15460" s="13"/>
      <c r="H15460" s="13"/>
      <c r="J15460" s="13"/>
      <c r="K15460" s="21"/>
    </row>
    <row r="15461">
      <c r="D15461" s="13"/>
      <c r="E15461" s="21"/>
      <c r="G15461" s="13"/>
      <c r="H15461" s="13"/>
      <c r="J15461" s="13"/>
      <c r="K15461" s="21"/>
    </row>
    <row r="15462">
      <c r="D15462" s="13"/>
      <c r="E15462" s="21"/>
      <c r="G15462" s="13"/>
      <c r="H15462" s="13"/>
      <c r="J15462" s="13"/>
      <c r="K15462" s="21"/>
    </row>
    <row r="15463">
      <c r="D15463" s="13"/>
      <c r="E15463" s="21"/>
      <c r="G15463" s="13"/>
      <c r="H15463" s="13"/>
      <c r="J15463" s="13"/>
      <c r="K15463" s="21"/>
    </row>
    <row r="15464">
      <c r="D15464" s="13"/>
      <c r="E15464" s="21"/>
      <c r="G15464" s="13"/>
      <c r="H15464" s="13"/>
      <c r="J15464" s="13"/>
      <c r="K15464" s="21"/>
    </row>
    <row r="15465">
      <c r="D15465" s="13"/>
      <c r="E15465" s="21"/>
      <c r="G15465" s="13"/>
      <c r="H15465" s="13"/>
      <c r="J15465" s="13"/>
      <c r="K15465" s="21"/>
    </row>
    <row r="15466">
      <c r="D15466" s="13"/>
      <c r="E15466" s="21"/>
      <c r="G15466" s="13"/>
      <c r="H15466" s="13"/>
      <c r="J15466" s="13"/>
      <c r="K15466" s="21"/>
    </row>
    <row r="15467">
      <c r="D15467" s="13"/>
      <c r="E15467" s="21"/>
      <c r="G15467" s="13"/>
      <c r="H15467" s="13"/>
      <c r="J15467" s="13"/>
      <c r="K15467" s="21"/>
    </row>
    <row r="15468">
      <c r="D15468" s="13"/>
      <c r="E15468" s="21"/>
      <c r="G15468" s="13"/>
      <c r="H15468" s="13"/>
      <c r="J15468" s="13"/>
      <c r="K15468" s="21"/>
    </row>
    <row r="15469">
      <c r="D15469" s="13"/>
      <c r="E15469" s="21"/>
      <c r="G15469" s="13"/>
      <c r="H15469" s="13"/>
      <c r="J15469" s="13"/>
      <c r="K15469" s="21"/>
    </row>
    <row r="15470">
      <c r="D15470" s="13"/>
      <c r="E15470" s="21"/>
      <c r="G15470" s="13"/>
      <c r="H15470" s="13"/>
      <c r="J15470" s="13"/>
      <c r="K15470" s="21"/>
    </row>
    <row r="15471">
      <c r="D15471" s="13"/>
      <c r="E15471" s="21"/>
      <c r="G15471" s="13"/>
      <c r="H15471" s="13"/>
      <c r="J15471" s="13"/>
      <c r="K15471" s="21"/>
    </row>
    <row r="15472">
      <c r="D15472" s="13"/>
      <c r="E15472" s="21"/>
      <c r="G15472" s="13"/>
      <c r="H15472" s="13"/>
      <c r="J15472" s="13"/>
      <c r="K15472" s="21"/>
    </row>
    <row r="15473">
      <c r="D15473" s="13"/>
      <c r="E15473" s="21"/>
      <c r="G15473" s="13"/>
      <c r="H15473" s="13"/>
      <c r="J15473" s="13"/>
      <c r="K15473" s="21"/>
    </row>
    <row r="15474">
      <c r="D15474" s="13"/>
      <c r="E15474" s="21"/>
      <c r="G15474" s="13"/>
      <c r="H15474" s="13"/>
      <c r="J15474" s="13"/>
      <c r="K15474" s="21"/>
    </row>
    <row r="15475">
      <c r="D15475" s="13"/>
      <c r="E15475" s="21"/>
      <c r="G15475" s="13"/>
      <c r="H15475" s="13"/>
      <c r="J15475" s="13"/>
      <c r="K15475" s="21"/>
    </row>
    <row r="15476">
      <c r="D15476" s="13"/>
      <c r="E15476" s="21"/>
      <c r="G15476" s="13"/>
      <c r="H15476" s="13"/>
      <c r="J15476" s="13"/>
      <c r="K15476" s="21"/>
    </row>
    <row r="15477">
      <c r="D15477" s="13"/>
      <c r="E15477" s="21"/>
      <c r="G15477" s="13"/>
      <c r="H15477" s="13"/>
      <c r="J15477" s="13"/>
      <c r="K15477" s="21"/>
    </row>
    <row r="15478">
      <c r="D15478" s="13"/>
      <c r="E15478" s="21"/>
      <c r="G15478" s="13"/>
      <c r="H15478" s="13"/>
      <c r="J15478" s="13"/>
      <c r="K15478" s="21"/>
    </row>
    <row r="15479">
      <c r="D15479" s="13"/>
      <c r="E15479" s="21"/>
      <c r="G15479" s="13"/>
      <c r="H15479" s="13"/>
      <c r="J15479" s="13"/>
      <c r="K15479" s="21"/>
    </row>
    <row r="15480">
      <c r="D15480" s="13"/>
      <c r="E15480" s="21"/>
      <c r="G15480" s="13"/>
      <c r="H15480" s="13"/>
      <c r="J15480" s="13"/>
      <c r="K15480" s="21"/>
    </row>
    <row r="15481">
      <c r="D15481" s="13"/>
      <c r="E15481" s="21"/>
      <c r="G15481" s="13"/>
      <c r="H15481" s="13"/>
      <c r="J15481" s="13"/>
      <c r="K15481" s="21"/>
    </row>
    <row r="15482">
      <c r="D15482" s="13"/>
      <c r="E15482" s="21"/>
      <c r="G15482" s="13"/>
      <c r="H15482" s="13"/>
      <c r="J15482" s="13"/>
      <c r="K15482" s="21"/>
    </row>
    <row r="15483">
      <c r="D15483" s="13"/>
      <c r="E15483" s="21"/>
      <c r="G15483" s="13"/>
      <c r="H15483" s="13"/>
      <c r="J15483" s="13"/>
      <c r="K15483" s="21"/>
    </row>
    <row r="15484">
      <c r="D15484" s="13"/>
      <c r="E15484" s="21"/>
      <c r="G15484" s="13"/>
      <c r="H15484" s="13"/>
      <c r="J15484" s="13"/>
      <c r="K15484" s="21"/>
    </row>
    <row r="15485">
      <c r="D15485" s="13"/>
      <c r="E15485" s="21"/>
      <c r="G15485" s="13"/>
      <c r="H15485" s="13"/>
      <c r="J15485" s="13"/>
      <c r="K15485" s="21"/>
    </row>
    <row r="15486">
      <c r="D15486" s="13"/>
      <c r="E15486" s="21"/>
      <c r="G15486" s="13"/>
      <c r="H15486" s="13"/>
      <c r="J15486" s="13"/>
      <c r="K15486" s="21"/>
    </row>
    <row r="15487">
      <c r="D15487" s="13"/>
      <c r="E15487" s="21"/>
      <c r="G15487" s="13"/>
      <c r="H15487" s="13"/>
      <c r="J15487" s="13"/>
      <c r="K15487" s="21"/>
    </row>
    <row r="15488">
      <c r="D15488" s="13"/>
      <c r="E15488" s="21"/>
      <c r="G15488" s="13"/>
      <c r="H15488" s="13"/>
      <c r="J15488" s="13"/>
      <c r="K15488" s="21"/>
    </row>
    <row r="15489">
      <c r="D15489" s="13"/>
      <c r="E15489" s="21"/>
      <c r="G15489" s="13"/>
      <c r="H15489" s="13"/>
      <c r="J15489" s="13"/>
      <c r="K15489" s="21"/>
    </row>
    <row r="15490">
      <c r="D15490" s="13"/>
      <c r="E15490" s="21"/>
      <c r="G15490" s="13"/>
      <c r="H15490" s="13"/>
      <c r="J15490" s="13"/>
      <c r="K15490" s="21"/>
    </row>
    <row r="15491">
      <c r="D15491" s="13"/>
      <c r="E15491" s="21"/>
      <c r="G15491" s="13"/>
      <c r="H15491" s="13"/>
      <c r="J15491" s="13"/>
      <c r="K15491" s="21"/>
    </row>
    <row r="15492">
      <c r="D15492" s="13"/>
      <c r="E15492" s="21"/>
      <c r="G15492" s="13"/>
      <c r="H15492" s="13"/>
      <c r="J15492" s="13"/>
      <c r="K15492" s="21"/>
    </row>
    <row r="15493">
      <c r="D15493" s="13"/>
      <c r="E15493" s="21"/>
      <c r="G15493" s="13"/>
      <c r="H15493" s="13"/>
      <c r="J15493" s="13"/>
      <c r="K15493" s="21"/>
    </row>
    <row r="15494">
      <c r="D15494" s="13"/>
      <c r="E15494" s="21"/>
      <c r="G15494" s="13"/>
      <c r="H15494" s="13"/>
      <c r="J15494" s="13"/>
      <c r="K15494" s="21"/>
    </row>
    <row r="15495">
      <c r="D15495" s="13"/>
      <c r="E15495" s="21"/>
      <c r="G15495" s="13"/>
      <c r="H15495" s="13"/>
      <c r="J15495" s="13"/>
      <c r="K15495" s="21"/>
    </row>
    <row r="15496">
      <c r="D15496" s="13"/>
      <c r="E15496" s="21"/>
      <c r="G15496" s="13"/>
      <c r="H15496" s="13"/>
      <c r="J15496" s="13"/>
      <c r="K15496" s="21"/>
    </row>
    <row r="15497">
      <c r="D15497" s="13"/>
      <c r="E15497" s="21"/>
      <c r="G15497" s="13"/>
      <c r="H15497" s="13"/>
      <c r="J15497" s="13"/>
      <c r="K15497" s="21"/>
    </row>
    <row r="15498">
      <c r="D15498" s="13"/>
      <c r="E15498" s="21"/>
      <c r="G15498" s="13"/>
      <c r="H15498" s="13"/>
      <c r="J15498" s="13"/>
      <c r="K15498" s="21"/>
    </row>
    <row r="15499">
      <c r="D15499" s="13"/>
      <c r="E15499" s="21"/>
      <c r="G15499" s="13"/>
      <c r="H15499" s="13"/>
      <c r="J15499" s="13"/>
      <c r="K15499" s="21"/>
    </row>
    <row r="15500">
      <c r="D15500" s="13"/>
      <c r="E15500" s="21"/>
      <c r="G15500" s="13"/>
      <c r="H15500" s="13"/>
      <c r="J15500" s="13"/>
      <c r="K15500" s="21"/>
    </row>
    <row r="15501">
      <c r="D15501" s="13"/>
      <c r="E15501" s="21"/>
      <c r="G15501" s="13"/>
      <c r="H15501" s="13"/>
      <c r="J15501" s="13"/>
      <c r="K15501" s="21"/>
    </row>
    <row r="15502">
      <c r="D15502" s="13"/>
      <c r="E15502" s="21"/>
      <c r="G15502" s="13"/>
      <c r="H15502" s="13"/>
      <c r="J15502" s="13"/>
      <c r="K15502" s="21"/>
    </row>
    <row r="15503">
      <c r="D15503" s="13"/>
      <c r="E15503" s="21"/>
      <c r="G15503" s="13"/>
      <c r="H15503" s="13"/>
      <c r="J15503" s="13"/>
      <c r="K15503" s="21"/>
    </row>
    <row r="15504">
      <c r="D15504" s="13"/>
      <c r="E15504" s="21"/>
      <c r="G15504" s="13"/>
      <c r="H15504" s="13"/>
      <c r="J15504" s="13"/>
      <c r="K15504" s="21"/>
    </row>
    <row r="15505">
      <c r="D15505" s="13"/>
      <c r="E15505" s="21"/>
      <c r="G15505" s="13"/>
      <c r="H15505" s="13"/>
      <c r="J15505" s="13"/>
      <c r="K15505" s="21"/>
    </row>
    <row r="15506">
      <c r="D15506" s="13"/>
      <c r="E15506" s="21"/>
      <c r="G15506" s="13"/>
      <c r="H15506" s="13"/>
      <c r="J15506" s="13"/>
      <c r="K15506" s="21"/>
    </row>
    <row r="15507">
      <c r="D15507" s="13"/>
      <c r="E15507" s="21"/>
      <c r="G15507" s="13"/>
      <c r="H15507" s="13"/>
      <c r="J15507" s="13"/>
      <c r="K15507" s="21"/>
    </row>
    <row r="15508">
      <c r="D15508" s="13"/>
      <c r="E15508" s="21"/>
      <c r="G15508" s="13"/>
      <c r="H15508" s="13"/>
      <c r="J15508" s="13"/>
      <c r="K15508" s="21"/>
    </row>
    <row r="15509">
      <c r="D15509" s="13"/>
      <c r="E15509" s="21"/>
      <c r="G15509" s="13"/>
      <c r="H15509" s="13"/>
      <c r="J15509" s="13"/>
      <c r="K15509" s="21"/>
    </row>
    <row r="15510">
      <c r="D15510" s="13"/>
      <c r="E15510" s="21"/>
      <c r="G15510" s="13"/>
      <c r="H15510" s="13"/>
      <c r="J15510" s="13"/>
      <c r="K15510" s="21"/>
    </row>
    <row r="15511">
      <c r="D15511" s="13"/>
      <c r="E15511" s="21"/>
      <c r="G15511" s="13"/>
      <c r="H15511" s="13"/>
      <c r="J15511" s="13"/>
      <c r="K15511" s="21"/>
    </row>
    <row r="15512">
      <c r="D15512" s="13"/>
      <c r="E15512" s="21"/>
      <c r="G15512" s="13"/>
      <c r="H15512" s="13"/>
      <c r="J15512" s="13"/>
      <c r="K15512" s="21"/>
    </row>
    <row r="15513">
      <c r="D15513" s="13"/>
      <c r="E15513" s="21"/>
      <c r="G15513" s="13"/>
      <c r="H15513" s="13"/>
      <c r="J15513" s="13"/>
      <c r="K15513" s="21"/>
    </row>
    <row r="15514">
      <c r="D15514" s="13"/>
      <c r="E15514" s="21"/>
      <c r="G15514" s="13"/>
      <c r="H15514" s="13"/>
      <c r="J15514" s="13"/>
      <c r="K15514" s="21"/>
    </row>
    <row r="15515">
      <c r="D15515" s="13"/>
      <c r="E15515" s="21"/>
      <c r="G15515" s="13"/>
      <c r="H15515" s="13"/>
      <c r="J15515" s="13"/>
      <c r="K15515" s="21"/>
    </row>
    <row r="15516">
      <c r="D15516" s="13"/>
      <c r="E15516" s="21"/>
      <c r="G15516" s="13"/>
      <c r="H15516" s="13"/>
      <c r="J15516" s="13"/>
      <c r="K15516" s="21"/>
    </row>
    <row r="15517">
      <c r="D15517" s="13"/>
      <c r="E15517" s="21"/>
      <c r="G15517" s="13"/>
      <c r="H15517" s="13"/>
      <c r="J15517" s="13"/>
      <c r="K15517" s="21"/>
    </row>
    <row r="15518">
      <c r="D15518" s="13"/>
      <c r="E15518" s="21"/>
      <c r="G15518" s="13"/>
      <c r="H15518" s="13"/>
      <c r="J15518" s="13"/>
      <c r="K15518" s="21"/>
    </row>
    <row r="15519">
      <c r="D15519" s="13"/>
      <c r="E15519" s="21"/>
      <c r="G15519" s="13"/>
      <c r="H15519" s="13"/>
      <c r="J15519" s="13"/>
      <c r="K15519" s="21"/>
    </row>
    <row r="15520">
      <c r="D15520" s="13"/>
      <c r="E15520" s="21"/>
      <c r="G15520" s="13"/>
      <c r="H15520" s="13"/>
      <c r="J15520" s="13"/>
      <c r="K15520" s="21"/>
    </row>
    <row r="15521">
      <c r="D15521" s="13"/>
      <c r="E15521" s="21"/>
      <c r="G15521" s="13"/>
      <c r="H15521" s="13"/>
      <c r="J15521" s="13"/>
      <c r="K15521" s="21"/>
    </row>
    <row r="15522">
      <c r="D15522" s="13"/>
      <c r="E15522" s="21"/>
      <c r="G15522" s="13"/>
      <c r="H15522" s="13"/>
      <c r="J15522" s="13"/>
      <c r="K15522" s="21"/>
    </row>
    <row r="15523">
      <c r="D15523" s="13"/>
      <c r="E15523" s="21"/>
      <c r="G15523" s="13"/>
      <c r="H15523" s="13"/>
      <c r="J15523" s="13"/>
      <c r="K15523" s="21"/>
    </row>
    <row r="15524">
      <c r="D15524" s="13"/>
      <c r="E15524" s="21"/>
      <c r="G15524" s="13"/>
      <c r="H15524" s="13"/>
      <c r="J15524" s="13"/>
      <c r="K15524" s="21"/>
    </row>
    <row r="15525">
      <c r="D15525" s="13"/>
      <c r="E15525" s="21"/>
      <c r="G15525" s="13"/>
      <c r="H15525" s="13"/>
      <c r="J15525" s="13"/>
      <c r="K15525" s="21"/>
    </row>
    <row r="15526">
      <c r="D15526" s="13"/>
      <c r="E15526" s="21"/>
      <c r="G15526" s="13"/>
      <c r="H15526" s="13"/>
      <c r="J15526" s="13"/>
      <c r="K15526" s="21"/>
    </row>
    <row r="15527">
      <c r="D15527" s="13"/>
      <c r="E15527" s="21"/>
      <c r="G15527" s="13"/>
      <c r="H15527" s="13"/>
      <c r="J15527" s="13"/>
      <c r="K15527" s="21"/>
    </row>
    <row r="15528">
      <c r="D15528" s="13"/>
      <c r="E15528" s="21"/>
      <c r="G15528" s="13"/>
      <c r="H15528" s="13"/>
      <c r="J15528" s="13"/>
      <c r="K15528" s="21"/>
    </row>
    <row r="15529">
      <c r="D15529" s="13"/>
      <c r="E15529" s="21"/>
      <c r="G15529" s="13"/>
      <c r="H15529" s="13"/>
      <c r="J15529" s="13"/>
      <c r="K15529" s="21"/>
    </row>
    <row r="15530">
      <c r="D15530" s="13"/>
      <c r="E15530" s="21"/>
      <c r="G15530" s="13"/>
      <c r="H15530" s="13"/>
      <c r="J15530" s="13"/>
      <c r="K15530" s="21"/>
    </row>
    <row r="15531">
      <c r="D15531" s="13"/>
      <c r="E15531" s="21"/>
      <c r="G15531" s="13"/>
      <c r="H15531" s="13"/>
      <c r="J15531" s="13"/>
      <c r="K15531" s="21"/>
    </row>
    <row r="15532">
      <c r="D15532" s="13"/>
      <c r="E15532" s="21"/>
      <c r="G15532" s="13"/>
      <c r="H15532" s="13"/>
      <c r="J15532" s="13"/>
      <c r="K15532" s="21"/>
    </row>
    <row r="15533">
      <c r="D15533" s="13"/>
      <c r="E15533" s="21"/>
      <c r="G15533" s="13"/>
      <c r="H15533" s="13"/>
      <c r="J15533" s="13"/>
      <c r="K15533" s="21"/>
    </row>
    <row r="15534">
      <c r="D15534" s="13"/>
      <c r="E15534" s="21"/>
      <c r="G15534" s="13"/>
      <c r="H15534" s="13"/>
      <c r="J15534" s="13"/>
      <c r="K15534" s="21"/>
    </row>
    <row r="15535">
      <c r="D15535" s="13"/>
      <c r="E15535" s="21"/>
      <c r="G15535" s="13"/>
      <c r="H15535" s="13"/>
      <c r="J15535" s="13"/>
      <c r="K15535" s="21"/>
    </row>
    <row r="15536">
      <c r="D15536" s="13"/>
      <c r="E15536" s="21"/>
      <c r="G15536" s="13"/>
      <c r="H15536" s="13"/>
      <c r="J15536" s="13"/>
      <c r="K15536" s="21"/>
    </row>
    <row r="15537">
      <c r="D15537" s="13"/>
      <c r="E15537" s="21"/>
      <c r="G15537" s="13"/>
      <c r="H15537" s="13"/>
      <c r="J15537" s="13"/>
      <c r="K15537" s="21"/>
    </row>
    <row r="15538">
      <c r="D15538" s="13"/>
      <c r="E15538" s="21"/>
      <c r="G15538" s="13"/>
      <c r="H15538" s="13"/>
      <c r="J15538" s="13"/>
      <c r="K15538" s="21"/>
    </row>
    <row r="15539">
      <c r="D15539" s="13"/>
      <c r="E15539" s="21"/>
      <c r="G15539" s="13"/>
      <c r="H15539" s="13"/>
      <c r="J15539" s="13"/>
      <c r="K15539" s="21"/>
    </row>
    <row r="15540">
      <c r="D15540" s="13"/>
      <c r="E15540" s="21"/>
      <c r="G15540" s="13"/>
      <c r="H15540" s="13"/>
      <c r="J15540" s="13"/>
      <c r="K15540" s="21"/>
    </row>
    <row r="15541">
      <c r="D15541" s="13"/>
      <c r="E15541" s="21"/>
      <c r="G15541" s="13"/>
      <c r="H15541" s="13"/>
      <c r="J15541" s="13"/>
      <c r="K15541" s="21"/>
    </row>
    <row r="15542">
      <c r="D15542" s="13"/>
      <c r="E15542" s="21"/>
      <c r="G15542" s="13"/>
      <c r="H15542" s="13"/>
      <c r="J15542" s="13"/>
      <c r="K15542" s="21"/>
    </row>
    <row r="15543">
      <c r="D15543" s="13"/>
      <c r="E15543" s="21"/>
      <c r="G15543" s="13"/>
      <c r="H15543" s="13"/>
      <c r="J15543" s="13"/>
      <c r="K15543" s="21"/>
    </row>
    <row r="15544">
      <c r="D15544" s="13"/>
      <c r="E15544" s="21"/>
      <c r="G15544" s="13"/>
      <c r="H15544" s="13"/>
      <c r="J15544" s="13"/>
      <c r="K15544" s="21"/>
    </row>
    <row r="15545">
      <c r="D15545" s="13"/>
      <c r="E15545" s="21"/>
      <c r="G15545" s="13"/>
      <c r="H15545" s="13"/>
      <c r="J15545" s="13"/>
      <c r="K15545" s="21"/>
    </row>
    <row r="15546">
      <c r="D15546" s="13"/>
      <c r="E15546" s="21"/>
      <c r="G15546" s="13"/>
      <c r="H15546" s="13"/>
      <c r="J15546" s="13"/>
      <c r="K15546" s="21"/>
    </row>
    <row r="15547">
      <c r="D15547" s="13"/>
      <c r="E15547" s="21"/>
      <c r="G15547" s="13"/>
      <c r="H15547" s="13"/>
      <c r="J15547" s="13"/>
      <c r="K15547" s="21"/>
    </row>
    <row r="15548">
      <c r="D15548" s="13"/>
      <c r="E15548" s="21"/>
      <c r="G15548" s="13"/>
      <c r="H15548" s="13"/>
      <c r="J15548" s="13"/>
      <c r="K15548" s="21"/>
    </row>
    <row r="15549">
      <c r="D15549" s="13"/>
      <c r="E15549" s="21"/>
      <c r="G15549" s="13"/>
      <c r="H15549" s="13"/>
      <c r="J15549" s="13"/>
      <c r="K15549" s="21"/>
    </row>
    <row r="15550">
      <c r="D15550" s="13"/>
      <c r="E15550" s="21"/>
      <c r="G15550" s="13"/>
      <c r="H15550" s="13"/>
      <c r="J15550" s="13"/>
      <c r="K15550" s="21"/>
    </row>
    <row r="15551">
      <c r="D15551" s="13"/>
      <c r="E15551" s="21"/>
      <c r="G15551" s="13"/>
      <c r="H15551" s="13"/>
      <c r="J15551" s="13"/>
      <c r="K15551" s="21"/>
    </row>
    <row r="15552">
      <c r="D15552" s="13"/>
      <c r="E15552" s="21"/>
      <c r="G15552" s="13"/>
      <c r="H15552" s="13"/>
      <c r="J15552" s="13"/>
      <c r="K15552" s="21"/>
    </row>
    <row r="15553">
      <c r="D15553" s="13"/>
      <c r="E15553" s="21"/>
      <c r="G15553" s="13"/>
      <c r="H15553" s="13"/>
      <c r="J15553" s="13"/>
      <c r="K15553" s="21"/>
    </row>
    <row r="15554">
      <c r="D15554" s="13"/>
      <c r="E15554" s="21"/>
      <c r="G15554" s="13"/>
      <c r="H15554" s="13"/>
      <c r="J15554" s="13"/>
      <c r="K15554" s="21"/>
    </row>
    <row r="15555">
      <c r="D15555" s="13"/>
      <c r="E15555" s="21"/>
      <c r="G15555" s="13"/>
      <c r="H15555" s="13"/>
      <c r="J15555" s="13"/>
      <c r="K15555" s="21"/>
    </row>
    <row r="15556">
      <c r="D15556" s="13"/>
      <c r="E15556" s="21"/>
      <c r="G15556" s="13"/>
      <c r="H15556" s="13"/>
      <c r="J15556" s="13"/>
      <c r="K15556" s="21"/>
    </row>
    <row r="15557">
      <c r="D15557" s="13"/>
      <c r="E15557" s="21"/>
      <c r="G15557" s="13"/>
      <c r="H15557" s="13"/>
      <c r="J15557" s="13"/>
      <c r="K15557" s="21"/>
    </row>
    <row r="15558">
      <c r="D15558" s="13"/>
      <c r="E15558" s="21"/>
      <c r="G15558" s="13"/>
      <c r="H15558" s="13"/>
      <c r="J15558" s="13"/>
      <c r="K15558" s="21"/>
    </row>
    <row r="15559">
      <c r="D15559" s="13"/>
      <c r="E15559" s="21"/>
      <c r="G15559" s="13"/>
      <c r="H15559" s="13"/>
      <c r="J15559" s="13"/>
      <c r="K15559" s="21"/>
    </row>
    <row r="15560">
      <c r="D15560" s="13"/>
      <c r="E15560" s="21"/>
      <c r="G15560" s="13"/>
      <c r="H15560" s="13"/>
      <c r="J15560" s="13"/>
      <c r="K15560" s="21"/>
    </row>
    <row r="15561">
      <c r="D15561" s="13"/>
      <c r="E15561" s="21"/>
      <c r="G15561" s="13"/>
      <c r="H15561" s="13"/>
      <c r="J15561" s="13"/>
      <c r="K15561" s="21"/>
    </row>
    <row r="15562">
      <c r="D15562" s="13"/>
      <c r="E15562" s="21"/>
      <c r="G15562" s="13"/>
      <c r="H15562" s="13"/>
      <c r="J15562" s="13"/>
      <c r="K15562" s="21"/>
    </row>
    <row r="15563">
      <c r="D15563" s="13"/>
      <c r="E15563" s="21"/>
      <c r="G15563" s="13"/>
      <c r="H15563" s="13"/>
      <c r="J15563" s="13"/>
      <c r="K15563" s="21"/>
    </row>
    <row r="15564">
      <c r="D15564" s="13"/>
      <c r="E15564" s="21"/>
      <c r="G15564" s="13"/>
      <c r="H15564" s="13"/>
      <c r="J15564" s="13"/>
      <c r="K15564" s="21"/>
    </row>
    <row r="15565">
      <c r="D15565" s="13"/>
      <c r="E15565" s="21"/>
      <c r="G15565" s="13"/>
      <c r="H15565" s="13"/>
      <c r="J15565" s="13"/>
      <c r="K15565" s="21"/>
    </row>
    <row r="15566">
      <c r="D15566" s="13"/>
      <c r="E15566" s="21"/>
      <c r="G15566" s="13"/>
      <c r="H15566" s="13"/>
      <c r="J15566" s="13"/>
      <c r="K15566" s="21"/>
    </row>
    <row r="15567">
      <c r="D15567" s="13"/>
      <c r="E15567" s="21"/>
      <c r="G15567" s="13"/>
      <c r="H15567" s="13"/>
      <c r="J15567" s="13"/>
      <c r="K15567" s="21"/>
    </row>
    <row r="15568">
      <c r="D15568" s="13"/>
      <c r="E15568" s="21"/>
      <c r="G15568" s="13"/>
      <c r="H15568" s="13"/>
      <c r="J15568" s="13"/>
      <c r="K15568" s="21"/>
    </row>
    <row r="15569">
      <c r="D15569" s="13"/>
      <c r="E15569" s="21"/>
      <c r="G15569" s="13"/>
      <c r="H15569" s="13"/>
      <c r="J15569" s="13"/>
      <c r="K15569" s="21"/>
    </row>
    <row r="15570">
      <c r="D15570" s="13"/>
      <c r="E15570" s="21"/>
      <c r="G15570" s="13"/>
      <c r="H15570" s="13"/>
      <c r="J15570" s="13"/>
      <c r="K15570" s="21"/>
    </row>
    <row r="15571">
      <c r="D15571" s="13"/>
      <c r="E15571" s="21"/>
      <c r="G15571" s="13"/>
      <c r="H15571" s="13"/>
      <c r="J15571" s="13"/>
      <c r="K15571" s="21"/>
    </row>
    <row r="15572">
      <c r="D15572" s="13"/>
      <c r="E15572" s="21"/>
      <c r="G15572" s="13"/>
      <c r="H15572" s="13"/>
      <c r="J15572" s="13"/>
      <c r="K15572" s="21"/>
    </row>
    <row r="15573">
      <c r="D15573" s="13"/>
      <c r="E15573" s="21"/>
      <c r="G15573" s="13"/>
      <c r="H15573" s="13"/>
      <c r="J15573" s="13"/>
      <c r="K15573" s="21"/>
    </row>
    <row r="15574">
      <c r="D15574" s="13"/>
      <c r="E15574" s="21"/>
      <c r="G15574" s="13"/>
      <c r="H15574" s="13"/>
      <c r="J15574" s="13"/>
      <c r="K15574" s="21"/>
    </row>
    <row r="15575">
      <c r="D15575" s="13"/>
      <c r="E15575" s="21"/>
      <c r="G15575" s="13"/>
      <c r="H15575" s="13"/>
      <c r="J15575" s="13"/>
      <c r="K15575" s="21"/>
    </row>
    <row r="15576">
      <c r="D15576" s="13"/>
      <c r="E15576" s="21"/>
      <c r="G15576" s="13"/>
      <c r="H15576" s="13"/>
      <c r="J15576" s="13"/>
      <c r="K15576" s="21"/>
    </row>
    <row r="15577">
      <c r="D15577" s="13"/>
      <c r="E15577" s="21"/>
      <c r="G15577" s="13"/>
      <c r="H15577" s="13"/>
      <c r="J15577" s="13"/>
      <c r="K15577" s="21"/>
    </row>
    <row r="15578">
      <c r="D15578" s="13"/>
      <c r="E15578" s="21"/>
      <c r="G15578" s="13"/>
      <c r="H15578" s="13"/>
      <c r="J15578" s="13"/>
      <c r="K15578" s="21"/>
    </row>
    <row r="15579">
      <c r="D15579" s="13"/>
      <c r="E15579" s="21"/>
      <c r="G15579" s="13"/>
      <c r="H15579" s="13"/>
      <c r="J15579" s="13"/>
      <c r="K15579" s="21"/>
    </row>
    <row r="15580">
      <c r="D15580" s="13"/>
      <c r="E15580" s="21"/>
      <c r="G15580" s="13"/>
      <c r="H15580" s="13"/>
      <c r="J15580" s="13"/>
      <c r="K15580" s="21"/>
    </row>
    <row r="15581">
      <c r="D15581" s="13"/>
      <c r="E15581" s="21"/>
      <c r="G15581" s="13"/>
      <c r="H15581" s="13"/>
      <c r="J15581" s="13"/>
      <c r="K15581" s="21"/>
    </row>
    <row r="15582">
      <c r="D15582" s="13"/>
      <c r="E15582" s="21"/>
      <c r="G15582" s="13"/>
      <c r="H15582" s="13"/>
      <c r="J15582" s="13"/>
      <c r="K15582" s="21"/>
    </row>
    <row r="15583">
      <c r="D15583" s="13"/>
      <c r="E15583" s="21"/>
      <c r="G15583" s="13"/>
      <c r="H15583" s="13"/>
      <c r="J15583" s="13"/>
      <c r="K15583" s="21"/>
    </row>
    <row r="15584">
      <c r="D15584" s="13"/>
      <c r="E15584" s="21"/>
      <c r="G15584" s="13"/>
      <c r="H15584" s="13"/>
      <c r="J15584" s="13"/>
      <c r="K15584" s="21"/>
    </row>
    <row r="15585">
      <c r="D15585" s="13"/>
      <c r="E15585" s="21"/>
      <c r="G15585" s="13"/>
      <c r="H15585" s="13"/>
      <c r="J15585" s="13"/>
      <c r="K15585" s="21"/>
    </row>
    <row r="15586">
      <c r="D15586" s="13"/>
      <c r="E15586" s="21"/>
      <c r="G15586" s="13"/>
      <c r="H15586" s="13"/>
      <c r="J15586" s="13"/>
      <c r="K15586" s="21"/>
    </row>
    <row r="15587">
      <c r="D15587" s="13"/>
      <c r="E15587" s="21"/>
      <c r="G15587" s="13"/>
      <c r="H15587" s="13"/>
      <c r="J15587" s="13"/>
      <c r="K15587" s="21"/>
    </row>
    <row r="15588">
      <c r="D15588" s="13"/>
      <c r="E15588" s="21"/>
      <c r="G15588" s="13"/>
      <c r="H15588" s="13"/>
      <c r="J15588" s="13"/>
      <c r="K15588" s="21"/>
    </row>
    <row r="15589">
      <c r="D15589" s="13"/>
      <c r="E15589" s="21"/>
      <c r="G15589" s="13"/>
      <c r="H15589" s="13"/>
      <c r="J15589" s="13"/>
      <c r="K15589" s="21"/>
    </row>
    <row r="15590">
      <c r="D15590" s="13"/>
      <c r="E15590" s="21"/>
      <c r="G15590" s="13"/>
      <c r="H15590" s="13"/>
      <c r="J15590" s="13"/>
      <c r="K15590" s="21"/>
    </row>
    <row r="15591">
      <c r="D15591" s="13"/>
      <c r="E15591" s="21"/>
      <c r="G15591" s="13"/>
      <c r="H15591" s="13"/>
      <c r="J15591" s="13"/>
      <c r="K15591" s="21"/>
    </row>
    <row r="15592">
      <c r="D15592" s="13"/>
      <c r="E15592" s="21"/>
      <c r="G15592" s="13"/>
      <c r="H15592" s="13"/>
      <c r="J15592" s="13"/>
      <c r="K15592" s="21"/>
    </row>
    <row r="15593">
      <c r="D15593" s="13"/>
      <c r="E15593" s="21"/>
      <c r="G15593" s="13"/>
      <c r="H15593" s="13"/>
      <c r="J15593" s="13"/>
      <c r="K15593" s="21"/>
    </row>
    <row r="15594">
      <c r="D15594" s="13"/>
      <c r="E15594" s="21"/>
      <c r="G15594" s="13"/>
      <c r="H15594" s="13"/>
      <c r="J15594" s="13"/>
      <c r="K15594" s="21"/>
    </row>
    <row r="15595">
      <c r="D15595" s="13"/>
      <c r="E15595" s="21"/>
      <c r="G15595" s="13"/>
      <c r="H15595" s="13"/>
      <c r="J15595" s="13"/>
      <c r="K15595" s="21"/>
    </row>
    <row r="15596">
      <c r="D15596" s="13"/>
      <c r="E15596" s="21"/>
      <c r="G15596" s="13"/>
      <c r="H15596" s="13"/>
      <c r="J15596" s="13"/>
      <c r="K15596" s="21"/>
    </row>
    <row r="15597">
      <c r="D15597" s="13"/>
      <c r="E15597" s="21"/>
      <c r="G15597" s="13"/>
      <c r="H15597" s="13"/>
      <c r="J15597" s="13"/>
      <c r="K15597" s="21"/>
    </row>
    <row r="15598">
      <c r="D15598" s="13"/>
      <c r="E15598" s="21"/>
      <c r="G15598" s="13"/>
      <c r="H15598" s="13"/>
      <c r="J15598" s="13"/>
      <c r="K15598" s="21"/>
    </row>
    <row r="15599">
      <c r="D15599" s="13"/>
      <c r="E15599" s="21"/>
      <c r="G15599" s="13"/>
      <c r="H15599" s="13"/>
      <c r="J15599" s="13"/>
      <c r="K15599" s="21"/>
    </row>
    <row r="15600">
      <c r="D15600" s="13"/>
      <c r="E15600" s="21"/>
      <c r="G15600" s="13"/>
      <c r="H15600" s="13"/>
      <c r="J15600" s="13"/>
      <c r="K15600" s="21"/>
    </row>
    <row r="15601">
      <c r="D15601" s="13"/>
      <c r="E15601" s="21"/>
      <c r="G15601" s="13"/>
      <c r="H15601" s="13"/>
      <c r="J15601" s="13"/>
      <c r="K15601" s="21"/>
    </row>
    <row r="15602">
      <c r="D15602" s="13"/>
      <c r="E15602" s="21"/>
      <c r="G15602" s="13"/>
      <c r="H15602" s="13"/>
      <c r="J15602" s="13"/>
      <c r="K15602" s="21"/>
    </row>
    <row r="15603">
      <c r="D15603" s="13"/>
      <c r="E15603" s="21"/>
      <c r="G15603" s="13"/>
      <c r="H15603" s="13"/>
      <c r="J15603" s="13"/>
      <c r="K15603" s="21"/>
    </row>
    <row r="15604">
      <c r="D15604" s="13"/>
      <c r="E15604" s="21"/>
      <c r="G15604" s="13"/>
      <c r="H15604" s="13"/>
      <c r="J15604" s="13"/>
      <c r="K15604" s="21"/>
    </row>
    <row r="15605">
      <c r="D15605" s="13"/>
      <c r="E15605" s="21"/>
      <c r="G15605" s="13"/>
      <c r="H15605" s="13"/>
      <c r="J15605" s="13"/>
      <c r="K15605" s="21"/>
    </row>
    <row r="15606">
      <c r="D15606" s="13"/>
      <c r="E15606" s="21"/>
      <c r="G15606" s="13"/>
      <c r="H15606" s="13"/>
      <c r="J15606" s="13"/>
      <c r="K15606" s="21"/>
    </row>
    <row r="15607">
      <c r="D15607" s="13"/>
      <c r="E15607" s="21"/>
      <c r="G15607" s="13"/>
      <c r="H15607" s="13"/>
      <c r="J15607" s="13"/>
      <c r="K15607" s="21"/>
    </row>
    <row r="15608">
      <c r="D15608" s="13"/>
      <c r="E15608" s="21"/>
      <c r="G15608" s="13"/>
      <c r="H15608" s="13"/>
      <c r="J15608" s="13"/>
      <c r="K15608" s="21"/>
    </row>
    <row r="15609">
      <c r="D15609" s="13"/>
      <c r="E15609" s="21"/>
      <c r="G15609" s="13"/>
      <c r="H15609" s="13"/>
      <c r="J15609" s="13"/>
      <c r="K15609" s="21"/>
    </row>
    <row r="15610">
      <c r="D15610" s="13"/>
      <c r="E15610" s="21"/>
      <c r="G15610" s="13"/>
      <c r="H15610" s="13"/>
      <c r="J15610" s="13"/>
      <c r="K15610" s="21"/>
    </row>
    <row r="15611">
      <c r="D15611" s="13"/>
      <c r="E15611" s="21"/>
      <c r="G15611" s="13"/>
      <c r="H15611" s="13"/>
      <c r="J15611" s="13"/>
      <c r="K15611" s="21"/>
    </row>
    <row r="15612">
      <c r="D15612" s="13"/>
      <c r="E15612" s="21"/>
      <c r="G15612" s="13"/>
      <c r="H15612" s="13"/>
      <c r="J15612" s="13"/>
      <c r="K15612" s="21"/>
    </row>
    <row r="15613">
      <c r="D15613" s="13"/>
      <c r="E15613" s="21"/>
      <c r="G15613" s="13"/>
      <c r="H15613" s="13"/>
      <c r="J15613" s="13"/>
      <c r="K15613" s="21"/>
    </row>
    <row r="15614">
      <c r="D15614" s="13"/>
      <c r="E15614" s="21"/>
      <c r="G15614" s="13"/>
      <c r="H15614" s="13"/>
      <c r="J15614" s="13"/>
      <c r="K15614" s="21"/>
    </row>
    <row r="15615">
      <c r="D15615" s="13"/>
      <c r="E15615" s="21"/>
      <c r="G15615" s="13"/>
      <c r="H15615" s="13"/>
      <c r="J15615" s="13"/>
      <c r="K15615" s="21"/>
    </row>
    <row r="15616">
      <c r="D15616" s="13"/>
      <c r="E15616" s="21"/>
      <c r="G15616" s="13"/>
      <c r="H15616" s="13"/>
      <c r="J15616" s="13"/>
      <c r="K15616" s="21"/>
    </row>
    <row r="15617">
      <c r="D15617" s="13"/>
      <c r="E15617" s="21"/>
      <c r="G15617" s="13"/>
      <c r="H15617" s="13"/>
      <c r="J15617" s="13"/>
      <c r="K15617" s="21"/>
    </row>
    <row r="15618">
      <c r="D15618" s="13"/>
      <c r="E15618" s="21"/>
      <c r="G15618" s="13"/>
      <c r="H15618" s="13"/>
      <c r="J15618" s="13"/>
      <c r="K15618" s="21"/>
    </row>
    <row r="15619">
      <c r="D15619" s="13"/>
      <c r="E15619" s="21"/>
      <c r="G15619" s="13"/>
      <c r="H15619" s="13"/>
      <c r="J15619" s="13"/>
      <c r="K15619" s="21"/>
    </row>
    <row r="15620">
      <c r="D15620" s="13"/>
      <c r="E15620" s="21"/>
      <c r="G15620" s="13"/>
      <c r="H15620" s="13"/>
      <c r="J15620" s="13"/>
      <c r="K15620" s="21"/>
    </row>
    <row r="15621">
      <c r="D15621" s="13"/>
      <c r="E15621" s="21"/>
      <c r="G15621" s="13"/>
      <c r="H15621" s="13"/>
      <c r="J15621" s="13"/>
      <c r="K15621" s="21"/>
    </row>
    <row r="15622">
      <c r="D15622" s="13"/>
      <c r="E15622" s="21"/>
      <c r="G15622" s="13"/>
      <c r="H15622" s="13"/>
      <c r="J15622" s="13"/>
      <c r="K15622" s="21"/>
    </row>
    <row r="15623">
      <c r="D15623" s="13"/>
      <c r="E15623" s="21"/>
      <c r="G15623" s="13"/>
      <c r="H15623" s="13"/>
      <c r="J15623" s="13"/>
      <c r="K15623" s="21"/>
    </row>
    <row r="15624">
      <c r="D15624" s="13"/>
      <c r="E15624" s="21"/>
      <c r="G15624" s="13"/>
      <c r="H15624" s="13"/>
      <c r="J15624" s="13"/>
      <c r="K15624" s="21"/>
    </row>
    <row r="15625">
      <c r="D15625" s="13"/>
      <c r="E15625" s="21"/>
      <c r="G15625" s="13"/>
      <c r="H15625" s="13"/>
      <c r="J15625" s="13"/>
      <c r="K15625" s="21"/>
    </row>
    <row r="15626">
      <c r="D15626" s="13"/>
      <c r="E15626" s="21"/>
      <c r="G15626" s="13"/>
      <c r="H15626" s="13"/>
      <c r="J15626" s="13"/>
      <c r="K15626" s="21"/>
    </row>
    <row r="15627">
      <c r="D15627" s="13"/>
      <c r="E15627" s="21"/>
      <c r="G15627" s="13"/>
      <c r="H15627" s="13"/>
      <c r="J15627" s="13"/>
      <c r="K15627" s="21"/>
    </row>
    <row r="15628">
      <c r="D15628" s="13"/>
      <c r="E15628" s="21"/>
      <c r="G15628" s="13"/>
      <c r="H15628" s="13"/>
      <c r="J15628" s="13"/>
      <c r="K15628" s="21"/>
    </row>
    <row r="15629">
      <c r="D15629" s="13"/>
      <c r="E15629" s="21"/>
      <c r="G15629" s="13"/>
      <c r="H15629" s="13"/>
      <c r="J15629" s="13"/>
      <c r="K15629" s="21"/>
    </row>
    <row r="15630">
      <c r="D15630" s="13"/>
      <c r="E15630" s="21"/>
      <c r="G15630" s="13"/>
      <c r="H15630" s="13"/>
      <c r="J15630" s="13"/>
      <c r="K15630" s="21"/>
    </row>
    <row r="15631">
      <c r="D15631" s="13"/>
      <c r="E15631" s="21"/>
      <c r="G15631" s="13"/>
      <c r="H15631" s="13"/>
      <c r="J15631" s="13"/>
      <c r="K15631" s="21"/>
    </row>
    <row r="15632">
      <c r="D15632" s="13"/>
      <c r="E15632" s="21"/>
      <c r="G15632" s="13"/>
      <c r="H15632" s="13"/>
      <c r="J15632" s="13"/>
      <c r="K15632" s="21"/>
    </row>
    <row r="15633">
      <c r="D15633" s="13"/>
      <c r="E15633" s="21"/>
      <c r="G15633" s="13"/>
      <c r="H15633" s="13"/>
      <c r="J15633" s="13"/>
      <c r="K15633" s="21"/>
    </row>
    <row r="15634">
      <c r="D15634" s="13"/>
      <c r="E15634" s="21"/>
      <c r="G15634" s="13"/>
      <c r="H15634" s="13"/>
      <c r="J15634" s="13"/>
      <c r="K15634" s="21"/>
    </row>
    <row r="15635">
      <c r="D15635" s="13"/>
      <c r="E15635" s="21"/>
      <c r="G15635" s="13"/>
      <c r="H15635" s="13"/>
      <c r="J15635" s="13"/>
      <c r="K15635" s="21"/>
    </row>
    <row r="15636">
      <c r="D15636" s="13"/>
      <c r="E15636" s="21"/>
      <c r="G15636" s="13"/>
      <c r="H15636" s="13"/>
      <c r="J15636" s="13"/>
      <c r="K15636" s="21"/>
    </row>
    <row r="15637">
      <c r="D15637" s="13"/>
      <c r="E15637" s="21"/>
      <c r="G15637" s="13"/>
      <c r="H15637" s="13"/>
      <c r="J15637" s="13"/>
      <c r="K15637" s="21"/>
    </row>
    <row r="15638">
      <c r="D15638" s="13"/>
      <c r="E15638" s="21"/>
      <c r="G15638" s="13"/>
      <c r="H15638" s="13"/>
      <c r="J15638" s="13"/>
      <c r="K15638" s="21"/>
    </row>
    <row r="15639">
      <c r="D15639" s="13"/>
      <c r="E15639" s="21"/>
      <c r="G15639" s="13"/>
      <c r="H15639" s="13"/>
      <c r="J15639" s="13"/>
      <c r="K15639" s="21"/>
    </row>
    <row r="15640">
      <c r="D15640" s="13"/>
      <c r="E15640" s="21"/>
      <c r="G15640" s="13"/>
      <c r="H15640" s="13"/>
      <c r="J15640" s="13"/>
      <c r="K15640" s="21"/>
    </row>
    <row r="15641">
      <c r="D15641" s="13"/>
      <c r="E15641" s="21"/>
      <c r="G15641" s="13"/>
      <c r="H15641" s="13"/>
      <c r="J15641" s="13"/>
      <c r="K15641" s="21"/>
    </row>
    <row r="15642">
      <c r="D15642" s="13"/>
      <c r="E15642" s="21"/>
      <c r="G15642" s="13"/>
      <c r="H15642" s="13"/>
      <c r="J15642" s="13"/>
      <c r="K15642" s="21"/>
    </row>
    <row r="15643">
      <c r="D15643" s="13"/>
      <c r="E15643" s="21"/>
      <c r="G15643" s="13"/>
      <c r="H15643" s="13"/>
      <c r="J15643" s="13"/>
      <c r="K15643" s="21"/>
    </row>
    <row r="15644">
      <c r="D15644" s="13"/>
      <c r="E15644" s="21"/>
      <c r="G15644" s="13"/>
      <c r="H15644" s="13"/>
      <c r="J15644" s="13"/>
      <c r="K15644" s="21"/>
    </row>
    <row r="15645">
      <c r="D15645" s="13"/>
      <c r="E15645" s="21"/>
      <c r="G15645" s="13"/>
      <c r="H15645" s="13"/>
      <c r="J15645" s="13"/>
      <c r="K15645" s="21"/>
    </row>
    <row r="15646">
      <c r="D15646" s="13"/>
      <c r="E15646" s="21"/>
      <c r="G15646" s="13"/>
      <c r="H15646" s="13"/>
      <c r="J15646" s="13"/>
      <c r="K15646" s="21"/>
    </row>
    <row r="15647">
      <c r="D15647" s="13"/>
      <c r="E15647" s="21"/>
      <c r="G15647" s="13"/>
      <c r="H15647" s="13"/>
      <c r="J15647" s="13"/>
      <c r="K15647" s="21"/>
    </row>
    <row r="15648">
      <c r="D15648" s="13"/>
      <c r="E15648" s="21"/>
      <c r="G15648" s="13"/>
      <c r="H15648" s="13"/>
      <c r="J15648" s="13"/>
      <c r="K15648" s="21"/>
    </row>
    <row r="15649">
      <c r="D15649" s="13"/>
      <c r="E15649" s="21"/>
      <c r="G15649" s="13"/>
      <c r="H15649" s="13"/>
      <c r="J15649" s="13"/>
      <c r="K15649" s="21"/>
    </row>
    <row r="15650">
      <c r="D15650" s="13"/>
      <c r="E15650" s="21"/>
      <c r="G15650" s="13"/>
      <c r="H15650" s="13"/>
      <c r="J15650" s="13"/>
      <c r="K15650" s="21"/>
    </row>
    <row r="15651">
      <c r="D15651" s="13"/>
      <c r="E15651" s="21"/>
      <c r="G15651" s="13"/>
      <c r="H15651" s="13"/>
      <c r="J15651" s="13"/>
      <c r="K15651" s="21"/>
    </row>
    <row r="15652">
      <c r="D15652" s="13"/>
      <c r="E15652" s="21"/>
      <c r="G15652" s="13"/>
      <c r="H15652" s="13"/>
      <c r="J15652" s="13"/>
      <c r="K15652" s="21"/>
    </row>
    <row r="15653">
      <c r="D15653" s="13"/>
      <c r="E15653" s="21"/>
      <c r="G15653" s="13"/>
      <c r="H15653" s="13"/>
      <c r="J15653" s="13"/>
      <c r="K15653" s="21"/>
    </row>
    <row r="15654">
      <c r="D15654" s="13"/>
      <c r="E15654" s="21"/>
      <c r="G15654" s="13"/>
      <c r="H15654" s="13"/>
      <c r="J15654" s="13"/>
      <c r="K15654" s="21"/>
    </row>
    <row r="15655">
      <c r="D15655" s="13"/>
      <c r="E15655" s="21"/>
      <c r="G15655" s="13"/>
      <c r="H15655" s="13"/>
      <c r="J15655" s="13"/>
      <c r="K15655" s="21"/>
    </row>
    <row r="15656">
      <c r="D15656" s="13"/>
      <c r="E15656" s="21"/>
      <c r="G15656" s="13"/>
      <c r="H15656" s="13"/>
      <c r="J15656" s="13"/>
      <c r="K15656" s="21"/>
    </row>
    <row r="15657">
      <c r="D15657" s="13"/>
      <c r="E15657" s="21"/>
      <c r="G15657" s="13"/>
      <c r="H15657" s="13"/>
      <c r="J15657" s="13"/>
      <c r="K15657" s="21"/>
    </row>
    <row r="15658">
      <c r="D15658" s="13"/>
      <c r="E15658" s="21"/>
      <c r="G15658" s="13"/>
      <c r="H15658" s="13"/>
      <c r="J15658" s="13"/>
      <c r="K15658" s="21"/>
    </row>
    <row r="15659">
      <c r="D15659" s="13"/>
      <c r="E15659" s="21"/>
      <c r="G15659" s="13"/>
      <c r="H15659" s="13"/>
      <c r="J15659" s="13"/>
      <c r="K15659" s="21"/>
    </row>
    <row r="15660">
      <c r="D15660" s="13"/>
      <c r="E15660" s="21"/>
      <c r="G15660" s="13"/>
      <c r="H15660" s="13"/>
      <c r="J15660" s="13"/>
      <c r="K15660" s="21"/>
    </row>
    <row r="15661">
      <c r="D15661" s="13"/>
      <c r="E15661" s="21"/>
      <c r="G15661" s="13"/>
      <c r="H15661" s="13"/>
      <c r="J15661" s="13"/>
      <c r="K15661" s="21"/>
    </row>
    <row r="15662">
      <c r="D15662" s="13"/>
      <c r="E15662" s="21"/>
      <c r="G15662" s="13"/>
      <c r="H15662" s="13"/>
      <c r="J15662" s="13"/>
      <c r="K15662" s="21"/>
    </row>
    <row r="15663">
      <c r="D15663" s="13"/>
      <c r="E15663" s="21"/>
      <c r="G15663" s="13"/>
      <c r="H15663" s="13"/>
      <c r="J15663" s="13"/>
      <c r="K15663" s="21"/>
    </row>
    <row r="15664">
      <c r="D15664" s="13"/>
      <c r="E15664" s="21"/>
      <c r="G15664" s="13"/>
      <c r="H15664" s="13"/>
      <c r="J15664" s="13"/>
      <c r="K15664" s="21"/>
    </row>
    <row r="15665">
      <c r="D15665" s="13"/>
      <c r="E15665" s="21"/>
      <c r="G15665" s="13"/>
      <c r="H15665" s="13"/>
      <c r="J15665" s="13"/>
      <c r="K15665" s="21"/>
    </row>
    <row r="15666">
      <c r="D15666" s="13"/>
      <c r="E15666" s="21"/>
      <c r="G15666" s="13"/>
      <c r="H15666" s="13"/>
      <c r="J15666" s="13"/>
      <c r="K15666" s="21"/>
    </row>
    <row r="15667">
      <c r="D15667" s="13"/>
      <c r="E15667" s="21"/>
      <c r="G15667" s="13"/>
      <c r="H15667" s="13"/>
      <c r="J15667" s="13"/>
      <c r="K15667" s="21"/>
    </row>
    <row r="15668">
      <c r="D15668" s="13"/>
      <c r="E15668" s="21"/>
      <c r="G15668" s="13"/>
      <c r="H15668" s="13"/>
      <c r="J15668" s="13"/>
      <c r="K15668" s="21"/>
    </row>
    <row r="15669">
      <c r="D15669" s="13"/>
      <c r="E15669" s="21"/>
      <c r="G15669" s="13"/>
      <c r="H15669" s="13"/>
      <c r="J15669" s="13"/>
      <c r="K15669" s="21"/>
    </row>
    <row r="15670">
      <c r="D15670" s="13"/>
      <c r="E15670" s="21"/>
      <c r="G15670" s="13"/>
      <c r="H15670" s="13"/>
      <c r="J15670" s="13"/>
      <c r="K15670" s="21"/>
    </row>
    <row r="15671">
      <c r="D15671" s="13"/>
      <c r="E15671" s="21"/>
      <c r="G15671" s="13"/>
      <c r="H15671" s="13"/>
      <c r="J15671" s="13"/>
      <c r="K15671" s="21"/>
    </row>
    <row r="15672">
      <c r="D15672" s="13"/>
      <c r="E15672" s="21"/>
      <c r="G15672" s="13"/>
      <c r="H15672" s="13"/>
      <c r="J15672" s="13"/>
      <c r="K15672" s="21"/>
    </row>
    <row r="15673">
      <c r="D15673" s="13"/>
      <c r="E15673" s="21"/>
      <c r="G15673" s="13"/>
      <c r="H15673" s="13"/>
      <c r="J15673" s="13"/>
      <c r="K15673" s="21"/>
    </row>
    <row r="15674">
      <c r="D15674" s="13"/>
      <c r="E15674" s="21"/>
      <c r="G15674" s="13"/>
      <c r="H15674" s="13"/>
      <c r="J15674" s="13"/>
      <c r="K15674" s="21"/>
    </row>
    <row r="15675">
      <c r="D15675" s="13"/>
      <c r="E15675" s="21"/>
      <c r="G15675" s="13"/>
      <c r="H15675" s="13"/>
      <c r="J15675" s="13"/>
      <c r="K15675" s="21"/>
    </row>
    <row r="15676">
      <c r="D15676" s="13"/>
      <c r="E15676" s="21"/>
      <c r="G15676" s="13"/>
      <c r="H15676" s="13"/>
      <c r="J15676" s="13"/>
      <c r="K15676" s="21"/>
    </row>
    <row r="15677">
      <c r="D15677" s="13"/>
      <c r="E15677" s="21"/>
      <c r="G15677" s="13"/>
      <c r="H15677" s="13"/>
      <c r="J15677" s="13"/>
      <c r="K15677" s="21"/>
    </row>
    <row r="15678">
      <c r="D15678" s="13"/>
      <c r="E15678" s="21"/>
      <c r="G15678" s="13"/>
      <c r="H15678" s="13"/>
      <c r="J15678" s="13"/>
      <c r="K15678" s="21"/>
    </row>
    <row r="15679">
      <c r="D15679" s="13"/>
      <c r="E15679" s="21"/>
      <c r="G15679" s="13"/>
      <c r="H15679" s="13"/>
      <c r="J15679" s="13"/>
      <c r="K15679" s="21"/>
    </row>
    <row r="15680">
      <c r="D15680" s="13"/>
      <c r="E15680" s="21"/>
      <c r="G15680" s="13"/>
      <c r="H15680" s="13"/>
      <c r="J15680" s="13"/>
      <c r="K15680" s="21"/>
    </row>
    <row r="15681">
      <c r="D15681" s="13"/>
      <c r="E15681" s="21"/>
      <c r="G15681" s="13"/>
      <c r="H15681" s="13"/>
      <c r="J15681" s="13"/>
      <c r="K15681" s="21"/>
    </row>
    <row r="15682">
      <c r="D15682" s="13"/>
      <c r="E15682" s="21"/>
      <c r="G15682" s="13"/>
      <c r="H15682" s="13"/>
      <c r="J15682" s="13"/>
      <c r="K15682" s="21"/>
    </row>
    <row r="15683">
      <c r="D15683" s="13"/>
      <c r="E15683" s="21"/>
      <c r="G15683" s="13"/>
      <c r="H15683" s="13"/>
      <c r="J15683" s="13"/>
      <c r="K15683" s="21"/>
    </row>
    <row r="15684">
      <c r="D15684" s="13"/>
      <c r="E15684" s="21"/>
      <c r="G15684" s="13"/>
      <c r="H15684" s="13"/>
      <c r="J15684" s="13"/>
      <c r="K15684" s="21"/>
    </row>
    <row r="15685">
      <c r="D15685" s="13"/>
      <c r="E15685" s="21"/>
      <c r="G15685" s="13"/>
      <c r="H15685" s="13"/>
      <c r="J15685" s="13"/>
      <c r="K15685" s="21"/>
    </row>
    <row r="15686">
      <c r="D15686" s="13"/>
      <c r="E15686" s="21"/>
      <c r="G15686" s="13"/>
      <c r="H15686" s="13"/>
      <c r="J15686" s="13"/>
      <c r="K15686" s="21"/>
    </row>
    <row r="15687">
      <c r="D15687" s="13"/>
      <c r="E15687" s="21"/>
      <c r="G15687" s="13"/>
      <c r="H15687" s="13"/>
      <c r="J15687" s="13"/>
      <c r="K15687" s="21"/>
    </row>
    <row r="15688">
      <c r="D15688" s="13"/>
      <c r="E15688" s="21"/>
      <c r="G15688" s="13"/>
      <c r="H15688" s="13"/>
      <c r="J15688" s="13"/>
      <c r="K15688" s="21"/>
    </row>
    <row r="15689">
      <c r="D15689" s="13"/>
      <c r="E15689" s="21"/>
      <c r="G15689" s="13"/>
      <c r="H15689" s="13"/>
      <c r="J15689" s="13"/>
      <c r="K15689" s="21"/>
    </row>
    <row r="15690">
      <c r="D15690" s="13"/>
      <c r="E15690" s="21"/>
      <c r="G15690" s="13"/>
      <c r="H15690" s="13"/>
      <c r="J15690" s="13"/>
      <c r="K15690" s="21"/>
    </row>
    <row r="15691">
      <c r="D15691" s="13"/>
      <c r="E15691" s="21"/>
      <c r="G15691" s="13"/>
      <c r="H15691" s="13"/>
      <c r="J15691" s="13"/>
      <c r="K15691" s="21"/>
    </row>
    <row r="15692">
      <c r="D15692" s="13"/>
      <c r="E15692" s="21"/>
      <c r="G15692" s="13"/>
      <c r="H15692" s="13"/>
      <c r="J15692" s="13"/>
      <c r="K15692" s="21"/>
    </row>
    <row r="15693">
      <c r="D15693" s="13"/>
      <c r="E15693" s="21"/>
      <c r="G15693" s="13"/>
      <c r="H15693" s="13"/>
      <c r="J15693" s="13"/>
      <c r="K15693" s="21"/>
    </row>
    <row r="15694">
      <c r="D15694" s="13"/>
      <c r="E15694" s="21"/>
      <c r="G15694" s="13"/>
      <c r="H15694" s="13"/>
      <c r="J15694" s="13"/>
      <c r="K15694" s="21"/>
    </row>
    <row r="15695">
      <c r="D15695" s="13"/>
      <c r="E15695" s="21"/>
      <c r="G15695" s="13"/>
      <c r="H15695" s="13"/>
      <c r="J15695" s="13"/>
      <c r="K15695" s="21"/>
    </row>
    <row r="15696">
      <c r="D15696" s="13"/>
      <c r="E15696" s="21"/>
      <c r="G15696" s="13"/>
      <c r="H15696" s="13"/>
      <c r="J15696" s="13"/>
      <c r="K15696" s="21"/>
    </row>
    <row r="15697">
      <c r="D15697" s="13"/>
      <c r="E15697" s="21"/>
      <c r="G15697" s="13"/>
      <c r="H15697" s="13"/>
      <c r="J15697" s="13"/>
      <c r="K15697" s="21"/>
    </row>
    <row r="15698">
      <c r="D15698" s="13"/>
      <c r="E15698" s="21"/>
      <c r="G15698" s="13"/>
      <c r="H15698" s="13"/>
      <c r="J15698" s="13"/>
      <c r="K15698" s="21"/>
    </row>
    <row r="15699">
      <c r="D15699" s="13"/>
      <c r="E15699" s="21"/>
      <c r="G15699" s="13"/>
      <c r="H15699" s="13"/>
      <c r="J15699" s="13"/>
      <c r="K15699" s="21"/>
    </row>
    <row r="15700">
      <c r="D15700" s="13"/>
      <c r="E15700" s="21"/>
      <c r="G15700" s="13"/>
      <c r="H15700" s="13"/>
      <c r="J15700" s="13"/>
      <c r="K15700" s="21"/>
    </row>
    <row r="15701">
      <c r="D15701" s="13"/>
      <c r="E15701" s="21"/>
      <c r="G15701" s="13"/>
      <c r="H15701" s="13"/>
      <c r="J15701" s="13"/>
      <c r="K15701" s="21"/>
    </row>
    <row r="15702">
      <c r="D15702" s="13"/>
      <c r="E15702" s="21"/>
      <c r="G15702" s="13"/>
      <c r="H15702" s="13"/>
      <c r="J15702" s="13"/>
      <c r="K15702" s="21"/>
    </row>
    <row r="15703">
      <c r="D15703" s="13"/>
      <c r="E15703" s="21"/>
      <c r="G15703" s="13"/>
      <c r="H15703" s="13"/>
      <c r="J15703" s="13"/>
      <c r="K15703" s="21"/>
    </row>
    <row r="15704">
      <c r="D15704" s="13"/>
      <c r="E15704" s="21"/>
      <c r="G15704" s="13"/>
      <c r="H15704" s="13"/>
      <c r="J15704" s="13"/>
      <c r="K15704" s="21"/>
    </row>
    <row r="15705">
      <c r="D15705" s="13"/>
      <c r="E15705" s="21"/>
      <c r="G15705" s="13"/>
      <c r="H15705" s="13"/>
      <c r="J15705" s="13"/>
      <c r="K15705" s="21"/>
    </row>
    <row r="15706">
      <c r="D15706" s="13"/>
      <c r="E15706" s="21"/>
      <c r="G15706" s="13"/>
      <c r="H15706" s="13"/>
      <c r="J15706" s="13"/>
      <c r="K15706" s="21"/>
    </row>
    <row r="15707">
      <c r="D15707" s="13"/>
      <c r="E15707" s="21"/>
      <c r="G15707" s="13"/>
      <c r="H15707" s="13"/>
      <c r="J15707" s="13"/>
      <c r="K15707" s="21"/>
    </row>
    <row r="15708">
      <c r="D15708" s="13"/>
      <c r="E15708" s="21"/>
      <c r="G15708" s="13"/>
      <c r="H15708" s="13"/>
      <c r="J15708" s="13"/>
      <c r="K15708" s="21"/>
    </row>
    <row r="15709">
      <c r="D15709" s="13"/>
      <c r="E15709" s="21"/>
      <c r="G15709" s="13"/>
      <c r="H15709" s="13"/>
      <c r="J15709" s="13"/>
      <c r="K15709" s="21"/>
    </row>
    <row r="15710">
      <c r="D15710" s="13"/>
      <c r="E15710" s="21"/>
      <c r="G15710" s="13"/>
      <c r="H15710" s="13"/>
      <c r="J15710" s="13"/>
      <c r="K15710" s="21"/>
    </row>
    <row r="15711">
      <c r="D15711" s="13"/>
      <c r="E15711" s="21"/>
      <c r="G15711" s="13"/>
      <c r="H15711" s="13"/>
      <c r="J15711" s="13"/>
      <c r="K15711" s="21"/>
    </row>
    <row r="15712">
      <c r="D15712" s="13"/>
      <c r="E15712" s="21"/>
      <c r="G15712" s="13"/>
      <c r="H15712" s="13"/>
      <c r="J15712" s="13"/>
      <c r="K15712" s="21"/>
    </row>
    <row r="15713">
      <c r="D15713" s="13"/>
      <c r="E15713" s="21"/>
      <c r="G15713" s="13"/>
      <c r="H15713" s="13"/>
      <c r="J15713" s="13"/>
      <c r="K15713" s="21"/>
    </row>
    <row r="15714">
      <c r="D15714" s="13"/>
      <c r="E15714" s="21"/>
      <c r="G15714" s="13"/>
      <c r="H15714" s="13"/>
      <c r="J15714" s="13"/>
      <c r="K15714" s="21"/>
    </row>
    <row r="15715">
      <c r="D15715" s="13"/>
      <c r="E15715" s="21"/>
      <c r="G15715" s="13"/>
      <c r="H15715" s="13"/>
      <c r="J15715" s="13"/>
      <c r="K15715" s="21"/>
    </row>
    <row r="15716">
      <c r="D15716" s="13"/>
      <c r="E15716" s="21"/>
      <c r="G15716" s="13"/>
      <c r="H15716" s="13"/>
      <c r="J15716" s="13"/>
      <c r="K15716" s="21"/>
    </row>
    <row r="15717">
      <c r="D15717" s="13"/>
      <c r="E15717" s="21"/>
      <c r="G15717" s="13"/>
      <c r="H15717" s="13"/>
      <c r="J15717" s="13"/>
      <c r="K15717" s="21"/>
    </row>
    <row r="15718">
      <c r="D15718" s="13"/>
      <c r="E15718" s="21"/>
      <c r="G15718" s="13"/>
      <c r="H15718" s="13"/>
      <c r="J15718" s="13"/>
      <c r="K15718" s="21"/>
    </row>
    <row r="15719">
      <c r="D15719" s="13"/>
      <c r="E15719" s="21"/>
      <c r="G15719" s="13"/>
      <c r="H15719" s="13"/>
      <c r="J15719" s="13"/>
      <c r="K15719" s="21"/>
    </row>
    <row r="15720">
      <c r="D15720" s="13"/>
      <c r="E15720" s="21"/>
      <c r="G15720" s="13"/>
      <c r="H15720" s="13"/>
      <c r="J15720" s="13"/>
      <c r="K15720" s="21"/>
    </row>
    <row r="15721">
      <c r="D15721" s="13"/>
      <c r="E15721" s="21"/>
      <c r="G15721" s="13"/>
      <c r="H15721" s="13"/>
      <c r="J15721" s="13"/>
      <c r="K15721" s="21"/>
    </row>
    <row r="15722">
      <c r="D15722" s="13"/>
      <c r="E15722" s="21"/>
      <c r="G15722" s="13"/>
      <c r="H15722" s="13"/>
      <c r="J15722" s="13"/>
      <c r="K15722" s="21"/>
    </row>
    <row r="15723">
      <c r="D15723" s="13"/>
      <c r="E15723" s="21"/>
      <c r="G15723" s="13"/>
      <c r="H15723" s="13"/>
      <c r="J15723" s="13"/>
      <c r="K15723" s="21"/>
    </row>
    <row r="15724">
      <c r="D15724" s="13"/>
      <c r="E15724" s="21"/>
      <c r="G15724" s="13"/>
      <c r="H15724" s="13"/>
      <c r="J15724" s="13"/>
      <c r="K15724" s="21"/>
    </row>
    <row r="15725">
      <c r="D15725" s="13"/>
      <c r="E15725" s="21"/>
      <c r="G15725" s="13"/>
      <c r="H15725" s="13"/>
      <c r="J15725" s="13"/>
      <c r="K15725" s="21"/>
    </row>
    <row r="15726">
      <c r="D15726" s="13"/>
      <c r="E15726" s="21"/>
      <c r="G15726" s="13"/>
      <c r="H15726" s="13"/>
      <c r="J15726" s="13"/>
      <c r="K15726" s="21"/>
    </row>
    <row r="15727">
      <c r="D15727" s="13"/>
      <c r="E15727" s="21"/>
      <c r="G15727" s="13"/>
      <c r="H15727" s="13"/>
      <c r="J15727" s="13"/>
      <c r="K15727" s="21"/>
    </row>
    <row r="15728">
      <c r="D15728" s="13"/>
      <c r="E15728" s="21"/>
      <c r="G15728" s="13"/>
      <c r="H15728" s="13"/>
      <c r="J15728" s="13"/>
      <c r="K15728" s="21"/>
    </row>
    <row r="15729">
      <c r="D15729" s="13"/>
      <c r="E15729" s="21"/>
      <c r="G15729" s="13"/>
      <c r="H15729" s="13"/>
      <c r="J15729" s="13"/>
      <c r="K15729" s="21"/>
    </row>
    <row r="15730">
      <c r="D15730" s="13"/>
      <c r="E15730" s="21"/>
      <c r="G15730" s="13"/>
      <c r="H15730" s="13"/>
      <c r="J15730" s="13"/>
      <c r="K15730" s="21"/>
    </row>
    <row r="15731">
      <c r="D15731" s="13"/>
      <c r="E15731" s="21"/>
      <c r="G15731" s="13"/>
      <c r="H15731" s="13"/>
      <c r="J15731" s="13"/>
      <c r="K15731" s="21"/>
    </row>
    <row r="15732">
      <c r="D15732" s="13"/>
      <c r="E15732" s="21"/>
      <c r="G15732" s="13"/>
      <c r="H15732" s="13"/>
      <c r="J15732" s="13"/>
      <c r="K15732" s="21"/>
    </row>
    <row r="15733">
      <c r="D15733" s="13"/>
      <c r="E15733" s="21"/>
      <c r="G15733" s="13"/>
      <c r="H15733" s="13"/>
      <c r="J15733" s="13"/>
      <c r="K15733" s="21"/>
    </row>
    <row r="15734">
      <c r="D15734" s="13"/>
      <c r="E15734" s="21"/>
      <c r="G15734" s="13"/>
      <c r="H15734" s="13"/>
      <c r="J15734" s="13"/>
      <c r="K15734" s="21"/>
    </row>
    <row r="15735">
      <c r="D15735" s="13"/>
      <c r="E15735" s="21"/>
      <c r="G15735" s="13"/>
      <c r="H15735" s="13"/>
      <c r="J15735" s="13"/>
      <c r="K15735" s="21"/>
    </row>
    <row r="15736">
      <c r="D15736" s="13"/>
      <c r="E15736" s="21"/>
      <c r="G15736" s="13"/>
      <c r="H15736" s="13"/>
      <c r="J15736" s="13"/>
      <c r="K15736" s="21"/>
    </row>
    <row r="15737">
      <c r="D15737" s="13"/>
      <c r="E15737" s="21"/>
      <c r="G15737" s="13"/>
      <c r="H15737" s="13"/>
      <c r="J15737" s="13"/>
      <c r="K15737" s="21"/>
    </row>
    <row r="15738">
      <c r="D15738" s="13"/>
      <c r="E15738" s="21"/>
      <c r="G15738" s="13"/>
      <c r="H15738" s="13"/>
      <c r="J15738" s="13"/>
      <c r="K15738" s="21"/>
    </row>
    <row r="15739">
      <c r="D15739" s="13"/>
      <c r="E15739" s="21"/>
      <c r="G15739" s="13"/>
      <c r="H15739" s="13"/>
      <c r="J15739" s="13"/>
      <c r="K15739" s="21"/>
    </row>
    <row r="15740">
      <c r="D15740" s="13"/>
      <c r="E15740" s="21"/>
      <c r="G15740" s="13"/>
      <c r="H15740" s="13"/>
      <c r="J15740" s="13"/>
      <c r="K15740" s="21"/>
    </row>
    <row r="15741">
      <c r="D15741" s="13"/>
      <c r="E15741" s="21"/>
      <c r="G15741" s="13"/>
      <c r="H15741" s="13"/>
      <c r="J15741" s="13"/>
      <c r="K15741" s="21"/>
    </row>
    <row r="15742">
      <c r="D15742" s="13"/>
      <c r="E15742" s="21"/>
      <c r="G15742" s="13"/>
      <c r="H15742" s="13"/>
      <c r="J15742" s="13"/>
      <c r="K15742" s="21"/>
    </row>
    <row r="15743">
      <c r="D15743" s="13"/>
      <c r="E15743" s="21"/>
      <c r="G15743" s="13"/>
      <c r="H15743" s="13"/>
      <c r="J15743" s="13"/>
      <c r="K15743" s="21"/>
    </row>
    <row r="15744">
      <c r="D15744" s="13"/>
      <c r="E15744" s="21"/>
      <c r="G15744" s="13"/>
      <c r="H15744" s="13"/>
      <c r="J15744" s="13"/>
      <c r="K15744" s="21"/>
    </row>
    <row r="15745">
      <c r="D15745" s="13"/>
      <c r="E15745" s="21"/>
      <c r="G15745" s="13"/>
      <c r="H15745" s="13"/>
      <c r="J15745" s="13"/>
      <c r="K15745" s="21"/>
    </row>
    <row r="15746">
      <c r="D15746" s="13"/>
      <c r="E15746" s="21"/>
      <c r="G15746" s="13"/>
      <c r="H15746" s="13"/>
      <c r="J15746" s="13"/>
      <c r="K15746" s="21"/>
    </row>
    <row r="15747">
      <c r="D15747" s="13"/>
      <c r="E15747" s="21"/>
      <c r="G15747" s="13"/>
      <c r="H15747" s="13"/>
      <c r="J15747" s="13"/>
      <c r="K15747" s="21"/>
    </row>
    <row r="15748">
      <c r="D15748" s="13"/>
      <c r="E15748" s="21"/>
      <c r="G15748" s="13"/>
      <c r="H15748" s="13"/>
      <c r="J15748" s="13"/>
      <c r="K15748" s="21"/>
    </row>
    <row r="15749">
      <c r="D15749" s="13"/>
      <c r="E15749" s="21"/>
      <c r="G15749" s="13"/>
      <c r="H15749" s="13"/>
      <c r="J15749" s="13"/>
      <c r="K15749" s="21"/>
    </row>
    <row r="15750">
      <c r="D15750" s="13"/>
      <c r="E15750" s="21"/>
      <c r="G15750" s="13"/>
      <c r="H15750" s="13"/>
      <c r="J15750" s="13"/>
      <c r="K15750" s="21"/>
    </row>
    <row r="15751">
      <c r="D15751" s="13"/>
      <c r="E15751" s="21"/>
      <c r="G15751" s="13"/>
      <c r="H15751" s="13"/>
      <c r="J15751" s="13"/>
      <c r="K15751" s="21"/>
    </row>
    <row r="15752">
      <c r="D15752" s="13"/>
      <c r="E15752" s="21"/>
      <c r="G15752" s="13"/>
      <c r="H15752" s="13"/>
      <c r="J15752" s="13"/>
      <c r="K15752" s="21"/>
    </row>
    <row r="15753">
      <c r="D15753" s="13"/>
      <c r="E15753" s="21"/>
      <c r="G15753" s="13"/>
      <c r="H15753" s="13"/>
      <c r="J15753" s="13"/>
      <c r="K15753" s="21"/>
    </row>
    <row r="15754">
      <c r="D15754" s="13"/>
      <c r="E15754" s="21"/>
      <c r="G15754" s="13"/>
      <c r="H15754" s="13"/>
      <c r="J15754" s="13"/>
      <c r="K15754" s="21"/>
    </row>
    <row r="15755">
      <c r="D15755" s="13"/>
      <c r="E15755" s="21"/>
      <c r="G15755" s="13"/>
      <c r="H15755" s="13"/>
      <c r="J15755" s="13"/>
      <c r="K15755" s="21"/>
    </row>
    <row r="15756">
      <c r="D15756" s="13"/>
      <c r="E15756" s="21"/>
      <c r="G15756" s="13"/>
      <c r="H15756" s="13"/>
      <c r="J15756" s="13"/>
      <c r="K15756" s="21"/>
    </row>
    <row r="15757">
      <c r="D15757" s="13"/>
      <c r="E15757" s="21"/>
      <c r="G15757" s="13"/>
      <c r="H15757" s="13"/>
      <c r="J15757" s="13"/>
      <c r="K15757" s="21"/>
    </row>
    <row r="15758">
      <c r="D15758" s="13"/>
      <c r="E15758" s="21"/>
      <c r="G15758" s="13"/>
      <c r="H15758" s="13"/>
      <c r="J15758" s="13"/>
      <c r="K15758" s="21"/>
    </row>
    <row r="15759">
      <c r="D15759" s="13"/>
      <c r="E15759" s="21"/>
      <c r="G15759" s="13"/>
      <c r="H15759" s="13"/>
      <c r="J15759" s="13"/>
      <c r="K15759" s="21"/>
    </row>
    <row r="15760">
      <c r="D15760" s="13"/>
      <c r="E15760" s="21"/>
      <c r="G15760" s="13"/>
      <c r="H15760" s="13"/>
      <c r="J15760" s="13"/>
      <c r="K15760" s="21"/>
    </row>
    <row r="15761">
      <c r="D15761" s="13"/>
      <c r="E15761" s="21"/>
      <c r="G15761" s="13"/>
      <c r="H15761" s="13"/>
      <c r="J15761" s="13"/>
      <c r="K15761" s="21"/>
    </row>
    <row r="15762">
      <c r="D15762" s="13"/>
      <c r="E15762" s="21"/>
      <c r="G15762" s="13"/>
      <c r="H15762" s="13"/>
      <c r="J15762" s="13"/>
      <c r="K15762" s="21"/>
    </row>
    <row r="15763">
      <c r="D15763" s="13"/>
      <c r="E15763" s="21"/>
      <c r="G15763" s="13"/>
      <c r="H15763" s="13"/>
      <c r="J15763" s="13"/>
      <c r="K15763" s="21"/>
    </row>
    <row r="15764">
      <c r="D15764" s="13"/>
      <c r="E15764" s="21"/>
      <c r="G15764" s="13"/>
      <c r="H15764" s="13"/>
      <c r="J15764" s="13"/>
      <c r="K15764" s="21"/>
    </row>
    <row r="15765">
      <c r="D15765" s="13"/>
      <c r="E15765" s="21"/>
      <c r="G15765" s="13"/>
      <c r="H15765" s="13"/>
      <c r="J15765" s="13"/>
      <c r="K15765" s="21"/>
    </row>
    <row r="15766">
      <c r="D15766" s="13"/>
      <c r="E15766" s="21"/>
      <c r="G15766" s="13"/>
      <c r="H15766" s="13"/>
      <c r="J15766" s="13"/>
      <c r="K15766" s="21"/>
    </row>
    <row r="15767">
      <c r="D15767" s="13"/>
      <c r="E15767" s="21"/>
      <c r="G15767" s="13"/>
      <c r="H15767" s="13"/>
      <c r="J15767" s="13"/>
      <c r="K15767" s="21"/>
    </row>
    <row r="15768">
      <c r="D15768" s="13"/>
      <c r="E15768" s="21"/>
      <c r="G15768" s="13"/>
      <c r="H15768" s="13"/>
      <c r="J15768" s="13"/>
      <c r="K15768" s="21"/>
    </row>
    <row r="15769">
      <c r="D15769" s="13"/>
      <c r="E15769" s="21"/>
      <c r="G15769" s="13"/>
      <c r="H15769" s="13"/>
      <c r="J15769" s="13"/>
      <c r="K15769" s="21"/>
    </row>
    <row r="15770">
      <c r="D15770" s="13"/>
      <c r="E15770" s="21"/>
      <c r="G15770" s="13"/>
      <c r="H15770" s="13"/>
      <c r="J15770" s="13"/>
      <c r="K15770" s="21"/>
    </row>
    <row r="15771">
      <c r="D15771" s="13"/>
      <c r="E15771" s="21"/>
      <c r="G15771" s="13"/>
      <c r="H15771" s="13"/>
      <c r="J15771" s="13"/>
      <c r="K15771" s="21"/>
    </row>
    <row r="15772">
      <c r="D15772" s="13"/>
      <c r="E15772" s="21"/>
      <c r="G15772" s="13"/>
      <c r="H15772" s="13"/>
      <c r="J15772" s="13"/>
      <c r="K15772" s="21"/>
    </row>
    <row r="15773">
      <c r="D15773" s="13"/>
      <c r="E15773" s="21"/>
      <c r="G15773" s="13"/>
      <c r="H15773" s="13"/>
      <c r="J15773" s="13"/>
      <c r="K15773" s="21"/>
    </row>
    <row r="15774">
      <c r="D15774" s="13"/>
      <c r="E15774" s="21"/>
      <c r="G15774" s="13"/>
      <c r="H15774" s="13"/>
      <c r="J15774" s="13"/>
      <c r="K15774" s="21"/>
    </row>
    <row r="15775">
      <c r="D15775" s="13"/>
      <c r="E15775" s="21"/>
      <c r="G15775" s="13"/>
      <c r="H15775" s="13"/>
      <c r="J15775" s="13"/>
      <c r="K15775" s="21"/>
    </row>
    <row r="15776">
      <c r="D15776" s="13"/>
      <c r="E15776" s="21"/>
      <c r="G15776" s="13"/>
      <c r="H15776" s="13"/>
      <c r="J15776" s="13"/>
      <c r="K15776" s="21"/>
    </row>
    <row r="15777">
      <c r="D15777" s="13"/>
      <c r="E15777" s="21"/>
      <c r="G15777" s="13"/>
      <c r="H15777" s="13"/>
      <c r="J15777" s="13"/>
      <c r="K15777" s="21"/>
    </row>
    <row r="15778">
      <c r="D15778" s="13"/>
      <c r="E15778" s="21"/>
      <c r="G15778" s="13"/>
      <c r="H15778" s="13"/>
      <c r="J15778" s="13"/>
      <c r="K15778" s="21"/>
    </row>
    <row r="15779">
      <c r="D15779" s="13"/>
      <c r="E15779" s="21"/>
      <c r="G15779" s="13"/>
      <c r="H15779" s="13"/>
      <c r="J15779" s="13"/>
      <c r="K15779" s="21"/>
    </row>
    <row r="15780">
      <c r="D15780" s="13"/>
      <c r="E15780" s="21"/>
      <c r="G15780" s="13"/>
      <c r="H15780" s="13"/>
      <c r="J15780" s="13"/>
      <c r="K15780" s="21"/>
    </row>
    <row r="15781">
      <c r="D15781" s="13"/>
      <c r="E15781" s="21"/>
      <c r="G15781" s="13"/>
      <c r="H15781" s="13"/>
      <c r="J15781" s="13"/>
      <c r="K15781" s="21"/>
    </row>
    <row r="15782">
      <c r="D15782" s="13"/>
      <c r="E15782" s="21"/>
      <c r="G15782" s="13"/>
      <c r="H15782" s="13"/>
      <c r="J15782" s="13"/>
      <c r="K15782" s="21"/>
    </row>
    <row r="15783">
      <c r="D15783" s="13"/>
      <c r="E15783" s="21"/>
      <c r="G15783" s="13"/>
      <c r="H15783" s="13"/>
      <c r="J15783" s="13"/>
      <c r="K15783" s="21"/>
    </row>
    <row r="15784">
      <c r="D15784" s="13"/>
      <c r="E15784" s="21"/>
      <c r="G15784" s="13"/>
      <c r="H15784" s="13"/>
      <c r="J15784" s="13"/>
      <c r="K15784" s="21"/>
    </row>
    <row r="15785">
      <c r="D15785" s="13"/>
      <c r="E15785" s="21"/>
      <c r="G15785" s="13"/>
      <c r="H15785" s="13"/>
      <c r="J15785" s="13"/>
      <c r="K15785" s="21"/>
    </row>
    <row r="15786">
      <c r="D15786" s="13"/>
      <c r="E15786" s="21"/>
      <c r="G15786" s="13"/>
      <c r="H15786" s="13"/>
      <c r="J15786" s="13"/>
      <c r="K15786" s="21"/>
    </row>
    <row r="15787">
      <c r="D15787" s="13"/>
      <c r="E15787" s="21"/>
      <c r="G15787" s="13"/>
      <c r="H15787" s="13"/>
      <c r="J15787" s="13"/>
      <c r="K15787" s="21"/>
    </row>
    <row r="15788">
      <c r="D15788" s="13"/>
      <c r="E15788" s="21"/>
      <c r="G15788" s="13"/>
      <c r="H15788" s="13"/>
      <c r="J15788" s="13"/>
      <c r="K15788" s="21"/>
    </row>
    <row r="15789">
      <c r="D15789" s="13"/>
      <c r="E15789" s="21"/>
      <c r="G15789" s="13"/>
      <c r="H15789" s="13"/>
      <c r="J15789" s="13"/>
      <c r="K15789" s="21"/>
    </row>
    <row r="15790">
      <c r="D15790" s="13"/>
      <c r="E15790" s="21"/>
      <c r="G15790" s="13"/>
      <c r="H15790" s="13"/>
      <c r="J15790" s="13"/>
      <c r="K15790" s="21"/>
    </row>
    <row r="15791">
      <c r="D15791" s="13"/>
      <c r="E15791" s="21"/>
      <c r="G15791" s="13"/>
      <c r="H15791" s="13"/>
      <c r="J15791" s="13"/>
      <c r="K15791" s="21"/>
    </row>
    <row r="15792">
      <c r="D15792" s="13"/>
      <c r="E15792" s="21"/>
      <c r="G15792" s="13"/>
      <c r="H15792" s="13"/>
      <c r="J15792" s="13"/>
      <c r="K15792" s="21"/>
    </row>
    <row r="15793">
      <c r="D15793" s="13"/>
      <c r="E15793" s="21"/>
      <c r="G15793" s="13"/>
      <c r="H15793" s="13"/>
      <c r="J15793" s="13"/>
      <c r="K15793" s="21"/>
    </row>
    <row r="15794">
      <c r="D15794" s="13"/>
      <c r="E15794" s="21"/>
      <c r="G15794" s="13"/>
      <c r="H15794" s="13"/>
      <c r="J15794" s="13"/>
      <c r="K15794" s="21"/>
    </row>
    <row r="15795">
      <c r="D15795" s="13"/>
      <c r="E15795" s="21"/>
      <c r="G15795" s="13"/>
      <c r="H15795" s="13"/>
      <c r="J15795" s="13"/>
      <c r="K15795" s="21"/>
    </row>
    <row r="15796">
      <c r="D15796" s="13"/>
      <c r="E15796" s="21"/>
      <c r="G15796" s="13"/>
      <c r="H15796" s="13"/>
      <c r="J15796" s="13"/>
      <c r="K15796" s="21"/>
    </row>
    <row r="15797">
      <c r="D15797" s="13"/>
      <c r="E15797" s="21"/>
      <c r="G15797" s="13"/>
      <c r="H15797" s="13"/>
      <c r="J15797" s="13"/>
      <c r="K15797" s="21"/>
    </row>
    <row r="15798">
      <c r="D15798" s="13"/>
      <c r="E15798" s="21"/>
      <c r="G15798" s="13"/>
      <c r="H15798" s="13"/>
      <c r="J15798" s="13"/>
      <c r="K15798" s="21"/>
    </row>
    <row r="15799">
      <c r="D15799" s="13"/>
      <c r="E15799" s="21"/>
      <c r="G15799" s="13"/>
      <c r="H15799" s="13"/>
      <c r="J15799" s="13"/>
      <c r="K15799" s="21"/>
    </row>
    <row r="15800">
      <c r="D15800" s="13"/>
      <c r="E15800" s="21"/>
      <c r="G15800" s="13"/>
      <c r="H15800" s="13"/>
      <c r="J15800" s="13"/>
      <c r="K15800" s="21"/>
    </row>
    <row r="15801">
      <c r="D15801" s="13"/>
      <c r="E15801" s="21"/>
      <c r="G15801" s="13"/>
      <c r="H15801" s="13"/>
      <c r="J15801" s="13"/>
      <c r="K15801" s="21"/>
    </row>
    <row r="15802">
      <c r="D15802" s="13"/>
      <c r="E15802" s="21"/>
      <c r="G15802" s="13"/>
      <c r="H15802" s="13"/>
      <c r="J15802" s="13"/>
      <c r="K15802" s="21"/>
    </row>
    <row r="15803">
      <c r="D15803" s="13"/>
      <c r="E15803" s="21"/>
      <c r="G15803" s="13"/>
      <c r="H15803" s="13"/>
      <c r="J15803" s="13"/>
      <c r="K15803" s="21"/>
    </row>
    <row r="15804">
      <c r="D15804" s="13"/>
      <c r="E15804" s="21"/>
      <c r="G15804" s="13"/>
      <c r="H15804" s="13"/>
      <c r="J15804" s="13"/>
      <c r="K15804" s="21"/>
    </row>
    <row r="15805">
      <c r="D15805" s="13"/>
      <c r="E15805" s="21"/>
      <c r="G15805" s="13"/>
      <c r="H15805" s="13"/>
      <c r="J15805" s="13"/>
      <c r="K15805" s="21"/>
    </row>
    <row r="15806">
      <c r="D15806" s="13"/>
      <c r="E15806" s="21"/>
      <c r="G15806" s="13"/>
      <c r="H15806" s="13"/>
      <c r="J15806" s="13"/>
      <c r="K15806" s="21"/>
    </row>
    <row r="15807">
      <c r="D15807" s="13"/>
      <c r="E15807" s="21"/>
      <c r="G15807" s="13"/>
      <c r="H15807" s="13"/>
      <c r="J15807" s="13"/>
      <c r="K15807" s="21"/>
    </row>
    <row r="15808">
      <c r="D15808" s="13"/>
      <c r="E15808" s="21"/>
      <c r="G15808" s="13"/>
      <c r="H15808" s="13"/>
      <c r="J15808" s="13"/>
      <c r="K15808" s="21"/>
    </row>
    <row r="15809">
      <c r="D15809" s="13"/>
      <c r="E15809" s="21"/>
      <c r="G15809" s="13"/>
      <c r="H15809" s="13"/>
      <c r="J15809" s="13"/>
      <c r="K15809" s="21"/>
    </row>
    <row r="15810">
      <c r="D15810" s="13"/>
      <c r="E15810" s="21"/>
      <c r="G15810" s="13"/>
      <c r="H15810" s="13"/>
      <c r="J15810" s="13"/>
      <c r="K15810" s="21"/>
    </row>
    <row r="15811">
      <c r="D15811" s="13"/>
      <c r="E15811" s="21"/>
      <c r="G15811" s="13"/>
      <c r="H15811" s="13"/>
      <c r="J15811" s="13"/>
      <c r="K15811" s="21"/>
    </row>
    <row r="15812">
      <c r="D15812" s="13"/>
      <c r="E15812" s="21"/>
      <c r="G15812" s="13"/>
      <c r="H15812" s="13"/>
      <c r="J15812" s="13"/>
      <c r="K15812" s="21"/>
    </row>
    <row r="15813">
      <c r="D15813" s="13"/>
      <c r="E15813" s="21"/>
      <c r="G15813" s="13"/>
      <c r="H15813" s="13"/>
      <c r="J15813" s="13"/>
      <c r="K15813" s="21"/>
    </row>
    <row r="15814">
      <c r="D15814" s="13"/>
      <c r="E15814" s="21"/>
      <c r="G15814" s="13"/>
      <c r="H15814" s="13"/>
      <c r="J15814" s="13"/>
      <c r="K15814" s="21"/>
    </row>
    <row r="15815">
      <c r="D15815" s="13"/>
      <c r="E15815" s="21"/>
      <c r="G15815" s="13"/>
      <c r="H15815" s="13"/>
      <c r="J15815" s="13"/>
      <c r="K15815" s="21"/>
    </row>
    <row r="15816">
      <c r="D15816" s="13"/>
      <c r="E15816" s="21"/>
      <c r="G15816" s="13"/>
      <c r="H15816" s="13"/>
      <c r="J15816" s="13"/>
      <c r="K15816" s="21"/>
    </row>
    <row r="15817">
      <c r="D15817" s="13"/>
      <c r="E15817" s="21"/>
      <c r="G15817" s="13"/>
      <c r="H15817" s="13"/>
      <c r="J15817" s="13"/>
      <c r="K15817" s="21"/>
    </row>
    <row r="15818">
      <c r="D15818" s="13"/>
      <c r="E15818" s="21"/>
      <c r="G15818" s="13"/>
      <c r="H15818" s="13"/>
      <c r="J15818" s="13"/>
      <c r="K15818" s="21"/>
    </row>
    <row r="15819">
      <c r="D15819" s="13"/>
      <c r="E15819" s="21"/>
      <c r="G15819" s="13"/>
      <c r="H15819" s="13"/>
      <c r="J15819" s="13"/>
      <c r="K15819" s="21"/>
    </row>
    <row r="15820">
      <c r="D15820" s="13"/>
      <c r="E15820" s="21"/>
      <c r="G15820" s="13"/>
      <c r="H15820" s="13"/>
      <c r="J15820" s="13"/>
      <c r="K15820" s="21"/>
    </row>
    <row r="15821">
      <c r="D15821" s="13"/>
      <c r="E15821" s="21"/>
      <c r="G15821" s="13"/>
      <c r="H15821" s="13"/>
      <c r="J15821" s="13"/>
      <c r="K15821" s="21"/>
    </row>
    <row r="15822">
      <c r="D15822" s="13"/>
      <c r="E15822" s="21"/>
      <c r="G15822" s="13"/>
      <c r="H15822" s="13"/>
      <c r="J15822" s="13"/>
      <c r="K15822" s="21"/>
    </row>
    <row r="15823">
      <c r="D15823" s="13"/>
      <c r="E15823" s="21"/>
      <c r="G15823" s="13"/>
      <c r="H15823" s="13"/>
      <c r="J15823" s="13"/>
      <c r="K15823" s="21"/>
    </row>
    <row r="15824">
      <c r="D15824" s="13"/>
      <c r="E15824" s="21"/>
      <c r="G15824" s="13"/>
      <c r="H15824" s="13"/>
      <c r="J15824" s="13"/>
      <c r="K15824" s="21"/>
    </row>
    <row r="15825">
      <c r="D15825" s="13"/>
      <c r="E15825" s="21"/>
      <c r="G15825" s="13"/>
      <c r="H15825" s="13"/>
      <c r="J15825" s="13"/>
      <c r="K15825" s="21"/>
    </row>
    <row r="15826">
      <c r="D15826" s="13"/>
      <c r="E15826" s="21"/>
      <c r="G15826" s="13"/>
      <c r="H15826" s="13"/>
      <c r="J15826" s="13"/>
      <c r="K15826" s="21"/>
    </row>
    <row r="15827">
      <c r="D15827" s="13"/>
      <c r="E15827" s="21"/>
      <c r="G15827" s="13"/>
      <c r="H15827" s="13"/>
      <c r="J15827" s="13"/>
      <c r="K15827" s="21"/>
    </row>
    <row r="15828">
      <c r="D15828" s="13"/>
      <c r="E15828" s="21"/>
      <c r="G15828" s="13"/>
      <c r="H15828" s="13"/>
      <c r="J15828" s="13"/>
      <c r="K15828" s="21"/>
    </row>
    <row r="15829">
      <c r="D15829" s="13"/>
      <c r="E15829" s="21"/>
      <c r="G15829" s="13"/>
      <c r="H15829" s="13"/>
      <c r="J15829" s="13"/>
      <c r="K15829" s="21"/>
    </row>
    <row r="15830">
      <c r="D15830" s="13"/>
      <c r="E15830" s="21"/>
      <c r="G15830" s="13"/>
      <c r="H15830" s="13"/>
      <c r="J15830" s="13"/>
      <c r="K15830" s="21"/>
    </row>
    <row r="15831">
      <c r="D15831" s="13"/>
      <c r="E15831" s="21"/>
      <c r="G15831" s="13"/>
      <c r="H15831" s="13"/>
      <c r="J15831" s="13"/>
      <c r="K15831" s="21"/>
    </row>
    <row r="15832">
      <c r="D15832" s="13"/>
      <c r="E15832" s="21"/>
      <c r="G15832" s="13"/>
      <c r="H15832" s="13"/>
      <c r="J15832" s="13"/>
      <c r="K15832" s="21"/>
    </row>
    <row r="15833">
      <c r="D15833" s="13"/>
      <c r="E15833" s="21"/>
      <c r="G15833" s="13"/>
      <c r="H15833" s="13"/>
      <c r="J15833" s="13"/>
      <c r="K15833" s="21"/>
    </row>
    <row r="15834">
      <c r="D15834" s="13"/>
      <c r="E15834" s="21"/>
      <c r="G15834" s="13"/>
      <c r="H15834" s="13"/>
      <c r="J15834" s="13"/>
      <c r="K15834" s="21"/>
    </row>
    <row r="15835">
      <c r="D15835" s="13"/>
      <c r="E15835" s="21"/>
      <c r="G15835" s="13"/>
      <c r="H15835" s="13"/>
      <c r="J15835" s="13"/>
      <c r="K15835" s="21"/>
    </row>
    <row r="15836">
      <c r="D15836" s="13"/>
      <c r="E15836" s="21"/>
      <c r="G15836" s="13"/>
      <c r="H15836" s="13"/>
      <c r="J15836" s="13"/>
      <c r="K15836" s="21"/>
    </row>
    <row r="15837">
      <c r="D15837" s="13"/>
      <c r="E15837" s="21"/>
      <c r="G15837" s="13"/>
      <c r="H15837" s="13"/>
      <c r="J15837" s="13"/>
      <c r="K15837" s="21"/>
    </row>
    <row r="15838">
      <c r="D15838" s="13"/>
      <c r="E15838" s="21"/>
      <c r="G15838" s="13"/>
      <c r="H15838" s="13"/>
      <c r="J15838" s="13"/>
      <c r="K15838" s="21"/>
    </row>
    <row r="15839">
      <c r="D15839" s="13"/>
      <c r="E15839" s="21"/>
      <c r="G15839" s="13"/>
      <c r="H15839" s="13"/>
      <c r="J15839" s="13"/>
      <c r="K15839" s="21"/>
    </row>
    <row r="15840">
      <c r="D15840" s="13"/>
      <c r="E15840" s="21"/>
      <c r="G15840" s="13"/>
      <c r="H15840" s="13"/>
      <c r="J15840" s="13"/>
      <c r="K15840" s="21"/>
    </row>
    <row r="15841">
      <c r="D15841" s="13"/>
      <c r="E15841" s="21"/>
      <c r="G15841" s="13"/>
      <c r="H15841" s="13"/>
      <c r="J15841" s="13"/>
      <c r="K15841" s="21"/>
    </row>
    <row r="15842">
      <c r="D15842" s="13"/>
      <c r="E15842" s="21"/>
      <c r="G15842" s="13"/>
      <c r="H15842" s="13"/>
      <c r="J15842" s="13"/>
      <c r="K15842" s="21"/>
    </row>
    <row r="15843">
      <c r="D15843" s="13"/>
      <c r="E15843" s="21"/>
      <c r="G15843" s="13"/>
      <c r="H15843" s="13"/>
      <c r="J15843" s="13"/>
      <c r="K15843" s="21"/>
    </row>
    <row r="15844">
      <c r="D15844" s="13"/>
      <c r="E15844" s="21"/>
      <c r="G15844" s="13"/>
      <c r="H15844" s="13"/>
      <c r="J15844" s="13"/>
      <c r="K15844" s="21"/>
    </row>
    <row r="15845">
      <c r="D15845" s="13"/>
      <c r="E15845" s="21"/>
      <c r="G15845" s="13"/>
      <c r="H15845" s="13"/>
      <c r="J15845" s="13"/>
      <c r="K15845" s="21"/>
    </row>
    <row r="15846">
      <c r="D15846" s="13"/>
      <c r="E15846" s="21"/>
      <c r="G15846" s="13"/>
      <c r="H15846" s="13"/>
      <c r="J15846" s="13"/>
      <c r="K15846" s="21"/>
    </row>
    <row r="15847">
      <c r="D15847" s="13"/>
      <c r="E15847" s="21"/>
      <c r="G15847" s="13"/>
      <c r="H15847" s="13"/>
      <c r="J15847" s="13"/>
      <c r="K15847" s="21"/>
    </row>
    <row r="15848">
      <c r="D15848" s="13"/>
      <c r="E15848" s="21"/>
      <c r="G15848" s="13"/>
      <c r="H15848" s="13"/>
      <c r="J15848" s="13"/>
      <c r="K15848" s="21"/>
    </row>
    <row r="15849">
      <c r="D15849" s="13"/>
      <c r="E15849" s="21"/>
      <c r="G15849" s="13"/>
      <c r="H15849" s="13"/>
      <c r="J15849" s="13"/>
      <c r="K15849" s="21"/>
    </row>
    <row r="15850">
      <c r="D15850" s="13"/>
      <c r="E15850" s="21"/>
      <c r="G15850" s="13"/>
      <c r="H15850" s="13"/>
      <c r="J15850" s="13"/>
      <c r="K15850" s="21"/>
    </row>
    <row r="15851">
      <c r="D15851" s="13"/>
      <c r="E15851" s="21"/>
      <c r="G15851" s="13"/>
      <c r="H15851" s="13"/>
      <c r="J15851" s="13"/>
      <c r="K15851" s="21"/>
    </row>
    <row r="15852">
      <c r="D15852" s="13"/>
      <c r="E15852" s="21"/>
      <c r="G15852" s="13"/>
      <c r="H15852" s="13"/>
      <c r="J15852" s="13"/>
      <c r="K15852" s="21"/>
    </row>
    <row r="15853">
      <c r="D15853" s="13"/>
      <c r="E15853" s="21"/>
      <c r="G15853" s="13"/>
      <c r="H15853" s="13"/>
      <c r="J15853" s="13"/>
      <c r="K15853" s="21"/>
    </row>
    <row r="15854">
      <c r="D15854" s="13"/>
      <c r="E15854" s="21"/>
      <c r="G15854" s="13"/>
      <c r="H15854" s="13"/>
      <c r="J15854" s="13"/>
      <c r="K15854" s="21"/>
    </row>
    <row r="15855">
      <c r="D15855" s="13"/>
      <c r="E15855" s="21"/>
      <c r="G15855" s="13"/>
      <c r="H15855" s="13"/>
      <c r="J15855" s="13"/>
      <c r="K15855" s="21"/>
    </row>
    <row r="15856">
      <c r="D15856" s="13"/>
      <c r="E15856" s="21"/>
      <c r="G15856" s="13"/>
      <c r="H15856" s="13"/>
      <c r="J15856" s="13"/>
      <c r="K15856" s="21"/>
    </row>
    <row r="15857">
      <c r="D15857" s="13"/>
      <c r="E15857" s="21"/>
      <c r="G15857" s="13"/>
      <c r="H15857" s="13"/>
      <c r="J15857" s="13"/>
      <c r="K15857" s="21"/>
    </row>
    <row r="15858">
      <c r="D15858" s="13"/>
      <c r="E15858" s="21"/>
      <c r="G15858" s="13"/>
      <c r="H15858" s="13"/>
      <c r="J15858" s="13"/>
      <c r="K15858" s="21"/>
    </row>
    <row r="15859">
      <c r="D15859" s="13"/>
      <c r="E15859" s="21"/>
      <c r="G15859" s="13"/>
      <c r="H15859" s="13"/>
      <c r="J15859" s="13"/>
      <c r="K15859" s="21"/>
    </row>
    <row r="15860">
      <c r="D15860" s="13"/>
      <c r="E15860" s="21"/>
      <c r="G15860" s="13"/>
      <c r="H15860" s="13"/>
      <c r="J15860" s="13"/>
      <c r="K15860" s="21"/>
    </row>
    <row r="15861">
      <c r="D15861" s="13"/>
      <c r="E15861" s="21"/>
      <c r="G15861" s="13"/>
      <c r="H15861" s="13"/>
      <c r="J15861" s="13"/>
      <c r="K15861" s="21"/>
    </row>
    <row r="15862">
      <c r="D15862" s="13"/>
      <c r="E15862" s="21"/>
      <c r="G15862" s="13"/>
      <c r="H15862" s="13"/>
      <c r="J15862" s="13"/>
      <c r="K15862" s="21"/>
    </row>
    <row r="15863">
      <c r="D15863" s="13"/>
      <c r="E15863" s="21"/>
      <c r="G15863" s="13"/>
      <c r="H15863" s="13"/>
      <c r="J15863" s="13"/>
      <c r="K15863" s="21"/>
    </row>
    <row r="15864">
      <c r="D15864" s="13"/>
      <c r="E15864" s="21"/>
      <c r="G15864" s="13"/>
      <c r="H15864" s="13"/>
      <c r="J15864" s="13"/>
      <c r="K15864" s="21"/>
    </row>
    <row r="15865">
      <c r="D15865" s="13"/>
      <c r="E15865" s="21"/>
      <c r="G15865" s="13"/>
      <c r="H15865" s="13"/>
      <c r="J15865" s="13"/>
      <c r="K15865" s="21"/>
    </row>
    <row r="15866">
      <c r="D15866" s="13"/>
      <c r="E15866" s="21"/>
      <c r="G15866" s="13"/>
      <c r="H15866" s="13"/>
      <c r="J15866" s="13"/>
      <c r="K15866" s="21"/>
    </row>
    <row r="15867">
      <c r="D15867" s="13"/>
      <c r="E15867" s="21"/>
      <c r="G15867" s="13"/>
      <c r="H15867" s="13"/>
      <c r="J15867" s="13"/>
      <c r="K15867" s="21"/>
    </row>
    <row r="15868">
      <c r="D15868" s="13"/>
      <c r="E15868" s="21"/>
      <c r="G15868" s="13"/>
      <c r="H15868" s="13"/>
      <c r="J15868" s="13"/>
      <c r="K15868" s="21"/>
    </row>
    <row r="15869">
      <c r="D15869" s="13"/>
      <c r="E15869" s="21"/>
      <c r="G15869" s="13"/>
      <c r="H15869" s="13"/>
      <c r="J15869" s="13"/>
      <c r="K15869" s="21"/>
    </row>
    <row r="15870">
      <c r="D15870" s="13"/>
      <c r="E15870" s="21"/>
      <c r="G15870" s="13"/>
      <c r="H15870" s="13"/>
      <c r="J15870" s="13"/>
      <c r="K15870" s="21"/>
    </row>
    <row r="15871">
      <c r="D15871" s="13"/>
      <c r="E15871" s="21"/>
      <c r="G15871" s="13"/>
      <c r="H15871" s="13"/>
      <c r="J15871" s="13"/>
      <c r="K15871" s="21"/>
    </row>
    <row r="15872">
      <c r="D15872" s="13"/>
      <c r="E15872" s="21"/>
      <c r="G15872" s="13"/>
      <c r="H15872" s="13"/>
      <c r="J15872" s="13"/>
      <c r="K15872" s="21"/>
    </row>
    <row r="15873">
      <c r="D15873" s="13"/>
      <c r="E15873" s="21"/>
      <c r="G15873" s="13"/>
      <c r="H15873" s="13"/>
      <c r="J15873" s="13"/>
      <c r="K15873" s="21"/>
    </row>
    <row r="15874">
      <c r="D15874" s="13"/>
      <c r="E15874" s="21"/>
      <c r="G15874" s="13"/>
      <c r="H15874" s="13"/>
      <c r="J15874" s="13"/>
      <c r="K15874" s="21"/>
    </row>
    <row r="15875">
      <c r="D15875" s="13"/>
      <c r="E15875" s="21"/>
      <c r="G15875" s="13"/>
      <c r="H15875" s="13"/>
      <c r="J15875" s="13"/>
      <c r="K15875" s="21"/>
    </row>
    <row r="15876">
      <c r="D15876" s="13"/>
      <c r="E15876" s="21"/>
      <c r="G15876" s="13"/>
      <c r="H15876" s="13"/>
      <c r="J15876" s="13"/>
      <c r="K15876" s="21"/>
    </row>
    <row r="15877">
      <c r="D15877" s="13"/>
      <c r="E15877" s="21"/>
      <c r="G15877" s="13"/>
      <c r="H15877" s="13"/>
      <c r="J15877" s="13"/>
      <c r="K15877" s="21"/>
    </row>
    <row r="15878">
      <c r="D15878" s="13"/>
      <c r="E15878" s="21"/>
      <c r="G15878" s="13"/>
      <c r="H15878" s="13"/>
      <c r="J15878" s="13"/>
      <c r="K15878" s="21"/>
    </row>
    <row r="15879">
      <c r="D15879" s="13"/>
      <c r="E15879" s="21"/>
      <c r="G15879" s="13"/>
      <c r="H15879" s="13"/>
      <c r="J15879" s="13"/>
      <c r="K15879" s="21"/>
    </row>
    <row r="15880">
      <c r="D15880" s="13"/>
      <c r="E15880" s="21"/>
      <c r="G15880" s="13"/>
      <c r="H15880" s="13"/>
      <c r="J15880" s="13"/>
      <c r="K15880" s="21"/>
    </row>
    <row r="15881">
      <c r="D15881" s="13"/>
      <c r="E15881" s="21"/>
      <c r="G15881" s="13"/>
      <c r="H15881" s="13"/>
      <c r="J15881" s="13"/>
      <c r="K15881" s="21"/>
    </row>
    <row r="15882">
      <c r="D15882" s="13"/>
      <c r="E15882" s="21"/>
      <c r="G15882" s="13"/>
      <c r="H15882" s="13"/>
      <c r="J15882" s="13"/>
      <c r="K15882" s="21"/>
    </row>
    <row r="15883">
      <c r="D15883" s="13"/>
      <c r="E15883" s="21"/>
      <c r="G15883" s="13"/>
      <c r="H15883" s="13"/>
      <c r="J15883" s="13"/>
      <c r="K15883" s="21"/>
    </row>
    <row r="15884">
      <c r="D15884" s="13"/>
      <c r="E15884" s="21"/>
      <c r="G15884" s="13"/>
      <c r="H15884" s="13"/>
      <c r="J15884" s="13"/>
      <c r="K15884" s="21"/>
    </row>
    <row r="15885">
      <c r="D15885" s="13"/>
      <c r="E15885" s="21"/>
      <c r="G15885" s="13"/>
      <c r="H15885" s="13"/>
      <c r="J15885" s="13"/>
      <c r="K15885" s="21"/>
    </row>
    <row r="15886">
      <c r="D15886" s="13"/>
      <c r="E15886" s="21"/>
      <c r="G15886" s="13"/>
      <c r="H15886" s="13"/>
      <c r="J15886" s="13"/>
      <c r="K15886" s="21"/>
    </row>
    <row r="15887">
      <c r="D15887" s="13"/>
      <c r="E15887" s="21"/>
      <c r="G15887" s="13"/>
      <c r="H15887" s="13"/>
      <c r="J15887" s="13"/>
      <c r="K15887" s="21"/>
    </row>
    <row r="15888">
      <c r="D15888" s="13"/>
      <c r="E15888" s="21"/>
      <c r="G15888" s="13"/>
      <c r="H15888" s="13"/>
      <c r="J15888" s="13"/>
      <c r="K15888" s="21"/>
    </row>
    <row r="15889">
      <c r="D15889" s="13"/>
      <c r="E15889" s="21"/>
      <c r="G15889" s="13"/>
      <c r="H15889" s="13"/>
      <c r="J15889" s="13"/>
      <c r="K15889" s="21"/>
    </row>
    <row r="15890">
      <c r="D15890" s="13"/>
      <c r="E15890" s="21"/>
      <c r="G15890" s="13"/>
      <c r="H15890" s="13"/>
      <c r="J15890" s="13"/>
      <c r="K15890" s="21"/>
    </row>
    <row r="15891">
      <c r="D15891" s="13"/>
      <c r="E15891" s="21"/>
      <c r="G15891" s="13"/>
      <c r="H15891" s="13"/>
      <c r="J15891" s="13"/>
      <c r="K15891" s="21"/>
    </row>
    <row r="15892">
      <c r="D15892" s="13"/>
      <c r="E15892" s="21"/>
      <c r="G15892" s="13"/>
      <c r="H15892" s="13"/>
      <c r="J15892" s="13"/>
      <c r="K15892" s="21"/>
    </row>
    <row r="15893">
      <c r="D15893" s="13"/>
      <c r="E15893" s="21"/>
      <c r="G15893" s="13"/>
      <c r="H15893" s="13"/>
      <c r="J15893" s="13"/>
      <c r="K15893" s="21"/>
    </row>
    <row r="15894">
      <c r="D15894" s="13"/>
      <c r="E15894" s="21"/>
      <c r="G15894" s="13"/>
      <c r="H15894" s="13"/>
      <c r="J15894" s="13"/>
      <c r="K15894" s="21"/>
    </row>
    <row r="15895">
      <c r="D15895" s="13"/>
      <c r="E15895" s="21"/>
      <c r="G15895" s="13"/>
      <c r="H15895" s="13"/>
      <c r="J15895" s="13"/>
      <c r="K15895" s="21"/>
    </row>
    <row r="15896">
      <c r="D15896" s="13"/>
      <c r="E15896" s="21"/>
      <c r="G15896" s="13"/>
      <c r="H15896" s="13"/>
      <c r="J15896" s="13"/>
      <c r="K15896" s="21"/>
    </row>
    <row r="15897">
      <c r="D15897" s="13"/>
      <c r="E15897" s="21"/>
      <c r="G15897" s="13"/>
      <c r="H15897" s="13"/>
      <c r="J15897" s="13"/>
      <c r="K15897" s="21"/>
    </row>
    <row r="15898">
      <c r="D15898" s="13"/>
      <c r="E15898" s="21"/>
      <c r="G15898" s="13"/>
      <c r="H15898" s="13"/>
      <c r="J15898" s="13"/>
      <c r="K15898" s="21"/>
    </row>
    <row r="15899">
      <c r="D15899" s="13"/>
      <c r="E15899" s="21"/>
      <c r="G15899" s="13"/>
      <c r="H15899" s="13"/>
      <c r="J15899" s="13"/>
      <c r="K15899" s="21"/>
    </row>
    <row r="15900">
      <c r="D15900" s="13"/>
      <c r="E15900" s="21"/>
      <c r="G15900" s="13"/>
      <c r="H15900" s="13"/>
      <c r="J15900" s="13"/>
      <c r="K15900" s="21"/>
    </row>
    <row r="15901">
      <c r="D15901" s="13"/>
      <c r="E15901" s="21"/>
      <c r="G15901" s="13"/>
      <c r="H15901" s="13"/>
      <c r="J15901" s="13"/>
      <c r="K15901" s="21"/>
    </row>
    <row r="15902">
      <c r="D15902" s="13"/>
      <c r="E15902" s="21"/>
      <c r="G15902" s="13"/>
      <c r="H15902" s="13"/>
      <c r="J15902" s="13"/>
      <c r="K15902" s="21"/>
    </row>
    <row r="15903">
      <c r="D15903" s="13"/>
      <c r="E15903" s="21"/>
      <c r="G15903" s="13"/>
      <c r="H15903" s="13"/>
      <c r="J15903" s="13"/>
      <c r="K15903" s="21"/>
    </row>
    <row r="15904">
      <c r="D15904" s="13"/>
      <c r="E15904" s="21"/>
      <c r="G15904" s="13"/>
      <c r="H15904" s="13"/>
      <c r="J15904" s="13"/>
      <c r="K15904" s="21"/>
    </row>
    <row r="15905">
      <c r="D15905" s="13"/>
      <c r="E15905" s="21"/>
      <c r="G15905" s="13"/>
      <c r="H15905" s="13"/>
      <c r="J15905" s="13"/>
      <c r="K15905" s="21"/>
    </row>
    <row r="15906">
      <c r="D15906" s="13"/>
      <c r="E15906" s="21"/>
      <c r="G15906" s="13"/>
      <c r="H15906" s="13"/>
      <c r="J15906" s="13"/>
      <c r="K15906" s="21"/>
    </row>
    <row r="15907">
      <c r="D15907" s="13"/>
      <c r="E15907" s="21"/>
      <c r="G15907" s="13"/>
      <c r="H15907" s="13"/>
      <c r="J15907" s="13"/>
      <c r="K15907" s="21"/>
    </row>
    <row r="15908">
      <c r="D15908" s="13"/>
      <c r="E15908" s="21"/>
      <c r="G15908" s="13"/>
      <c r="H15908" s="13"/>
      <c r="J15908" s="13"/>
      <c r="K15908" s="21"/>
    </row>
    <row r="15909">
      <c r="D15909" s="13"/>
      <c r="E15909" s="21"/>
      <c r="G15909" s="13"/>
      <c r="H15909" s="13"/>
      <c r="J15909" s="13"/>
      <c r="K15909" s="21"/>
    </row>
    <row r="15910">
      <c r="D15910" s="13"/>
      <c r="E15910" s="21"/>
      <c r="G15910" s="13"/>
      <c r="H15910" s="13"/>
      <c r="J15910" s="13"/>
      <c r="K15910" s="21"/>
    </row>
    <row r="15911">
      <c r="D15911" s="13"/>
      <c r="E15911" s="21"/>
      <c r="G15911" s="13"/>
      <c r="H15911" s="13"/>
      <c r="J15911" s="13"/>
      <c r="K15911" s="21"/>
    </row>
    <row r="15912">
      <c r="D15912" s="13"/>
      <c r="E15912" s="21"/>
      <c r="G15912" s="13"/>
      <c r="H15912" s="13"/>
      <c r="J15912" s="13"/>
      <c r="K15912" s="21"/>
    </row>
    <row r="15913">
      <c r="D15913" s="13"/>
      <c r="E15913" s="21"/>
      <c r="G15913" s="13"/>
      <c r="H15913" s="13"/>
      <c r="J15913" s="13"/>
      <c r="K15913" s="21"/>
    </row>
    <row r="15914">
      <c r="D15914" s="13"/>
      <c r="E15914" s="21"/>
      <c r="G15914" s="13"/>
      <c r="H15914" s="13"/>
      <c r="J15914" s="13"/>
      <c r="K15914" s="21"/>
    </row>
    <row r="15915">
      <c r="D15915" s="13"/>
      <c r="E15915" s="21"/>
      <c r="G15915" s="13"/>
      <c r="H15915" s="13"/>
      <c r="J15915" s="13"/>
      <c r="K15915" s="21"/>
    </row>
    <row r="15916">
      <c r="D15916" s="13"/>
      <c r="E15916" s="21"/>
      <c r="G15916" s="13"/>
      <c r="H15916" s="13"/>
      <c r="J15916" s="13"/>
      <c r="K15916" s="21"/>
    </row>
    <row r="15917">
      <c r="D15917" s="13"/>
      <c r="E15917" s="21"/>
      <c r="G15917" s="13"/>
      <c r="H15917" s="13"/>
      <c r="J15917" s="13"/>
      <c r="K15917" s="21"/>
    </row>
    <row r="15918">
      <c r="D15918" s="13"/>
      <c r="E15918" s="21"/>
      <c r="G15918" s="13"/>
      <c r="H15918" s="13"/>
      <c r="J15918" s="13"/>
      <c r="K15918" s="21"/>
    </row>
    <row r="15919">
      <c r="D15919" s="13"/>
      <c r="E15919" s="21"/>
      <c r="G15919" s="13"/>
      <c r="H15919" s="13"/>
      <c r="J15919" s="13"/>
      <c r="K15919" s="21"/>
    </row>
    <row r="15920">
      <c r="D15920" s="13"/>
      <c r="E15920" s="21"/>
      <c r="G15920" s="13"/>
      <c r="H15920" s="13"/>
      <c r="J15920" s="13"/>
      <c r="K15920" s="21"/>
    </row>
    <row r="15921">
      <c r="D15921" s="13"/>
      <c r="E15921" s="21"/>
      <c r="G15921" s="13"/>
      <c r="H15921" s="13"/>
      <c r="J15921" s="13"/>
      <c r="K15921" s="21"/>
    </row>
    <row r="15922">
      <c r="D15922" s="13"/>
      <c r="E15922" s="21"/>
      <c r="G15922" s="13"/>
      <c r="H15922" s="13"/>
      <c r="J15922" s="13"/>
      <c r="K15922" s="21"/>
    </row>
    <row r="15923">
      <c r="D15923" s="13"/>
      <c r="E15923" s="21"/>
      <c r="G15923" s="13"/>
      <c r="H15923" s="13"/>
      <c r="J15923" s="13"/>
      <c r="K15923" s="21"/>
    </row>
    <row r="15924">
      <c r="D15924" s="13"/>
      <c r="E15924" s="21"/>
      <c r="G15924" s="13"/>
      <c r="H15924" s="13"/>
      <c r="J15924" s="13"/>
      <c r="K15924" s="21"/>
    </row>
    <row r="15925">
      <c r="D15925" s="13"/>
      <c r="E15925" s="21"/>
      <c r="G15925" s="13"/>
      <c r="H15925" s="13"/>
      <c r="J15925" s="13"/>
      <c r="K15925" s="21"/>
    </row>
    <row r="15926">
      <c r="D15926" s="13"/>
      <c r="E15926" s="21"/>
      <c r="G15926" s="13"/>
      <c r="H15926" s="13"/>
      <c r="J15926" s="13"/>
      <c r="K15926" s="21"/>
    </row>
    <row r="15927">
      <c r="D15927" s="13"/>
      <c r="E15927" s="21"/>
      <c r="G15927" s="13"/>
      <c r="H15927" s="13"/>
      <c r="J15927" s="13"/>
      <c r="K15927" s="21"/>
    </row>
    <row r="15928">
      <c r="D15928" s="13"/>
      <c r="E15928" s="21"/>
      <c r="G15928" s="13"/>
      <c r="H15928" s="13"/>
      <c r="J15928" s="13"/>
      <c r="K15928" s="21"/>
    </row>
    <row r="15929">
      <c r="D15929" s="13"/>
      <c r="E15929" s="21"/>
      <c r="G15929" s="13"/>
      <c r="H15929" s="13"/>
      <c r="J15929" s="13"/>
      <c r="K15929" s="21"/>
    </row>
    <row r="15930">
      <c r="D15930" s="13"/>
      <c r="E15930" s="21"/>
      <c r="G15930" s="13"/>
      <c r="H15930" s="13"/>
      <c r="J15930" s="13"/>
      <c r="K15930" s="21"/>
    </row>
    <row r="15931">
      <c r="D15931" s="13"/>
      <c r="E15931" s="21"/>
      <c r="G15931" s="13"/>
      <c r="H15931" s="13"/>
      <c r="J15931" s="13"/>
      <c r="K15931" s="21"/>
    </row>
    <row r="15932">
      <c r="D15932" s="13"/>
      <c r="E15932" s="21"/>
      <c r="G15932" s="13"/>
      <c r="H15932" s="13"/>
      <c r="J15932" s="13"/>
      <c r="K15932" s="21"/>
    </row>
    <row r="15933">
      <c r="D15933" s="13"/>
      <c r="E15933" s="21"/>
      <c r="G15933" s="13"/>
      <c r="H15933" s="13"/>
      <c r="J15933" s="13"/>
      <c r="K15933" s="21"/>
    </row>
    <row r="15934">
      <c r="D15934" s="13"/>
      <c r="E15934" s="21"/>
      <c r="G15934" s="13"/>
      <c r="H15934" s="13"/>
      <c r="J15934" s="13"/>
      <c r="K15934" s="21"/>
    </row>
    <row r="15935">
      <c r="D15935" s="13"/>
      <c r="E15935" s="21"/>
      <c r="G15935" s="13"/>
      <c r="H15935" s="13"/>
      <c r="J15935" s="13"/>
      <c r="K15935" s="21"/>
    </row>
    <row r="15936">
      <c r="D15936" s="13"/>
      <c r="E15936" s="21"/>
      <c r="G15936" s="13"/>
      <c r="H15936" s="13"/>
      <c r="J15936" s="13"/>
      <c r="K15936" s="21"/>
    </row>
    <row r="15937">
      <c r="D15937" s="13"/>
      <c r="E15937" s="21"/>
      <c r="G15937" s="13"/>
      <c r="H15937" s="13"/>
      <c r="J15937" s="13"/>
      <c r="K15937" s="21"/>
    </row>
    <row r="15938">
      <c r="D15938" s="13"/>
      <c r="E15938" s="21"/>
      <c r="G15938" s="13"/>
      <c r="H15938" s="13"/>
      <c r="J15938" s="13"/>
      <c r="K15938" s="21"/>
    </row>
    <row r="15939">
      <c r="D15939" s="13"/>
      <c r="E15939" s="21"/>
      <c r="G15939" s="13"/>
      <c r="H15939" s="13"/>
      <c r="J15939" s="13"/>
      <c r="K15939" s="21"/>
    </row>
    <row r="15940">
      <c r="D15940" s="13"/>
      <c r="E15940" s="21"/>
      <c r="G15940" s="13"/>
      <c r="H15940" s="13"/>
      <c r="J15940" s="13"/>
      <c r="K15940" s="21"/>
    </row>
    <row r="15941">
      <c r="D15941" s="13"/>
      <c r="E15941" s="21"/>
      <c r="G15941" s="13"/>
      <c r="H15941" s="13"/>
      <c r="J15941" s="13"/>
      <c r="K15941" s="21"/>
    </row>
    <row r="15942">
      <c r="D15942" s="13"/>
      <c r="E15942" s="21"/>
      <c r="G15942" s="13"/>
      <c r="H15942" s="13"/>
      <c r="J15942" s="13"/>
      <c r="K15942" s="21"/>
    </row>
    <row r="15943">
      <c r="D15943" s="13"/>
      <c r="E15943" s="21"/>
      <c r="G15943" s="13"/>
      <c r="H15943" s="13"/>
      <c r="J15943" s="13"/>
      <c r="K15943" s="21"/>
    </row>
    <row r="15944">
      <c r="D15944" s="13"/>
      <c r="E15944" s="21"/>
      <c r="G15944" s="13"/>
      <c r="H15944" s="13"/>
      <c r="J15944" s="13"/>
      <c r="K15944" s="21"/>
    </row>
    <row r="15945">
      <c r="D15945" s="13"/>
      <c r="E15945" s="21"/>
      <c r="G15945" s="13"/>
      <c r="H15945" s="13"/>
      <c r="J15945" s="13"/>
      <c r="K15945" s="21"/>
    </row>
    <row r="15946">
      <c r="D15946" s="13"/>
      <c r="E15946" s="21"/>
      <c r="G15946" s="13"/>
      <c r="H15946" s="13"/>
      <c r="J15946" s="13"/>
      <c r="K15946" s="21"/>
    </row>
    <row r="15947">
      <c r="D15947" s="13"/>
      <c r="E15947" s="21"/>
      <c r="G15947" s="13"/>
      <c r="H15947" s="13"/>
      <c r="J15947" s="13"/>
      <c r="K15947" s="21"/>
    </row>
    <row r="15948">
      <c r="D15948" s="13"/>
      <c r="E15948" s="21"/>
      <c r="G15948" s="13"/>
      <c r="H15948" s="13"/>
      <c r="J15948" s="13"/>
      <c r="K15948" s="21"/>
    </row>
    <row r="15949">
      <c r="D15949" s="13"/>
      <c r="E15949" s="21"/>
      <c r="G15949" s="13"/>
      <c r="H15949" s="13"/>
      <c r="J15949" s="13"/>
      <c r="K15949" s="21"/>
    </row>
    <row r="15950">
      <c r="D15950" s="13"/>
      <c r="E15950" s="21"/>
      <c r="G15950" s="13"/>
      <c r="H15950" s="13"/>
      <c r="J15950" s="13"/>
      <c r="K15950" s="21"/>
    </row>
    <row r="15951">
      <c r="D15951" s="13"/>
      <c r="E15951" s="21"/>
      <c r="G15951" s="13"/>
      <c r="H15951" s="13"/>
      <c r="J15951" s="13"/>
      <c r="K15951" s="21"/>
    </row>
    <row r="15952">
      <c r="D15952" s="13"/>
      <c r="E15952" s="21"/>
      <c r="G15952" s="13"/>
      <c r="H15952" s="13"/>
      <c r="J15952" s="13"/>
      <c r="K15952" s="21"/>
    </row>
    <row r="15953">
      <c r="D15953" s="13"/>
      <c r="E15953" s="21"/>
      <c r="G15953" s="13"/>
      <c r="H15953" s="13"/>
      <c r="J15953" s="13"/>
      <c r="K15953" s="21"/>
    </row>
    <row r="15954">
      <c r="D15954" s="13"/>
      <c r="E15954" s="21"/>
      <c r="G15954" s="13"/>
      <c r="H15954" s="13"/>
      <c r="J15954" s="13"/>
      <c r="K15954" s="21"/>
    </row>
    <row r="15955">
      <c r="D15955" s="13"/>
      <c r="E15955" s="21"/>
      <c r="G15955" s="13"/>
      <c r="H15955" s="13"/>
      <c r="J15955" s="13"/>
      <c r="K15955" s="21"/>
    </row>
    <row r="15956">
      <c r="D15956" s="13"/>
      <c r="E15956" s="21"/>
      <c r="G15956" s="13"/>
      <c r="H15956" s="13"/>
      <c r="J15956" s="13"/>
      <c r="K15956" s="21"/>
    </row>
    <row r="15957">
      <c r="D15957" s="13"/>
      <c r="E15957" s="21"/>
      <c r="G15957" s="13"/>
      <c r="H15957" s="13"/>
      <c r="J15957" s="13"/>
      <c r="K15957" s="21"/>
    </row>
    <row r="15958">
      <c r="D15958" s="13"/>
      <c r="E15958" s="21"/>
      <c r="G15958" s="13"/>
      <c r="H15958" s="13"/>
      <c r="J15958" s="13"/>
      <c r="K15958" s="21"/>
    </row>
    <row r="15959">
      <c r="D15959" s="13"/>
      <c r="E15959" s="21"/>
      <c r="G15959" s="13"/>
      <c r="H15959" s="13"/>
      <c r="J15959" s="13"/>
      <c r="K15959" s="21"/>
    </row>
    <row r="15960">
      <c r="D15960" s="13"/>
      <c r="E15960" s="21"/>
      <c r="G15960" s="13"/>
      <c r="H15960" s="13"/>
      <c r="J15960" s="13"/>
      <c r="K15960" s="21"/>
    </row>
    <row r="15961">
      <c r="D15961" s="13"/>
      <c r="E15961" s="21"/>
      <c r="G15961" s="13"/>
      <c r="H15961" s="13"/>
      <c r="J15961" s="13"/>
      <c r="K15961" s="21"/>
    </row>
    <row r="15962">
      <c r="D15962" s="13"/>
      <c r="E15962" s="21"/>
      <c r="G15962" s="13"/>
      <c r="H15962" s="13"/>
      <c r="J15962" s="13"/>
      <c r="K15962" s="21"/>
    </row>
    <row r="15963">
      <c r="D15963" s="13"/>
      <c r="E15963" s="21"/>
      <c r="G15963" s="13"/>
      <c r="H15963" s="13"/>
      <c r="J15963" s="13"/>
      <c r="K15963" s="21"/>
    </row>
    <row r="15964">
      <c r="D15964" s="13"/>
      <c r="E15964" s="21"/>
      <c r="G15964" s="13"/>
      <c r="H15964" s="13"/>
      <c r="J15964" s="13"/>
      <c r="K15964" s="21"/>
    </row>
    <row r="15965">
      <c r="D15965" s="13"/>
      <c r="E15965" s="21"/>
      <c r="G15965" s="13"/>
      <c r="H15965" s="13"/>
      <c r="J15965" s="13"/>
      <c r="K15965" s="21"/>
    </row>
    <row r="15966">
      <c r="D15966" s="13"/>
      <c r="E15966" s="21"/>
      <c r="G15966" s="13"/>
      <c r="H15966" s="13"/>
      <c r="J15966" s="13"/>
      <c r="K15966" s="21"/>
    </row>
    <row r="15967">
      <c r="D15967" s="13"/>
      <c r="E15967" s="21"/>
      <c r="G15967" s="13"/>
      <c r="H15967" s="13"/>
      <c r="J15967" s="13"/>
      <c r="K15967" s="21"/>
    </row>
    <row r="15968">
      <c r="D15968" s="13"/>
      <c r="E15968" s="21"/>
      <c r="G15968" s="13"/>
      <c r="H15968" s="13"/>
      <c r="J15968" s="13"/>
      <c r="K15968" s="21"/>
    </row>
    <row r="15969">
      <c r="D15969" s="13"/>
      <c r="E15969" s="21"/>
      <c r="G15969" s="13"/>
      <c r="H15969" s="13"/>
      <c r="J15969" s="13"/>
      <c r="K15969" s="21"/>
    </row>
    <row r="15970">
      <c r="D15970" s="13"/>
      <c r="E15970" s="21"/>
      <c r="G15970" s="13"/>
      <c r="H15970" s="13"/>
      <c r="J15970" s="13"/>
      <c r="K15970" s="21"/>
    </row>
    <row r="15971">
      <c r="D15971" s="13"/>
      <c r="E15971" s="21"/>
      <c r="G15971" s="13"/>
      <c r="H15971" s="13"/>
      <c r="J15971" s="13"/>
      <c r="K15971" s="21"/>
    </row>
    <row r="15972">
      <c r="D15972" s="13"/>
      <c r="E15972" s="21"/>
      <c r="G15972" s="13"/>
      <c r="H15972" s="13"/>
      <c r="J15972" s="13"/>
      <c r="K15972" s="21"/>
    </row>
    <row r="15973">
      <c r="D15973" s="13"/>
      <c r="E15973" s="21"/>
      <c r="G15973" s="13"/>
      <c r="H15973" s="13"/>
      <c r="J15973" s="13"/>
      <c r="K15973" s="21"/>
    </row>
    <row r="15974">
      <c r="D15974" s="13"/>
      <c r="E15974" s="21"/>
      <c r="G15974" s="13"/>
      <c r="H15974" s="13"/>
      <c r="J15974" s="13"/>
      <c r="K15974" s="21"/>
    </row>
    <row r="15975">
      <c r="D15975" s="13"/>
      <c r="E15975" s="21"/>
      <c r="G15975" s="13"/>
      <c r="H15975" s="13"/>
      <c r="J15975" s="13"/>
      <c r="K15975" s="21"/>
    </row>
    <row r="15976">
      <c r="D15976" s="13"/>
      <c r="E15976" s="21"/>
      <c r="G15976" s="13"/>
      <c r="H15976" s="13"/>
      <c r="J15976" s="13"/>
      <c r="K15976" s="21"/>
    </row>
    <row r="15977">
      <c r="D15977" s="13"/>
      <c r="E15977" s="21"/>
      <c r="G15977" s="13"/>
      <c r="H15977" s="13"/>
      <c r="J15977" s="13"/>
      <c r="K15977" s="21"/>
    </row>
    <row r="15978">
      <c r="D15978" s="13"/>
      <c r="E15978" s="21"/>
      <c r="G15978" s="13"/>
      <c r="H15978" s="13"/>
      <c r="J15978" s="13"/>
      <c r="K15978" s="21"/>
    </row>
    <row r="15979">
      <c r="D15979" s="13"/>
      <c r="E15979" s="21"/>
      <c r="G15979" s="13"/>
      <c r="H15979" s="13"/>
      <c r="J15979" s="13"/>
      <c r="K15979" s="21"/>
    </row>
    <row r="15980">
      <c r="D15980" s="13"/>
      <c r="E15980" s="21"/>
      <c r="G15980" s="13"/>
      <c r="H15980" s="13"/>
      <c r="J15980" s="13"/>
      <c r="K15980" s="21"/>
    </row>
    <row r="15981">
      <c r="D15981" s="13"/>
      <c r="E15981" s="21"/>
      <c r="G15981" s="13"/>
      <c r="H15981" s="13"/>
      <c r="J15981" s="13"/>
      <c r="K15981" s="21"/>
    </row>
    <row r="15982">
      <c r="D15982" s="13"/>
      <c r="E15982" s="21"/>
      <c r="G15982" s="13"/>
      <c r="H15982" s="13"/>
      <c r="J15982" s="13"/>
      <c r="K15982" s="21"/>
    </row>
    <row r="15983">
      <c r="D15983" s="13"/>
      <c r="E15983" s="21"/>
      <c r="G15983" s="13"/>
      <c r="H15983" s="13"/>
      <c r="J15983" s="13"/>
      <c r="K15983" s="21"/>
    </row>
    <row r="15984">
      <c r="D15984" s="13"/>
      <c r="E15984" s="21"/>
      <c r="G15984" s="13"/>
      <c r="H15984" s="13"/>
      <c r="J15984" s="13"/>
      <c r="K15984" s="21"/>
    </row>
    <row r="15985">
      <c r="D15985" s="13"/>
      <c r="E15985" s="21"/>
      <c r="G15985" s="13"/>
      <c r="H15985" s="13"/>
      <c r="J15985" s="13"/>
      <c r="K15985" s="21"/>
    </row>
    <row r="15986">
      <c r="D15986" s="13"/>
      <c r="E15986" s="21"/>
      <c r="G15986" s="13"/>
      <c r="H15986" s="13"/>
      <c r="J15986" s="13"/>
      <c r="K15986" s="21"/>
    </row>
    <row r="15987">
      <c r="D15987" s="13"/>
      <c r="E15987" s="21"/>
      <c r="G15987" s="13"/>
      <c r="H15987" s="13"/>
      <c r="J15987" s="13"/>
      <c r="K15987" s="21"/>
    </row>
    <row r="15988">
      <c r="D15988" s="13"/>
      <c r="E15988" s="21"/>
      <c r="G15988" s="13"/>
      <c r="H15988" s="13"/>
      <c r="J15988" s="13"/>
      <c r="K15988" s="21"/>
    </row>
    <row r="15989">
      <c r="D15989" s="13"/>
      <c r="E15989" s="21"/>
      <c r="G15989" s="13"/>
      <c r="H15989" s="13"/>
      <c r="J15989" s="13"/>
      <c r="K15989" s="21"/>
    </row>
    <row r="15990">
      <c r="D15990" s="13"/>
      <c r="E15990" s="21"/>
      <c r="G15990" s="13"/>
      <c r="H15990" s="13"/>
      <c r="J15990" s="13"/>
      <c r="K15990" s="21"/>
    </row>
    <row r="15991">
      <c r="D15991" s="13"/>
      <c r="E15991" s="21"/>
      <c r="G15991" s="13"/>
      <c r="H15991" s="13"/>
      <c r="J15991" s="13"/>
      <c r="K15991" s="21"/>
    </row>
    <row r="15992">
      <c r="D15992" s="13"/>
      <c r="E15992" s="21"/>
      <c r="G15992" s="13"/>
      <c r="H15992" s="13"/>
      <c r="J15992" s="13"/>
      <c r="K15992" s="21"/>
    </row>
    <row r="15993">
      <c r="D15993" s="13"/>
      <c r="E15993" s="21"/>
      <c r="G15993" s="13"/>
      <c r="H15993" s="13"/>
      <c r="J15993" s="13"/>
      <c r="K15993" s="21"/>
    </row>
    <row r="15994">
      <c r="D15994" s="13"/>
      <c r="E15994" s="21"/>
      <c r="G15994" s="13"/>
      <c r="H15994" s="13"/>
      <c r="J15994" s="13"/>
      <c r="K15994" s="21"/>
    </row>
    <row r="15995">
      <c r="D15995" s="13"/>
      <c r="E15995" s="21"/>
      <c r="G15995" s="13"/>
      <c r="H15995" s="13"/>
      <c r="J15995" s="13"/>
      <c r="K15995" s="21"/>
    </row>
    <row r="15996">
      <c r="D15996" s="13"/>
      <c r="E15996" s="21"/>
      <c r="G15996" s="13"/>
      <c r="H15996" s="13"/>
      <c r="J15996" s="13"/>
      <c r="K15996" s="21"/>
    </row>
    <row r="15997">
      <c r="D15997" s="13"/>
      <c r="E15997" s="21"/>
      <c r="G15997" s="13"/>
      <c r="H15997" s="13"/>
      <c r="J15997" s="13"/>
      <c r="K15997" s="21"/>
    </row>
    <row r="15998">
      <c r="D15998" s="13"/>
      <c r="E15998" s="21"/>
      <c r="G15998" s="13"/>
      <c r="H15998" s="13"/>
      <c r="J15998" s="13"/>
      <c r="K15998" s="21"/>
    </row>
    <row r="15999">
      <c r="D15999" s="13"/>
      <c r="E15999" s="21"/>
      <c r="G15999" s="13"/>
      <c r="H15999" s="13"/>
      <c r="J15999" s="13"/>
      <c r="K15999" s="21"/>
    </row>
    <row r="16000">
      <c r="D16000" s="13"/>
      <c r="E16000" s="21"/>
      <c r="G16000" s="13"/>
      <c r="H16000" s="13"/>
      <c r="J16000" s="13"/>
      <c r="K16000" s="21"/>
    </row>
    <row r="16001">
      <c r="D16001" s="13"/>
      <c r="E16001" s="21"/>
      <c r="G16001" s="13"/>
      <c r="H16001" s="13"/>
      <c r="J16001" s="13"/>
      <c r="K16001" s="21"/>
    </row>
    <row r="16002">
      <c r="D16002" s="13"/>
      <c r="E16002" s="21"/>
      <c r="G16002" s="13"/>
      <c r="H16002" s="13"/>
      <c r="J16002" s="13"/>
      <c r="K16002" s="21"/>
    </row>
    <row r="16003">
      <c r="D16003" s="13"/>
      <c r="E16003" s="21"/>
      <c r="G16003" s="13"/>
      <c r="H16003" s="13"/>
      <c r="J16003" s="13"/>
      <c r="K16003" s="21"/>
    </row>
    <row r="16004">
      <c r="D16004" s="13"/>
      <c r="E16004" s="21"/>
      <c r="G16004" s="13"/>
      <c r="H16004" s="13"/>
      <c r="J16004" s="13"/>
      <c r="K16004" s="21"/>
    </row>
    <row r="16005">
      <c r="D16005" s="13"/>
      <c r="E16005" s="21"/>
      <c r="G16005" s="13"/>
      <c r="H16005" s="13"/>
      <c r="J16005" s="13"/>
      <c r="K16005" s="21"/>
    </row>
    <row r="16006">
      <c r="D16006" s="13"/>
      <c r="E16006" s="21"/>
      <c r="G16006" s="13"/>
      <c r="H16006" s="13"/>
      <c r="J16006" s="13"/>
      <c r="K16006" s="21"/>
    </row>
    <row r="16007">
      <c r="D16007" s="13"/>
      <c r="E16007" s="21"/>
      <c r="G16007" s="13"/>
      <c r="H16007" s="13"/>
      <c r="J16007" s="13"/>
      <c r="K16007" s="21"/>
    </row>
    <row r="16008">
      <c r="D16008" s="13"/>
      <c r="E16008" s="21"/>
      <c r="G16008" s="13"/>
      <c r="H16008" s="13"/>
      <c r="J16008" s="13"/>
      <c r="K16008" s="21"/>
    </row>
    <row r="16009">
      <c r="D16009" s="13"/>
      <c r="E16009" s="21"/>
      <c r="G16009" s="13"/>
      <c r="H16009" s="13"/>
      <c r="J16009" s="13"/>
      <c r="K16009" s="21"/>
    </row>
    <row r="16010">
      <c r="D16010" s="13"/>
      <c r="E16010" s="21"/>
      <c r="G16010" s="13"/>
      <c r="H16010" s="13"/>
      <c r="J16010" s="13"/>
      <c r="K16010" s="21"/>
    </row>
    <row r="16011">
      <c r="D16011" s="13"/>
      <c r="E16011" s="21"/>
      <c r="G16011" s="13"/>
      <c r="H16011" s="13"/>
      <c r="J16011" s="13"/>
      <c r="K16011" s="21"/>
    </row>
    <row r="16012">
      <c r="D16012" s="13"/>
      <c r="E16012" s="21"/>
      <c r="G16012" s="13"/>
      <c r="H16012" s="13"/>
      <c r="J16012" s="13"/>
      <c r="K16012" s="21"/>
    </row>
    <row r="16013">
      <c r="D16013" s="13"/>
      <c r="E16013" s="21"/>
      <c r="G16013" s="13"/>
      <c r="H16013" s="13"/>
      <c r="J16013" s="13"/>
      <c r="K16013" s="21"/>
    </row>
    <row r="16014">
      <c r="D16014" s="13"/>
      <c r="E16014" s="21"/>
      <c r="G16014" s="13"/>
      <c r="H16014" s="13"/>
      <c r="J16014" s="13"/>
      <c r="K16014" s="21"/>
    </row>
    <row r="16015">
      <c r="D16015" s="13"/>
      <c r="E16015" s="21"/>
      <c r="G16015" s="13"/>
      <c r="H16015" s="13"/>
      <c r="J16015" s="13"/>
      <c r="K16015" s="21"/>
    </row>
    <row r="16016">
      <c r="D16016" s="13"/>
      <c r="E16016" s="21"/>
      <c r="G16016" s="13"/>
      <c r="H16016" s="13"/>
      <c r="J16016" s="13"/>
      <c r="K16016" s="21"/>
    </row>
    <row r="16017">
      <c r="D16017" s="13"/>
      <c r="E16017" s="21"/>
      <c r="G16017" s="13"/>
      <c r="H16017" s="13"/>
      <c r="J16017" s="13"/>
      <c r="K16017" s="21"/>
    </row>
    <row r="16018">
      <c r="D16018" s="13"/>
      <c r="E16018" s="21"/>
      <c r="G16018" s="13"/>
      <c r="H16018" s="13"/>
      <c r="J16018" s="13"/>
      <c r="K16018" s="21"/>
    </row>
    <row r="16019">
      <c r="D16019" s="13"/>
      <c r="E16019" s="21"/>
      <c r="G16019" s="13"/>
      <c r="H16019" s="13"/>
      <c r="J16019" s="13"/>
      <c r="K16019" s="21"/>
    </row>
    <row r="16020">
      <c r="D16020" s="13"/>
      <c r="E16020" s="21"/>
      <c r="G16020" s="13"/>
      <c r="H16020" s="13"/>
      <c r="J16020" s="13"/>
      <c r="K16020" s="21"/>
    </row>
    <row r="16021">
      <c r="D16021" s="13"/>
      <c r="E16021" s="21"/>
      <c r="G16021" s="13"/>
      <c r="H16021" s="13"/>
      <c r="J16021" s="13"/>
      <c r="K16021" s="21"/>
    </row>
    <row r="16022">
      <c r="D16022" s="13"/>
      <c r="E16022" s="21"/>
      <c r="G16022" s="13"/>
      <c r="H16022" s="13"/>
      <c r="J16022" s="13"/>
      <c r="K16022" s="21"/>
    </row>
    <row r="16023">
      <c r="D16023" s="13"/>
      <c r="E16023" s="21"/>
      <c r="G16023" s="13"/>
      <c r="H16023" s="13"/>
      <c r="J16023" s="13"/>
      <c r="K16023" s="21"/>
    </row>
    <row r="16024">
      <c r="D16024" s="13"/>
      <c r="E16024" s="21"/>
      <c r="G16024" s="13"/>
      <c r="H16024" s="13"/>
      <c r="J16024" s="13"/>
      <c r="K16024" s="21"/>
    </row>
    <row r="16025">
      <c r="D16025" s="13"/>
      <c r="E16025" s="21"/>
      <c r="G16025" s="13"/>
      <c r="H16025" s="13"/>
      <c r="J16025" s="13"/>
      <c r="K16025" s="21"/>
    </row>
    <row r="16026">
      <c r="D16026" s="13"/>
      <c r="E16026" s="21"/>
      <c r="G16026" s="13"/>
      <c r="H16026" s="13"/>
      <c r="J16026" s="13"/>
      <c r="K16026" s="21"/>
    </row>
    <row r="16027">
      <c r="D16027" s="13"/>
      <c r="E16027" s="21"/>
      <c r="G16027" s="13"/>
      <c r="H16027" s="13"/>
      <c r="J16027" s="13"/>
      <c r="K16027" s="21"/>
    </row>
    <row r="16028">
      <c r="D16028" s="13"/>
      <c r="E16028" s="21"/>
      <c r="G16028" s="13"/>
      <c r="H16028" s="13"/>
      <c r="J16028" s="13"/>
      <c r="K16028" s="21"/>
    </row>
    <row r="16029">
      <c r="D16029" s="13"/>
      <c r="E16029" s="21"/>
      <c r="G16029" s="13"/>
      <c r="H16029" s="13"/>
      <c r="J16029" s="13"/>
      <c r="K16029" s="21"/>
    </row>
    <row r="16030">
      <c r="D16030" s="13"/>
      <c r="E16030" s="21"/>
      <c r="G16030" s="13"/>
      <c r="H16030" s="13"/>
      <c r="J16030" s="13"/>
      <c r="K16030" s="21"/>
    </row>
    <row r="16031">
      <c r="D16031" s="13"/>
      <c r="E16031" s="21"/>
      <c r="G16031" s="13"/>
      <c r="H16031" s="13"/>
      <c r="J16031" s="13"/>
      <c r="K16031" s="21"/>
    </row>
    <row r="16032">
      <c r="D16032" s="13"/>
      <c r="E16032" s="21"/>
      <c r="G16032" s="13"/>
      <c r="H16032" s="13"/>
      <c r="J16032" s="13"/>
      <c r="K16032" s="21"/>
    </row>
    <row r="16033">
      <c r="D16033" s="13"/>
      <c r="E16033" s="21"/>
      <c r="G16033" s="13"/>
      <c r="H16033" s="13"/>
      <c r="J16033" s="13"/>
      <c r="K16033" s="21"/>
    </row>
    <row r="16034">
      <c r="D16034" s="13"/>
      <c r="E16034" s="21"/>
      <c r="G16034" s="13"/>
      <c r="H16034" s="13"/>
      <c r="J16034" s="13"/>
      <c r="K16034" s="21"/>
    </row>
    <row r="16035">
      <c r="D16035" s="13"/>
      <c r="E16035" s="21"/>
      <c r="G16035" s="13"/>
      <c r="H16035" s="13"/>
      <c r="J16035" s="13"/>
      <c r="K16035" s="21"/>
    </row>
    <row r="16036">
      <c r="D16036" s="13"/>
      <c r="E16036" s="21"/>
      <c r="G16036" s="13"/>
      <c r="H16036" s="13"/>
      <c r="J16036" s="13"/>
      <c r="K16036" s="21"/>
    </row>
    <row r="16037">
      <c r="D16037" s="13"/>
      <c r="E16037" s="21"/>
      <c r="G16037" s="13"/>
      <c r="H16037" s="13"/>
      <c r="J16037" s="13"/>
      <c r="K16037" s="21"/>
    </row>
    <row r="16038">
      <c r="D16038" s="13"/>
      <c r="E16038" s="21"/>
      <c r="G16038" s="13"/>
      <c r="H16038" s="13"/>
      <c r="J16038" s="13"/>
      <c r="K16038" s="21"/>
    </row>
    <row r="16039">
      <c r="D16039" s="13"/>
      <c r="E16039" s="21"/>
      <c r="G16039" s="13"/>
      <c r="H16039" s="13"/>
      <c r="J16039" s="13"/>
      <c r="K16039" s="21"/>
    </row>
    <row r="16040">
      <c r="D16040" s="13"/>
      <c r="E16040" s="21"/>
      <c r="G16040" s="13"/>
      <c r="H16040" s="13"/>
      <c r="J16040" s="13"/>
      <c r="K16040" s="21"/>
    </row>
    <row r="16041">
      <c r="D16041" s="13"/>
      <c r="E16041" s="21"/>
      <c r="G16041" s="13"/>
      <c r="H16041" s="13"/>
      <c r="J16041" s="13"/>
      <c r="K16041" s="21"/>
    </row>
    <row r="16042">
      <c r="D16042" s="13"/>
      <c r="E16042" s="21"/>
      <c r="G16042" s="13"/>
      <c r="H16042" s="13"/>
      <c r="J16042" s="13"/>
      <c r="K16042" s="21"/>
    </row>
    <row r="16043">
      <c r="D16043" s="13"/>
      <c r="E16043" s="21"/>
      <c r="G16043" s="13"/>
      <c r="H16043" s="13"/>
      <c r="J16043" s="13"/>
      <c r="K16043" s="21"/>
    </row>
    <row r="16044">
      <c r="D16044" s="13"/>
      <c r="E16044" s="21"/>
      <c r="G16044" s="13"/>
      <c r="H16044" s="13"/>
      <c r="J16044" s="13"/>
      <c r="K16044" s="21"/>
    </row>
    <row r="16045">
      <c r="D16045" s="13"/>
      <c r="E16045" s="21"/>
      <c r="G16045" s="13"/>
      <c r="H16045" s="13"/>
      <c r="J16045" s="13"/>
      <c r="K16045" s="21"/>
    </row>
    <row r="16046">
      <c r="D16046" s="13"/>
      <c r="E16046" s="21"/>
      <c r="G16046" s="13"/>
      <c r="H16046" s="13"/>
      <c r="J16046" s="13"/>
      <c r="K16046" s="21"/>
    </row>
    <row r="16047">
      <c r="D16047" s="13"/>
      <c r="E16047" s="21"/>
      <c r="G16047" s="13"/>
      <c r="H16047" s="13"/>
      <c r="J16047" s="13"/>
      <c r="K16047" s="21"/>
    </row>
    <row r="16048">
      <c r="D16048" s="13"/>
      <c r="E16048" s="21"/>
      <c r="G16048" s="13"/>
      <c r="H16048" s="13"/>
      <c r="J16048" s="13"/>
      <c r="K16048" s="21"/>
    </row>
    <row r="16049">
      <c r="D16049" s="13"/>
      <c r="E16049" s="21"/>
      <c r="G16049" s="13"/>
      <c r="H16049" s="13"/>
      <c r="J16049" s="13"/>
      <c r="K16049" s="21"/>
    </row>
    <row r="16050">
      <c r="D16050" s="13"/>
      <c r="E16050" s="21"/>
      <c r="G16050" s="13"/>
      <c r="H16050" s="13"/>
      <c r="J16050" s="13"/>
      <c r="K16050" s="21"/>
    </row>
    <row r="16051">
      <c r="D16051" s="13"/>
      <c r="E16051" s="21"/>
      <c r="G16051" s="13"/>
      <c r="H16051" s="13"/>
      <c r="J16051" s="13"/>
      <c r="K16051" s="21"/>
    </row>
    <row r="16052">
      <c r="D16052" s="13"/>
      <c r="E16052" s="21"/>
      <c r="G16052" s="13"/>
      <c r="H16052" s="13"/>
      <c r="J16052" s="13"/>
      <c r="K16052" s="21"/>
    </row>
    <row r="16053">
      <c r="D16053" s="13"/>
      <c r="E16053" s="21"/>
      <c r="G16053" s="13"/>
      <c r="H16053" s="13"/>
      <c r="J16053" s="13"/>
      <c r="K16053" s="21"/>
    </row>
    <row r="16054">
      <c r="D16054" s="13"/>
      <c r="E16054" s="21"/>
      <c r="G16054" s="13"/>
      <c r="H16054" s="13"/>
      <c r="J16054" s="13"/>
      <c r="K16054" s="21"/>
    </row>
    <row r="16055">
      <c r="D16055" s="13"/>
      <c r="E16055" s="21"/>
      <c r="G16055" s="13"/>
      <c r="H16055" s="13"/>
      <c r="J16055" s="13"/>
      <c r="K16055" s="21"/>
    </row>
    <row r="16056">
      <c r="D16056" s="13"/>
      <c r="E16056" s="21"/>
      <c r="G16056" s="13"/>
      <c r="H16056" s="13"/>
      <c r="J16056" s="13"/>
      <c r="K16056" s="21"/>
    </row>
    <row r="16057">
      <c r="D16057" s="13"/>
      <c r="E16057" s="21"/>
      <c r="G16057" s="13"/>
      <c r="H16057" s="13"/>
      <c r="J16057" s="13"/>
      <c r="K16057" s="21"/>
    </row>
    <row r="16058">
      <c r="D16058" s="13"/>
      <c r="E16058" s="21"/>
      <c r="G16058" s="13"/>
      <c r="H16058" s="13"/>
      <c r="J16058" s="13"/>
      <c r="K16058" s="21"/>
    </row>
    <row r="16059">
      <c r="D16059" s="13"/>
      <c r="E16059" s="21"/>
      <c r="G16059" s="13"/>
      <c r="H16059" s="13"/>
      <c r="J16059" s="13"/>
      <c r="K16059" s="21"/>
    </row>
    <row r="16060">
      <c r="D16060" s="13"/>
      <c r="E16060" s="21"/>
      <c r="G16060" s="13"/>
      <c r="H16060" s="13"/>
      <c r="J16060" s="13"/>
      <c r="K16060" s="21"/>
    </row>
    <row r="16061">
      <c r="D16061" s="13"/>
      <c r="E16061" s="21"/>
      <c r="G16061" s="13"/>
      <c r="H16061" s="13"/>
      <c r="J16061" s="13"/>
      <c r="K16061" s="21"/>
    </row>
    <row r="16062">
      <c r="D16062" s="13"/>
      <c r="E16062" s="21"/>
      <c r="G16062" s="13"/>
      <c r="H16062" s="13"/>
      <c r="J16062" s="13"/>
      <c r="K16062" s="21"/>
    </row>
    <row r="16063">
      <c r="D16063" s="13"/>
      <c r="E16063" s="21"/>
      <c r="G16063" s="13"/>
      <c r="H16063" s="13"/>
      <c r="J16063" s="13"/>
      <c r="K16063" s="21"/>
    </row>
    <row r="16064">
      <c r="D16064" s="13"/>
      <c r="E16064" s="21"/>
      <c r="G16064" s="13"/>
      <c r="H16064" s="13"/>
      <c r="J16064" s="13"/>
      <c r="K16064" s="21"/>
    </row>
    <row r="16065">
      <c r="D16065" s="13"/>
      <c r="E16065" s="21"/>
      <c r="G16065" s="13"/>
      <c r="H16065" s="13"/>
      <c r="J16065" s="13"/>
      <c r="K16065" s="21"/>
    </row>
    <row r="16066">
      <c r="D16066" s="13"/>
      <c r="E16066" s="21"/>
      <c r="G16066" s="13"/>
      <c r="H16066" s="13"/>
      <c r="J16066" s="13"/>
      <c r="K16066" s="21"/>
    </row>
    <row r="16067">
      <c r="D16067" s="13"/>
      <c r="E16067" s="21"/>
      <c r="G16067" s="13"/>
      <c r="H16067" s="13"/>
      <c r="J16067" s="13"/>
      <c r="K16067" s="21"/>
    </row>
    <row r="16068">
      <c r="D16068" s="13"/>
      <c r="E16068" s="21"/>
      <c r="G16068" s="13"/>
      <c r="H16068" s="13"/>
      <c r="J16068" s="13"/>
      <c r="K16068" s="21"/>
    </row>
    <row r="16069">
      <c r="D16069" s="13"/>
      <c r="E16069" s="21"/>
      <c r="G16069" s="13"/>
      <c r="H16069" s="13"/>
      <c r="J16069" s="13"/>
      <c r="K16069" s="21"/>
    </row>
    <row r="16070">
      <c r="D16070" s="13"/>
      <c r="E16070" s="21"/>
      <c r="G16070" s="13"/>
      <c r="H16070" s="13"/>
      <c r="J16070" s="13"/>
      <c r="K16070" s="21"/>
    </row>
    <row r="16071">
      <c r="D16071" s="13"/>
      <c r="E16071" s="21"/>
      <c r="G16071" s="13"/>
      <c r="H16071" s="13"/>
      <c r="J16071" s="13"/>
      <c r="K16071" s="21"/>
    </row>
    <row r="16072">
      <c r="D16072" s="13"/>
      <c r="E16072" s="21"/>
      <c r="G16072" s="13"/>
      <c r="H16072" s="13"/>
      <c r="J16072" s="13"/>
      <c r="K16072" s="21"/>
    </row>
    <row r="16073">
      <c r="D16073" s="13"/>
      <c r="E16073" s="21"/>
      <c r="G16073" s="13"/>
      <c r="H16073" s="13"/>
      <c r="J16073" s="13"/>
      <c r="K16073" s="21"/>
    </row>
    <row r="16074">
      <c r="D16074" s="13"/>
      <c r="E16074" s="21"/>
      <c r="G16074" s="13"/>
      <c r="H16074" s="13"/>
      <c r="J16074" s="13"/>
      <c r="K16074" s="21"/>
    </row>
    <row r="16075">
      <c r="D16075" s="13"/>
      <c r="E16075" s="21"/>
      <c r="G16075" s="13"/>
      <c r="H16075" s="13"/>
      <c r="J16075" s="13"/>
      <c r="K16075" s="21"/>
    </row>
    <row r="16076">
      <c r="D16076" s="13"/>
      <c r="E16076" s="21"/>
      <c r="G16076" s="13"/>
      <c r="H16076" s="13"/>
      <c r="J16076" s="13"/>
      <c r="K16076" s="21"/>
    </row>
    <row r="16077">
      <c r="D16077" s="13"/>
      <c r="E16077" s="21"/>
      <c r="G16077" s="13"/>
      <c r="H16077" s="13"/>
      <c r="J16077" s="13"/>
      <c r="K16077" s="21"/>
    </row>
    <row r="16078">
      <c r="D16078" s="13"/>
      <c r="E16078" s="21"/>
      <c r="G16078" s="13"/>
      <c r="H16078" s="13"/>
      <c r="J16078" s="13"/>
      <c r="K16078" s="21"/>
    </row>
    <row r="16079">
      <c r="D16079" s="13"/>
      <c r="E16079" s="21"/>
      <c r="G16079" s="13"/>
      <c r="H16079" s="13"/>
      <c r="J16079" s="13"/>
      <c r="K16079" s="21"/>
    </row>
    <row r="16080">
      <c r="D16080" s="13"/>
      <c r="E16080" s="21"/>
      <c r="G16080" s="13"/>
      <c r="H16080" s="13"/>
      <c r="J16080" s="13"/>
      <c r="K16080" s="21"/>
    </row>
    <row r="16081">
      <c r="D16081" s="13"/>
      <c r="E16081" s="21"/>
      <c r="G16081" s="13"/>
      <c r="H16081" s="13"/>
      <c r="J16081" s="13"/>
      <c r="K16081" s="21"/>
    </row>
    <row r="16082">
      <c r="D16082" s="13"/>
      <c r="E16082" s="21"/>
      <c r="G16082" s="13"/>
      <c r="H16082" s="13"/>
      <c r="J16082" s="13"/>
      <c r="K16082" s="21"/>
    </row>
    <row r="16083">
      <c r="D16083" s="13"/>
      <c r="E16083" s="21"/>
      <c r="G16083" s="13"/>
      <c r="H16083" s="13"/>
      <c r="J16083" s="13"/>
      <c r="K16083" s="21"/>
    </row>
    <row r="16084">
      <c r="D16084" s="13"/>
      <c r="E16084" s="21"/>
      <c r="G16084" s="13"/>
      <c r="H16084" s="13"/>
      <c r="J16084" s="13"/>
      <c r="K16084" s="21"/>
    </row>
    <row r="16085">
      <c r="D16085" s="13"/>
      <c r="E16085" s="21"/>
      <c r="G16085" s="13"/>
      <c r="H16085" s="13"/>
      <c r="J16085" s="13"/>
      <c r="K16085" s="21"/>
    </row>
    <row r="16086">
      <c r="D16086" s="13"/>
      <c r="E16086" s="21"/>
      <c r="G16086" s="13"/>
      <c r="H16086" s="13"/>
      <c r="J16086" s="13"/>
      <c r="K16086" s="21"/>
    </row>
    <row r="16087">
      <c r="D16087" s="13"/>
      <c r="E16087" s="21"/>
      <c r="G16087" s="13"/>
      <c r="H16087" s="13"/>
      <c r="J16087" s="13"/>
      <c r="K16087" s="21"/>
    </row>
    <row r="16088">
      <c r="D16088" s="13"/>
      <c r="E16088" s="21"/>
      <c r="G16088" s="13"/>
      <c r="H16088" s="13"/>
      <c r="J16088" s="13"/>
      <c r="K16088" s="21"/>
    </row>
    <row r="16089">
      <c r="D16089" s="13"/>
      <c r="E16089" s="21"/>
      <c r="G16089" s="13"/>
      <c r="H16089" s="13"/>
      <c r="J16089" s="13"/>
      <c r="K16089" s="21"/>
    </row>
    <row r="16090">
      <c r="D16090" s="13"/>
      <c r="E16090" s="21"/>
      <c r="G16090" s="13"/>
      <c r="H16090" s="13"/>
      <c r="J16090" s="13"/>
      <c r="K16090" s="21"/>
    </row>
    <row r="16091">
      <c r="D16091" s="13"/>
      <c r="E16091" s="21"/>
      <c r="G16091" s="13"/>
      <c r="H16091" s="13"/>
      <c r="J16091" s="13"/>
      <c r="K16091" s="21"/>
    </row>
    <row r="16092">
      <c r="D16092" s="13"/>
      <c r="E16092" s="21"/>
      <c r="G16092" s="13"/>
      <c r="H16092" s="13"/>
      <c r="J16092" s="13"/>
      <c r="K16092" s="21"/>
    </row>
    <row r="16093">
      <c r="D16093" s="13"/>
      <c r="E16093" s="21"/>
      <c r="G16093" s="13"/>
      <c r="H16093" s="13"/>
      <c r="J16093" s="13"/>
      <c r="K16093" s="21"/>
    </row>
    <row r="16094">
      <c r="D16094" s="13"/>
      <c r="E16094" s="21"/>
      <c r="G16094" s="13"/>
      <c r="H16094" s="13"/>
      <c r="J16094" s="13"/>
      <c r="K16094" s="21"/>
    </row>
    <row r="16095">
      <c r="D16095" s="13"/>
      <c r="E16095" s="21"/>
      <c r="G16095" s="13"/>
      <c r="H16095" s="13"/>
      <c r="J16095" s="13"/>
      <c r="K16095" s="21"/>
    </row>
    <row r="16096">
      <c r="D16096" s="13"/>
      <c r="E16096" s="21"/>
      <c r="G16096" s="13"/>
      <c r="H16096" s="13"/>
      <c r="J16096" s="13"/>
      <c r="K16096" s="21"/>
    </row>
    <row r="16097">
      <c r="D16097" s="13"/>
      <c r="E16097" s="21"/>
      <c r="G16097" s="13"/>
      <c r="H16097" s="13"/>
      <c r="J16097" s="13"/>
      <c r="K16097" s="21"/>
    </row>
    <row r="16098">
      <c r="D16098" s="13"/>
      <c r="E16098" s="21"/>
      <c r="G16098" s="13"/>
      <c r="H16098" s="13"/>
      <c r="J16098" s="13"/>
      <c r="K16098" s="21"/>
    </row>
    <row r="16099">
      <c r="D16099" s="13"/>
      <c r="E16099" s="21"/>
      <c r="G16099" s="13"/>
      <c r="H16099" s="13"/>
      <c r="J16099" s="13"/>
      <c r="K16099" s="21"/>
    </row>
    <row r="16100">
      <c r="D16100" s="13"/>
      <c r="E16100" s="21"/>
      <c r="G16100" s="13"/>
      <c r="H16100" s="13"/>
      <c r="J16100" s="13"/>
      <c r="K16100" s="21"/>
    </row>
    <row r="16101">
      <c r="D16101" s="13"/>
      <c r="E16101" s="21"/>
      <c r="G16101" s="13"/>
      <c r="H16101" s="13"/>
      <c r="J16101" s="13"/>
      <c r="K16101" s="21"/>
    </row>
    <row r="16102">
      <c r="D16102" s="13"/>
      <c r="E16102" s="21"/>
      <c r="G16102" s="13"/>
      <c r="H16102" s="13"/>
      <c r="J16102" s="13"/>
      <c r="K16102" s="21"/>
    </row>
    <row r="16103">
      <c r="D16103" s="13"/>
      <c r="E16103" s="21"/>
      <c r="G16103" s="13"/>
      <c r="H16103" s="13"/>
      <c r="J16103" s="13"/>
      <c r="K16103" s="21"/>
    </row>
    <row r="16104">
      <c r="D16104" s="13"/>
      <c r="E16104" s="21"/>
      <c r="G16104" s="13"/>
      <c r="H16104" s="13"/>
      <c r="J16104" s="13"/>
      <c r="K16104" s="21"/>
    </row>
    <row r="16105">
      <c r="D16105" s="13"/>
      <c r="E16105" s="21"/>
      <c r="G16105" s="13"/>
      <c r="H16105" s="13"/>
      <c r="J16105" s="13"/>
      <c r="K16105" s="21"/>
    </row>
    <row r="16106">
      <c r="D16106" s="13"/>
      <c r="E16106" s="21"/>
      <c r="G16106" s="13"/>
      <c r="H16106" s="13"/>
      <c r="J16106" s="13"/>
      <c r="K16106" s="21"/>
    </row>
    <row r="16107">
      <c r="D16107" s="13"/>
      <c r="E16107" s="21"/>
      <c r="G16107" s="13"/>
      <c r="H16107" s="13"/>
      <c r="J16107" s="13"/>
      <c r="K16107" s="21"/>
    </row>
    <row r="16108">
      <c r="D16108" s="13"/>
      <c r="E16108" s="21"/>
      <c r="G16108" s="13"/>
      <c r="H16108" s="13"/>
      <c r="J16108" s="13"/>
      <c r="K16108" s="21"/>
    </row>
    <row r="16109">
      <c r="D16109" s="13"/>
      <c r="E16109" s="21"/>
      <c r="G16109" s="13"/>
      <c r="H16109" s="13"/>
      <c r="J16109" s="13"/>
      <c r="K16109" s="21"/>
    </row>
    <row r="16110">
      <c r="D16110" s="13"/>
      <c r="E16110" s="21"/>
      <c r="G16110" s="13"/>
      <c r="H16110" s="13"/>
      <c r="J16110" s="13"/>
      <c r="K16110" s="21"/>
    </row>
    <row r="16111">
      <c r="D16111" s="13"/>
      <c r="E16111" s="21"/>
      <c r="G16111" s="13"/>
      <c r="H16111" s="13"/>
      <c r="J16111" s="13"/>
      <c r="K16111" s="21"/>
    </row>
    <row r="16112">
      <c r="D16112" s="13"/>
      <c r="E16112" s="21"/>
      <c r="G16112" s="13"/>
      <c r="H16112" s="13"/>
      <c r="J16112" s="13"/>
      <c r="K16112" s="21"/>
    </row>
    <row r="16113">
      <c r="D16113" s="13"/>
      <c r="E16113" s="21"/>
      <c r="G16113" s="13"/>
      <c r="H16113" s="13"/>
      <c r="J16113" s="13"/>
      <c r="K16113" s="21"/>
    </row>
    <row r="16114">
      <c r="D16114" s="13"/>
      <c r="E16114" s="21"/>
      <c r="G16114" s="13"/>
      <c r="H16114" s="13"/>
      <c r="J16114" s="13"/>
      <c r="K16114" s="21"/>
    </row>
    <row r="16115">
      <c r="D16115" s="13"/>
      <c r="E16115" s="21"/>
      <c r="G16115" s="13"/>
      <c r="H16115" s="13"/>
      <c r="J16115" s="13"/>
      <c r="K16115" s="21"/>
    </row>
    <row r="16116">
      <c r="D16116" s="13"/>
      <c r="E16116" s="21"/>
      <c r="G16116" s="13"/>
      <c r="H16116" s="13"/>
      <c r="J16116" s="13"/>
      <c r="K16116" s="21"/>
    </row>
    <row r="16117">
      <c r="D16117" s="13"/>
      <c r="E16117" s="21"/>
      <c r="G16117" s="13"/>
      <c r="H16117" s="13"/>
      <c r="J16117" s="13"/>
      <c r="K16117" s="21"/>
    </row>
    <row r="16118">
      <c r="D16118" s="13"/>
      <c r="E16118" s="21"/>
      <c r="G16118" s="13"/>
      <c r="H16118" s="13"/>
      <c r="J16118" s="13"/>
      <c r="K16118" s="21"/>
    </row>
    <row r="16119">
      <c r="D16119" s="13"/>
      <c r="E16119" s="21"/>
      <c r="G16119" s="13"/>
      <c r="H16119" s="13"/>
      <c r="J16119" s="13"/>
      <c r="K16119" s="21"/>
    </row>
    <row r="16120">
      <c r="D16120" s="13"/>
      <c r="E16120" s="21"/>
      <c r="G16120" s="13"/>
      <c r="H16120" s="13"/>
      <c r="J16120" s="13"/>
      <c r="K16120" s="21"/>
    </row>
    <row r="16121">
      <c r="D16121" s="13"/>
      <c r="E16121" s="21"/>
      <c r="G16121" s="13"/>
      <c r="H16121" s="13"/>
      <c r="J16121" s="13"/>
      <c r="K16121" s="21"/>
    </row>
    <row r="16122">
      <c r="D16122" s="13"/>
      <c r="E16122" s="21"/>
      <c r="G16122" s="13"/>
      <c r="H16122" s="13"/>
      <c r="J16122" s="13"/>
      <c r="K16122" s="21"/>
    </row>
    <row r="16123">
      <c r="D16123" s="13"/>
      <c r="E16123" s="21"/>
      <c r="G16123" s="13"/>
      <c r="H16123" s="13"/>
      <c r="J16123" s="13"/>
      <c r="K16123" s="21"/>
    </row>
    <row r="16124">
      <c r="D16124" s="13"/>
      <c r="E16124" s="21"/>
      <c r="G16124" s="13"/>
      <c r="H16124" s="13"/>
      <c r="J16124" s="13"/>
      <c r="K16124" s="21"/>
    </row>
    <row r="16125">
      <c r="D16125" s="13"/>
      <c r="E16125" s="21"/>
      <c r="G16125" s="13"/>
      <c r="H16125" s="13"/>
      <c r="J16125" s="13"/>
      <c r="K16125" s="21"/>
    </row>
    <row r="16126">
      <c r="D16126" s="13"/>
      <c r="E16126" s="21"/>
      <c r="G16126" s="13"/>
      <c r="H16126" s="13"/>
      <c r="J16126" s="13"/>
      <c r="K16126" s="21"/>
    </row>
    <row r="16127">
      <c r="D16127" s="13"/>
      <c r="E16127" s="21"/>
      <c r="G16127" s="13"/>
      <c r="H16127" s="13"/>
      <c r="J16127" s="13"/>
      <c r="K16127" s="21"/>
    </row>
    <row r="16128">
      <c r="D16128" s="13"/>
      <c r="E16128" s="21"/>
      <c r="G16128" s="13"/>
      <c r="H16128" s="13"/>
      <c r="J16128" s="13"/>
      <c r="K16128" s="21"/>
    </row>
    <row r="16129">
      <c r="D16129" s="13"/>
      <c r="E16129" s="21"/>
      <c r="G16129" s="13"/>
      <c r="H16129" s="13"/>
      <c r="J16129" s="13"/>
      <c r="K16129" s="21"/>
    </row>
    <row r="16130">
      <c r="D16130" s="13"/>
      <c r="E16130" s="21"/>
      <c r="G16130" s="13"/>
      <c r="H16130" s="13"/>
      <c r="J16130" s="13"/>
      <c r="K16130" s="21"/>
    </row>
    <row r="16131">
      <c r="D16131" s="13"/>
      <c r="E16131" s="21"/>
      <c r="G16131" s="13"/>
      <c r="H16131" s="13"/>
      <c r="J16131" s="13"/>
      <c r="K16131" s="21"/>
    </row>
    <row r="16132">
      <c r="D16132" s="13"/>
      <c r="E16132" s="21"/>
      <c r="G16132" s="13"/>
      <c r="H16132" s="13"/>
      <c r="J16132" s="13"/>
      <c r="K16132" s="21"/>
    </row>
    <row r="16133">
      <c r="D16133" s="13"/>
      <c r="E16133" s="21"/>
      <c r="G16133" s="13"/>
      <c r="H16133" s="13"/>
      <c r="J16133" s="13"/>
      <c r="K16133" s="21"/>
    </row>
    <row r="16134">
      <c r="D16134" s="13"/>
      <c r="E16134" s="21"/>
      <c r="G16134" s="13"/>
      <c r="H16134" s="13"/>
      <c r="J16134" s="13"/>
      <c r="K16134" s="21"/>
    </row>
    <row r="16135">
      <c r="D16135" s="13"/>
      <c r="E16135" s="21"/>
      <c r="G16135" s="13"/>
      <c r="H16135" s="13"/>
      <c r="J16135" s="13"/>
      <c r="K16135" s="21"/>
    </row>
    <row r="16136">
      <c r="D16136" s="13"/>
      <c r="E16136" s="21"/>
      <c r="G16136" s="13"/>
      <c r="H16136" s="13"/>
      <c r="J16136" s="13"/>
      <c r="K16136" s="21"/>
    </row>
    <row r="16137">
      <c r="D16137" s="13"/>
      <c r="E16137" s="21"/>
      <c r="G16137" s="13"/>
      <c r="H16137" s="13"/>
      <c r="J16137" s="13"/>
      <c r="K16137" s="21"/>
    </row>
    <row r="16138">
      <c r="D16138" s="13"/>
      <c r="E16138" s="21"/>
      <c r="G16138" s="13"/>
      <c r="H16138" s="13"/>
      <c r="J16138" s="13"/>
      <c r="K16138" s="21"/>
    </row>
    <row r="16139">
      <c r="D16139" s="13"/>
      <c r="E16139" s="21"/>
      <c r="G16139" s="13"/>
      <c r="H16139" s="13"/>
      <c r="J16139" s="13"/>
      <c r="K16139" s="21"/>
    </row>
    <row r="16140">
      <c r="D16140" s="13"/>
      <c r="E16140" s="21"/>
      <c r="G16140" s="13"/>
      <c r="H16140" s="13"/>
      <c r="J16140" s="13"/>
      <c r="K16140" s="21"/>
    </row>
    <row r="16141">
      <c r="D16141" s="13"/>
      <c r="E16141" s="21"/>
      <c r="G16141" s="13"/>
      <c r="H16141" s="13"/>
      <c r="J16141" s="13"/>
      <c r="K16141" s="21"/>
    </row>
    <row r="16142">
      <c r="D16142" s="13"/>
      <c r="E16142" s="21"/>
      <c r="G16142" s="13"/>
      <c r="H16142" s="13"/>
      <c r="J16142" s="13"/>
      <c r="K16142" s="21"/>
    </row>
    <row r="16143">
      <c r="D16143" s="13"/>
      <c r="E16143" s="21"/>
      <c r="G16143" s="13"/>
      <c r="H16143" s="13"/>
      <c r="J16143" s="13"/>
      <c r="K16143" s="21"/>
    </row>
    <row r="16144">
      <c r="D16144" s="13"/>
      <c r="E16144" s="21"/>
      <c r="G16144" s="13"/>
      <c r="H16144" s="13"/>
      <c r="J16144" s="13"/>
      <c r="K16144" s="21"/>
    </row>
    <row r="16145">
      <c r="D16145" s="13"/>
      <c r="E16145" s="21"/>
      <c r="G16145" s="13"/>
      <c r="H16145" s="13"/>
      <c r="J16145" s="13"/>
      <c r="K16145" s="21"/>
    </row>
    <row r="16146">
      <c r="D16146" s="13"/>
      <c r="E16146" s="21"/>
      <c r="G16146" s="13"/>
      <c r="H16146" s="13"/>
      <c r="J16146" s="13"/>
      <c r="K16146" s="21"/>
    </row>
    <row r="16147">
      <c r="D16147" s="13"/>
      <c r="E16147" s="21"/>
      <c r="G16147" s="13"/>
      <c r="H16147" s="13"/>
      <c r="J16147" s="13"/>
      <c r="K16147" s="21"/>
    </row>
    <row r="16148">
      <c r="D16148" s="13"/>
      <c r="E16148" s="21"/>
      <c r="G16148" s="13"/>
      <c r="H16148" s="13"/>
      <c r="J16148" s="13"/>
      <c r="K16148" s="21"/>
    </row>
    <row r="16149">
      <c r="D16149" s="13"/>
      <c r="E16149" s="21"/>
      <c r="G16149" s="13"/>
      <c r="H16149" s="13"/>
      <c r="J16149" s="13"/>
      <c r="K16149" s="21"/>
    </row>
    <row r="16150">
      <c r="D16150" s="13"/>
      <c r="E16150" s="21"/>
      <c r="G16150" s="13"/>
      <c r="H16150" s="13"/>
      <c r="J16150" s="13"/>
      <c r="K16150" s="21"/>
    </row>
    <row r="16151">
      <c r="D16151" s="13"/>
      <c r="E16151" s="21"/>
      <c r="G16151" s="13"/>
      <c r="H16151" s="13"/>
      <c r="J16151" s="13"/>
      <c r="K16151" s="21"/>
    </row>
    <row r="16152">
      <c r="D16152" s="13"/>
      <c r="E16152" s="21"/>
      <c r="G16152" s="13"/>
      <c r="H16152" s="13"/>
      <c r="J16152" s="13"/>
      <c r="K16152" s="21"/>
    </row>
    <row r="16153">
      <c r="D16153" s="13"/>
      <c r="E16153" s="21"/>
      <c r="G16153" s="13"/>
      <c r="H16153" s="13"/>
      <c r="J16153" s="13"/>
      <c r="K16153" s="21"/>
    </row>
    <row r="16154">
      <c r="D16154" s="13"/>
      <c r="E16154" s="21"/>
      <c r="G16154" s="13"/>
      <c r="H16154" s="13"/>
      <c r="J16154" s="13"/>
      <c r="K16154" s="21"/>
    </row>
    <row r="16155">
      <c r="D16155" s="13"/>
      <c r="E16155" s="21"/>
      <c r="G16155" s="13"/>
      <c r="H16155" s="13"/>
      <c r="J16155" s="13"/>
      <c r="K16155" s="21"/>
    </row>
    <row r="16156">
      <c r="D16156" s="13"/>
      <c r="E16156" s="21"/>
      <c r="G16156" s="13"/>
      <c r="H16156" s="13"/>
      <c r="J16156" s="13"/>
      <c r="K16156" s="21"/>
    </row>
    <row r="16157">
      <c r="D16157" s="13"/>
      <c r="E16157" s="21"/>
      <c r="G16157" s="13"/>
      <c r="H16157" s="13"/>
      <c r="J16157" s="13"/>
      <c r="K16157" s="21"/>
    </row>
    <row r="16158">
      <c r="D16158" s="13"/>
      <c r="E16158" s="21"/>
      <c r="G16158" s="13"/>
      <c r="H16158" s="13"/>
      <c r="J16158" s="13"/>
      <c r="K16158" s="21"/>
    </row>
    <row r="16159">
      <c r="D16159" s="13"/>
      <c r="E16159" s="21"/>
      <c r="G16159" s="13"/>
      <c r="H16159" s="13"/>
      <c r="J16159" s="13"/>
      <c r="K16159" s="21"/>
    </row>
    <row r="16160">
      <c r="D16160" s="13"/>
      <c r="E16160" s="21"/>
      <c r="G16160" s="13"/>
      <c r="H16160" s="13"/>
      <c r="J16160" s="13"/>
      <c r="K16160" s="21"/>
    </row>
    <row r="16161">
      <c r="D16161" s="13"/>
      <c r="E16161" s="21"/>
      <c r="G16161" s="13"/>
      <c r="H16161" s="13"/>
      <c r="J16161" s="13"/>
      <c r="K16161" s="21"/>
    </row>
    <row r="16162">
      <c r="D16162" s="13"/>
      <c r="E16162" s="21"/>
      <c r="G16162" s="13"/>
      <c r="H16162" s="13"/>
      <c r="J16162" s="13"/>
      <c r="K16162" s="21"/>
    </row>
    <row r="16163">
      <c r="D16163" s="13"/>
      <c r="E16163" s="21"/>
      <c r="G16163" s="13"/>
      <c r="H16163" s="13"/>
      <c r="J16163" s="13"/>
      <c r="K16163" s="21"/>
    </row>
    <row r="16164">
      <c r="D16164" s="13"/>
      <c r="E16164" s="21"/>
      <c r="G16164" s="13"/>
      <c r="H16164" s="13"/>
      <c r="J16164" s="13"/>
      <c r="K16164" s="21"/>
    </row>
    <row r="16165">
      <c r="D16165" s="13"/>
      <c r="E16165" s="21"/>
      <c r="G16165" s="13"/>
      <c r="H16165" s="13"/>
      <c r="J16165" s="13"/>
      <c r="K16165" s="21"/>
    </row>
    <row r="16166">
      <c r="D16166" s="13"/>
      <c r="E16166" s="21"/>
      <c r="G16166" s="13"/>
      <c r="H16166" s="13"/>
      <c r="J16166" s="13"/>
      <c r="K16166" s="21"/>
    </row>
    <row r="16167">
      <c r="D16167" s="13"/>
      <c r="E16167" s="21"/>
      <c r="G16167" s="13"/>
      <c r="H16167" s="13"/>
      <c r="J16167" s="13"/>
      <c r="K16167" s="21"/>
    </row>
    <row r="16168">
      <c r="D16168" s="13"/>
      <c r="E16168" s="21"/>
      <c r="G16168" s="13"/>
      <c r="H16168" s="13"/>
      <c r="J16168" s="13"/>
      <c r="K16168" s="21"/>
    </row>
    <row r="16169">
      <c r="D16169" s="13"/>
      <c r="E16169" s="21"/>
      <c r="G16169" s="13"/>
      <c r="H16169" s="13"/>
      <c r="J16169" s="13"/>
      <c r="K16169" s="21"/>
    </row>
    <row r="16170">
      <c r="D16170" s="13"/>
      <c r="E16170" s="21"/>
      <c r="G16170" s="13"/>
      <c r="H16170" s="13"/>
      <c r="J16170" s="13"/>
      <c r="K16170" s="21"/>
    </row>
    <row r="16171">
      <c r="D16171" s="13"/>
      <c r="E16171" s="21"/>
      <c r="G16171" s="13"/>
      <c r="H16171" s="13"/>
      <c r="J16171" s="13"/>
      <c r="K16171" s="21"/>
    </row>
    <row r="16172">
      <c r="D16172" s="13"/>
      <c r="E16172" s="21"/>
      <c r="G16172" s="13"/>
      <c r="H16172" s="13"/>
      <c r="J16172" s="13"/>
      <c r="K16172" s="21"/>
    </row>
    <row r="16173">
      <c r="D16173" s="13"/>
      <c r="E16173" s="21"/>
      <c r="G16173" s="13"/>
      <c r="H16173" s="13"/>
      <c r="J16173" s="13"/>
      <c r="K16173" s="21"/>
    </row>
    <row r="16174">
      <c r="D16174" s="13"/>
      <c r="E16174" s="21"/>
      <c r="G16174" s="13"/>
      <c r="H16174" s="13"/>
      <c r="J16174" s="13"/>
      <c r="K16174" s="21"/>
    </row>
    <row r="16175">
      <c r="D16175" s="13"/>
      <c r="E16175" s="21"/>
      <c r="G16175" s="13"/>
      <c r="H16175" s="13"/>
      <c r="J16175" s="13"/>
      <c r="K16175" s="21"/>
    </row>
    <row r="16176">
      <c r="D16176" s="13"/>
      <c r="E16176" s="21"/>
      <c r="G16176" s="13"/>
      <c r="H16176" s="13"/>
      <c r="J16176" s="13"/>
      <c r="K16176" s="21"/>
    </row>
    <row r="16177">
      <c r="D16177" s="13"/>
      <c r="E16177" s="21"/>
      <c r="G16177" s="13"/>
      <c r="H16177" s="13"/>
      <c r="J16177" s="13"/>
      <c r="K16177" s="21"/>
    </row>
    <row r="16178">
      <c r="D16178" s="13"/>
      <c r="E16178" s="21"/>
      <c r="G16178" s="13"/>
      <c r="H16178" s="13"/>
      <c r="J16178" s="13"/>
      <c r="K16178" s="21"/>
    </row>
    <row r="16179">
      <c r="D16179" s="13"/>
      <c r="E16179" s="21"/>
      <c r="G16179" s="13"/>
      <c r="H16179" s="13"/>
      <c r="J16179" s="13"/>
      <c r="K16179" s="21"/>
    </row>
    <row r="16180">
      <c r="D16180" s="13"/>
      <c r="E16180" s="21"/>
      <c r="G16180" s="13"/>
      <c r="H16180" s="13"/>
      <c r="J16180" s="13"/>
      <c r="K16180" s="21"/>
    </row>
    <row r="16181">
      <c r="D16181" s="13"/>
      <c r="E16181" s="21"/>
      <c r="G16181" s="13"/>
      <c r="H16181" s="13"/>
      <c r="J16181" s="13"/>
      <c r="K16181" s="21"/>
    </row>
    <row r="16182">
      <c r="D16182" s="13"/>
      <c r="E16182" s="21"/>
      <c r="G16182" s="13"/>
      <c r="H16182" s="13"/>
      <c r="J16182" s="13"/>
      <c r="K16182" s="21"/>
    </row>
    <row r="16183">
      <c r="D16183" s="13"/>
      <c r="E16183" s="21"/>
      <c r="G16183" s="13"/>
      <c r="H16183" s="13"/>
      <c r="J16183" s="13"/>
      <c r="K16183" s="21"/>
    </row>
    <row r="16184">
      <c r="D16184" s="13"/>
      <c r="E16184" s="21"/>
      <c r="G16184" s="13"/>
      <c r="H16184" s="13"/>
      <c r="J16184" s="13"/>
      <c r="K16184" s="21"/>
    </row>
    <row r="16185">
      <c r="D16185" s="13"/>
      <c r="E16185" s="21"/>
      <c r="G16185" s="13"/>
      <c r="H16185" s="13"/>
      <c r="J16185" s="13"/>
      <c r="K16185" s="21"/>
    </row>
    <row r="16186">
      <c r="D16186" s="13"/>
      <c r="E16186" s="21"/>
      <c r="G16186" s="13"/>
      <c r="H16186" s="13"/>
      <c r="J16186" s="13"/>
      <c r="K16186" s="21"/>
    </row>
    <row r="16187">
      <c r="D16187" s="13"/>
      <c r="E16187" s="21"/>
      <c r="G16187" s="13"/>
      <c r="H16187" s="13"/>
      <c r="J16187" s="13"/>
      <c r="K16187" s="21"/>
    </row>
    <row r="16188">
      <c r="D16188" s="13"/>
      <c r="E16188" s="21"/>
      <c r="G16188" s="13"/>
      <c r="H16188" s="13"/>
      <c r="J16188" s="13"/>
      <c r="K16188" s="21"/>
    </row>
    <row r="16189">
      <c r="D16189" s="13"/>
      <c r="E16189" s="21"/>
      <c r="G16189" s="13"/>
      <c r="H16189" s="13"/>
      <c r="J16189" s="13"/>
      <c r="K16189" s="21"/>
    </row>
    <row r="16190">
      <c r="D16190" s="13"/>
      <c r="E16190" s="21"/>
      <c r="G16190" s="13"/>
      <c r="H16190" s="13"/>
      <c r="J16190" s="13"/>
      <c r="K16190" s="21"/>
    </row>
    <row r="16191">
      <c r="D16191" s="13"/>
      <c r="E16191" s="21"/>
      <c r="G16191" s="13"/>
      <c r="H16191" s="13"/>
      <c r="J16191" s="13"/>
      <c r="K16191" s="21"/>
    </row>
    <row r="16192">
      <c r="D16192" s="13"/>
      <c r="E16192" s="21"/>
      <c r="G16192" s="13"/>
      <c r="H16192" s="13"/>
      <c r="J16192" s="13"/>
      <c r="K16192" s="21"/>
    </row>
    <row r="16193">
      <c r="D16193" s="13"/>
      <c r="E16193" s="21"/>
      <c r="G16193" s="13"/>
      <c r="H16193" s="13"/>
      <c r="J16193" s="13"/>
      <c r="K16193" s="21"/>
    </row>
    <row r="16194">
      <c r="D16194" s="13"/>
      <c r="E16194" s="21"/>
      <c r="G16194" s="13"/>
      <c r="H16194" s="13"/>
      <c r="J16194" s="13"/>
      <c r="K16194" s="21"/>
    </row>
    <row r="16195">
      <c r="D16195" s="13"/>
      <c r="E16195" s="21"/>
      <c r="G16195" s="13"/>
      <c r="H16195" s="13"/>
      <c r="J16195" s="13"/>
      <c r="K16195" s="21"/>
    </row>
    <row r="16196">
      <c r="D16196" s="13"/>
      <c r="E16196" s="21"/>
      <c r="G16196" s="13"/>
      <c r="H16196" s="13"/>
      <c r="J16196" s="13"/>
      <c r="K16196" s="21"/>
    </row>
    <row r="16197">
      <c r="D16197" s="13"/>
      <c r="E16197" s="21"/>
      <c r="G16197" s="13"/>
      <c r="H16197" s="13"/>
      <c r="J16197" s="13"/>
      <c r="K16197" s="21"/>
    </row>
    <row r="16198">
      <c r="D16198" s="13"/>
      <c r="E16198" s="21"/>
      <c r="G16198" s="13"/>
      <c r="H16198" s="13"/>
      <c r="J16198" s="13"/>
      <c r="K16198" s="21"/>
    </row>
    <row r="16199">
      <c r="D16199" s="13"/>
      <c r="E16199" s="21"/>
      <c r="G16199" s="13"/>
      <c r="H16199" s="13"/>
      <c r="J16199" s="13"/>
      <c r="K16199" s="21"/>
    </row>
    <row r="16200">
      <c r="D16200" s="13"/>
      <c r="E16200" s="21"/>
      <c r="G16200" s="13"/>
      <c r="H16200" s="13"/>
      <c r="J16200" s="13"/>
      <c r="K16200" s="21"/>
    </row>
    <row r="16201">
      <c r="D16201" s="13"/>
      <c r="E16201" s="21"/>
      <c r="G16201" s="13"/>
      <c r="H16201" s="13"/>
      <c r="J16201" s="13"/>
      <c r="K16201" s="21"/>
    </row>
    <row r="16202">
      <c r="D16202" s="13"/>
      <c r="E16202" s="21"/>
      <c r="G16202" s="13"/>
      <c r="H16202" s="13"/>
      <c r="J16202" s="13"/>
      <c r="K16202" s="21"/>
    </row>
    <row r="16203">
      <c r="D16203" s="13"/>
      <c r="E16203" s="21"/>
      <c r="G16203" s="13"/>
      <c r="H16203" s="13"/>
      <c r="J16203" s="13"/>
      <c r="K16203" s="21"/>
    </row>
    <row r="16204">
      <c r="D16204" s="13"/>
      <c r="E16204" s="21"/>
      <c r="G16204" s="13"/>
      <c r="H16204" s="13"/>
      <c r="J16204" s="13"/>
      <c r="K16204" s="21"/>
    </row>
    <row r="16205">
      <c r="D16205" s="13"/>
      <c r="E16205" s="21"/>
      <c r="G16205" s="13"/>
      <c r="H16205" s="13"/>
      <c r="J16205" s="13"/>
      <c r="K16205" s="21"/>
    </row>
    <row r="16206">
      <c r="D16206" s="13"/>
      <c r="E16206" s="21"/>
      <c r="G16206" s="13"/>
      <c r="H16206" s="13"/>
      <c r="J16206" s="13"/>
      <c r="K16206" s="21"/>
    </row>
    <row r="16207">
      <c r="D16207" s="13"/>
      <c r="E16207" s="21"/>
      <c r="G16207" s="13"/>
      <c r="H16207" s="13"/>
      <c r="J16207" s="13"/>
      <c r="K16207" s="21"/>
    </row>
    <row r="16208">
      <c r="D16208" s="13"/>
      <c r="E16208" s="21"/>
      <c r="G16208" s="13"/>
      <c r="H16208" s="13"/>
      <c r="J16208" s="13"/>
      <c r="K16208" s="21"/>
    </row>
    <row r="16209">
      <c r="D16209" s="13"/>
      <c r="E16209" s="21"/>
      <c r="G16209" s="13"/>
      <c r="H16209" s="13"/>
      <c r="J16209" s="13"/>
      <c r="K16209" s="21"/>
    </row>
    <row r="16210">
      <c r="D16210" s="13"/>
      <c r="E16210" s="21"/>
      <c r="G16210" s="13"/>
      <c r="H16210" s="13"/>
      <c r="J16210" s="13"/>
      <c r="K16210" s="21"/>
    </row>
    <row r="16211">
      <c r="D16211" s="13"/>
      <c r="E16211" s="21"/>
      <c r="G16211" s="13"/>
      <c r="H16211" s="13"/>
      <c r="J16211" s="13"/>
      <c r="K16211" s="21"/>
    </row>
    <row r="16212">
      <c r="D16212" s="13"/>
      <c r="E16212" s="21"/>
      <c r="G16212" s="13"/>
      <c r="H16212" s="13"/>
      <c r="J16212" s="13"/>
      <c r="K16212" s="21"/>
    </row>
    <row r="16213">
      <c r="D16213" s="13"/>
      <c r="E16213" s="21"/>
      <c r="G16213" s="13"/>
      <c r="H16213" s="13"/>
      <c r="J16213" s="13"/>
      <c r="K16213" s="21"/>
    </row>
    <row r="16214">
      <c r="D16214" s="13"/>
      <c r="E16214" s="21"/>
      <c r="G16214" s="13"/>
      <c r="H16214" s="13"/>
      <c r="J16214" s="13"/>
      <c r="K16214" s="21"/>
    </row>
    <row r="16215">
      <c r="D16215" s="13"/>
      <c r="E16215" s="21"/>
      <c r="G16215" s="13"/>
      <c r="H16215" s="13"/>
      <c r="J16215" s="13"/>
      <c r="K16215" s="21"/>
    </row>
    <row r="16216">
      <c r="D16216" s="13"/>
      <c r="E16216" s="21"/>
      <c r="G16216" s="13"/>
      <c r="H16216" s="13"/>
      <c r="J16216" s="13"/>
      <c r="K16216" s="21"/>
    </row>
    <row r="16217">
      <c r="D16217" s="13"/>
      <c r="E16217" s="21"/>
      <c r="G16217" s="13"/>
      <c r="H16217" s="13"/>
      <c r="J16217" s="13"/>
      <c r="K16217" s="21"/>
    </row>
    <row r="16218">
      <c r="D16218" s="13"/>
      <c r="E16218" s="21"/>
      <c r="G16218" s="13"/>
      <c r="H16218" s="13"/>
      <c r="J16218" s="13"/>
      <c r="K16218" s="21"/>
    </row>
    <row r="16219">
      <c r="D16219" s="13"/>
      <c r="E16219" s="21"/>
      <c r="G16219" s="13"/>
      <c r="H16219" s="13"/>
      <c r="J16219" s="13"/>
      <c r="K16219" s="21"/>
    </row>
    <row r="16220">
      <c r="D16220" s="13"/>
      <c r="E16220" s="21"/>
      <c r="G16220" s="13"/>
      <c r="H16220" s="13"/>
      <c r="J16220" s="13"/>
      <c r="K16220" s="21"/>
    </row>
    <row r="16221">
      <c r="D16221" s="13"/>
      <c r="E16221" s="21"/>
      <c r="G16221" s="13"/>
      <c r="H16221" s="13"/>
      <c r="J16221" s="13"/>
      <c r="K16221" s="21"/>
    </row>
    <row r="16222">
      <c r="D16222" s="13"/>
      <c r="E16222" s="21"/>
      <c r="G16222" s="13"/>
      <c r="H16222" s="13"/>
      <c r="J16222" s="13"/>
      <c r="K16222" s="21"/>
    </row>
    <row r="16223">
      <c r="D16223" s="13"/>
      <c r="E16223" s="21"/>
      <c r="G16223" s="13"/>
      <c r="H16223" s="13"/>
      <c r="J16223" s="13"/>
      <c r="K16223" s="21"/>
    </row>
    <row r="16224">
      <c r="D16224" s="13"/>
      <c r="E16224" s="21"/>
      <c r="G16224" s="13"/>
      <c r="H16224" s="13"/>
      <c r="J16224" s="13"/>
      <c r="K16224" s="21"/>
    </row>
    <row r="16225">
      <c r="D16225" s="13"/>
      <c r="E16225" s="21"/>
      <c r="G16225" s="13"/>
      <c r="H16225" s="13"/>
      <c r="J16225" s="13"/>
      <c r="K16225" s="21"/>
    </row>
    <row r="16226">
      <c r="D16226" s="13"/>
      <c r="E16226" s="21"/>
      <c r="G16226" s="13"/>
      <c r="H16226" s="13"/>
      <c r="J16226" s="13"/>
      <c r="K16226" s="21"/>
    </row>
    <row r="16227">
      <c r="D16227" s="13"/>
      <c r="E16227" s="21"/>
      <c r="G16227" s="13"/>
      <c r="H16227" s="13"/>
      <c r="J16227" s="13"/>
      <c r="K16227" s="21"/>
    </row>
    <row r="16228">
      <c r="D16228" s="13"/>
      <c r="E16228" s="21"/>
      <c r="G16228" s="13"/>
      <c r="H16228" s="13"/>
      <c r="J16228" s="13"/>
      <c r="K16228" s="21"/>
    </row>
    <row r="16229">
      <c r="D16229" s="13"/>
      <c r="E16229" s="21"/>
      <c r="G16229" s="13"/>
      <c r="H16229" s="13"/>
      <c r="J16229" s="13"/>
      <c r="K16229" s="21"/>
    </row>
    <row r="16230">
      <c r="D16230" s="13"/>
      <c r="E16230" s="21"/>
      <c r="G16230" s="13"/>
      <c r="H16230" s="13"/>
      <c r="J16230" s="13"/>
      <c r="K16230" s="21"/>
    </row>
    <row r="16231">
      <c r="D16231" s="13"/>
      <c r="E16231" s="21"/>
      <c r="G16231" s="13"/>
      <c r="H16231" s="13"/>
      <c r="J16231" s="13"/>
      <c r="K16231" s="21"/>
    </row>
    <row r="16232">
      <c r="D16232" s="13"/>
      <c r="E16232" s="21"/>
      <c r="G16232" s="13"/>
      <c r="H16232" s="13"/>
      <c r="J16232" s="13"/>
      <c r="K16232" s="21"/>
    </row>
    <row r="16233">
      <c r="D16233" s="13"/>
      <c r="E16233" s="21"/>
      <c r="G16233" s="13"/>
      <c r="H16233" s="13"/>
      <c r="J16233" s="13"/>
      <c r="K16233" s="21"/>
    </row>
    <row r="16234">
      <c r="D16234" s="13"/>
      <c r="E16234" s="21"/>
      <c r="G16234" s="13"/>
      <c r="H16234" s="13"/>
      <c r="J16234" s="13"/>
      <c r="K16234" s="21"/>
    </row>
    <row r="16235">
      <c r="D16235" s="13"/>
      <c r="E16235" s="21"/>
      <c r="G16235" s="13"/>
      <c r="H16235" s="13"/>
      <c r="J16235" s="13"/>
      <c r="K16235" s="21"/>
    </row>
    <row r="16236">
      <c r="D16236" s="13"/>
      <c r="E16236" s="21"/>
      <c r="G16236" s="13"/>
      <c r="H16236" s="13"/>
      <c r="J16236" s="13"/>
      <c r="K16236" s="21"/>
    </row>
    <row r="16237">
      <c r="D16237" s="13"/>
      <c r="E16237" s="21"/>
      <c r="G16237" s="13"/>
      <c r="H16237" s="13"/>
      <c r="J16237" s="13"/>
      <c r="K16237" s="21"/>
    </row>
    <row r="16238">
      <c r="D16238" s="13"/>
      <c r="E16238" s="21"/>
      <c r="G16238" s="13"/>
      <c r="H16238" s="13"/>
      <c r="J16238" s="13"/>
      <c r="K16238" s="21"/>
    </row>
    <row r="16239">
      <c r="D16239" s="13"/>
      <c r="E16239" s="21"/>
      <c r="G16239" s="13"/>
      <c r="H16239" s="13"/>
      <c r="J16239" s="13"/>
      <c r="K16239" s="21"/>
    </row>
    <row r="16240">
      <c r="D16240" s="13"/>
      <c r="E16240" s="21"/>
      <c r="G16240" s="13"/>
      <c r="H16240" s="13"/>
      <c r="J16240" s="13"/>
      <c r="K16240" s="21"/>
    </row>
    <row r="16241">
      <c r="D16241" s="13"/>
      <c r="E16241" s="21"/>
      <c r="G16241" s="13"/>
      <c r="H16241" s="13"/>
      <c r="J16241" s="13"/>
      <c r="K16241" s="21"/>
    </row>
    <row r="16242">
      <c r="D16242" s="13"/>
      <c r="E16242" s="21"/>
      <c r="G16242" s="13"/>
      <c r="H16242" s="13"/>
      <c r="J16242" s="13"/>
      <c r="K16242" s="21"/>
    </row>
    <row r="16243">
      <c r="D16243" s="13"/>
      <c r="E16243" s="21"/>
      <c r="G16243" s="13"/>
      <c r="H16243" s="13"/>
      <c r="J16243" s="13"/>
      <c r="K16243" s="21"/>
    </row>
    <row r="16244">
      <c r="D16244" s="13"/>
      <c r="E16244" s="21"/>
      <c r="G16244" s="13"/>
      <c r="H16244" s="13"/>
      <c r="J16244" s="13"/>
      <c r="K16244" s="21"/>
    </row>
    <row r="16245">
      <c r="D16245" s="13"/>
      <c r="E16245" s="21"/>
      <c r="G16245" s="13"/>
      <c r="H16245" s="13"/>
      <c r="J16245" s="13"/>
      <c r="K16245" s="21"/>
    </row>
    <row r="16246">
      <c r="D16246" s="13"/>
      <c r="E16246" s="21"/>
      <c r="G16246" s="13"/>
      <c r="H16246" s="13"/>
      <c r="J16246" s="13"/>
      <c r="K16246" s="21"/>
    </row>
    <row r="16247">
      <c r="D16247" s="13"/>
      <c r="E16247" s="21"/>
      <c r="G16247" s="13"/>
      <c r="H16247" s="13"/>
      <c r="J16247" s="13"/>
      <c r="K16247" s="21"/>
    </row>
    <row r="16248">
      <c r="D16248" s="13"/>
      <c r="E16248" s="21"/>
      <c r="G16248" s="13"/>
      <c r="H16248" s="13"/>
      <c r="J16248" s="13"/>
      <c r="K16248" s="21"/>
    </row>
    <row r="16249">
      <c r="D16249" s="13"/>
      <c r="E16249" s="21"/>
      <c r="G16249" s="13"/>
      <c r="H16249" s="13"/>
      <c r="J16249" s="13"/>
      <c r="K16249" s="21"/>
    </row>
    <row r="16250">
      <c r="D16250" s="13"/>
      <c r="E16250" s="21"/>
      <c r="G16250" s="13"/>
      <c r="H16250" s="13"/>
      <c r="J16250" s="13"/>
      <c r="K16250" s="21"/>
    </row>
    <row r="16251">
      <c r="D16251" s="13"/>
      <c r="E16251" s="21"/>
      <c r="G16251" s="13"/>
      <c r="H16251" s="13"/>
      <c r="J16251" s="13"/>
      <c r="K16251" s="21"/>
    </row>
    <row r="16252">
      <c r="D16252" s="13"/>
      <c r="E16252" s="21"/>
      <c r="G16252" s="13"/>
      <c r="H16252" s="13"/>
      <c r="J16252" s="13"/>
      <c r="K16252" s="21"/>
    </row>
    <row r="16253">
      <c r="D16253" s="13"/>
      <c r="E16253" s="21"/>
      <c r="G16253" s="13"/>
      <c r="H16253" s="13"/>
      <c r="J16253" s="13"/>
      <c r="K16253" s="21"/>
    </row>
    <row r="16254">
      <c r="D16254" s="13"/>
      <c r="E16254" s="21"/>
      <c r="G16254" s="13"/>
      <c r="H16254" s="13"/>
      <c r="J16254" s="13"/>
      <c r="K16254" s="21"/>
    </row>
    <row r="16255">
      <c r="D16255" s="13"/>
      <c r="E16255" s="21"/>
      <c r="G16255" s="13"/>
      <c r="H16255" s="13"/>
      <c r="J16255" s="13"/>
      <c r="K16255" s="21"/>
    </row>
    <row r="16256">
      <c r="D16256" s="13"/>
      <c r="E16256" s="21"/>
      <c r="G16256" s="13"/>
      <c r="H16256" s="13"/>
      <c r="J16256" s="13"/>
      <c r="K16256" s="21"/>
    </row>
    <row r="16257">
      <c r="D16257" s="13"/>
      <c r="E16257" s="21"/>
      <c r="G16257" s="13"/>
      <c r="H16257" s="13"/>
      <c r="J16257" s="13"/>
      <c r="K16257" s="21"/>
    </row>
    <row r="16258">
      <c r="D16258" s="13"/>
      <c r="E16258" s="21"/>
      <c r="G16258" s="13"/>
      <c r="H16258" s="13"/>
      <c r="J16258" s="13"/>
      <c r="K16258" s="21"/>
    </row>
    <row r="16259">
      <c r="D16259" s="13"/>
      <c r="E16259" s="21"/>
      <c r="G16259" s="13"/>
      <c r="H16259" s="13"/>
      <c r="J16259" s="13"/>
      <c r="K16259" s="21"/>
    </row>
    <row r="16260">
      <c r="D16260" s="13"/>
      <c r="E16260" s="21"/>
      <c r="G16260" s="13"/>
      <c r="H16260" s="13"/>
      <c r="J16260" s="13"/>
      <c r="K16260" s="21"/>
    </row>
    <row r="16261">
      <c r="D16261" s="13"/>
      <c r="E16261" s="21"/>
      <c r="G16261" s="13"/>
      <c r="H16261" s="13"/>
      <c r="J16261" s="13"/>
      <c r="K16261" s="21"/>
    </row>
    <row r="16262">
      <c r="D16262" s="13"/>
      <c r="E16262" s="21"/>
      <c r="G16262" s="13"/>
      <c r="H16262" s="13"/>
      <c r="J16262" s="13"/>
      <c r="K16262" s="21"/>
    </row>
    <row r="16263">
      <c r="D16263" s="13"/>
      <c r="E16263" s="21"/>
      <c r="G16263" s="13"/>
      <c r="H16263" s="13"/>
      <c r="J16263" s="13"/>
      <c r="K16263" s="21"/>
    </row>
    <row r="16264">
      <c r="D16264" s="13"/>
      <c r="E16264" s="21"/>
      <c r="G16264" s="13"/>
      <c r="H16264" s="13"/>
      <c r="J16264" s="13"/>
      <c r="K16264" s="21"/>
    </row>
    <row r="16265">
      <c r="D16265" s="13"/>
      <c r="E16265" s="21"/>
      <c r="G16265" s="13"/>
      <c r="H16265" s="13"/>
      <c r="J16265" s="13"/>
      <c r="K16265" s="21"/>
    </row>
    <row r="16266">
      <c r="D16266" s="13"/>
      <c r="E16266" s="21"/>
      <c r="G16266" s="13"/>
      <c r="H16266" s="13"/>
      <c r="J16266" s="13"/>
      <c r="K16266" s="21"/>
    </row>
    <row r="16267">
      <c r="D16267" s="13"/>
      <c r="E16267" s="21"/>
      <c r="G16267" s="13"/>
      <c r="H16267" s="13"/>
      <c r="J16267" s="13"/>
      <c r="K16267" s="21"/>
    </row>
    <row r="16268">
      <c r="D16268" s="13"/>
      <c r="E16268" s="21"/>
      <c r="G16268" s="13"/>
      <c r="H16268" s="13"/>
      <c r="J16268" s="13"/>
      <c r="K16268" s="21"/>
    </row>
    <row r="16269">
      <c r="D16269" s="13"/>
      <c r="E16269" s="21"/>
      <c r="G16269" s="13"/>
      <c r="H16269" s="13"/>
      <c r="J16269" s="13"/>
      <c r="K16269" s="21"/>
    </row>
    <row r="16270">
      <c r="D16270" s="13"/>
      <c r="E16270" s="21"/>
      <c r="G16270" s="13"/>
      <c r="H16270" s="13"/>
      <c r="J16270" s="13"/>
      <c r="K16270" s="21"/>
    </row>
    <row r="16271">
      <c r="D16271" s="13"/>
      <c r="E16271" s="21"/>
      <c r="G16271" s="13"/>
      <c r="H16271" s="13"/>
      <c r="J16271" s="13"/>
      <c r="K16271" s="21"/>
    </row>
    <row r="16272">
      <c r="D16272" s="13"/>
      <c r="E16272" s="21"/>
      <c r="G16272" s="13"/>
      <c r="H16272" s="13"/>
      <c r="J16272" s="13"/>
      <c r="K16272" s="21"/>
    </row>
    <row r="16273">
      <c r="D16273" s="13"/>
      <c r="E16273" s="21"/>
      <c r="G16273" s="13"/>
      <c r="H16273" s="13"/>
      <c r="J16273" s="13"/>
      <c r="K16273" s="21"/>
    </row>
    <row r="16274">
      <c r="D16274" s="13"/>
      <c r="E16274" s="21"/>
      <c r="G16274" s="13"/>
      <c r="H16274" s="13"/>
      <c r="J16274" s="13"/>
      <c r="K16274" s="21"/>
    </row>
    <row r="16275">
      <c r="D16275" s="13"/>
      <c r="E16275" s="21"/>
      <c r="G16275" s="13"/>
      <c r="H16275" s="13"/>
      <c r="J16275" s="13"/>
      <c r="K16275" s="21"/>
    </row>
    <row r="16276">
      <c r="D16276" s="13"/>
      <c r="E16276" s="21"/>
      <c r="G16276" s="13"/>
      <c r="H16276" s="13"/>
      <c r="J16276" s="13"/>
      <c r="K16276" s="21"/>
    </row>
    <row r="16277">
      <c r="D16277" s="13"/>
      <c r="E16277" s="21"/>
      <c r="G16277" s="13"/>
      <c r="H16277" s="13"/>
      <c r="J16277" s="13"/>
      <c r="K16277" s="21"/>
    </row>
    <row r="16278">
      <c r="D16278" s="13"/>
      <c r="E16278" s="21"/>
      <c r="G16278" s="13"/>
      <c r="H16278" s="13"/>
      <c r="J16278" s="13"/>
      <c r="K16278" s="21"/>
    </row>
    <row r="16279">
      <c r="D16279" s="13"/>
      <c r="E16279" s="21"/>
      <c r="G16279" s="13"/>
      <c r="H16279" s="13"/>
      <c r="J16279" s="13"/>
      <c r="K16279" s="21"/>
    </row>
    <row r="16280">
      <c r="D16280" s="13"/>
      <c r="E16280" s="21"/>
      <c r="G16280" s="13"/>
      <c r="H16280" s="13"/>
      <c r="J16280" s="13"/>
      <c r="K16280" s="21"/>
    </row>
    <row r="16281">
      <c r="D16281" s="13"/>
      <c r="E16281" s="21"/>
      <c r="G16281" s="13"/>
      <c r="H16281" s="13"/>
      <c r="J16281" s="13"/>
      <c r="K16281" s="21"/>
    </row>
    <row r="16282">
      <c r="D16282" s="13"/>
      <c r="E16282" s="21"/>
      <c r="G16282" s="13"/>
      <c r="H16282" s="13"/>
      <c r="J16282" s="13"/>
      <c r="K16282" s="21"/>
    </row>
    <row r="16283">
      <c r="D16283" s="13"/>
      <c r="E16283" s="21"/>
      <c r="G16283" s="13"/>
      <c r="H16283" s="13"/>
      <c r="J16283" s="13"/>
      <c r="K16283" s="21"/>
    </row>
    <row r="16284">
      <c r="D16284" s="13"/>
      <c r="E16284" s="21"/>
      <c r="G16284" s="13"/>
      <c r="H16284" s="13"/>
      <c r="J16284" s="13"/>
      <c r="K16284" s="21"/>
    </row>
    <row r="16285">
      <c r="D16285" s="13"/>
      <c r="E16285" s="21"/>
      <c r="G16285" s="13"/>
      <c r="H16285" s="13"/>
      <c r="J16285" s="13"/>
      <c r="K16285" s="21"/>
    </row>
    <row r="16286">
      <c r="D16286" s="13"/>
      <c r="E16286" s="21"/>
      <c r="G16286" s="13"/>
      <c r="H16286" s="13"/>
      <c r="J16286" s="13"/>
      <c r="K16286" s="21"/>
    </row>
    <row r="16287">
      <c r="D16287" s="13"/>
      <c r="E16287" s="21"/>
      <c r="G16287" s="13"/>
      <c r="H16287" s="13"/>
      <c r="J16287" s="13"/>
      <c r="K16287" s="21"/>
    </row>
    <row r="16288">
      <c r="D16288" s="13"/>
      <c r="E16288" s="21"/>
      <c r="G16288" s="13"/>
      <c r="H16288" s="13"/>
      <c r="J16288" s="13"/>
      <c r="K16288" s="21"/>
    </row>
    <row r="16289">
      <c r="D16289" s="13"/>
      <c r="E16289" s="21"/>
      <c r="G16289" s="13"/>
      <c r="H16289" s="13"/>
      <c r="J16289" s="13"/>
      <c r="K16289" s="21"/>
    </row>
    <row r="16290">
      <c r="D16290" s="13"/>
      <c r="E16290" s="21"/>
      <c r="G16290" s="13"/>
      <c r="H16290" s="13"/>
      <c r="J16290" s="13"/>
      <c r="K16290" s="21"/>
    </row>
    <row r="16291">
      <c r="D16291" s="13"/>
      <c r="E16291" s="21"/>
      <c r="G16291" s="13"/>
      <c r="H16291" s="13"/>
      <c r="J16291" s="13"/>
      <c r="K16291" s="21"/>
    </row>
    <row r="16292">
      <c r="D16292" s="13"/>
      <c r="E16292" s="21"/>
      <c r="G16292" s="13"/>
      <c r="H16292" s="13"/>
      <c r="J16292" s="13"/>
      <c r="K16292" s="21"/>
    </row>
    <row r="16293">
      <c r="D16293" s="13"/>
      <c r="E16293" s="21"/>
      <c r="G16293" s="13"/>
      <c r="H16293" s="13"/>
      <c r="J16293" s="13"/>
      <c r="K16293" s="21"/>
    </row>
    <row r="16294">
      <c r="D16294" s="13"/>
      <c r="E16294" s="21"/>
      <c r="G16294" s="13"/>
      <c r="H16294" s="13"/>
      <c r="J16294" s="13"/>
      <c r="K16294" s="21"/>
    </row>
    <row r="16295">
      <c r="D16295" s="13"/>
      <c r="E16295" s="21"/>
      <c r="G16295" s="13"/>
      <c r="H16295" s="13"/>
      <c r="J16295" s="13"/>
      <c r="K16295" s="21"/>
    </row>
    <row r="16296">
      <c r="D16296" s="13"/>
      <c r="E16296" s="21"/>
      <c r="G16296" s="13"/>
      <c r="H16296" s="13"/>
      <c r="J16296" s="13"/>
      <c r="K16296" s="21"/>
    </row>
    <row r="16297">
      <c r="D16297" s="13"/>
      <c r="E16297" s="21"/>
      <c r="G16297" s="13"/>
      <c r="H16297" s="13"/>
      <c r="J16297" s="13"/>
      <c r="K16297" s="21"/>
    </row>
    <row r="16298">
      <c r="D16298" s="13"/>
      <c r="E16298" s="21"/>
      <c r="G16298" s="13"/>
      <c r="H16298" s="13"/>
      <c r="J16298" s="13"/>
      <c r="K16298" s="21"/>
    </row>
    <row r="16299">
      <c r="D16299" s="13"/>
      <c r="E16299" s="21"/>
      <c r="G16299" s="13"/>
      <c r="H16299" s="13"/>
      <c r="J16299" s="13"/>
      <c r="K16299" s="21"/>
    </row>
    <row r="16300">
      <c r="D16300" s="13"/>
      <c r="E16300" s="21"/>
      <c r="G16300" s="13"/>
      <c r="H16300" s="13"/>
      <c r="J16300" s="13"/>
      <c r="K16300" s="21"/>
    </row>
    <row r="16301">
      <c r="D16301" s="13"/>
      <c r="E16301" s="21"/>
      <c r="G16301" s="13"/>
      <c r="H16301" s="13"/>
      <c r="J16301" s="13"/>
      <c r="K16301" s="21"/>
    </row>
    <row r="16302">
      <c r="D16302" s="13"/>
      <c r="E16302" s="21"/>
      <c r="G16302" s="13"/>
      <c r="H16302" s="13"/>
      <c r="J16302" s="13"/>
      <c r="K16302" s="21"/>
    </row>
    <row r="16303">
      <c r="D16303" s="13"/>
      <c r="E16303" s="21"/>
      <c r="G16303" s="13"/>
      <c r="H16303" s="13"/>
      <c r="J16303" s="13"/>
      <c r="K16303" s="21"/>
    </row>
    <row r="16304">
      <c r="D16304" s="13"/>
      <c r="E16304" s="21"/>
      <c r="G16304" s="13"/>
      <c r="H16304" s="13"/>
      <c r="J16304" s="13"/>
      <c r="K16304" s="21"/>
    </row>
    <row r="16305">
      <c r="D16305" s="13"/>
      <c r="E16305" s="21"/>
      <c r="G16305" s="13"/>
      <c r="H16305" s="13"/>
      <c r="J16305" s="13"/>
      <c r="K16305" s="21"/>
    </row>
    <row r="16306">
      <c r="D16306" s="13"/>
      <c r="E16306" s="21"/>
      <c r="G16306" s="13"/>
      <c r="H16306" s="13"/>
      <c r="J16306" s="13"/>
      <c r="K16306" s="21"/>
    </row>
    <row r="16307">
      <c r="D16307" s="13"/>
      <c r="E16307" s="21"/>
      <c r="G16307" s="13"/>
      <c r="H16307" s="13"/>
      <c r="J16307" s="13"/>
      <c r="K16307" s="21"/>
    </row>
    <row r="16308">
      <c r="D16308" s="13"/>
      <c r="E16308" s="21"/>
      <c r="G16308" s="13"/>
      <c r="H16308" s="13"/>
      <c r="J16308" s="13"/>
      <c r="K16308" s="21"/>
    </row>
    <row r="16309">
      <c r="D16309" s="13"/>
      <c r="E16309" s="21"/>
      <c r="G16309" s="13"/>
      <c r="H16309" s="13"/>
      <c r="J16309" s="13"/>
      <c r="K16309" s="21"/>
    </row>
    <row r="16310">
      <c r="D16310" s="13"/>
      <c r="E16310" s="21"/>
      <c r="G16310" s="13"/>
      <c r="H16310" s="13"/>
      <c r="J16310" s="13"/>
      <c r="K16310" s="21"/>
    </row>
    <row r="16311">
      <c r="D16311" s="13"/>
      <c r="E16311" s="21"/>
      <c r="G16311" s="13"/>
      <c r="H16311" s="13"/>
      <c r="J16311" s="13"/>
      <c r="K16311" s="21"/>
    </row>
    <row r="16312">
      <c r="D16312" s="13"/>
      <c r="E16312" s="21"/>
      <c r="G16312" s="13"/>
      <c r="H16312" s="13"/>
      <c r="J16312" s="13"/>
      <c r="K16312" s="21"/>
    </row>
    <row r="16313">
      <c r="D16313" s="13"/>
      <c r="E16313" s="21"/>
      <c r="G16313" s="13"/>
      <c r="H16313" s="13"/>
      <c r="J16313" s="13"/>
      <c r="K16313" s="21"/>
    </row>
    <row r="16314">
      <c r="D16314" s="13"/>
      <c r="E16314" s="21"/>
      <c r="G16314" s="13"/>
      <c r="H16314" s="13"/>
      <c r="J16314" s="13"/>
      <c r="K16314" s="21"/>
    </row>
    <row r="16315">
      <c r="D16315" s="13"/>
      <c r="E16315" s="21"/>
      <c r="G16315" s="13"/>
      <c r="H16315" s="13"/>
      <c r="J16315" s="13"/>
      <c r="K16315" s="21"/>
    </row>
    <row r="16316">
      <c r="D16316" s="13"/>
      <c r="E16316" s="21"/>
      <c r="G16316" s="13"/>
      <c r="H16316" s="13"/>
      <c r="J16316" s="13"/>
      <c r="K16316" s="21"/>
    </row>
    <row r="16317">
      <c r="D16317" s="13"/>
      <c r="E16317" s="21"/>
      <c r="G16317" s="13"/>
      <c r="H16317" s="13"/>
      <c r="J16317" s="13"/>
      <c r="K16317" s="21"/>
    </row>
    <row r="16318">
      <c r="D16318" s="13"/>
      <c r="E16318" s="21"/>
      <c r="G16318" s="13"/>
      <c r="H16318" s="13"/>
      <c r="J16318" s="13"/>
      <c r="K16318" s="21"/>
    </row>
    <row r="16319">
      <c r="D16319" s="13"/>
      <c r="E16319" s="21"/>
      <c r="G16319" s="13"/>
      <c r="H16319" s="13"/>
      <c r="J16319" s="13"/>
      <c r="K16319" s="21"/>
    </row>
    <row r="16320">
      <c r="D16320" s="13"/>
      <c r="E16320" s="21"/>
      <c r="G16320" s="13"/>
      <c r="H16320" s="13"/>
      <c r="J16320" s="13"/>
      <c r="K16320" s="21"/>
    </row>
    <row r="16321">
      <c r="D16321" s="13"/>
      <c r="E16321" s="21"/>
      <c r="G16321" s="13"/>
      <c r="H16321" s="13"/>
      <c r="J16321" s="13"/>
      <c r="K16321" s="21"/>
    </row>
    <row r="16322">
      <c r="D16322" s="13"/>
      <c r="E16322" s="21"/>
      <c r="G16322" s="13"/>
      <c r="H16322" s="13"/>
      <c r="J16322" s="13"/>
      <c r="K16322" s="21"/>
    </row>
    <row r="16323">
      <c r="D16323" s="13"/>
      <c r="E16323" s="21"/>
      <c r="G16323" s="13"/>
      <c r="H16323" s="13"/>
      <c r="J16323" s="13"/>
      <c r="K16323" s="21"/>
    </row>
    <row r="16324">
      <c r="D16324" s="13"/>
      <c r="E16324" s="21"/>
      <c r="G16324" s="13"/>
      <c r="H16324" s="13"/>
      <c r="J16324" s="13"/>
      <c r="K16324" s="21"/>
    </row>
    <row r="16325">
      <c r="D16325" s="13"/>
      <c r="E16325" s="21"/>
      <c r="G16325" s="13"/>
      <c r="H16325" s="13"/>
      <c r="J16325" s="13"/>
      <c r="K16325" s="21"/>
    </row>
    <row r="16326">
      <c r="D16326" s="13"/>
      <c r="E16326" s="21"/>
      <c r="G16326" s="13"/>
      <c r="H16326" s="13"/>
      <c r="J16326" s="13"/>
      <c r="K16326" s="21"/>
    </row>
    <row r="16327">
      <c r="D16327" s="13"/>
      <c r="E16327" s="21"/>
      <c r="G16327" s="13"/>
      <c r="H16327" s="13"/>
      <c r="J16327" s="13"/>
      <c r="K16327" s="21"/>
    </row>
    <row r="16328">
      <c r="D16328" s="13"/>
      <c r="E16328" s="21"/>
      <c r="G16328" s="13"/>
      <c r="H16328" s="13"/>
      <c r="J16328" s="13"/>
      <c r="K16328" s="21"/>
    </row>
    <row r="16329">
      <c r="D16329" s="13"/>
      <c r="E16329" s="21"/>
      <c r="G16329" s="13"/>
      <c r="H16329" s="13"/>
      <c r="J16329" s="13"/>
      <c r="K16329" s="21"/>
    </row>
    <row r="16330">
      <c r="D16330" s="13"/>
      <c r="E16330" s="21"/>
      <c r="G16330" s="13"/>
      <c r="H16330" s="13"/>
      <c r="J16330" s="13"/>
      <c r="K16330" s="21"/>
    </row>
    <row r="16331">
      <c r="D16331" s="13"/>
      <c r="E16331" s="21"/>
      <c r="G16331" s="13"/>
      <c r="H16331" s="13"/>
      <c r="J16331" s="13"/>
      <c r="K16331" s="21"/>
    </row>
    <row r="16332">
      <c r="D16332" s="13"/>
      <c r="E16332" s="21"/>
      <c r="G16332" s="13"/>
      <c r="H16332" s="13"/>
      <c r="J16332" s="13"/>
      <c r="K16332" s="21"/>
    </row>
    <row r="16333">
      <c r="D16333" s="13"/>
      <c r="E16333" s="21"/>
      <c r="G16333" s="13"/>
      <c r="H16333" s="13"/>
      <c r="J16333" s="13"/>
      <c r="K16333" s="21"/>
    </row>
    <row r="16334">
      <c r="D16334" s="13"/>
      <c r="E16334" s="21"/>
      <c r="G16334" s="13"/>
      <c r="H16334" s="13"/>
      <c r="J16334" s="13"/>
      <c r="K16334" s="21"/>
    </row>
    <row r="16335">
      <c r="D16335" s="13"/>
      <c r="E16335" s="21"/>
      <c r="G16335" s="13"/>
      <c r="H16335" s="13"/>
      <c r="J16335" s="13"/>
      <c r="K16335" s="21"/>
    </row>
    <row r="16336">
      <c r="D16336" s="13"/>
      <c r="E16336" s="21"/>
      <c r="G16336" s="13"/>
      <c r="H16336" s="13"/>
      <c r="J16336" s="13"/>
      <c r="K16336" s="21"/>
    </row>
    <row r="16337">
      <c r="D16337" s="13"/>
      <c r="E16337" s="21"/>
      <c r="G16337" s="13"/>
      <c r="H16337" s="13"/>
      <c r="J16337" s="13"/>
      <c r="K16337" s="21"/>
    </row>
    <row r="16338">
      <c r="D16338" s="13"/>
      <c r="E16338" s="21"/>
      <c r="G16338" s="13"/>
      <c r="H16338" s="13"/>
      <c r="J16338" s="13"/>
      <c r="K16338" s="21"/>
    </row>
    <row r="16339">
      <c r="D16339" s="13"/>
      <c r="E16339" s="21"/>
      <c r="G16339" s="13"/>
      <c r="H16339" s="13"/>
      <c r="J16339" s="13"/>
      <c r="K16339" s="21"/>
    </row>
    <row r="16340">
      <c r="D16340" s="13"/>
      <c r="E16340" s="21"/>
      <c r="G16340" s="13"/>
      <c r="H16340" s="13"/>
      <c r="J16340" s="13"/>
      <c r="K16340" s="21"/>
    </row>
    <row r="16341">
      <c r="D16341" s="13"/>
      <c r="E16341" s="21"/>
      <c r="G16341" s="13"/>
      <c r="H16341" s="13"/>
      <c r="J16341" s="13"/>
      <c r="K16341" s="21"/>
    </row>
    <row r="16342">
      <c r="D16342" s="13"/>
      <c r="E16342" s="21"/>
      <c r="G16342" s="13"/>
      <c r="H16342" s="13"/>
      <c r="J16342" s="13"/>
      <c r="K16342" s="21"/>
    </row>
    <row r="16343">
      <c r="D16343" s="13"/>
      <c r="E16343" s="21"/>
      <c r="G16343" s="13"/>
      <c r="H16343" s="13"/>
      <c r="J16343" s="13"/>
      <c r="K16343" s="21"/>
    </row>
    <row r="16344">
      <c r="D16344" s="13"/>
      <c r="E16344" s="21"/>
      <c r="G16344" s="13"/>
      <c r="H16344" s="13"/>
      <c r="J16344" s="13"/>
      <c r="K16344" s="21"/>
    </row>
    <row r="16345">
      <c r="D16345" s="13"/>
      <c r="E16345" s="21"/>
      <c r="G16345" s="13"/>
      <c r="H16345" s="13"/>
      <c r="J16345" s="13"/>
      <c r="K16345" s="21"/>
    </row>
    <row r="16346">
      <c r="D16346" s="13"/>
      <c r="E16346" s="21"/>
      <c r="G16346" s="13"/>
      <c r="H16346" s="13"/>
      <c r="J16346" s="13"/>
      <c r="K16346" s="21"/>
    </row>
    <row r="16347">
      <c r="D16347" s="13"/>
      <c r="E16347" s="21"/>
      <c r="G16347" s="13"/>
      <c r="H16347" s="13"/>
      <c r="J16347" s="13"/>
      <c r="K16347" s="21"/>
    </row>
    <row r="16348">
      <c r="D16348" s="13"/>
      <c r="E16348" s="21"/>
      <c r="G16348" s="13"/>
      <c r="H16348" s="13"/>
      <c r="J16348" s="13"/>
      <c r="K16348" s="21"/>
    </row>
    <row r="16349">
      <c r="D16349" s="13"/>
      <c r="E16349" s="21"/>
      <c r="G16349" s="13"/>
      <c r="H16349" s="13"/>
      <c r="J16349" s="13"/>
      <c r="K16349" s="21"/>
    </row>
    <row r="16350">
      <c r="D16350" s="13"/>
      <c r="E16350" s="21"/>
      <c r="G16350" s="13"/>
      <c r="H16350" s="13"/>
      <c r="J16350" s="13"/>
      <c r="K16350" s="21"/>
    </row>
    <row r="16351">
      <c r="D16351" s="13"/>
      <c r="E16351" s="21"/>
      <c r="G16351" s="13"/>
      <c r="H16351" s="13"/>
      <c r="J16351" s="13"/>
      <c r="K16351" s="21"/>
    </row>
    <row r="16352">
      <c r="D16352" s="13"/>
      <c r="E16352" s="21"/>
      <c r="G16352" s="13"/>
      <c r="H16352" s="13"/>
      <c r="J16352" s="13"/>
      <c r="K16352" s="21"/>
    </row>
    <row r="16353">
      <c r="D16353" s="13"/>
      <c r="E16353" s="21"/>
      <c r="G16353" s="13"/>
      <c r="H16353" s="13"/>
      <c r="J16353" s="13"/>
      <c r="K16353" s="21"/>
    </row>
    <row r="16354">
      <c r="D16354" s="13"/>
      <c r="E16354" s="21"/>
      <c r="G16354" s="13"/>
      <c r="H16354" s="13"/>
      <c r="J16354" s="13"/>
      <c r="K16354" s="21"/>
    </row>
    <row r="16355">
      <c r="D16355" s="13"/>
      <c r="E16355" s="21"/>
      <c r="G16355" s="13"/>
      <c r="H16355" s="13"/>
      <c r="J16355" s="13"/>
      <c r="K16355" s="21"/>
    </row>
    <row r="16356">
      <c r="D16356" s="13"/>
      <c r="E16356" s="21"/>
      <c r="G16356" s="13"/>
      <c r="H16356" s="13"/>
      <c r="J16356" s="13"/>
      <c r="K16356" s="21"/>
    </row>
    <row r="16357">
      <c r="D16357" s="13"/>
      <c r="E16357" s="21"/>
      <c r="G16357" s="13"/>
      <c r="H16357" s="13"/>
      <c r="J16357" s="13"/>
      <c r="K16357" s="21"/>
    </row>
    <row r="16358">
      <c r="D16358" s="13"/>
      <c r="E16358" s="21"/>
      <c r="G16358" s="13"/>
      <c r="H16358" s="13"/>
      <c r="J16358" s="13"/>
      <c r="K16358" s="21"/>
    </row>
    <row r="16359">
      <c r="D16359" s="13"/>
      <c r="E16359" s="21"/>
      <c r="G16359" s="13"/>
      <c r="H16359" s="13"/>
      <c r="J16359" s="13"/>
      <c r="K16359" s="21"/>
    </row>
    <row r="16360">
      <c r="D16360" s="13"/>
      <c r="E16360" s="21"/>
      <c r="G16360" s="13"/>
      <c r="H16360" s="13"/>
      <c r="J16360" s="13"/>
      <c r="K16360" s="21"/>
    </row>
    <row r="16361">
      <c r="D16361" s="13"/>
      <c r="E16361" s="21"/>
      <c r="G16361" s="13"/>
      <c r="H16361" s="13"/>
      <c r="J16361" s="13"/>
      <c r="K16361" s="21"/>
    </row>
    <row r="16362">
      <c r="D16362" s="13"/>
      <c r="E16362" s="21"/>
      <c r="G16362" s="13"/>
      <c r="H16362" s="13"/>
      <c r="J16362" s="13"/>
      <c r="K16362" s="21"/>
    </row>
    <row r="16363">
      <c r="D16363" s="13"/>
      <c r="E16363" s="21"/>
      <c r="G16363" s="13"/>
      <c r="H16363" s="13"/>
      <c r="J16363" s="13"/>
      <c r="K16363" s="21"/>
    </row>
    <row r="16364">
      <c r="D16364" s="13"/>
      <c r="E16364" s="21"/>
      <c r="G16364" s="13"/>
      <c r="H16364" s="13"/>
      <c r="J16364" s="13"/>
      <c r="K16364" s="21"/>
    </row>
    <row r="16365">
      <c r="D16365" s="13"/>
      <c r="E16365" s="21"/>
      <c r="G16365" s="13"/>
      <c r="H16365" s="13"/>
      <c r="J16365" s="13"/>
      <c r="K16365" s="21"/>
    </row>
    <row r="16366">
      <c r="D16366" s="13"/>
      <c r="E16366" s="21"/>
      <c r="G16366" s="13"/>
      <c r="H16366" s="13"/>
      <c r="J16366" s="13"/>
      <c r="K16366" s="21"/>
    </row>
    <row r="16367">
      <c r="D16367" s="13"/>
      <c r="E16367" s="21"/>
      <c r="G16367" s="13"/>
      <c r="H16367" s="13"/>
      <c r="J16367" s="13"/>
      <c r="K16367" s="21"/>
    </row>
    <row r="16368">
      <c r="D16368" s="13"/>
      <c r="E16368" s="21"/>
      <c r="G16368" s="13"/>
      <c r="H16368" s="13"/>
      <c r="J16368" s="13"/>
      <c r="K16368" s="21"/>
    </row>
    <row r="16369">
      <c r="D16369" s="13"/>
      <c r="E16369" s="21"/>
      <c r="G16369" s="13"/>
      <c r="H16369" s="13"/>
      <c r="J16369" s="13"/>
      <c r="K16369" s="21"/>
    </row>
    <row r="16370">
      <c r="D16370" s="13"/>
      <c r="E16370" s="21"/>
      <c r="G16370" s="13"/>
      <c r="H16370" s="13"/>
      <c r="J16370" s="13"/>
      <c r="K16370" s="21"/>
    </row>
    <row r="16371">
      <c r="D16371" s="13"/>
      <c r="E16371" s="21"/>
      <c r="G16371" s="13"/>
      <c r="H16371" s="13"/>
      <c r="J16371" s="13"/>
      <c r="K16371" s="21"/>
    </row>
    <row r="16372">
      <c r="D16372" s="13"/>
      <c r="E16372" s="21"/>
      <c r="G16372" s="13"/>
      <c r="H16372" s="13"/>
      <c r="J16372" s="13"/>
      <c r="K16372" s="21"/>
    </row>
    <row r="16373">
      <c r="D16373" s="13"/>
      <c r="E16373" s="21"/>
      <c r="G16373" s="13"/>
      <c r="H16373" s="13"/>
      <c r="J16373" s="13"/>
      <c r="K16373" s="21"/>
    </row>
    <row r="16374">
      <c r="D16374" s="13"/>
      <c r="E16374" s="21"/>
      <c r="G16374" s="13"/>
      <c r="H16374" s="13"/>
      <c r="J16374" s="13"/>
      <c r="K16374" s="21"/>
    </row>
    <row r="16375">
      <c r="D16375" s="13"/>
      <c r="E16375" s="21"/>
      <c r="G16375" s="13"/>
      <c r="H16375" s="13"/>
      <c r="J16375" s="13"/>
      <c r="K16375" s="21"/>
    </row>
    <row r="16376">
      <c r="D16376" s="13"/>
      <c r="E16376" s="21"/>
      <c r="G16376" s="13"/>
      <c r="H16376" s="13"/>
      <c r="J16376" s="13"/>
      <c r="K16376" s="21"/>
    </row>
    <row r="16377">
      <c r="D16377" s="13"/>
      <c r="E16377" s="21"/>
      <c r="G16377" s="13"/>
      <c r="H16377" s="13"/>
      <c r="J16377" s="13"/>
      <c r="K16377" s="21"/>
    </row>
    <row r="16378">
      <c r="D16378" s="13"/>
      <c r="E16378" s="21"/>
      <c r="G16378" s="13"/>
      <c r="H16378" s="13"/>
      <c r="J16378" s="13"/>
      <c r="K16378" s="21"/>
    </row>
    <row r="16379">
      <c r="D16379" s="13"/>
      <c r="E16379" s="21"/>
      <c r="G16379" s="13"/>
      <c r="H16379" s="13"/>
      <c r="J16379" s="13"/>
      <c r="K16379" s="21"/>
    </row>
    <row r="16380">
      <c r="D16380" s="13"/>
      <c r="E16380" s="21"/>
      <c r="G16380" s="13"/>
      <c r="H16380" s="13"/>
      <c r="J16380" s="13"/>
      <c r="K16380" s="21"/>
    </row>
    <row r="16381">
      <c r="D16381" s="13"/>
      <c r="E16381" s="21"/>
      <c r="G16381" s="13"/>
      <c r="H16381" s="13"/>
      <c r="J16381" s="13"/>
      <c r="K16381" s="21"/>
    </row>
    <row r="16382">
      <c r="D16382" s="13"/>
      <c r="E16382" s="21"/>
      <c r="G16382" s="13"/>
      <c r="H16382" s="13"/>
      <c r="J16382" s="13"/>
      <c r="K16382" s="21"/>
    </row>
    <row r="16383">
      <c r="D16383" s="13"/>
      <c r="E16383" s="21"/>
      <c r="G16383" s="13"/>
      <c r="H16383" s="13"/>
      <c r="J16383" s="13"/>
      <c r="K16383" s="21"/>
    </row>
    <row r="16384">
      <c r="D16384" s="13"/>
      <c r="E16384" s="21"/>
      <c r="G16384" s="13"/>
      <c r="H16384" s="13"/>
      <c r="J16384" s="13"/>
      <c r="K16384" s="21"/>
    </row>
    <row r="16385">
      <c r="D16385" s="13"/>
      <c r="E16385" s="21"/>
      <c r="G16385" s="13"/>
      <c r="H16385" s="13"/>
      <c r="J16385" s="13"/>
      <c r="K16385" s="21"/>
    </row>
    <row r="16386">
      <c r="D16386" s="13"/>
      <c r="E16386" s="21"/>
      <c r="G16386" s="13"/>
      <c r="H16386" s="13"/>
      <c r="J16386" s="13"/>
      <c r="K16386" s="21"/>
    </row>
    <row r="16387">
      <c r="D16387" s="13"/>
      <c r="E16387" s="21"/>
      <c r="G16387" s="13"/>
      <c r="H16387" s="13"/>
      <c r="J16387" s="13"/>
      <c r="K16387" s="21"/>
    </row>
    <row r="16388">
      <c r="D16388" s="13"/>
      <c r="E16388" s="21"/>
      <c r="G16388" s="13"/>
      <c r="H16388" s="13"/>
      <c r="J16388" s="13"/>
      <c r="K16388" s="21"/>
    </row>
    <row r="16389">
      <c r="D16389" s="13"/>
      <c r="E16389" s="21"/>
      <c r="G16389" s="13"/>
      <c r="H16389" s="13"/>
      <c r="J16389" s="13"/>
      <c r="K16389" s="21"/>
    </row>
    <row r="16390">
      <c r="D16390" s="13"/>
      <c r="E16390" s="21"/>
      <c r="G16390" s="13"/>
      <c r="H16390" s="13"/>
      <c r="J16390" s="13"/>
      <c r="K16390" s="21"/>
    </row>
    <row r="16391">
      <c r="D16391" s="13"/>
      <c r="E16391" s="21"/>
      <c r="G16391" s="13"/>
      <c r="H16391" s="13"/>
      <c r="J16391" s="13"/>
      <c r="K16391" s="21"/>
    </row>
    <row r="16392">
      <c r="D16392" s="13"/>
      <c r="E16392" s="21"/>
      <c r="G16392" s="13"/>
      <c r="H16392" s="13"/>
      <c r="J16392" s="13"/>
      <c r="K16392" s="21"/>
    </row>
    <row r="16393">
      <c r="D16393" s="13"/>
      <c r="E16393" s="21"/>
      <c r="G16393" s="13"/>
      <c r="H16393" s="13"/>
      <c r="J16393" s="13"/>
      <c r="K16393" s="21"/>
    </row>
    <row r="16394">
      <c r="D16394" s="13"/>
      <c r="E16394" s="21"/>
      <c r="G16394" s="13"/>
      <c r="H16394" s="13"/>
      <c r="J16394" s="13"/>
      <c r="K16394" s="21"/>
    </row>
    <row r="16395">
      <c r="D16395" s="13"/>
      <c r="E16395" s="21"/>
      <c r="G16395" s="13"/>
      <c r="H16395" s="13"/>
      <c r="J16395" s="13"/>
      <c r="K16395" s="21"/>
    </row>
    <row r="16396">
      <c r="D16396" s="13"/>
      <c r="E16396" s="21"/>
      <c r="G16396" s="13"/>
      <c r="H16396" s="13"/>
      <c r="J16396" s="13"/>
      <c r="K16396" s="21"/>
    </row>
    <row r="16397">
      <c r="D16397" s="13"/>
      <c r="E16397" s="21"/>
      <c r="G16397" s="13"/>
      <c r="H16397" s="13"/>
      <c r="J16397" s="13"/>
      <c r="K16397" s="21"/>
    </row>
    <row r="16398">
      <c r="D16398" s="13"/>
      <c r="E16398" s="21"/>
      <c r="G16398" s="13"/>
      <c r="H16398" s="13"/>
      <c r="J16398" s="13"/>
      <c r="K16398" s="21"/>
    </row>
    <row r="16399">
      <c r="D16399" s="13"/>
      <c r="E16399" s="21"/>
      <c r="G16399" s="13"/>
      <c r="H16399" s="13"/>
      <c r="J16399" s="13"/>
      <c r="K16399" s="21"/>
    </row>
    <row r="16400">
      <c r="D16400" s="13"/>
      <c r="E16400" s="21"/>
      <c r="G16400" s="13"/>
      <c r="H16400" s="13"/>
      <c r="J16400" s="13"/>
      <c r="K16400" s="21"/>
    </row>
    <row r="16401">
      <c r="D16401" s="13"/>
      <c r="E16401" s="21"/>
      <c r="G16401" s="13"/>
      <c r="H16401" s="13"/>
      <c r="J16401" s="13"/>
      <c r="K16401" s="21"/>
    </row>
    <row r="16402">
      <c r="D16402" s="13"/>
      <c r="E16402" s="21"/>
      <c r="G16402" s="13"/>
      <c r="H16402" s="13"/>
      <c r="J16402" s="13"/>
      <c r="K16402" s="21"/>
    </row>
    <row r="16403">
      <c r="D16403" s="13"/>
      <c r="E16403" s="21"/>
      <c r="G16403" s="13"/>
      <c r="H16403" s="13"/>
      <c r="J16403" s="13"/>
      <c r="K16403" s="21"/>
    </row>
    <row r="16404">
      <c r="D16404" s="13"/>
      <c r="E16404" s="21"/>
      <c r="G16404" s="13"/>
      <c r="H16404" s="13"/>
      <c r="J16404" s="13"/>
      <c r="K16404" s="21"/>
    </row>
    <row r="16405">
      <c r="D16405" s="13"/>
      <c r="E16405" s="21"/>
      <c r="G16405" s="13"/>
      <c r="H16405" s="13"/>
      <c r="J16405" s="13"/>
      <c r="K16405" s="21"/>
    </row>
    <row r="16406">
      <c r="D16406" s="13"/>
      <c r="E16406" s="21"/>
      <c r="G16406" s="13"/>
      <c r="H16406" s="13"/>
      <c r="J16406" s="13"/>
      <c r="K16406" s="21"/>
    </row>
    <row r="16407">
      <c r="D16407" s="13"/>
      <c r="E16407" s="21"/>
      <c r="G16407" s="13"/>
      <c r="H16407" s="13"/>
      <c r="J16407" s="13"/>
      <c r="K16407" s="21"/>
    </row>
    <row r="16408">
      <c r="D16408" s="13"/>
      <c r="E16408" s="21"/>
      <c r="G16408" s="13"/>
      <c r="H16408" s="13"/>
      <c r="J16408" s="13"/>
      <c r="K16408" s="21"/>
    </row>
    <row r="16409">
      <c r="D16409" s="13"/>
      <c r="E16409" s="21"/>
      <c r="G16409" s="13"/>
      <c r="H16409" s="13"/>
      <c r="J16409" s="13"/>
      <c r="K16409" s="21"/>
    </row>
    <row r="16410">
      <c r="D16410" s="13"/>
      <c r="E16410" s="21"/>
      <c r="G16410" s="13"/>
      <c r="H16410" s="13"/>
      <c r="J16410" s="13"/>
      <c r="K16410" s="21"/>
    </row>
    <row r="16411">
      <c r="D16411" s="13"/>
      <c r="E16411" s="21"/>
      <c r="G16411" s="13"/>
      <c r="H16411" s="13"/>
      <c r="J16411" s="13"/>
      <c r="K16411" s="21"/>
    </row>
    <row r="16412">
      <c r="D16412" s="13"/>
      <c r="E16412" s="21"/>
      <c r="G16412" s="13"/>
      <c r="H16412" s="13"/>
      <c r="J16412" s="13"/>
      <c r="K16412" s="21"/>
    </row>
    <row r="16413">
      <c r="D16413" s="13"/>
      <c r="E16413" s="21"/>
      <c r="G16413" s="13"/>
      <c r="H16413" s="13"/>
      <c r="J16413" s="13"/>
      <c r="K16413" s="21"/>
    </row>
    <row r="16414">
      <c r="D16414" s="13"/>
      <c r="E16414" s="21"/>
      <c r="G16414" s="13"/>
      <c r="H16414" s="13"/>
      <c r="J16414" s="13"/>
      <c r="K16414" s="21"/>
    </row>
    <row r="16415">
      <c r="D16415" s="13"/>
      <c r="E16415" s="21"/>
      <c r="G16415" s="13"/>
      <c r="H16415" s="13"/>
      <c r="J16415" s="13"/>
      <c r="K16415" s="21"/>
    </row>
    <row r="16416">
      <c r="D16416" s="13"/>
      <c r="E16416" s="21"/>
      <c r="G16416" s="13"/>
      <c r="H16416" s="13"/>
      <c r="J16416" s="13"/>
      <c r="K16416" s="21"/>
    </row>
    <row r="16417">
      <c r="D16417" s="13"/>
      <c r="E16417" s="21"/>
      <c r="G16417" s="13"/>
      <c r="H16417" s="13"/>
      <c r="J16417" s="13"/>
      <c r="K16417" s="21"/>
    </row>
    <row r="16418">
      <c r="D16418" s="13"/>
      <c r="E16418" s="21"/>
      <c r="G16418" s="13"/>
      <c r="H16418" s="13"/>
      <c r="J16418" s="13"/>
      <c r="K16418" s="21"/>
    </row>
    <row r="16419">
      <c r="D16419" s="13"/>
      <c r="E16419" s="21"/>
      <c r="G16419" s="13"/>
      <c r="H16419" s="13"/>
      <c r="J16419" s="13"/>
      <c r="K16419" s="21"/>
    </row>
    <row r="16420">
      <c r="D16420" s="13"/>
      <c r="E16420" s="21"/>
      <c r="G16420" s="13"/>
      <c r="H16420" s="13"/>
      <c r="J16420" s="13"/>
      <c r="K16420" s="21"/>
    </row>
    <row r="16421">
      <c r="D16421" s="13"/>
      <c r="E16421" s="21"/>
      <c r="G16421" s="13"/>
      <c r="H16421" s="13"/>
      <c r="J16421" s="13"/>
      <c r="K16421" s="21"/>
    </row>
    <row r="16422">
      <c r="D16422" s="13"/>
      <c r="E16422" s="21"/>
      <c r="G16422" s="13"/>
      <c r="H16422" s="13"/>
      <c r="J16422" s="13"/>
      <c r="K16422" s="21"/>
    </row>
    <row r="16423">
      <c r="D16423" s="13"/>
      <c r="E16423" s="21"/>
      <c r="G16423" s="13"/>
      <c r="H16423" s="13"/>
      <c r="J16423" s="13"/>
      <c r="K16423" s="21"/>
    </row>
    <row r="16424">
      <c r="D16424" s="13"/>
      <c r="E16424" s="21"/>
      <c r="G16424" s="13"/>
      <c r="H16424" s="13"/>
      <c r="J16424" s="13"/>
      <c r="K16424" s="21"/>
    </row>
    <row r="16425">
      <c r="D16425" s="13"/>
      <c r="E16425" s="21"/>
      <c r="G16425" s="13"/>
      <c r="H16425" s="13"/>
      <c r="J16425" s="13"/>
      <c r="K16425" s="21"/>
    </row>
    <row r="16426">
      <c r="D16426" s="13"/>
      <c r="E16426" s="21"/>
      <c r="G16426" s="13"/>
      <c r="H16426" s="13"/>
      <c r="J16426" s="13"/>
      <c r="K16426" s="21"/>
    </row>
    <row r="16427">
      <c r="D16427" s="13"/>
      <c r="E16427" s="21"/>
      <c r="G16427" s="13"/>
      <c r="H16427" s="13"/>
      <c r="J16427" s="13"/>
      <c r="K16427" s="21"/>
    </row>
    <row r="16428">
      <c r="D16428" s="13"/>
      <c r="E16428" s="21"/>
      <c r="G16428" s="13"/>
      <c r="H16428" s="13"/>
      <c r="J16428" s="13"/>
      <c r="K16428" s="21"/>
    </row>
    <row r="16429">
      <c r="D16429" s="13"/>
      <c r="E16429" s="21"/>
      <c r="G16429" s="13"/>
      <c r="H16429" s="13"/>
      <c r="J16429" s="13"/>
      <c r="K16429" s="21"/>
    </row>
    <row r="16430">
      <c r="D16430" s="13"/>
      <c r="E16430" s="21"/>
      <c r="G16430" s="13"/>
      <c r="H16430" s="13"/>
      <c r="J16430" s="13"/>
      <c r="K16430" s="21"/>
    </row>
    <row r="16431">
      <c r="D16431" s="13"/>
      <c r="E16431" s="21"/>
      <c r="G16431" s="13"/>
      <c r="H16431" s="13"/>
      <c r="J16431" s="13"/>
      <c r="K16431" s="21"/>
    </row>
    <row r="16432">
      <c r="D16432" s="13"/>
      <c r="E16432" s="21"/>
      <c r="G16432" s="13"/>
      <c r="H16432" s="13"/>
      <c r="J16432" s="13"/>
      <c r="K16432" s="21"/>
    </row>
    <row r="16433">
      <c r="D16433" s="13"/>
      <c r="E16433" s="21"/>
      <c r="G16433" s="13"/>
      <c r="H16433" s="13"/>
      <c r="J16433" s="13"/>
      <c r="K16433" s="21"/>
    </row>
    <row r="16434">
      <c r="D16434" s="13"/>
      <c r="E16434" s="21"/>
      <c r="G16434" s="13"/>
      <c r="H16434" s="13"/>
      <c r="J16434" s="13"/>
      <c r="K16434" s="21"/>
    </row>
    <row r="16435">
      <c r="D16435" s="13"/>
      <c r="E16435" s="21"/>
      <c r="G16435" s="13"/>
      <c r="H16435" s="13"/>
      <c r="J16435" s="13"/>
      <c r="K16435" s="21"/>
    </row>
    <row r="16436">
      <c r="D16436" s="13"/>
      <c r="E16436" s="21"/>
      <c r="G16436" s="13"/>
      <c r="H16436" s="13"/>
      <c r="J16436" s="13"/>
      <c r="K16436" s="21"/>
    </row>
    <row r="16437">
      <c r="D16437" s="13"/>
      <c r="E16437" s="21"/>
      <c r="G16437" s="13"/>
      <c r="H16437" s="13"/>
      <c r="J16437" s="13"/>
      <c r="K16437" s="21"/>
    </row>
    <row r="16438">
      <c r="D16438" s="13"/>
      <c r="E16438" s="21"/>
      <c r="G16438" s="13"/>
      <c r="H16438" s="13"/>
      <c r="J16438" s="13"/>
      <c r="K16438" s="21"/>
    </row>
    <row r="16439">
      <c r="D16439" s="13"/>
      <c r="E16439" s="21"/>
      <c r="G16439" s="13"/>
      <c r="H16439" s="13"/>
      <c r="J16439" s="13"/>
      <c r="K16439" s="21"/>
    </row>
    <row r="16440">
      <c r="D16440" s="13"/>
      <c r="E16440" s="21"/>
      <c r="G16440" s="13"/>
      <c r="H16440" s="13"/>
      <c r="J16440" s="13"/>
      <c r="K16440" s="21"/>
    </row>
    <row r="16441">
      <c r="D16441" s="13"/>
      <c r="E16441" s="21"/>
      <c r="G16441" s="13"/>
      <c r="H16441" s="13"/>
      <c r="J16441" s="13"/>
      <c r="K16441" s="21"/>
    </row>
    <row r="16442">
      <c r="D16442" s="13"/>
      <c r="E16442" s="21"/>
      <c r="G16442" s="13"/>
      <c r="H16442" s="13"/>
      <c r="J16442" s="13"/>
      <c r="K16442" s="21"/>
    </row>
    <row r="16443">
      <c r="D16443" s="13"/>
      <c r="E16443" s="21"/>
      <c r="G16443" s="13"/>
      <c r="H16443" s="13"/>
      <c r="J16443" s="13"/>
      <c r="K16443" s="21"/>
    </row>
    <row r="16444">
      <c r="D16444" s="13"/>
      <c r="E16444" s="21"/>
      <c r="G16444" s="13"/>
      <c r="H16444" s="13"/>
      <c r="J16444" s="13"/>
      <c r="K16444" s="21"/>
    </row>
    <row r="16445">
      <c r="D16445" s="13"/>
      <c r="E16445" s="21"/>
      <c r="G16445" s="13"/>
      <c r="H16445" s="13"/>
      <c r="J16445" s="13"/>
      <c r="K16445" s="21"/>
    </row>
    <row r="16446">
      <c r="D16446" s="13"/>
      <c r="E16446" s="21"/>
      <c r="G16446" s="13"/>
      <c r="H16446" s="13"/>
      <c r="J16446" s="13"/>
      <c r="K16446" s="21"/>
    </row>
    <row r="16447">
      <c r="D16447" s="13"/>
      <c r="E16447" s="21"/>
      <c r="G16447" s="13"/>
      <c r="H16447" s="13"/>
      <c r="J16447" s="13"/>
      <c r="K16447" s="21"/>
    </row>
    <row r="16448">
      <c r="D16448" s="13"/>
      <c r="E16448" s="21"/>
      <c r="G16448" s="13"/>
      <c r="H16448" s="13"/>
      <c r="J16448" s="13"/>
      <c r="K16448" s="21"/>
    </row>
    <row r="16449">
      <c r="D16449" s="13"/>
      <c r="E16449" s="21"/>
      <c r="G16449" s="13"/>
      <c r="H16449" s="13"/>
      <c r="J16449" s="13"/>
      <c r="K16449" s="21"/>
    </row>
    <row r="16450">
      <c r="D16450" s="13"/>
      <c r="E16450" s="21"/>
      <c r="G16450" s="13"/>
      <c r="H16450" s="13"/>
      <c r="J16450" s="13"/>
      <c r="K16450" s="21"/>
    </row>
    <row r="16451">
      <c r="D16451" s="13"/>
      <c r="E16451" s="21"/>
      <c r="G16451" s="13"/>
      <c r="H16451" s="13"/>
      <c r="J16451" s="13"/>
      <c r="K16451" s="21"/>
    </row>
    <row r="16452">
      <c r="D16452" s="13"/>
      <c r="E16452" s="21"/>
      <c r="G16452" s="13"/>
      <c r="H16452" s="13"/>
      <c r="J16452" s="13"/>
      <c r="K16452" s="21"/>
    </row>
    <row r="16453">
      <c r="D16453" s="13"/>
      <c r="E16453" s="21"/>
      <c r="G16453" s="13"/>
      <c r="H16453" s="13"/>
      <c r="J16453" s="13"/>
      <c r="K16453" s="21"/>
    </row>
    <row r="16454">
      <c r="D16454" s="13"/>
      <c r="E16454" s="21"/>
      <c r="G16454" s="13"/>
      <c r="H16454" s="13"/>
      <c r="J16454" s="13"/>
      <c r="K16454" s="21"/>
    </row>
    <row r="16455">
      <c r="D16455" s="13"/>
      <c r="E16455" s="21"/>
      <c r="G16455" s="13"/>
      <c r="H16455" s="13"/>
      <c r="J16455" s="13"/>
      <c r="K16455" s="21"/>
    </row>
    <row r="16456">
      <c r="D16456" s="13"/>
      <c r="E16456" s="21"/>
      <c r="G16456" s="13"/>
      <c r="H16456" s="13"/>
      <c r="J16456" s="13"/>
      <c r="K16456" s="21"/>
    </row>
    <row r="16457">
      <c r="D16457" s="13"/>
      <c r="E16457" s="21"/>
      <c r="G16457" s="13"/>
      <c r="H16457" s="13"/>
      <c r="J16457" s="13"/>
      <c r="K16457" s="21"/>
    </row>
    <row r="16458">
      <c r="D16458" s="13"/>
      <c r="E16458" s="21"/>
      <c r="G16458" s="13"/>
      <c r="H16458" s="13"/>
      <c r="J16458" s="13"/>
      <c r="K16458" s="21"/>
    </row>
    <row r="16459">
      <c r="D16459" s="13"/>
      <c r="E16459" s="21"/>
      <c r="G16459" s="13"/>
      <c r="H16459" s="13"/>
      <c r="J16459" s="13"/>
      <c r="K16459" s="21"/>
    </row>
    <row r="16460">
      <c r="D16460" s="13"/>
      <c r="E16460" s="21"/>
      <c r="G16460" s="13"/>
      <c r="H16460" s="13"/>
      <c r="J16460" s="13"/>
      <c r="K16460" s="21"/>
    </row>
    <row r="16461">
      <c r="D16461" s="13"/>
      <c r="E16461" s="21"/>
      <c r="G16461" s="13"/>
      <c r="H16461" s="13"/>
      <c r="J16461" s="13"/>
      <c r="K16461" s="21"/>
    </row>
    <row r="16462">
      <c r="D16462" s="13"/>
      <c r="E16462" s="21"/>
      <c r="G16462" s="13"/>
      <c r="H16462" s="13"/>
      <c r="J16462" s="13"/>
      <c r="K16462" s="21"/>
    </row>
    <row r="16463">
      <c r="D16463" s="13"/>
      <c r="E16463" s="21"/>
      <c r="G16463" s="13"/>
      <c r="H16463" s="13"/>
      <c r="J16463" s="13"/>
      <c r="K16463" s="21"/>
    </row>
    <row r="16464">
      <c r="D16464" s="13"/>
      <c r="E16464" s="21"/>
      <c r="G16464" s="13"/>
      <c r="H16464" s="13"/>
      <c r="J16464" s="13"/>
      <c r="K16464" s="21"/>
    </row>
    <row r="16465">
      <c r="D16465" s="13"/>
      <c r="E16465" s="21"/>
      <c r="G16465" s="13"/>
      <c r="H16465" s="13"/>
      <c r="J16465" s="13"/>
      <c r="K16465" s="21"/>
    </row>
    <row r="16466">
      <c r="D16466" s="13"/>
      <c r="E16466" s="21"/>
      <c r="G16466" s="13"/>
      <c r="H16466" s="13"/>
      <c r="J16466" s="13"/>
      <c r="K16466" s="21"/>
    </row>
    <row r="16467">
      <c r="D16467" s="13"/>
      <c r="E16467" s="21"/>
      <c r="G16467" s="13"/>
      <c r="H16467" s="13"/>
      <c r="J16467" s="13"/>
      <c r="K16467" s="21"/>
    </row>
    <row r="16468">
      <c r="D16468" s="13"/>
      <c r="E16468" s="21"/>
      <c r="G16468" s="13"/>
      <c r="H16468" s="13"/>
      <c r="J16468" s="13"/>
      <c r="K16468" s="21"/>
    </row>
    <row r="16469">
      <c r="D16469" s="13"/>
      <c r="E16469" s="21"/>
      <c r="G16469" s="13"/>
      <c r="H16469" s="13"/>
      <c r="J16469" s="13"/>
      <c r="K16469" s="21"/>
    </row>
    <row r="16470">
      <c r="D16470" s="13"/>
      <c r="E16470" s="21"/>
      <c r="G16470" s="13"/>
      <c r="H16470" s="13"/>
      <c r="J16470" s="13"/>
      <c r="K16470" s="21"/>
    </row>
    <row r="16471">
      <c r="D16471" s="13"/>
      <c r="E16471" s="21"/>
      <c r="G16471" s="13"/>
      <c r="H16471" s="13"/>
      <c r="J16471" s="13"/>
      <c r="K16471" s="21"/>
    </row>
    <row r="16472">
      <c r="D16472" s="13"/>
      <c r="E16472" s="21"/>
      <c r="G16472" s="13"/>
      <c r="H16472" s="13"/>
      <c r="J16472" s="13"/>
      <c r="K16472" s="21"/>
    </row>
    <row r="16473">
      <c r="D16473" s="13"/>
      <c r="E16473" s="21"/>
      <c r="G16473" s="13"/>
      <c r="H16473" s="13"/>
      <c r="J16473" s="13"/>
      <c r="K16473" s="21"/>
    </row>
    <row r="16474">
      <c r="D16474" s="13"/>
      <c r="E16474" s="21"/>
      <c r="G16474" s="13"/>
      <c r="H16474" s="13"/>
      <c r="J16474" s="13"/>
      <c r="K16474" s="21"/>
    </row>
    <row r="16475">
      <c r="D16475" s="13"/>
      <c r="E16475" s="21"/>
      <c r="G16475" s="13"/>
      <c r="H16475" s="13"/>
      <c r="J16475" s="13"/>
      <c r="K16475" s="21"/>
    </row>
    <row r="16476">
      <c r="D16476" s="13"/>
      <c r="E16476" s="21"/>
      <c r="G16476" s="13"/>
      <c r="H16476" s="13"/>
      <c r="J16476" s="13"/>
      <c r="K16476" s="21"/>
    </row>
    <row r="16477">
      <c r="D16477" s="13"/>
      <c r="E16477" s="21"/>
      <c r="G16477" s="13"/>
      <c r="H16477" s="13"/>
      <c r="J16477" s="13"/>
      <c r="K16477" s="21"/>
    </row>
    <row r="16478">
      <c r="D16478" s="13"/>
      <c r="E16478" s="21"/>
      <c r="G16478" s="13"/>
      <c r="H16478" s="13"/>
      <c r="J16478" s="13"/>
      <c r="K16478" s="21"/>
    </row>
    <row r="16479">
      <c r="D16479" s="13"/>
      <c r="E16479" s="21"/>
      <c r="G16479" s="13"/>
      <c r="H16479" s="13"/>
      <c r="J16479" s="13"/>
      <c r="K16479" s="21"/>
    </row>
    <row r="16480">
      <c r="D16480" s="13"/>
      <c r="E16480" s="21"/>
      <c r="G16480" s="13"/>
      <c r="H16480" s="13"/>
      <c r="J16480" s="13"/>
      <c r="K16480" s="21"/>
    </row>
    <row r="16481">
      <c r="D16481" s="13"/>
      <c r="E16481" s="21"/>
      <c r="G16481" s="13"/>
      <c r="H16481" s="13"/>
      <c r="J16481" s="13"/>
      <c r="K16481" s="21"/>
    </row>
    <row r="16482">
      <c r="D16482" s="13"/>
      <c r="E16482" s="21"/>
      <c r="G16482" s="13"/>
      <c r="H16482" s="13"/>
      <c r="J16482" s="13"/>
      <c r="K16482" s="21"/>
    </row>
    <row r="16483">
      <c r="D16483" s="13"/>
      <c r="E16483" s="21"/>
      <c r="G16483" s="13"/>
      <c r="H16483" s="13"/>
      <c r="J16483" s="13"/>
      <c r="K16483" s="21"/>
    </row>
    <row r="16484">
      <c r="D16484" s="13"/>
      <c r="E16484" s="21"/>
      <c r="G16484" s="13"/>
      <c r="H16484" s="13"/>
      <c r="J16484" s="13"/>
      <c r="K16484" s="21"/>
    </row>
    <row r="16485">
      <c r="D16485" s="13"/>
      <c r="E16485" s="21"/>
      <c r="G16485" s="13"/>
      <c r="H16485" s="13"/>
      <c r="J16485" s="13"/>
      <c r="K16485" s="21"/>
    </row>
    <row r="16486">
      <c r="D16486" s="13"/>
      <c r="E16486" s="21"/>
      <c r="G16486" s="13"/>
      <c r="H16486" s="13"/>
      <c r="J16486" s="13"/>
      <c r="K16486" s="21"/>
    </row>
    <row r="16487">
      <c r="D16487" s="13"/>
      <c r="E16487" s="21"/>
      <c r="G16487" s="13"/>
      <c r="H16487" s="13"/>
      <c r="J16487" s="13"/>
      <c r="K16487" s="21"/>
    </row>
    <row r="16488">
      <c r="D16488" s="13"/>
      <c r="E16488" s="21"/>
      <c r="G16488" s="13"/>
      <c r="H16488" s="13"/>
      <c r="J16488" s="13"/>
      <c r="K16488" s="21"/>
    </row>
    <row r="16489">
      <c r="D16489" s="13"/>
      <c r="E16489" s="21"/>
      <c r="G16489" s="13"/>
      <c r="H16489" s="13"/>
      <c r="J16489" s="13"/>
      <c r="K16489" s="21"/>
    </row>
    <row r="16490">
      <c r="D16490" s="13"/>
      <c r="E16490" s="21"/>
      <c r="G16490" s="13"/>
      <c r="H16490" s="13"/>
      <c r="J16490" s="13"/>
      <c r="K16490" s="21"/>
    </row>
    <row r="16491">
      <c r="D16491" s="13"/>
      <c r="E16491" s="21"/>
      <c r="G16491" s="13"/>
      <c r="H16491" s="13"/>
      <c r="J16491" s="13"/>
      <c r="K16491" s="21"/>
    </row>
    <row r="16492">
      <c r="D16492" s="13"/>
      <c r="E16492" s="21"/>
      <c r="G16492" s="13"/>
      <c r="H16492" s="13"/>
      <c r="J16492" s="13"/>
      <c r="K16492" s="21"/>
    </row>
    <row r="16493">
      <c r="D16493" s="13"/>
      <c r="E16493" s="21"/>
      <c r="G16493" s="13"/>
      <c r="H16493" s="13"/>
      <c r="J16493" s="13"/>
      <c r="K16493" s="21"/>
    </row>
    <row r="16494">
      <c r="D16494" s="13"/>
      <c r="E16494" s="21"/>
      <c r="G16494" s="13"/>
      <c r="H16494" s="13"/>
      <c r="J16494" s="13"/>
      <c r="K16494" s="21"/>
    </row>
    <row r="16495">
      <c r="D16495" s="13"/>
      <c r="E16495" s="21"/>
      <c r="G16495" s="13"/>
      <c r="H16495" s="13"/>
      <c r="J16495" s="13"/>
      <c r="K16495" s="21"/>
    </row>
    <row r="16496">
      <c r="D16496" s="13"/>
      <c r="E16496" s="21"/>
      <c r="G16496" s="13"/>
      <c r="H16496" s="13"/>
      <c r="J16496" s="13"/>
      <c r="K16496" s="21"/>
    </row>
    <row r="16497">
      <c r="D16497" s="13"/>
      <c r="E16497" s="21"/>
      <c r="G16497" s="13"/>
      <c r="H16497" s="13"/>
      <c r="J16497" s="13"/>
      <c r="K16497" s="21"/>
    </row>
    <row r="16498">
      <c r="D16498" s="13"/>
      <c r="E16498" s="21"/>
      <c r="G16498" s="13"/>
      <c r="H16498" s="13"/>
      <c r="J16498" s="13"/>
      <c r="K16498" s="21"/>
    </row>
    <row r="16499">
      <c r="D16499" s="13"/>
      <c r="E16499" s="21"/>
      <c r="G16499" s="13"/>
      <c r="H16499" s="13"/>
      <c r="J16499" s="13"/>
      <c r="K16499" s="21"/>
    </row>
    <row r="16500">
      <c r="D16500" s="13"/>
      <c r="E16500" s="21"/>
      <c r="G16500" s="13"/>
      <c r="H16500" s="13"/>
      <c r="J16500" s="13"/>
      <c r="K16500" s="21"/>
    </row>
    <row r="16501">
      <c r="D16501" s="13"/>
      <c r="E16501" s="21"/>
      <c r="G16501" s="13"/>
      <c r="H16501" s="13"/>
      <c r="J16501" s="13"/>
      <c r="K16501" s="21"/>
    </row>
    <row r="16502">
      <c r="D16502" s="13"/>
      <c r="E16502" s="21"/>
      <c r="G16502" s="13"/>
      <c r="H16502" s="13"/>
      <c r="J16502" s="13"/>
      <c r="K16502" s="21"/>
    </row>
    <row r="16503">
      <c r="D16503" s="13"/>
      <c r="E16503" s="21"/>
      <c r="G16503" s="13"/>
      <c r="H16503" s="13"/>
      <c r="J16503" s="13"/>
      <c r="K16503" s="21"/>
    </row>
    <row r="16504">
      <c r="D16504" s="13"/>
      <c r="E16504" s="21"/>
      <c r="G16504" s="13"/>
      <c r="H16504" s="13"/>
      <c r="J16504" s="13"/>
      <c r="K16504" s="21"/>
    </row>
    <row r="16505">
      <c r="D16505" s="13"/>
      <c r="E16505" s="21"/>
      <c r="G16505" s="13"/>
      <c r="H16505" s="13"/>
      <c r="J16505" s="13"/>
      <c r="K16505" s="21"/>
    </row>
    <row r="16506">
      <c r="D16506" s="13"/>
      <c r="E16506" s="21"/>
      <c r="G16506" s="13"/>
      <c r="H16506" s="13"/>
      <c r="J16506" s="13"/>
      <c r="K16506" s="21"/>
    </row>
    <row r="16507">
      <c r="D16507" s="13"/>
      <c r="E16507" s="21"/>
      <c r="G16507" s="13"/>
      <c r="H16507" s="13"/>
      <c r="J16507" s="13"/>
      <c r="K16507" s="21"/>
    </row>
    <row r="16508">
      <c r="D16508" s="13"/>
      <c r="E16508" s="21"/>
      <c r="G16508" s="13"/>
      <c r="H16508" s="13"/>
      <c r="J16508" s="13"/>
      <c r="K16508" s="21"/>
    </row>
    <row r="16509">
      <c r="D16509" s="13"/>
      <c r="E16509" s="21"/>
      <c r="G16509" s="13"/>
      <c r="H16509" s="13"/>
      <c r="J16509" s="13"/>
      <c r="K16509" s="21"/>
    </row>
    <row r="16510">
      <c r="D16510" s="13"/>
      <c r="E16510" s="21"/>
      <c r="G16510" s="13"/>
      <c r="H16510" s="13"/>
      <c r="J16510" s="13"/>
      <c r="K16510" s="21"/>
    </row>
    <row r="16511">
      <c r="D16511" s="13"/>
      <c r="E16511" s="21"/>
      <c r="G16511" s="13"/>
      <c r="H16511" s="13"/>
      <c r="J16511" s="13"/>
      <c r="K16511" s="21"/>
    </row>
    <row r="16512">
      <c r="D16512" s="13"/>
      <c r="E16512" s="21"/>
      <c r="G16512" s="13"/>
      <c r="H16512" s="13"/>
      <c r="J16512" s="13"/>
      <c r="K16512" s="21"/>
    </row>
    <row r="16513">
      <c r="D16513" s="13"/>
      <c r="E16513" s="21"/>
      <c r="G16513" s="13"/>
      <c r="H16513" s="13"/>
      <c r="J16513" s="13"/>
      <c r="K16513" s="21"/>
    </row>
    <row r="16514">
      <c r="D16514" s="13"/>
      <c r="E16514" s="21"/>
      <c r="G16514" s="13"/>
      <c r="H16514" s="13"/>
      <c r="J16514" s="13"/>
      <c r="K16514" s="21"/>
    </row>
    <row r="16515">
      <c r="D16515" s="13"/>
      <c r="E16515" s="21"/>
      <c r="G16515" s="13"/>
      <c r="H16515" s="13"/>
      <c r="J16515" s="13"/>
      <c r="K16515" s="21"/>
    </row>
    <row r="16516">
      <c r="D16516" s="13"/>
      <c r="E16516" s="21"/>
      <c r="G16516" s="13"/>
      <c r="H16516" s="13"/>
      <c r="J16516" s="13"/>
      <c r="K16516" s="21"/>
    </row>
    <row r="16517">
      <c r="D16517" s="13"/>
      <c r="E16517" s="21"/>
      <c r="G16517" s="13"/>
      <c r="H16517" s="13"/>
      <c r="J16517" s="13"/>
      <c r="K16517" s="21"/>
    </row>
    <row r="16518">
      <c r="D16518" s="13"/>
      <c r="E16518" s="21"/>
      <c r="G16518" s="13"/>
      <c r="H16518" s="13"/>
      <c r="J16518" s="13"/>
      <c r="K16518" s="21"/>
    </row>
    <row r="16519">
      <c r="D16519" s="13"/>
      <c r="E16519" s="21"/>
      <c r="G16519" s="13"/>
      <c r="H16519" s="13"/>
      <c r="J16519" s="13"/>
      <c r="K16519" s="21"/>
    </row>
    <row r="16520">
      <c r="D16520" s="13"/>
      <c r="E16520" s="21"/>
      <c r="G16520" s="13"/>
      <c r="H16520" s="13"/>
      <c r="J16520" s="13"/>
      <c r="K16520" s="21"/>
    </row>
    <row r="16521">
      <c r="D16521" s="13"/>
      <c r="E16521" s="21"/>
      <c r="G16521" s="13"/>
      <c r="H16521" s="13"/>
      <c r="J16521" s="13"/>
      <c r="K16521" s="21"/>
    </row>
    <row r="16522">
      <c r="D16522" s="13"/>
      <c r="E16522" s="21"/>
      <c r="G16522" s="13"/>
      <c r="H16522" s="13"/>
      <c r="J16522" s="13"/>
      <c r="K16522" s="21"/>
    </row>
    <row r="16523">
      <c r="D16523" s="13"/>
      <c r="E16523" s="21"/>
      <c r="G16523" s="13"/>
      <c r="H16523" s="13"/>
      <c r="J16523" s="13"/>
      <c r="K16523" s="21"/>
    </row>
    <row r="16524">
      <c r="D16524" s="13"/>
      <c r="E16524" s="21"/>
      <c r="G16524" s="13"/>
      <c r="H16524" s="13"/>
      <c r="J16524" s="13"/>
      <c r="K16524" s="21"/>
    </row>
    <row r="16525">
      <c r="D16525" s="13"/>
      <c r="E16525" s="21"/>
      <c r="G16525" s="13"/>
      <c r="H16525" s="13"/>
      <c r="J16525" s="13"/>
      <c r="K16525" s="21"/>
    </row>
    <row r="16526">
      <c r="D16526" s="13"/>
      <c r="E16526" s="21"/>
      <c r="G16526" s="13"/>
      <c r="H16526" s="13"/>
      <c r="J16526" s="13"/>
      <c r="K16526" s="21"/>
    </row>
    <row r="16527">
      <c r="D16527" s="13"/>
      <c r="E16527" s="21"/>
      <c r="G16527" s="13"/>
      <c r="H16527" s="13"/>
      <c r="J16527" s="13"/>
      <c r="K16527" s="21"/>
    </row>
    <row r="16528">
      <c r="D16528" s="13"/>
      <c r="E16528" s="21"/>
      <c r="G16528" s="13"/>
      <c r="H16528" s="13"/>
      <c r="J16528" s="13"/>
      <c r="K16528" s="21"/>
    </row>
    <row r="16529">
      <c r="D16529" s="13"/>
      <c r="E16529" s="21"/>
      <c r="G16529" s="13"/>
      <c r="H16529" s="13"/>
      <c r="J16529" s="13"/>
      <c r="K16529" s="21"/>
    </row>
    <row r="16530">
      <c r="D16530" s="13"/>
      <c r="E16530" s="21"/>
      <c r="G16530" s="13"/>
      <c r="H16530" s="13"/>
      <c r="J16530" s="13"/>
      <c r="K16530" s="21"/>
    </row>
    <row r="16531">
      <c r="D16531" s="13"/>
      <c r="E16531" s="21"/>
      <c r="G16531" s="13"/>
      <c r="H16531" s="13"/>
      <c r="J16531" s="13"/>
      <c r="K16531" s="21"/>
    </row>
    <row r="16532">
      <c r="D16532" s="13"/>
      <c r="E16532" s="21"/>
      <c r="G16532" s="13"/>
      <c r="H16532" s="13"/>
      <c r="J16532" s="13"/>
      <c r="K16532" s="21"/>
    </row>
    <row r="16533">
      <c r="D16533" s="13"/>
      <c r="E16533" s="21"/>
      <c r="G16533" s="13"/>
      <c r="H16533" s="13"/>
      <c r="J16533" s="13"/>
      <c r="K16533" s="21"/>
    </row>
    <row r="16534">
      <c r="D16534" s="13"/>
      <c r="E16534" s="21"/>
      <c r="G16534" s="13"/>
      <c r="H16534" s="13"/>
      <c r="J16534" s="13"/>
      <c r="K16534" s="21"/>
    </row>
    <row r="16535">
      <c r="D16535" s="13"/>
      <c r="E16535" s="21"/>
      <c r="G16535" s="13"/>
      <c r="H16535" s="13"/>
      <c r="J16535" s="13"/>
      <c r="K16535" s="21"/>
    </row>
    <row r="16536">
      <c r="D16536" s="13"/>
      <c r="E16536" s="21"/>
      <c r="G16536" s="13"/>
      <c r="H16536" s="13"/>
      <c r="J16536" s="13"/>
      <c r="K16536" s="21"/>
    </row>
    <row r="16537">
      <c r="D16537" s="13"/>
      <c r="E16537" s="21"/>
      <c r="G16537" s="13"/>
      <c r="H16537" s="13"/>
      <c r="J16537" s="13"/>
      <c r="K16537" s="21"/>
    </row>
    <row r="16538">
      <c r="D16538" s="13"/>
      <c r="E16538" s="21"/>
      <c r="G16538" s="13"/>
      <c r="H16538" s="13"/>
      <c r="J16538" s="13"/>
      <c r="K16538" s="21"/>
    </row>
    <row r="16539">
      <c r="D16539" s="13"/>
      <c r="E16539" s="21"/>
      <c r="G16539" s="13"/>
      <c r="H16539" s="13"/>
      <c r="J16539" s="13"/>
      <c r="K16539" s="21"/>
    </row>
    <row r="16540">
      <c r="D16540" s="13"/>
      <c r="E16540" s="21"/>
      <c r="G16540" s="13"/>
      <c r="H16540" s="13"/>
      <c r="J16540" s="13"/>
      <c r="K16540" s="21"/>
    </row>
    <row r="16541">
      <c r="D16541" s="13"/>
      <c r="E16541" s="21"/>
      <c r="G16541" s="13"/>
      <c r="H16541" s="13"/>
      <c r="J16541" s="13"/>
      <c r="K16541" s="21"/>
    </row>
    <row r="16542">
      <c r="D16542" s="13"/>
      <c r="E16542" s="21"/>
      <c r="G16542" s="13"/>
      <c r="H16542" s="13"/>
      <c r="J16542" s="13"/>
      <c r="K16542" s="21"/>
    </row>
    <row r="16543">
      <c r="D16543" s="13"/>
      <c r="E16543" s="21"/>
      <c r="G16543" s="13"/>
      <c r="H16543" s="13"/>
      <c r="J16543" s="13"/>
      <c r="K16543" s="21"/>
    </row>
    <row r="16544">
      <c r="D16544" s="13"/>
      <c r="E16544" s="21"/>
      <c r="G16544" s="13"/>
      <c r="H16544" s="13"/>
      <c r="J16544" s="13"/>
      <c r="K16544" s="21"/>
    </row>
    <row r="16545">
      <c r="D16545" s="13"/>
      <c r="E16545" s="21"/>
      <c r="G16545" s="13"/>
      <c r="H16545" s="13"/>
      <c r="J16545" s="13"/>
      <c r="K16545" s="21"/>
    </row>
    <row r="16546">
      <c r="D16546" s="13"/>
      <c r="E16546" s="21"/>
      <c r="G16546" s="13"/>
      <c r="H16546" s="13"/>
      <c r="J16546" s="13"/>
      <c r="K16546" s="21"/>
    </row>
    <row r="16547">
      <c r="D16547" s="13"/>
      <c r="E16547" s="21"/>
      <c r="G16547" s="13"/>
      <c r="H16547" s="13"/>
      <c r="J16547" s="13"/>
      <c r="K16547" s="21"/>
    </row>
    <row r="16548">
      <c r="D16548" s="13"/>
      <c r="E16548" s="21"/>
      <c r="G16548" s="13"/>
      <c r="H16548" s="13"/>
      <c r="J16548" s="13"/>
      <c r="K16548" s="21"/>
    </row>
    <row r="16549">
      <c r="D16549" s="13"/>
      <c r="E16549" s="21"/>
      <c r="G16549" s="13"/>
      <c r="H16549" s="13"/>
      <c r="J16549" s="13"/>
      <c r="K16549" s="21"/>
    </row>
    <row r="16550">
      <c r="D16550" s="13"/>
      <c r="E16550" s="21"/>
      <c r="G16550" s="13"/>
      <c r="H16550" s="13"/>
      <c r="J16550" s="13"/>
      <c r="K16550" s="21"/>
    </row>
    <row r="16551">
      <c r="D16551" s="13"/>
      <c r="E16551" s="21"/>
      <c r="G16551" s="13"/>
      <c r="H16551" s="13"/>
      <c r="J16551" s="13"/>
      <c r="K16551" s="21"/>
    </row>
    <row r="16552">
      <c r="D16552" s="13"/>
      <c r="E16552" s="21"/>
      <c r="G16552" s="13"/>
      <c r="H16552" s="13"/>
      <c r="J16552" s="13"/>
      <c r="K16552" s="21"/>
    </row>
    <row r="16553">
      <c r="D16553" s="13"/>
      <c r="E16553" s="21"/>
      <c r="G16553" s="13"/>
      <c r="H16553" s="13"/>
      <c r="J16553" s="13"/>
      <c r="K16553" s="21"/>
    </row>
    <row r="16554">
      <c r="D16554" s="13"/>
      <c r="E16554" s="21"/>
      <c r="G16554" s="13"/>
      <c r="H16554" s="13"/>
      <c r="J16554" s="13"/>
      <c r="K16554" s="21"/>
    </row>
    <row r="16555">
      <c r="D16555" s="13"/>
      <c r="E16555" s="21"/>
      <c r="G16555" s="13"/>
      <c r="H16555" s="13"/>
      <c r="J16555" s="13"/>
      <c r="K16555" s="21"/>
    </row>
    <row r="16556">
      <c r="D16556" s="13"/>
      <c r="E16556" s="21"/>
      <c r="G16556" s="13"/>
      <c r="H16556" s="13"/>
      <c r="J16556" s="13"/>
      <c r="K16556" s="21"/>
    </row>
    <row r="16557">
      <c r="D16557" s="13"/>
      <c r="E16557" s="21"/>
      <c r="G16557" s="13"/>
      <c r="H16557" s="13"/>
      <c r="J16557" s="13"/>
      <c r="K16557" s="21"/>
    </row>
    <row r="16558">
      <c r="D16558" s="13"/>
      <c r="E16558" s="21"/>
      <c r="G16558" s="13"/>
      <c r="H16558" s="13"/>
      <c r="J16558" s="13"/>
      <c r="K16558" s="21"/>
    </row>
    <row r="16559">
      <c r="D16559" s="13"/>
      <c r="E16559" s="21"/>
      <c r="G16559" s="13"/>
      <c r="H16559" s="13"/>
      <c r="J16559" s="13"/>
      <c r="K16559" s="21"/>
    </row>
    <row r="16560">
      <c r="D16560" s="13"/>
      <c r="E16560" s="21"/>
      <c r="G16560" s="13"/>
      <c r="H16560" s="13"/>
      <c r="J16560" s="13"/>
      <c r="K16560" s="21"/>
    </row>
    <row r="16561">
      <c r="D16561" s="13"/>
      <c r="E16561" s="21"/>
      <c r="G16561" s="13"/>
      <c r="H16561" s="13"/>
      <c r="J16561" s="13"/>
      <c r="K16561" s="21"/>
    </row>
    <row r="16562">
      <c r="D16562" s="13"/>
      <c r="E16562" s="21"/>
      <c r="G16562" s="13"/>
      <c r="H16562" s="13"/>
      <c r="J16562" s="13"/>
      <c r="K16562" s="21"/>
    </row>
    <row r="16563">
      <c r="D16563" s="13"/>
      <c r="E16563" s="21"/>
      <c r="G16563" s="13"/>
      <c r="H16563" s="13"/>
      <c r="J16563" s="13"/>
      <c r="K16563" s="21"/>
    </row>
    <row r="16564">
      <c r="D16564" s="13"/>
      <c r="E16564" s="21"/>
      <c r="G16564" s="13"/>
      <c r="H16564" s="13"/>
      <c r="J16564" s="13"/>
      <c r="K16564" s="21"/>
    </row>
    <row r="16565">
      <c r="D16565" s="13"/>
      <c r="E16565" s="21"/>
      <c r="G16565" s="13"/>
      <c r="H16565" s="13"/>
      <c r="J16565" s="13"/>
      <c r="K16565" s="21"/>
    </row>
    <row r="16566">
      <c r="D16566" s="13"/>
      <c r="E16566" s="21"/>
      <c r="G16566" s="13"/>
      <c r="H16566" s="13"/>
      <c r="J16566" s="13"/>
      <c r="K16566" s="21"/>
    </row>
    <row r="16567">
      <c r="D16567" s="13"/>
      <c r="E16567" s="21"/>
      <c r="G16567" s="13"/>
      <c r="H16567" s="13"/>
      <c r="J16567" s="13"/>
      <c r="K16567" s="21"/>
    </row>
    <row r="16568">
      <c r="D16568" s="13"/>
      <c r="E16568" s="21"/>
      <c r="G16568" s="13"/>
      <c r="H16568" s="13"/>
      <c r="J16568" s="13"/>
      <c r="K16568" s="21"/>
    </row>
    <row r="16569">
      <c r="D16569" s="13"/>
      <c r="E16569" s="21"/>
      <c r="G16569" s="13"/>
      <c r="H16569" s="13"/>
      <c r="J16569" s="13"/>
      <c r="K16569" s="21"/>
    </row>
    <row r="16570">
      <c r="D16570" s="13"/>
      <c r="E16570" s="21"/>
      <c r="G16570" s="13"/>
      <c r="H16570" s="13"/>
      <c r="J16570" s="13"/>
      <c r="K16570" s="21"/>
    </row>
    <row r="16571">
      <c r="D16571" s="13"/>
      <c r="E16571" s="21"/>
      <c r="G16571" s="13"/>
      <c r="H16571" s="13"/>
      <c r="J16571" s="13"/>
      <c r="K16571" s="21"/>
    </row>
    <row r="16572">
      <c r="D16572" s="13"/>
      <c r="E16572" s="21"/>
      <c r="G16572" s="13"/>
      <c r="H16572" s="13"/>
      <c r="J16572" s="13"/>
      <c r="K16572" s="21"/>
    </row>
    <row r="16573">
      <c r="D16573" s="13"/>
      <c r="E16573" s="21"/>
      <c r="G16573" s="13"/>
      <c r="H16573" s="13"/>
      <c r="J16573" s="13"/>
      <c r="K16573" s="21"/>
    </row>
    <row r="16574">
      <c r="D16574" s="13"/>
      <c r="E16574" s="21"/>
      <c r="G16574" s="13"/>
      <c r="H16574" s="13"/>
      <c r="J16574" s="13"/>
      <c r="K16574" s="21"/>
    </row>
    <row r="16575">
      <c r="D16575" s="13"/>
      <c r="E16575" s="21"/>
      <c r="G16575" s="13"/>
      <c r="H16575" s="13"/>
      <c r="J16575" s="13"/>
      <c r="K16575" s="21"/>
    </row>
    <row r="16576">
      <c r="D16576" s="13"/>
      <c r="E16576" s="21"/>
      <c r="G16576" s="13"/>
      <c r="H16576" s="13"/>
      <c r="J16576" s="13"/>
      <c r="K16576" s="21"/>
    </row>
    <row r="16577">
      <c r="D16577" s="13"/>
      <c r="E16577" s="21"/>
      <c r="G16577" s="13"/>
      <c r="H16577" s="13"/>
      <c r="J16577" s="13"/>
      <c r="K16577" s="21"/>
    </row>
    <row r="16578">
      <c r="D16578" s="13"/>
      <c r="E16578" s="21"/>
      <c r="G16578" s="13"/>
      <c r="H16578" s="13"/>
      <c r="J16578" s="13"/>
      <c r="K16578" s="21"/>
    </row>
    <row r="16579">
      <c r="D16579" s="13"/>
      <c r="E16579" s="21"/>
      <c r="G16579" s="13"/>
      <c r="H16579" s="13"/>
      <c r="J16579" s="13"/>
      <c r="K16579" s="21"/>
    </row>
    <row r="16580">
      <c r="D16580" s="13"/>
      <c r="E16580" s="21"/>
      <c r="G16580" s="13"/>
      <c r="H16580" s="13"/>
      <c r="J16580" s="13"/>
      <c r="K16580" s="21"/>
    </row>
    <row r="16581">
      <c r="D16581" s="13"/>
      <c r="E16581" s="21"/>
      <c r="G16581" s="13"/>
      <c r="H16581" s="13"/>
      <c r="J16581" s="13"/>
      <c r="K16581" s="21"/>
    </row>
    <row r="16582">
      <c r="D16582" s="13"/>
      <c r="E16582" s="21"/>
      <c r="G16582" s="13"/>
      <c r="H16582" s="13"/>
      <c r="J16582" s="13"/>
      <c r="K16582" s="21"/>
    </row>
    <row r="16583">
      <c r="D16583" s="13"/>
      <c r="E16583" s="21"/>
      <c r="G16583" s="13"/>
      <c r="H16583" s="13"/>
      <c r="J16583" s="13"/>
      <c r="K16583" s="21"/>
    </row>
    <row r="16584">
      <c r="D16584" s="13"/>
      <c r="E16584" s="21"/>
      <c r="G16584" s="13"/>
      <c r="H16584" s="13"/>
      <c r="J16584" s="13"/>
      <c r="K16584" s="21"/>
    </row>
    <row r="16585">
      <c r="D16585" s="13"/>
      <c r="E16585" s="21"/>
      <c r="G16585" s="13"/>
      <c r="H16585" s="13"/>
      <c r="J16585" s="13"/>
      <c r="K16585" s="21"/>
    </row>
    <row r="16586">
      <c r="D16586" s="13"/>
      <c r="E16586" s="21"/>
      <c r="G16586" s="13"/>
      <c r="H16586" s="13"/>
      <c r="J16586" s="13"/>
      <c r="K16586" s="21"/>
    </row>
    <row r="16587">
      <c r="D16587" s="13"/>
      <c r="E16587" s="21"/>
      <c r="G16587" s="13"/>
      <c r="H16587" s="13"/>
      <c r="J16587" s="13"/>
      <c r="K16587" s="21"/>
    </row>
    <row r="16588">
      <c r="D16588" s="13"/>
      <c r="E16588" s="21"/>
      <c r="G16588" s="13"/>
      <c r="H16588" s="13"/>
      <c r="J16588" s="13"/>
      <c r="K16588" s="21"/>
    </row>
    <row r="16589">
      <c r="D16589" s="13"/>
      <c r="E16589" s="21"/>
      <c r="G16589" s="13"/>
      <c r="H16589" s="13"/>
      <c r="J16589" s="13"/>
      <c r="K16589" s="21"/>
    </row>
    <row r="16590">
      <c r="D16590" s="13"/>
      <c r="E16590" s="21"/>
      <c r="G16590" s="13"/>
      <c r="H16590" s="13"/>
      <c r="J16590" s="13"/>
      <c r="K16590" s="21"/>
    </row>
    <row r="16591">
      <c r="D16591" s="13"/>
      <c r="E16591" s="21"/>
      <c r="G16591" s="13"/>
      <c r="H16591" s="13"/>
      <c r="J16591" s="13"/>
      <c r="K16591" s="21"/>
    </row>
    <row r="16592">
      <c r="D16592" s="13"/>
      <c r="E16592" s="21"/>
      <c r="G16592" s="13"/>
      <c r="H16592" s="13"/>
      <c r="J16592" s="13"/>
      <c r="K16592" s="21"/>
    </row>
    <row r="16593">
      <c r="D16593" s="13"/>
      <c r="E16593" s="21"/>
      <c r="G16593" s="13"/>
      <c r="H16593" s="13"/>
      <c r="J16593" s="13"/>
      <c r="K16593" s="21"/>
    </row>
    <row r="16594">
      <c r="D16594" s="13"/>
      <c r="E16594" s="21"/>
      <c r="G16594" s="13"/>
      <c r="H16594" s="13"/>
      <c r="J16594" s="13"/>
      <c r="K16594" s="21"/>
    </row>
    <row r="16595">
      <c r="D16595" s="13"/>
      <c r="E16595" s="21"/>
      <c r="G16595" s="13"/>
      <c r="H16595" s="13"/>
      <c r="J16595" s="13"/>
      <c r="K16595" s="21"/>
    </row>
    <row r="16596">
      <c r="D16596" s="13"/>
      <c r="E16596" s="21"/>
      <c r="G16596" s="13"/>
      <c r="H16596" s="13"/>
      <c r="J16596" s="13"/>
      <c r="K16596" s="21"/>
    </row>
    <row r="16597">
      <c r="D16597" s="13"/>
      <c r="E16597" s="21"/>
      <c r="G16597" s="13"/>
      <c r="H16597" s="13"/>
      <c r="J16597" s="13"/>
      <c r="K16597" s="21"/>
    </row>
    <row r="16598">
      <c r="D16598" s="13"/>
      <c r="E16598" s="21"/>
      <c r="G16598" s="13"/>
      <c r="H16598" s="13"/>
      <c r="J16598" s="13"/>
      <c r="K16598" s="21"/>
    </row>
    <row r="16599">
      <c r="D16599" s="13"/>
      <c r="E16599" s="21"/>
      <c r="G16599" s="13"/>
      <c r="H16599" s="13"/>
      <c r="J16599" s="13"/>
      <c r="K16599" s="21"/>
    </row>
    <row r="16600">
      <c r="D16600" s="13"/>
      <c r="E16600" s="21"/>
      <c r="G16600" s="13"/>
      <c r="H16600" s="13"/>
      <c r="J16600" s="13"/>
      <c r="K16600" s="21"/>
    </row>
    <row r="16601">
      <c r="D16601" s="13"/>
      <c r="E16601" s="21"/>
      <c r="G16601" s="13"/>
      <c r="H16601" s="13"/>
      <c r="J16601" s="13"/>
      <c r="K16601" s="21"/>
    </row>
    <row r="16602">
      <c r="D16602" s="13"/>
      <c r="E16602" s="21"/>
      <c r="G16602" s="13"/>
      <c r="H16602" s="13"/>
      <c r="J16602" s="13"/>
      <c r="K16602" s="21"/>
    </row>
    <row r="16603">
      <c r="D16603" s="13"/>
      <c r="E16603" s="21"/>
      <c r="G16603" s="13"/>
      <c r="H16603" s="13"/>
      <c r="J16603" s="13"/>
      <c r="K16603" s="21"/>
    </row>
    <row r="16604">
      <c r="D16604" s="13"/>
      <c r="E16604" s="21"/>
      <c r="G16604" s="13"/>
      <c r="H16604" s="13"/>
      <c r="J16604" s="13"/>
      <c r="K16604" s="21"/>
    </row>
    <row r="16605">
      <c r="D16605" s="13"/>
      <c r="E16605" s="21"/>
      <c r="G16605" s="13"/>
      <c r="H16605" s="13"/>
      <c r="J16605" s="13"/>
      <c r="K16605" s="21"/>
    </row>
    <row r="16606">
      <c r="D16606" s="13"/>
      <c r="E16606" s="21"/>
      <c r="G16606" s="13"/>
      <c r="H16606" s="13"/>
      <c r="J16606" s="13"/>
      <c r="K16606" s="21"/>
    </row>
    <row r="16607">
      <c r="D16607" s="13"/>
      <c r="E16607" s="21"/>
      <c r="G16607" s="13"/>
      <c r="H16607" s="13"/>
      <c r="J16607" s="13"/>
      <c r="K16607" s="21"/>
    </row>
    <row r="16608">
      <c r="D16608" s="13"/>
      <c r="E16608" s="21"/>
      <c r="G16608" s="13"/>
      <c r="H16608" s="13"/>
      <c r="J16608" s="13"/>
      <c r="K16608" s="21"/>
    </row>
    <row r="16609">
      <c r="D16609" s="13"/>
      <c r="E16609" s="21"/>
      <c r="G16609" s="13"/>
      <c r="H16609" s="13"/>
      <c r="J16609" s="13"/>
      <c r="K16609" s="21"/>
    </row>
    <row r="16610">
      <c r="D16610" s="13"/>
      <c r="E16610" s="21"/>
      <c r="G16610" s="13"/>
      <c r="H16610" s="13"/>
      <c r="J16610" s="13"/>
      <c r="K16610" s="21"/>
    </row>
    <row r="16611">
      <c r="D16611" s="13"/>
      <c r="E16611" s="21"/>
      <c r="G16611" s="13"/>
      <c r="H16611" s="13"/>
      <c r="J16611" s="13"/>
      <c r="K16611" s="21"/>
    </row>
    <row r="16612">
      <c r="D16612" s="13"/>
      <c r="E16612" s="21"/>
      <c r="G16612" s="13"/>
      <c r="H16612" s="13"/>
      <c r="J16612" s="13"/>
      <c r="K16612" s="21"/>
    </row>
    <row r="16613">
      <c r="D16613" s="13"/>
      <c r="E16613" s="21"/>
      <c r="G16613" s="13"/>
      <c r="H16613" s="13"/>
      <c r="J16613" s="13"/>
      <c r="K16613" s="21"/>
    </row>
    <row r="16614">
      <c r="D16614" s="13"/>
      <c r="E16614" s="21"/>
      <c r="G16614" s="13"/>
      <c r="H16614" s="13"/>
      <c r="J16614" s="13"/>
      <c r="K16614" s="21"/>
    </row>
    <row r="16615">
      <c r="D16615" s="13"/>
      <c r="E16615" s="21"/>
      <c r="G16615" s="13"/>
      <c r="H16615" s="13"/>
      <c r="J16615" s="13"/>
      <c r="K16615" s="21"/>
    </row>
    <row r="16616">
      <c r="D16616" s="13"/>
      <c r="E16616" s="21"/>
      <c r="G16616" s="13"/>
      <c r="H16616" s="13"/>
      <c r="J16616" s="13"/>
      <c r="K16616" s="21"/>
    </row>
    <row r="16617">
      <c r="D16617" s="13"/>
      <c r="E16617" s="21"/>
      <c r="G16617" s="13"/>
      <c r="H16617" s="13"/>
      <c r="J16617" s="13"/>
      <c r="K16617" s="21"/>
    </row>
    <row r="16618">
      <c r="D16618" s="13"/>
      <c r="E16618" s="21"/>
      <c r="G16618" s="13"/>
      <c r="H16618" s="13"/>
      <c r="J16618" s="13"/>
      <c r="K16618" s="21"/>
    </row>
    <row r="16619">
      <c r="D16619" s="13"/>
      <c r="E16619" s="21"/>
      <c r="G16619" s="13"/>
      <c r="H16619" s="13"/>
      <c r="J16619" s="13"/>
      <c r="K16619" s="21"/>
    </row>
    <row r="16620">
      <c r="D16620" s="13"/>
      <c r="E16620" s="21"/>
      <c r="G16620" s="13"/>
      <c r="H16620" s="13"/>
      <c r="J16620" s="13"/>
      <c r="K16620" s="21"/>
    </row>
    <row r="16621">
      <c r="D16621" s="13"/>
      <c r="E16621" s="21"/>
      <c r="G16621" s="13"/>
      <c r="H16621" s="13"/>
      <c r="J16621" s="13"/>
      <c r="K16621" s="21"/>
    </row>
    <row r="16622">
      <c r="D16622" s="13"/>
      <c r="E16622" s="21"/>
      <c r="G16622" s="13"/>
      <c r="H16622" s="13"/>
      <c r="J16622" s="13"/>
      <c r="K16622" s="21"/>
    </row>
    <row r="16623">
      <c r="D16623" s="13"/>
      <c r="E16623" s="21"/>
      <c r="G16623" s="13"/>
      <c r="H16623" s="13"/>
      <c r="J16623" s="13"/>
      <c r="K16623" s="21"/>
    </row>
    <row r="16624">
      <c r="D16624" s="13"/>
      <c r="E16624" s="21"/>
      <c r="G16624" s="13"/>
      <c r="H16624" s="13"/>
      <c r="J16624" s="13"/>
      <c r="K16624" s="21"/>
    </row>
    <row r="16625">
      <c r="D16625" s="13"/>
      <c r="E16625" s="21"/>
      <c r="G16625" s="13"/>
      <c r="H16625" s="13"/>
      <c r="J16625" s="13"/>
      <c r="K16625" s="21"/>
    </row>
    <row r="16626">
      <c r="D16626" s="13"/>
      <c r="E16626" s="21"/>
      <c r="G16626" s="13"/>
      <c r="H16626" s="13"/>
      <c r="J16626" s="13"/>
      <c r="K16626" s="21"/>
    </row>
    <row r="16627">
      <c r="D16627" s="13"/>
      <c r="E16627" s="21"/>
      <c r="G16627" s="13"/>
      <c r="H16627" s="13"/>
      <c r="J16627" s="13"/>
      <c r="K16627" s="21"/>
    </row>
    <row r="16628">
      <c r="D16628" s="13"/>
      <c r="E16628" s="21"/>
      <c r="G16628" s="13"/>
      <c r="H16628" s="13"/>
      <c r="J16628" s="13"/>
      <c r="K16628" s="21"/>
    </row>
    <row r="16629">
      <c r="D16629" s="13"/>
      <c r="E16629" s="21"/>
      <c r="G16629" s="13"/>
      <c r="H16629" s="13"/>
      <c r="J16629" s="13"/>
      <c r="K16629" s="21"/>
    </row>
    <row r="16630">
      <c r="D16630" s="13"/>
      <c r="E16630" s="21"/>
      <c r="G16630" s="13"/>
      <c r="H16630" s="13"/>
      <c r="J16630" s="13"/>
      <c r="K16630" s="21"/>
    </row>
    <row r="16631">
      <c r="D16631" s="13"/>
      <c r="E16631" s="21"/>
      <c r="G16631" s="13"/>
      <c r="H16631" s="13"/>
      <c r="J16631" s="13"/>
      <c r="K16631" s="21"/>
    </row>
    <row r="16632">
      <c r="D16632" s="13"/>
      <c r="E16632" s="21"/>
      <c r="G16632" s="13"/>
      <c r="H16632" s="13"/>
      <c r="J16632" s="13"/>
      <c r="K16632" s="21"/>
    </row>
    <row r="16633">
      <c r="D16633" s="13"/>
      <c r="E16633" s="21"/>
      <c r="G16633" s="13"/>
      <c r="H16633" s="13"/>
      <c r="J16633" s="13"/>
      <c r="K16633" s="21"/>
    </row>
    <row r="16634">
      <c r="D16634" s="13"/>
      <c r="E16634" s="21"/>
      <c r="G16634" s="13"/>
      <c r="H16634" s="13"/>
      <c r="J16634" s="13"/>
      <c r="K16634" s="21"/>
    </row>
    <row r="16635">
      <c r="D16635" s="13"/>
      <c r="E16635" s="21"/>
      <c r="G16635" s="13"/>
      <c r="H16635" s="13"/>
      <c r="J16635" s="13"/>
      <c r="K16635" s="21"/>
    </row>
    <row r="16636">
      <c r="D16636" s="13"/>
      <c r="E16636" s="21"/>
      <c r="G16636" s="13"/>
      <c r="H16636" s="13"/>
      <c r="J16636" s="13"/>
      <c r="K16636" s="21"/>
    </row>
    <row r="16637">
      <c r="D16637" s="13"/>
      <c r="E16637" s="21"/>
      <c r="G16637" s="13"/>
      <c r="H16637" s="13"/>
      <c r="J16637" s="13"/>
      <c r="K16637" s="21"/>
    </row>
    <row r="16638">
      <c r="D16638" s="13"/>
      <c r="E16638" s="21"/>
      <c r="G16638" s="13"/>
      <c r="H16638" s="13"/>
      <c r="J16638" s="13"/>
      <c r="K16638" s="21"/>
    </row>
    <row r="16639">
      <c r="D16639" s="13"/>
      <c r="E16639" s="21"/>
      <c r="G16639" s="13"/>
      <c r="H16639" s="13"/>
      <c r="J16639" s="13"/>
      <c r="K16639" s="21"/>
    </row>
    <row r="16640">
      <c r="D16640" s="13"/>
      <c r="E16640" s="21"/>
      <c r="G16640" s="13"/>
      <c r="H16640" s="13"/>
      <c r="J16640" s="13"/>
      <c r="K16640" s="21"/>
    </row>
    <row r="16641">
      <c r="D16641" s="13"/>
      <c r="E16641" s="21"/>
      <c r="G16641" s="13"/>
      <c r="H16641" s="13"/>
      <c r="J16641" s="13"/>
      <c r="K16641" s="21"/>
    </row>
    <row r="16642">
      <c r="D16642" s="13"/>
      <c r="E16642" s="21"/>
      <c r="G16642" s="13"/>
      <c r="H16642" s="13"/>
      <c r="J16642" s="13"/>
      <c r="K16642" s="21"/>
    </row>
    <row r="16643">
      <c r="D16643" s="13"/>
      <c r="E16643" s="21"/>
      <c r="G16643" s="13"/>
      <c r="H16643" s="13"/>
      <c r="J16643" s="13"/>
      <c r="K16643" s="21"/>
    </row>
    <row r="16644">
      <c r="D16644" s="13"/>
      <c r="E16644" s="21"/>
      <c r="G16644" s="13"/>
      <c r="H16644" s="13"/>
      <c r="J16644" s="13"/>
      <c r="K16644" s="21"/>
    </row>
    <row r="16645">
      <c r="D16645" s="13"/>
      <c r="E16645" s="21"/>
      <c r="G16645" s="13"/>
      <c r="H16645" s="13"/>
      <c r="J16645" s="13"/>
      <c r="K16645" s="21"/>
    </row>
    <row r="16646">
      <c r="D16646" s="13"/>
      <c r="E16646" s="21"/>
      <c r="G16646" s="13"/>
      <c r="H16646" s="13"/>
      <c r="J16646" s="13"/>
      <c r="K16646" s="21"/>
    </row>
    <row r="16647">
      <c r="D16647" s="13"/>
      <c r="E16647" s="21"/>
      <c r="G16647" s="13"/>
      <c r="H16647" s="13"/>
      <c r="J16647" s="13"/>
      <c r="K16647" s="21"/>
    </row>
    <row r="16648">
      <c r="D16648" s="13"/>
      <c r="E16648" s="21"/>
      <c r="G16648" s="13"/>
      <c r="H16648" s="13"/>
      <c r="J16648" s="13"/>
      <c r="K16648" s="21"/>
    </row>
    <row r="16649">
      <c r="D16649" s="13"/>
      <c r="E16649" s="21"/>
      <c r="G16649" s="13"/>
      <c r="H16649" s="13"/>
      <c r="J16649" s="13"/>
      <c r="K16649" s="21"/>
    </row>
    <row r="16650">
      <c r="D16650" s="13"/>
      <c r="E16650" s="21"/>
      <c r="G16650" s="13"/>
      <c r="H16650" s="13"/>
      <c r="J16650" s="13"/>
      <c r="K16650" s="21"/>
    </row>
    <row r="16651">
      <c r="D16651" s="13"/>
      <c r="E16651" s="21"/>
      <c r="G16651" s="13"/>
      <c r="H16651" s="13"/>
      <c r="J16651" s="13"/>
      <c r="K16651" s="21"/>
    </row>
    <row r="16652">
      <c r="D16652" s="13"/>
      <c r="E16652" s="21"/>
      <c r="G16652" s="13"/>
      <c r="H16652" s="13"/>
      <c r="J16652" s="13"/>
      <c r="K16652" s="21"/>
    </row>
    <row r="16653">
      <c r="D16653" s="13"/>
      <c r="E16653" s="21"/>
      <c r="G16653" s="13"/>
      <c r="H16653" s="13"/>
      <c r="J16653" s="13"/>
      <c r="K16653" s="21"/>
    </row>
    <row r="16654">
      <c r="D16654" s="13"/>
      <c r="E16654" s="21"/>
      <c r="G16654" s="13"/>
      <c r="H16654" s="13"/>
      <c r="J16654" s="13"/>
      <c r="K16654" s="21"/>
    </row>
    <row r="16655">
      <c r="D16655" s="13"/>
      <c r="E16655" s="21"/>
      <c r="G16655" s="13"/>
      <c r="H16655" s="13"/>
      <c r="J16655" s="13"/>
      <c r="K16655" s="21"/>
    </row>
    <row r="16656">
      <c r="D16656" s="13"/>
      <c r="E16656" s="21"/>
      <c r="G16656" s="13"/>
      <c r="H16656" s="13"/>
      <c r="J16656" s="13"/>
      <c r="K16656" s="21"/>
    </row>
    <row r="16657">
      <c r="D16657" s="13"/>
      <c r="E16657" s="21"/>
      <c r="G16657" s="13"/>
      <c r="H16657" s="13"/>
      <c r="J16657" s="13"/>
      <c r="K16657" s="21"/>
    </row>
    <row r="16658">
      <c r="D16658" s="13"/>
      <c r="E16658" s="21"/>
      <c r="G16658" s="13"/>
      <c r="H16658" s="13"/>
      <c r="J16658" s="13"/>
      <c r="K16658" s="21"/>
    </row>
    <row r="16659">
      <c r="D16659" s="13"/>
      <c r="E16659" s="21"/>
      <c r="G16659" s="13"/>
      <c r="H16659" s="13"/>
      <c r="J16659" s="13"/>
      <c r="K16659" s="21"/>
    </row>
    <row r="16660">
      <c r="D16660" s="13"/>
      <c r="E16660" s="21"/>
      <c r="G16660" s="13"/>
      <c r="H16660" s="13"/>
      <c r="J16660" s="13"/>
      <c r="K16660" s="21"/>
    </row>
    <row r="16661">
      <c r="D16661" s="13"/>
      <c r="E16661" s="21"/>
      <c r="G16661" s="13"/>
      <c r="H16661" s="13"/>
      <c r="J16661" s="13"/>
      <c r="K16661" s="21"/>
    </row>
    <row r="16662">
      <c r="D16662" s="13"/>
      <c r="E16662" s="21"/>
      <c r="G16662" s="13"/>
      <c r="H16662" s="13"/>
      <c r="J16662" s="13"/>
      <c r="K16662" s="21"/>
    </row>
    <row r="16663">
      <c r="D16663" s="13"/>
      <c r="E16663" s="21"/>
      <c r="G16663" s="13"/>
      <c r="H16663" s="13"/>
      <c r="J16663" s="13"/>
      <c r="K16663" s="21"/>
    </row>
    <row r="16664">
      <c r="D16664" s="13"/>
      <c r="E16664" s="21"/>
      <c r="G16664" s="13"/>
      <c r="H16664" s="13"/>
      <c r="J16664" s="13"/>
      <c r="K16664" s="21"/>
    </row>
    <row r="16665">
      <c r="D16665" s="13"/>
      <c r="E16665" s="21"/>
      <c r="G16665" s="13"/>
      <c r="H16665" s="13"/>
      <c r="J16665" s="13"/>
      <c r="K16665" s="21"/>
    </row>
    <row r="16666">
      <c r="D16666" s="13"/>
      <c r="E16666" s="21"/>
      <c r="G16666" s="13"/>
      <c r="H16666" s="13"/>
      <c r="J16666" s="13"/>
      <c r="K16666" s="21"/>
    </row>
    <row r="16667">
      <c r="D16667" s="13"/>
      <c r="E16667" s="21"/>
      <c r="G16667" s="13"/>
      <c r="H16667" s="13"/>
      <c r="J16667" s="13"/>
      <c r="K16667" s="21"/>
    </row>
    <row r="16668">
      <c r="D16668" s="13"/>
      <c r="E16668" s="21"/>
      <c r="G16668" s="13"/>
      <c r="H16668" s="13"/>
      <c r="J16668" s="13"/>
      <c r="K16668" s="21"/>
    </row>
    <row r="16669">
      <c r="D16669" s="13"/>
      <c r="E16669" s="21"/>
      <c r="G16669" s="13"/>
      <c r="H16669" s="13"/>
      <c r="J16669" s="13"/>
      <c r="K16669" s="21"/>
    </row>
    <row r="16670">
      <c r="D16670" s="13"/>
      <c r="E16670" s="21"/>
      <c r="G16670" s="13"/>
      <c r="H16670" s="13"/>
      <c r="J16670" s="13"/>
      <c r="K16670" s="21"/>
    </row>
    <row r="16671">
      <c r="D16671" s="13"/>
      <c r="E16671" s="21"/>
      <c r="G16671" s="13"/>
      <c r="H16671" s="13"/>
      <c r="J16671" s="13"/>
      <c r="K16671" s="21"/>
    </row>
    <row r="16672">
      <c r="D16672" s="13"/>
      <c r="E16672" s="21"/>
      <c r="G16672" s="13"/>
      <c r="H16672" s="13"/>
      <c r="J16672" s="13"/>
      <c r="K16672" s="21"/>
    </row>
    <row r="16673">
      <c r="D16673" s="13"/>
      <c r="E16673" s="21"/>
      <c r="G16673" s="13"/>
      <c r="H16673" s="13"/>
      <c r="J16673" s="13"/>
      <c r="K16673" s="21"/>
    </row>
    <row r="16674">
      <c r="D16674" s="13"/>
      <c r="E16674" s="21"/>
      <c r="G16674" s="13"/>
      <c r="H16674" s="13"/>
      <c r="J16674" s="13"/>
      <c r="K16674" s="21"/>
    </row>
    <row r="16675">
      <c r="D16675" s="13"/>
      <c r="E16675" s="21"/>
      <c r="G16675" s="13"/>
      <c r="H16675" s="13"/>
      <c r="J16675" s="13"/>
      <c r="K16675" s="21"/>
    </row>
    <row r="16676">
      <c r="D16676" s="13"/>
      <c r="E16676" s="21"/>
      <c r="G16676" s="13"/>
      <c r="H16676" s="13"/>
      <c r="J16676" s="13"/>
      <c r="K16676" s="21"/>
    </row>
    <row r="16677">
      <c r="D16677" s="13"/>
      <c r="E16677" s="21"/>
      <c r="G16677" s="13"/>
      <c r="H16677" s="13"/>
      <c r="J16677" s="13"/>
      <c r="K16677" s="21"/>
    </row>
    <row r="16678">
      <c r="D16678" s="13"/>
      <c r="E16678" s="21"/>
      <c r="G16678" s="13"/>
      <c r="H16678" s="13"/>
      <c r="J16678" s="13"/>
      <c r="K16678" s="21"/>
    </row>
    <row r="16679">
      <c r="D16679" s="13"/>
      <c r="E16679" s="21"/>
      <c r="G16679" s="13"/>
      <c r="H16679" s="13"/>
      <c r="J16679" s="13"/>
      <c r="K16679" s="21"/>
    </row>
    <row r="16680">
      <c r="D16680" s="13"/>
      <c r="E16680" s="21"/>
      <c r="G16680" s="13"/>
      <c r="H16680" s="13"/>
      <c r="J16680" s="13"/>
      <c r="K16680" s="21"/>
    </row>
    <row r="16681">
      <c r="D16681" s="13"/>
      <c r="E16681" s="21"/>
      <c r="G16681" s="13"/>
      <c r="H16681" s="13"/>
      <c r="J16681" s="13"/>
      <c r="K16681" s="21"/>
    </row>
    <row r="16682">
      <c r="D16682" s="13"/>
      <c r="E16682" s="21"/>
      <c r="G16682" s="13"/>
      <c r="H16682" s="13"/>
      <c r="J16682" s="13"/>
      <c r="K16682" s="21"/>
    </row>
    <row r="16683">
      <c r="D16683" s="13"/>
      <c r="E16683" s="21"/>
      <c r="G16683" s="13"/>
      <c r="H16683" s="13"/>
      <c r="J16683" s="13"/>
      <c r="K16683" s="21"/>
    </row>
    <row r="16684">
      <c r="D16684" s="13"/>
      <c r="E16684" s="21"/>
      <c r="G16684" s="13"/>
      <c r="H16684" s="13"/>
      <c r="J16684" s="13"/>
      <c r="K16684" s="21"/>
    </row>
    <row r="16685">
      <c r="D16685" s="13"/>
      <c r="E16685" s="21"/>
      <c r="G16685" s="13"/>
      <c r="H16685" s="13"/>
      <c r="J16685" s="13"/>
      <c r="K16685" s="21"/>
    </row>
    <row r="16686">
      <c r="D16686" s="13"/>
      <c r="E16686" s="21"/>
      <c r="G16686" s="13"/>
      <c r="H16686" s="13"/>
      <c r="J16686" s="13"/>
      <c r="K16686" s="21"/>
    </row>
    <row r="16687">
      <c r="D16687" s="13"/>
      <c r="E16687" s="21"/>
      <c r="G16687" s="13"/>
      <c r="H16687" s="13"/>
      <c r="J16687" s="13"/>
      <c r="K16687" s="21"/>
    </row>
    <row r="16688">
      <c r="D16688" s="13"/>
      <c r="E16688" s="21"/>
      <c r="G16688" s="13"/>
      <c r="H16688" s="13"/>
      <c r="J16688" s="13"/>
      <c r="K16688" s="21"/>
    </row>
    <row r="16689">
      <c r="D16689" s="13"/>
      <c r="E16689" s="21"/>
      <c r="G16689" s="13"/>
      <c r="H16689" s="13"/>
      <c r="J16689" s="13"/>
      <c r="K16689" s="21"/>
    </row>
    <row r="16690">
      <c r="D16690" s="13"/>
      <c r="E16690" s="21"/>
      <c r="G16690" s="13"/>
      <c r="H16690" s="13"/>
      <c r="J16690" s="13"/>
      <c r="K16690" s="21"/>
    </row>
    <row r="16691">
      <c r="D16691" s="13"/>
      <c r="E16691" s="21"/>
      <c r="G16691" s="13"/>
      <c r="H16691" s="13"/>
      <c r="J16691" s="13"/>
      <c r="K16691" s="21"/>
    </row>
    <row r="16692">
      <c r="D16692" s="13"/>
      <c r="E16692" s="21"/>
      <c r="G16692" s="13"/>
      <c r="H16692" s="13"/>
      <c r="J16692" s="13"/>
      <c r="K16692" s="21"/>
    </row>
    <row r="16693">
      <c r="D16693" s="13"/>
      <c r="E16693" s="21"/>
      <c r="G16693" s="13"/>
      <c r="H16693" s="13"/>
      <c r="J16693" s="13"/>
      <c r="K16693" s="21"/>
    </row>
    <row r="16694">
      <c r="D16694" s="13"/>
      <c r="E16694" s="21"/>
      <c r="G16694" s="13"/>
      <c r="H16694" s="13"/>
      <c r="J16694" s="13"/>
      <c r="K16694" s="21"/>
    </row>
    <row r="16695">
      <c r="D16695" s="13"/>
      <c r="E16695" s="21"/>
      <c r="G16695" s="13"/>
      <c r="H16695" s="13"/>
      <c r="J16695" s="13"/>
      <c r="K16695" s="21"/>
    </row>
    <row r="16696">
      <c r="D16696" s="13"/>
      <c r="E16696" s="21"/>
      <c r="G16696" s="13"/>
      <c r="H16696" s="13"/>
      <c r="J16696" s="13"/>
      <c r="K16696" s="21"/>
    </row>
    <row r="16697">
      <c r="D16697" s="13"/>
      <c r="E16697" s="21"/>
      <c r="G16697" s="13"/>
      <c r="H16697" s="13"/>
      <c r="J16697" s="13"/>
      <c r="K16697" s="21"/>
    </row>
    <row r="16698">
      <c r="D16698" s="13"/>
      <c r="E16698" s="21"/>
      <c r="G16698" s="13"/>
      <c r="H16698" s="13"/>
      <c r="J16698" s="13"/>
      <c r="K16698" s="21"/>
    </row>
    <row r="16699">
      <c r="D16699" s="13"/>
      <c r="E16699" s="21"/>
      <c r="G16699" s="13"/>
      <c r="H16699" s="13"/>
      <c r="J16699" s="13"/>
      <c r="K16699" s="21"/>
    </row>
    <row r="16700">
      <c r="D16700" s="13"/>
      <c r="E16700" s="21"/>
      <c r="G16700" s="13"/>
      <c r="H16700" s="13"/>
      <c r="J16700" s="13"/>
      <c r="K16700" s="21"/>
    </row>
    <row r="16701">
      <c r="D16701" s="13"/>
      <c r="E16701" s="21"/>
      <c r="G16701" s="13"/>
      <c r="H16701" s="13"/>
      <c r="J16701" s="13"/>
      <c r="K16701" s="21"/>
    </row>
    <row r="16702">
      <c r="D16702" s="13"/>
      <c r="E16702" s="21"/>
      <c r="G16702" s="13"/>
      <c r="H16702" s="13"/>
      <c r="J16702" s="13"/>
      <c r="K16702" s="21"/>
    </row>
    <row r="16703">
      <c r="D16703" s="13"/>
      <c r="E16703" s="21"/>
      <c r="G16703" s="13"/>
      <c r="H16703" s="13"/>
      <c r="J16703" s="13"/>
      <c r="K16703" s="21"/>
    </row>
    <row r="16704">
      <c r="D16704" s="13"/>
      <c r="E16704" s="21"/>
      <c r="G16704" s="13"/>
      <c r="H16704" s="13"/>
      <c r="J16704" s="13"/>
      <c r="K16704" s="21"/>
    </row>
    <row r="16705">
      <c r="D16705" s="13"/>
      <c r="E16705" s="21"/>
      <c r="G16705" s="13"/>
      <c r="H16705" s="13"/>
      <c r="J16705" s="13"/>
      <c r="K16705" s="21"/>
    </row>
    <row r="16706">
      <c r="D16706" s="13"/>
      <c r="E16706" s="21"/>
      <c r="G16706" s="13"/>
      <c r="H16706" s="13"/>
      <c r="J16706" s="13"/>
      <c r="K16706" s="21"/>
    </row>
    <row r="16707">
      <c r="D16707" s="13"/>
      <c r="E16707" s="21"/>
      <c r="G16707" s="13"/>
      <c r="H16707" s="13"/>
      <c r="J16707" s="13"/>
      <c r="K16707" s="21"/>
    </row>
    <row r="16708">
      <c r="D16708" s="13"/>
      <c r="E16708" s="21"/>
      <c r="G16708" s="13"/>
      <c r="H16708" s="13"/>
      <c r="J16708" s="13"/>
      <c r="K16708" s="21"/>
    </row>
    <row r="16709">
      <c r="D16709" s="13"/>
      <c r="E16709" s="21"/>
      <c r="G16709" s="13"/>
      <c r="H16709" s="13"/>
      <c r="J16709" s="13"/>
      <c r="K16709" s="21"/>
    </row>
    <row r="16710">
      <c r="D16710" s="13"/>
      <c r="E16710" s="21"/>
      <c r="G16710" s="13"/>
      <c r="H16710" s="13"/>
      <c r="J16710" s="13"/>
      <c r="K16710" s="21"/>
    </row>
    <row r="16711">
      <c r="D16711" s="13"/>
      <c r="E16711" s="21"/>
      <c r="G16711" s="13"/>
      <c r="H16711" s="13"/>
      <c r="J16711" s="13"/>
      <c r="K16711" s="21"/>
    </row>
    <row r="16712">
      <c r="D16712" s="13"/>
      <c r="E16712" s="21"/>
      <c r="G16712" s="13"/>
      <c r="H16712" s="13"/>
      <c r="J16712" s="13"/>
      <c r="K16712" s="21"/>
    </row>
    <row r="16713">
      <c r="D16713" s="13"/>
      <c r="E16713" s="21"/>
      <c r="G16713" s="13"/>
      <c r="H16713" s="13"/>
      <c r="J16713" s="13"/>
      <c r="K16713" s="21"/>
    </row>
    <row r="16714">
      <c r="D16714" s="13"/>
      <c r="E16714" s="21"/>
      <c r="G16714" s="13"/>
      <c r="H16714" s="13"/>
      <c r="J16714" s="13"/>
      <c r="K16714" s="21"/>
    </row>
    <row r="16715">
      <c r="D16715" s="13"/>
      <c r="E16715" s="21"/>
      <c r="G16715" s="13"/>
      <c r="H16715" s="13"/>
      <c r="J16715" s="13"/>
      <c r="K16715" s="21"/>
    </row>
    <row r="16716">
      <c r="D16716" s="13"/>
      <c r="E16716" s="21"/>
      <c r="G16716" s="13"/>
      <c r="H16716" s="13"/>
      <c r="J16716" s="13"/>
      <c r="K16716" s="21"/>
    </row>
    <row r="16717">
      <c r="D16717" s="13"/>
      <c r="E16717" s="21"/>
      <c r="G16717" s="13"/>
      <c r="H16717" s="13"/>
      <c r="J16717" s="13"/>
      <c r="K16717" s="21"/>
    </row>
    <row r="16718">
      <c r="D16718" s="13"/>
      <c r="E16718" s="21"/>
      <c r="G16718" s="13"/>
      <c r="H16718" s="13"/>
      <c r="J16718" s="13"/>
      <c r="K16718" s="21"/>
    </row>
    <row r="16719">
      <c r="D16719" s="13"/>
      <c r="E16719" s="21"/>
      <c r="G16719" s="13"/>
      <c r="H16719" s="13"/>
      <c r="J16719" s="13"/>
      <c r="K16719" s="21"/>
    </row>
    <row r="16720">
      <c r="D16720" s="13"/>
      <c r="E16720" s="21"/>
      <c r="G16720" s="13"/>
      <c r="H16720" s="13"/>
      <c r="J16720" s="13"/>
      <c r="K16720" s="21"/>
    </row>
    <row r="16721">
      <c r="D16721" s="13"/>
      <c r="E16721" s="21"/>
      <c r="G16721" s="13"/>
      <c r="H16721" s="13"/>
      <c r="J16721" s="13"/>
      <c r="K16721" s="21"/>
    </row>
    <row r="16722">
      <c r="D16722" s="13"/>
      <c r="E16722" s="21"/>
      <c r="G16722" s="13"/>
      <c r="H16722" s="13"/>
      <c r="J16722" s="13"/>
      <c r="K16722" s="21"/>
    </row>
    <row r="16723">
      <c r="D16723" s="13"/>
      <c r="E16723" s="21"/>
      <c r="G16723" s="13"/>
      <c r="H16723" s="13"/>
      <c r="J16723" s="13"/>
      <c r="K16723" s="21"/>
    </row>
    <row r="16724">
      <c r="D16724" s="13"/>
      <c r="E16724" s="21"/>
      <c r="G16724" s="13"/>
      <c r="H16724" s="13"/>
      <c r="J16724" s="13"/>
      <c r="K16724" s="21"/>
    </row>
    <row r="16725">
      <c r="D16725" s="13"/>
      <c r="E16725" s="21"/>
      <c r="G16725" s="13"/>
      <c r="H16725" s="13"/>
      <c r="J16725" s="13"/>
      <c r="K16725" s="21"/>
    </row>
    <row r="16726">
      <c r="D16726" s="13"/>
      <c r="E16726" s="21"/>
      <c r="G16726" s="13"/>
      <c r="H16726" s="13"/>
      <c r="J16726" s="13"/>
      <c r="K16726" s="21"/>
    </row>
    <row r="16727">
      <c r="D16727" s="13"/>
      <c r="E16727" s="21"/>
      <c r="G16727" s="13"/>
      <c r="H16727" s="13"/>
      <c r="J16727" s="13"/>
      <c r="K16727" s="21"/>
    </row>
    <row r="16728">
      <c r="D16728" s="13"/>
      <c r="E16728" s="21"/>
      <c r="G16728" s="13"/>
      <c r="H16728" s="13"/>
      <c r="J16728" s="13"/>
      <c r="K16728" s="21"/>
    </row>
    <row r="16729">
      <c r="D16729" s="13"/>
      <c r="E16729" s="21"/>
      <c r="G16729" s="13"/>
      <c r="H16729" s="13"/>
      <c r="J16729" s="13"/>
      <c r="K16729" s="21"/>
    </row>
    <row r="16730">
      <c r="D16730" s="13"/>
      <c r="E16730" s="21"/>
      <c r="G16730" s="13"/>
      <c r="H16730" s="13"/>
      <c r="J16730" s="13"/>
      <c r="K16730" s="21"/>
    </row>
    <row r="16731">
      <c r="D16731" s="13"/>
      <c r="E16731" s="21"/>
      <c r="G16731" s="13"/>
      <c r="H16731" s="13"/>
      <c r="J16731" s="13"/>
      <c r="K16731" s="21"/>
    </row>
    <row r="16732">
      <c r="D16732" s="13"/>
      <c r="E16732" s="21"/>
      <c r="G16732" s="13"/>
      <c r="H16732" s="13"/>
      <c r="J16732" s="13"/>
      <c r="K16732" s="21"/>
    </row>
    <row r="16733">
      <c r="D16733" s="13"/>
      <c r="E16733" s="21"/>
      <c r="G16733" s="13"/>
      <c r="H16733" s="13"/>
      <c r="J16733" s="13"/>
      <c r="K16733" s="21"/>
    </row>
    <row r="16734">
      <c r="D16734" s="13"/>
      <c r="E16734" s="21"/>
      <c r="G16734" s="13"/>
      <c r="H16734" s="13"/>
      <c r="J16734" s="13"/>
      <c r="K16734" s="21"/>
    </row>
    <row r="16735">
      <c r="D16735" s="13"/>
      <c r="E16735" s="21"/>
      <c r="G16735" s="13"/>
      <c r="H16735" s="13"/>
      <c r="J16735" s="13"/>
      <c r="K16735" s="21"/>
    </row>
    <row r="16736">
      <c r="D16736" s="13"/>
      <c r="E16736" s="21"/>
      <c r="G16736" s="13"/>
      <c r="H16736" s="13"/>
      <c r="J16736" s="13"/>
      <c r="K16736" s="21"/>
    </row>
    <row r="16737">
      <c r="D16737" s="13"/>
      <c r="E16737" s="21"/>
      <c r="G16737" s="13"/>
      <c r="H16737" s="13"/>
      <c r="J16737" s="13"/>
      <c r="K16737" s="21"/>
    </row>
    <row r="16738">
      <c r="D16738" s="13"/>
      <c r="E16738" s="21"/>
      <c r="G16738" s="13"/>
      <c r="H16738" s="13"/>
      <c r="J16738" s="13"/>
      <c r="K16738" s="21"/>
    </row>
    <row r="16739">
      <c r="D16739" s="13"/>
      <c r="E16739" s="21"/>
      <c r="G16739" s="13"/>
      <c r="H16739" s="13"/>
      <c r="J16739" s="13"/>
      <c r="K16739" s="21"/>
    </row>
    <row r="16740">
      <c r="D16740" s="13"/>
      <c r="E16740" s="21"/>
      <c r="G16740" s="13"/>
      <c r="H16740" s="13"/>
      <c r="J16740" s="13"/>
      <c r="K16740" s="21"/>
    </row>
    <row r="16741">
      <c r="D16741" s="13"/>
      <c r="E16741" s="21"/>
      <c r="G16741" s="13"/>
      <c r="H16741" s="13"/>
      <c r="J16741" s="13"/>
      <c r="K16741" s="21"/>
    </row>
    <row r="16742">
      <c r="D16742" s="13"/>
      <c r="E16742" s="21"/>
      <c r="G16742" s="13"/>
      <c r="H16742" s="13"/>
      <c r="J16742" s="13"/>
      <c r="K16742" s="21"/>
    </row>
    <row r="16743">
      <c r="D16743" s="13"/>
      <c r="E16743" s="21"/>
      <c r="G16743" s="13"/>
      <c r="H16743" s="13"/>
      <c r="J16743" s="13"/>
      <c r="K16743" s="21"/>
    </row>
    <row r="16744">
      <c r="D16744" s="13"/>
      <c r="E16744" s="21"/>
      <c r="G16744" s="13"/>
      <c r="H16744" s="13"/>
      <c r="J16744" s="13"/>
      <c r="K16744" s="21"/>
    </row>
    <row r="16745">
      <c r="D16745" s="13"/>
      <c r="E16745" s="21"/>
      <c r="G16745" s="13"/>
      <c r="H16745" s="13"/>
      <c r="J16745" s="13"/>
      <c r="K16745" s="21"/>
    </row>
    <row r="16746">
      <c r="D16746" s="13"/>
      <c r="E16746" s="21"/>
      <c r="G16746" s="13"/>
      <c r="H16746" s="13"/>
      <c r="J16746" s="13"/>
      <c r="K16746" s="21"/>
    </row>
    <row r="16747">
      <c r="D16747" s="13"/>
      <c r="E16747" s="21"/>
      <c r="G16747" s="13"/>
      <c r="H16747" s="13"/>
      <c r="J16747" s="13"/>
      <c r="K16747" s="21"/>
    </row>
    <row r="16748">
      <c r="D16748" s="13"/>
      <c r="E16748" s="21"/>
      <c r="G16748" s="13"/>
      <c r="H16748" s="13"/>
      <c r="J16748" s="13"/>
      <c r="K16748" s="21"/>
    </row>
    <row r="16749">
      <c r="D16749" s="13"/>
      <c r="E16749" s="21"/>
      <c r="G16749" s="13"/>
      <c r="H16749" s="13"/>
      <c r="J16749" s="13"/>
      <c r="K16749" s="21"/>
    </row>
    <row r="16750">
      <c r="D16750" s="13"/>
      <c r="E16750" s="21"/>
      <c r="G16750" s="13"/>
      <c r="H16750" s="13"/>
      <c r="J16750" s="13"/>
      <c r="K16750" s="21"/>
    </row>
    <row r="16751">
      <c r="D16751" s="13"/>
      <c r="E16751" s="21"/>
      <c r="G16751" s="13"/>
      <c r="H16751" s="13"/>
      <c r="J16751" s="13"/>
      <c r="K16751" s="21"/>
    </row>
    <row r="16752">
      <c r="D16752" s="13"/>
      <c r="E16752" s="21"/>
      <c r="G16752" s="13"/>
      <c r="H16752" s="13"/>
      <c r="J16752" s="13"/>
      <c r="K16752" s="21"/>
    </row>
    <row r="16753">
      <c r="D16753" s="13"/>
      <c r="E16753" s="21"/>
      <c r="G16753" s="13"/>
      <c r="H16753" s="13"/>
      <c r="J16753" s="13"/>
      <c r="K16753" s="21"/>
    </row>
    <row r="16754">
      <c r="D16754" s="13"/>
      <c r="E16754" s="21"/>
      <c r="G16754" s="13"/>
      <c r="H16754" s="13"/>
      <c r="J16754" s="13"/>
      <c r="K16754" s="21"/>
    </row>
    <row r="16755">
      <c r="D16755" s="13"/>
      <c r="E16755" s="21"/>
      <c r="G16755" s="13"/>
      <c r="H16755" s="13"/>
      <c r="J16755" s="13"/>
      <c r="K16755" s="21"/>
    </row>
    <row r="16756">
      <c r="D16756" s="13"/>
      <c r="E16756" s="21"/>
      <c r="G16756" s="13"/>
      <c r="H16756" s="13"/>
      <c r="J16756" s="13"/>
      <c r="K16756" s="21"/>
    </row>
    <row r="16757">
      <c r="D16757" s="13"/>
      <c r="E16757" s="21"/>
      <c r="G16757" s="13"/>
      <c r="H16757" s="13"/>
      <c r="J16757" s="13"/>
      <c r="K16757" s="21"/>
    </row>
    <row r="16758">
      <c r="D16758" s="13"/>
      <c r="E16758" s="21"/>
      <c r="G16758" s="13"/>
      <c r="H16758" s="13"/>
      <c r="J16758" s="13"/>
      <c r="K16758" s="21"/>
    </row>
    <row r="16759">
      <c r="D16759" s="13"/>
      <c r="E16759" s="21"/>
      <c r="G16759" s="13"/>
      <c r="H16759" s="13"/>
      <c r="J16759" s="13"/>
      <c r="K16759" s="21"/>
    </row>
    <row r="16760">
      <c r="D16760" s="13"/>
      <c r="E16760" s="21"/>
      <c r="G16760" s="13"/>
      <c r="H16760" s="13"/>
      <c r="J16760" s="13"/>
      <c r="K16760" s="21"/>
    </row>
    <row r="16761">
      <c r="D16761" s="13"/>
      <c r="E16761" s="21"/>
      <c r="G16761" s="13"/>
      <c r="H16761" s="13"/>
      <c r="J16761" s="13"/>
      <c r="K16761" s="21"/>
    </row>
    <row r="16762">
      <c r="D16762" s="13"/>
      <c r="E16762" s="21"/>
      <c r="G16762" s="13"/>
      <c r="H16762" s="13"/>
      <c r="J16762" s="13"/>
      <c r="K16762" s="21"/>
    </row>
    <row r="16763">
      <c r="D16763" s="13"/>
      <c r="E16763" s="21"/>
      <c r="G16763" s="13"/>
      <c r="H16763" s="13"/>
      <c r="J16763" s="13"/>
      <c r="K16763" s="21"/>
    </row>
    <row r="16764">
      <c r="D16764" s="13"/>
      <c r="E16764" s="21"/>
      <c r="G16764" s="13"/>
      <c r="H16764" s="13"/>
      <c r="J16764" s="13"/>
      <c r="K16764" s="21"/>
    </row>
    <row r="16765">
      <c r="D16765" s="13"/>
      <c r="E16765" s="21"/>
      <c r="G16765" s="13"/>
      <c r="H16765" s="13"/>
      <c r="J16765" s="13"/>
      <c r="K16765" s="21"/>
    </row>
    <row r="16766">
      <c r="D16766" s="13"/>
      <c r="E16766" s="21"/>
      <c r="G16766" s="13"/>
      <c r="H16766" s="13"/>
      <c r="J16766" s="13"/>
      <c r="K16766" s="21"/>
    </row>
    <row r="16767">
      <c r="D16767" s="13"/>
      <c r="E16767" s="21"/>
      <c r="G16767" s="13"/>
      <c r="H16767" s="13"/>
      <c r="J16767" s="13"/>
      <c r="K16767" s="21"/>
    </row>
    <row r="16768">
      <c r="D16768" s="13"/>
      <c r="E16768" s="21"/>
      <c r="G16768" s="13"/>
      <c r="H16768" s="13"/>
      <c r="J16768" s="13"/>
      <c r="K16768" s="21"/>
    </row>
    <row r="16769">
      <c r="D16769" s="13"/>
      <c r="E16769" s="21"/>
      <c r="G16769" s="13"/>
      <c r="H16769" s="13"/>
      <c r="J16769" s="13"/>
      <c r="K16769" s="21"/>
    </row>
    <row r="16770">
      <c r="D16770" s="13"/>
      <c r="E16770" s="21"/>
      <c r="G16770" s="13"/>
      <c r="H16770" s="13"/>
      <c r="J16770" s="13"/>
      <c r="K16770" s="21"/>
    </row>
    <row r="16771">
      <c r="D16771" s="13"/>
      <c r="E16771" s="21"/>
      <c r="G16771" s="13"/>
      <c r="H16771" s="13"/>
      <c r="J16771" s="13"/>
      <c r="K16771" s="21"/>
    </row>
    <row r="16772">
      <c r="D16772" s="13"/>
      <c r="E16772" s="21"/>
      <c r="G16772" s="13"/>
      <c r="H16772" s="13"/>
      <c r="J16772" s="13"/>
      <c r="K16772" s="21"/>
    </row>
    <row r="16773">
      <c r="D16773" s="13"/>
      <c r="E16773" s="21"/>
      <c r="G16773" s="13"/>
      <c r="H16773" s="13"/>
      <c r="J16773" s="13"/>
      <c r="K16773" s="21"/>
    </row>
    <row r="16774">
      <c r="D16774" s="13"/>
      <c r="E16774" s="21"/>
      <c r="G16774" s="13"/>
      <c r="H16774" s="13"/>
      <c r="J16774" s="13"/>
      <c r="K16774" s="21"/>
    </row>
    <row r="16775">
      <c r="D16775" s="13"/>
      <c r="E16775" s="21"/>
      <c r="G16775" s="13"/>
      <c r="H16775" s="13"/>
      <c r="J16775" s="13"/>
      <c r="K16775" s="21"/>
    </row>
    <row r="16776">
      <c r="D16776" s="13"/>
      <c r="E16776" s="21"/>
      <c r="G16776" s="13"/>
      <c r="H16776" s="13"/>
      <c r="J16776" s="13"/>
      <c r="K16776" s="21"/>
    </row>
    <row r="16777">
      <c r="D16777" s="13"/>
      <c r="E16777" s="21"/>
      <c r="G16777" s="13"/>
      <c r="H16777" s="13"/>
      <c r="J16777" s="13"/>
      <c r="K16777" s="21"/>
    </row>
    <row r="16778">
      <c r="D16778" s="13"/>
      <c r="E16778" s="21"/>
      <c r="G16778" s="13"/>
      <c r="H16778" s="13"/>
      <c r="J16778" s="13"/>
      <c r="K16778" s="21"/>
    </row>
    <row r="16779">
      <c r="D16779" s="13"/>
      <c r="E16779" s="21"/>
      <c r="G16779" s="13"/>
      <c r="H16779" s="13"/>
      <c r="J16779" s="13"/>
      <c r="K16779" s="21"/>
    </row>
    <row r="16780">
      <c r="D16780" s="13"/>
      <c r="E16780" s="21"/>
      <c r="G16780" s="13"/>
      <c r="H16780" s="13"/>
      <c r="J16780" s="13"/>
      <c r="K16780" s="21"/>
    </row>
    <row r="16781">
      <c r="D16781" s="13"/>
      <c r="E16781" s="21"/>
      <c r="G16781" s="13"/>
      <c r="H16781" s="13"/>
      <c r="J16781" s="13"/>
      <c r="K16781" s="21"/>
    </row>
    <row r="16782">
      <c r="D16782" s="13"/>
      <c r="E16782" s="21"/>
      <c r="G16782" s="13"/>
      <c r="H16782" s="13"/>
      <c r="J16782" s="13"/>
      <c r="K16782" s="21"/>
    </row>
    <row r="16783">
      <c r="D16783" s="13"/>
      <c r="E16783" s="21"/>
      <c r="G16783" s="13"/>
      <c r="H16783" s="13"/>
      <c r="J16783" s="13"/>
      <c r="K16783" s="21"/>
    </row>
    <row r="16784">
      <c r="D16784" s="13"/>
      <c r="E16784" s="21"/>
      <c r="G16784" s="13"/>
      <c r="H16784" s="13"/>
      <c r="J16784" s="13"/>
      <c r="K16784" s="21"/>
    </row>
    <row r="16785">
      <c r="D16785" s="13"/>
      <c r="E16785" s="21"/>
      <c r="G16785" s="13"/>
      <c r="H16785" s="13"/>
      <c r="J16785" s="13"/>
      <c r="K16785" s="21"/>
    </row>
    <row r="16786">
      <c r="D16786" s="13"/>
      <c r="E16786" s="21"/>
      <c r="G16786" s="13"/>
      <c r="H16786" s="13"/>
      <c r="J16786" s="13"/>
      <c r="K16786" s="21"/>
    </row>
    <row r="16787">
      <c r="D16787" s="13"/>
      <c r="E16787" s="21"/>
      <c r="G16787" s="13"/>
      <c r="H16787" s="13"/>
      <c r="J16787" s="13"/>
      <c r="K16787" s="21"/>
    </row>
    <row r="16788">
      <c r="D16788" s="13"/>
      <c r="E16788" s="21"/>
      <c r="G16788" s="13"/>
      <c r="H16788" s="13"/>
      <c r="J16788" s="13"/>
      <c r="K16788" s="21"/>
    </row>
    <row r="16789">
      <c r="D16789" s="13"/>
      <c r="E16789" s="21"/>
      <c r="G16789" s="13"/>
      <c r="H16789" s="13"/>
      <c r="J16789" s="13"/>
      <c r="K16789" s="21"/>
    </row>
    <row r="16790">
      <c r="D16790" s="13"/>
      <c r="E16790" s="21"/>
      <c r="G16790" s="13"/>
      <c r="H16790" s="13"/>
      <c r="J16790" s="13"/>
      <c r="K16790" s="21"/>
    </row>
    <row r="16791">
      <c r="D16791" s="13"/>
      <c r="E16791" s="21"/>
      <c r="G16791" s="13"/>
      <c r="H16791" s="13"/>
      <c r="J16791" s="13"/>
      <c r="K16791" s="21"/>
    </row>
    <row r="16792">
      <c r="D16792" s="13"/>
      <c r="E16792" s="21"/>
      <c r="G16792" s="13"/>
      <c r="H16792" s="13"/>
      <c r="J16792" s="13"/>
      <c r="K16792" s="21"/>
    </row>
    <row r="16793">
      <c r="D16793" s="13"/>
      <c r="E16793" s="21"/>
      <c r="G16793" s="13"/>
      <c r="H16793" s="13"/>
      <c r="J16793" s="13"/>
      <c r="K16793" s="21"/>
    </row>
    <row r="16794">
      <c r="D16794" s="13"/>
      <c r="E16794" s="21"/>
      <c r="G16794" s="13"/>
      <c r="H16794" s="13"/>
      <c r="J16794" s="13"/>
      <c r="K16794" s="21"/>
    </row>
    <row r="16795">
      <c r="D16795" s="13"/>
      <c r="E16795" s="21"/>
      <c r="G16795" s="13"/>
      <c r="H16795" s="13"/>
      <c r="J16795" s="13"/>
      <c r="K16795" s="21"/>
    </row>
    <row r="16796">
      <c r="D16796" s="13"/>
      <c r="E16796" s="21"/>
      <c r="G16796" s="13"/>
      <c r="H16796" s="13"/>
      <c r="J16796" s="13"/>
      <c r="K16796" s="21"/>
    </row>
    <row r="16797">
      <c r="D16797" s="13"/>
      <c r="E16797" s="21"/>
      <c r="G16797" s="13"/>
      <c r="H16797" s="13"/>
      <c r="J16797" s="13"/>
      <c r="K16797" s="21"/>
    </row>
    <row r="16798">
      <c r="D16798" s="13"/>
      <c r="E16798" s="21"/>
      <c r="G16798" s="13"/>
      <c r="H16798" s="13"/>
      <c r="J16798" s="13"/>
      <c r="K16798" s="21"/>
    </row>
    <row r="16799">
      <c r="D16799" s="13"/>
      <c r="E16799" s="21"/>
      <c r="G16799" s="13"/>
      <c r="H16799" s="13"/>
      <c r="J16799" s="13"/>
      <c r="K16799" s="21"/>
    </row>
    <row r="16800">
      <c r="D16800" s="13"/>
      <c r="E16800" s="21"/>
      <c r="G16800" s="13"/>
      <c r="H16800" s="13"/>
      <c r="J16800" s="13"/>
      <c r="K16800" s="21"/>
    </row>
    <row r="16801">
      <c r="D16801" s="13"/>
      <c r="E16801" s="21"/>
      <c r="G16801" s="13"/>
      <c r="H16801" s="13"/>
      <c r="J16801" s="13"/>
      <c r="K16801" s="21"/>
    </row>
    <row r="16802">
      <c r="D16802" s="13"/>
      <c r="E16802" s="21"/>
      <c r="G16802" s="13"/>
      <c r="H16802" s="13"/>
      <c r="J16802" s="13"/>
      <c r="K16802" s="21"/>
    </row>
    <row r="16803">
      <c r="D16803" s="13"/>
      <c r="E16803" s="21"/>
      <c r="G16803" s="13"/>
      <c r="H16803" s="13"/>
      <c r="J16803" s="13"/>
      <c r="K16803" s="21"/>
    </row>
    <row r="16804">
      <c r="D16804" s="13"/>
      <c r="E16804" s="21"/>
      <c r="G16804" s="13"/>
      <c r="H16804" s="13"/>
      <c r="J16804" s="13"/>
      <c r="K16804" s="21"/>
    </row>
    <row r="16805">
      <c r="D16805" s="13"/>
      <c r="E16805" s="21"/>
      <c r="G16805" s="13"/>
      <c r="H16805" s="13"/>
      <c r="J16805" s="13"/>
      <c r="K16805" s="21"/>
    </row>
    <row r="16806">
      <c r="D16806" s="13"/>
      <c r="E16806" s="21"/>
      <c r="G16806" s="13"/>
      <c r="H16806" s="13"/>
      <c r="J16806" s="13"/>
      <c r="K16806" s="21"/>
    </row>
    <row r="16807">
      <c r="D16807" s="13"/>
      <c r="E16807" s="21"/>
      <c r="G16807" s="13"/>
      <c r="H16807" s="13"/>
      <c r="J16807" s="13"/>
      <c r="K16807" s="21"/>
    </row>
    <row r="16808">
      <c r="D16808" s="13"/>
      <c r="E16808" s="21"/>
      <c r="G16808" s="13"/>
      <c r="H16808" s="13"/>
      <c r="J16808" s="13"/>
      <c r="K16808" s="21"/>
    </row>
    <row r="16809">
      <c r="D16809" s="13"/>
      <c r="E16809" s="21"/>
      <c r="G16809" s="13"/>
      <c r="H16809" s="13"/>
      <c r="J16809" s="13"/>
      <c r="K16809" s="21"/>
    </row>
    <row r="16810">
      <c r="D16810" s="13"/>
      <c r="E16810" s="21"/>
      <c r="G16810" s="13"/>
      <c r="H16810" s="13"/>
      <c r="J16810" s="13"/>
      <c r="K16810" s="21"/>
    </row>
    <row r="16811">
      <c r="D16811" s="13"/>
      <c r="E16811" s="21"/>
      <c r="G16811" s="13"/>
      <c r="H16811" s="13"/>
      <c r="J16811" s="13"/>
      <c r="K16811" s="21"/>
    </row>
    <row r="16812">
      <c r="D16812" s="13"/>
      <c r="E16812" s="21"/>
      <c r="G16812" s="13"/>
      <c r="H16812" s="13"/>
      <c r="J16812" s="13"/>
      <c r="K16812" s="21"/>
    </row>
    <row r="16813">
      <c r="D16813" s="13"/>
      <c r="E16813" s="21"/>
      <c r="G16813" s="13"/>
      <c r="H16813" s="13"/>
      <c r="J16813" s="13"/>
      <c r="K16813" s="21"/>
    </row>
    <row r="16814">
      <c r="D16814" s="13"/>
      <c r="E16814" s="21"/>
      <c r="G16814" s="13"/>
      <c r="H16814" s="13"/>
      <c r="J16814" s="13"/>
      <c r="K16814" s="21"/>
    </row>
    <row r="16815">
      <c r="D16815" s="13"/>
      <c r="E16815" s="21"/>
      <c r="G16815" s="13"/>
      <c r="H16815" s="13"/>
      <c r="J16815" s="13"/>
      <c r="K16815" s="21"/>
    </row>
    <row r="16816">
      <c r="D16816" s="13"/>
      <c r="E16816" s="21"/>
      <c r="G16816" s="13"/>
      <c r="H16816" s="13"/>
      <c r="J16816" s="13"/>
      <c r="K16816" s="21"/>
    </row>
    <row r="16817">
      <c r="D16817" s="13"/>
      <c r="E16817" s="21"/>
      <c r="G16817" s="13"/>
      <c r="H16817" s="13"/>
      <c r="J16817" s="13"/>
      <c r="K16817" s="21"/>
    </row>
    <row r="16818">
      <c r="D16818" s="13"/>
      <c r="E16818" s="21"/>
      <c r="G16818" s="13"/>
      <c r="H16818" s="13"/>
      <c r="J16818" s="13"/>
      <c r="K16818" s="21"/>
    </row>
    <row r="16819">
      <c r="D16819" s="13"/>
      <c r="E16819" s="21"/>
      <c r="G16819" s="13"/>
      <c r="H16819" s="13"/>
      <c r="J16819" s="13"/>
      <c r="K16819" s="21"/>
    </row>
    <row r="16820">
      <c r="D16820" s="13"/>
      <c r="E16820" s="21"/>
      <c r="G16820" s="13"/>
      <c r="H16820" s="13"/>
      <c r="J16820" s="13"/>
      <c r="K16820" s="21"/>
    </row>
    <row r="16821">
      <c r="D16821" s="13"/>
      <c r="E16821" s="21"/>
      <c r="G16821" s="13"/>
      <c r="H16821" s="13"/>
      <c r="J16821" s="13"/>
      <c r="K16821" s="21"/>
    </row>
    <row r="16822">
      <c r="D16822" s="13"/>
      <c r="E16822" s="21"/>
      <c r="G16822" s="13"/>
      <c r="H16822" s="13"/>
      <c r="J16822" s="13"/>
      <c r="K16822" s="21"/>
    </row>
    <row r="16823">
      <c r="D16823" s="13"/>
      <c r="E16823" s="21"/>
      <c r="G16823" s="13"/>
      <c r="H16823" s="13"/>
      <c r="J16823" s="13"/>
      <c r="K16823" s="21"/>
    </row>
    <row r="16824">
      <c r="D16824" s="13"/>
      <c r="E16824" s="21"/>
      <c r="G16824" s="13"/>
      <c r="H16824" s="13"/>
      <c r="J16824" s="13"/>
      <c r="K16824" s="21"/>
    </row>
    <row r="16825">
      <c r="D16825" s="13"/>
      <c r="E16825" s="21"/>
      <c r="G16825" s="13"/>
      <c r="H16825" s="13"/>
      <c r="J16825" s="13"/>
      <c r="K16825" s="21"/>
    </row>
    <row r="16826">
      <c r="D16826" s="13"/>
      <c r="E16826" s="21"/>
      <c r="G16826" s="13"/>
      <c r="H16826" s="13"/>
      <c r="J16826" s="13"/>
      <c r="K16826" s="21"/>
    </row>
    <row r="16827">
      <c r="D16827" s="13"/>
      <c r="E16827" s="21"/>
      <c r="G16827" s="13"/>
      <c r="H16827" s="13"/>
      <c r="J16827" s="13"/>
      <c r="K16827" s="21"/>
    </row>
    <row r="16828">
      <c r="D16828" s="13"/>
      <c r="E16828" s="21"/>
      <c r="G16828" s="13"/>
      <c r="H16828" s="13"/>
      <c r="J16828" s="13"/>
      <c r="K16828" s="21"/>
    </row>
    <row r="16829">
      <c r="D16829" s="13"/>
      <c r="E16829" s="21"/>
      <c r="G16829" s="13"/>
      <c r="H16829" s="13"/>
      <c r="J16829" s="13"/>
      <c r="K16829" s="21"/>
    </row>
    <row r="16830">
      <c r="D16830" s="13"/>
      <c r="E16830" s="21"/>
      <c r="G16830" s="13"/>
      <c r="H16830" s="13"/>
      <c r="J16830" s="13"/>
      <c r="K16830" s="21"/>
    </row>
    <row r="16831">
      <c r="D16831" s="13"/>
      <c r="E16831" s="21"/>
      <c r="G16831" s="13"/>
      <c r="H16831" s="13"/>
      <c r="J16831" s="13"/>
      <c r="K16831" s="21"/>
    </row>
    <row r="16832">
      <c r="D16832" s="13"/>
      <c r="E16832" s="21"/>
      <c r="G16832" s="13"/>
      <c r="H16832" s="13"/>
      <c r="J16832" s="13"/>
      <c r="K16832" s="21"/>
    </row>
    <row r="16833">
      <c r="D16833" s="13"/>
      <c r="E16833" s="21"/>
      <c r="G16833" s="13"/>
      <c r="H16833" s="13"/>
      <c r="J16833" s="13"/>
      <c r="K16833" s="21"/>
    </row>
    <row r="16834">
      <c r="D16834" s="13"/>
      <c r="E16834" s="21"/>
      <c r="G16834" s="13"/>
      <c r="H16834" s="13"/>
      <c r="J16834" s="13"/>
      <c r="K16834" s="21"/>
    </row>
    <row r="16835">
      <c r="D16835" s="13"/>
      <c r="E16835" s="21"/>
      <c r="G16835" s="13"/>
      <c r="H16835" s="13"/>
      <c r="J16835" s="13"/>
      <c r="K16835" s="21"/>
    </row>
    <row r="16836">
      <c r="D16836" s="13"/>
      <c r="E16836" s="21"/>
      <c r="G16836" s="13"/>
      <c r="H16836" s="13"/>
      <c r="J16836" s="13"/>
      <c r="K16836" s="21"/>
    </row>
    <row r="16837">
      <c r="D16837" s="13"/>
      <c r="E16837" s="21"/>
      <c r="G16837" s="13"/>
      <c r="H16837" s="13"/>
      <c r="J16837" s="13"/>
      <c r="K16837" s="21"/>
    </row>
    <row r="16838">
      <c r="D16838" s="13"/>
      <c r="E16838" s="21"/>
      <c r="G16838" s="13"/>
      <c r="H16838" s="13"/>
      <c r="J16838" s="13"/>
      <c r="K16838" s="21"/>
    </row>
    <row r="16839">
      <c r="D16839" s="13"/>
      <c r="E16839" s="21"/>
      <c r="G16839" s="13"/>
      <c r="H16839" s="13"/>
      <c r="J16839" s="13"/>
      <c r="K16839" s="21"/>
    </row>
    <row r="16840">
      <c r="D16840" s="13"/>
      <c r="E16840" s="21"/>
      <c r="G16840" s="13"/>
      <c r="H16840" s="13"/>
      <c r="J16840" s="13"/>
      <c r="K16840" s="21"/>
    </row>
    <row r="16841">
      <c r="D16841" s="13"/>
      <c r="E16841" s="21"/>
      <c r="G16841" s="13"/>
      <c r="H16841" s="13"/>
      <c r="J16841" s="13"/>
      <c r="K16841" s="21"/>
    </row>
    <row r="16842">
      <c r="D16842" s="13"/>
      <c r="E16842" s="21"/>
      <c r="G16842" s="13"/>
      <c r="H16842" s="13"/>
      <c r="J16842" s="13"/>
      <c r="K16842" s="21"/>
    </row>
    <row r="16843">
      <c r="D16843" s="13"/>
      <c r="E16843" s="21"/>
      <c r="G16843" s="13"/>
      <c r="H16843" s="13"/>
      <c r="J16843" s="13"/>
      <c r="K16843" s="21"/>
    </row>
    <row r="16844">
      <c r="D16844" s="13"/>
      <c r="E16844" s="21"/>
      <c r="G16844" s="13"/>
      <c r="H16844" s="13"/>
      <c r="J16844" s="13"/>
      <c r="K16844" s="21"/>
    </row>
    <row r="16845">
      <c r="D16845" s="13"/>
      <c r="E16845" s="21"/>
      <c r="G16845" s="13"/>
      <c r="H16845" s="13"/>
      <c r="J16845" s="13"/>
      <c r="K16845" s="21"/>
    </row>
    <row r="16846">
      <c r="D16846" s="13"/>
      <c r="E16846" s="21"/>
      <c r="G16846" s="13"/>
      <c r="H16846" s="13"/>
      <c r="J16846" s="13"/>
      <c r="K16846" s="21"/>
    </row>
    <row r="16847">
      <c r="D16847" s="13"/>
      <c r="E16847" s="21"/>
      <c r="G16847" s="13"/>
      <c r="H16847" s="13"/>
      <c r="J16847" s="13"/>
      <c r="K16847" s="21"/>
    </row>
    <row r="16848">
      <c r="D16848" s="13"/>
      <c r="E16848" s="21"/>
      <c r="G16848" s="13"/>
      <c r="H16848" s="13"/>
      <c r="J16848" s="13"/>
      <c r="K16848" s="21"/>
    </row>
    <row r="16849">
      <c r="D16849" s="13"/>
      <c r="E16849" s="21"/>
      <c r="G16849" s="13"/>
      <c r="H16849" s="13"/>
      <c r="J16849" s="13"/>
      <c r="K16849" s="21"/>
    </row>
    <row r="16850">
      <c r="D16850" s="13"/>
      <c r="E16850" s="21"/>
      <c r="G16850" s="13"/>
      <c r="H16850" s="13"/>
      <c r="J16850" s="13"/>
      <c r="K16850" s="21"/>
    </row>
    <row r="16851">
      <c r="D16851" s="13"/>
      <c r="E16851" s="21"/>
      <c r="G16851" s="13"/>
      <c r="H16851" s="13"/>
      <c r="J16851" s="13"/>
      <c r="K16851" s="21"/>
    </row>
    <row r="16852">
      <c r="D16852" s="13"/>
      <c r="E16852" s="21"/>
      <c r="G16852" s="13"/>
      <c r="H16852" s="13"/>
      <c r="J16852" s="13"/>
      <c r="K16852" s="21"/>
    </row>
    <row r="16853">
      <c r="D16853" s="13"/>
      <c r="E16853" s="21"/>
      <c r="G16853" s="13"/>
      <c r="H16853" s="13"/>
      <c r="J16853" s="13"/>
      <c r="K16853" s="21"/>
    </row>
    <row r="16854">
      <c r="D16854" s="13"/>
      <c r="E16854" s="21"/>
      <c r="G16854" s="13"/>
      <c r="H16854" s="13"/>
      <c r="J16854" s="13"/>
      <c r="K16854" s="21"/>
    </row>
    <row r="16855">
      <c r="D16855" s="13"/>
      <c r="E16855" s="21"/>
      <c r="G16855" s="13"/>
      <c r="H16855" s="13"/>
      <c r="J16855" s="13"/>
      <c r="K16855" s="21"/>
    </row>
    <row r="16856">
      <c r="D16856" s="13"/>
      <c r="E16856" s="21"/>
      <c r="G16856" s="13"/>
      <c r="H16856" s="13"/>
      <c r="J16856" s="13"/>
      <c r="K16856" s="21"/>
    </row>
    <row r="16857">
      <c r="D16857" s="13"/>
      <c r="E16857" s="21"/>
      <c r="G16857" s="13"/>
      <c r="H16857" s="13"/>
      <c r="J16857" s="13"/>
      <c r="K16857" s="21"/>
    </row>
    <row r="16858">
      <c r="D16858" s="13"/>
      <c r="E16858" s="21"/>
      <c r="G16858" s="13"/>
      <c r="H16858" s="13"/>
      <c r="J16858" s="13"/>
      <c r="K16858" s="21"/>
    </row>
    <row r="16859">
      <c r="D16859" s="13"/>
      <c r="E16859" s="21"/>
      <c r="G16859" s="13"/>
      <c r="H16859" s="13"/>
      <c r="J16859" s="13"/>
      <c r="K16859" s="21"/>
    </row>
    <row r="16860">
      <c r="D16860" s="13"/>
      <c r="E16860" s="21"/>
      <c r="G16860" s="13"/>
      <c r="H16860" s="13"/>
      <c r="J16860" s="13"/>
      <c r="K16860" s="21"/>
    </row>
    <row r="16861">
      <c r="D16861" s="13"/>
      <c r="E16861" s="21"/>
      <c r="G16861" s="13"/>
      <c r="H16861" s="13"/>
      <c r="J16861" s="13"/>
      <c r="K16861" s="21"/>
    </row>
    <row r="16862">
      <c r="D16862" s="13"/>
      <c r="E16862" s="21"/>
      <c r="G16862" s="13"/>
      <c r="H16862" s="13"/>
      <c r="J16862" s="13"/>
      <c r="K16862" s="21"/>
    </row>
    <row r="16863">
      <c r="D16863" s="13"/>
      <c r="E16863" s="21"/>
      <c r="G16863" s="13"/>
      <c r="H16863" s="13"/>
      <c r="J16863" s="13"/>
      <c r="K16863" s="21"/>
    </row>
    <row r="16864">
      <c r="D16864" s="13"/>
      <c r="E16864" s="21"/>
      <c r="G16864" s="13"/>
      <c r="H16864" s="13"/>
      <c r="J16864" s="13"/>
      <c r="K16864" s="21"/>
    </row>
    <row r="16865">
      <c r="D16865" s="13"/>
      <c r="E16865" s="21"/>
      <c r="G16865" s="13"/>
      <c r="H16865" s="13"/>
      <c r="J16865" s="13"/>
      <c r="K16865" s="21"/>
    </row>
    <row r="16866">
      <c r="D16866" s="13"/>
      <c r="E16866" s="21"/>
      <c r="G16866" s="13"/>
      <c r="H16866" s="13"/>
      <c r="J16866" s="13"/>
      <c r="K16866" s="21"/>
    </row>
    <row r="16867">
      <c r="D16867" s="13"/>
      <c r="E16867" s="21"/>
      <c r="G16867" s="13"/>
      <c r="H16867" s="13"/>
      <c r="J16867" s="13"/>
      <c r="K16867" s="21"/>
    </row>
    <row r="16868">
      <c r="D16868" s="13"/>
      <c r="E16868" s="21"/>
      <c r="G16868" s="13"/>
      <c r="H16868" s="13"/>
      <c r="J16868" s="13"/>
      <c r="K16868" s="21"/>
    </row>
    <row r="16869">
      <c r="D16869" s="13"/>
      <c r="E16869" s="21"/>
      <c r="G16869" s="13"/>
      <c r="H16869" s="13"/>
      <c r="J16869" s="13"/>
      <c r="K16869" s="21"/>
    </row>
    <row r="16870">
      <c r="D16870" s="13"/>
      <c r="E16870" s="21"/>
      <c r="G16870" s="13"/>
      <c r="H16870" s="13"/>
      <c r="J16870" s="13"/>
      <c r="K16870" s="21"/>
    </row>
    <row r="16871">
      <c r="D16871" s="13"/>
      <c r="E16871" s="21"/>
      <c r="G16871" s="13"/>
      <c r="H16871" s="13"/>
      <c r="J16871" s="13"/>
      <c r="K16871" s="21"/>
    </row>
    <row r="16872">
      <c r="D16872" s="13"/>
      <c r="E16872" s="21"/>
      <c r="G16872" s="13"/>
      <c r="H16872" s="13"/>
      <c r="J16872" s="13"/>
      <c r="K16872" s="21"/>
    </row>
    <row r="16873">
      <c r="D16873" s="13"/>
      <c r="E16873" s="21"/>
      <c r="G16873" s="13"/>
      <c r="H16873" s="13"/>
      <c r="J16873" s="13"/>
      <c r="K16873" s="21"/>
    </row>
    <row r="16874">
      <c r="D16874" s="13"/>
      <c r="E16874" s="21"/>
      <c r="G16874" s="13"/>
      <c r="H16874" s="13"/>
      <c r="J16874" s="13"/>
      <c r="K16874" s="21"/>
    </row>
    <row r="16875">
      <c r="D16875" s="13"/>
      <c r="E16875" s="21"/>
      <c r="G16875" s="13"/>
      <c r="H16875" s="13"/>
      <c r="J16875" s="13"/>
      <c r="K16875" s="21"/>
    </row>
    <row r="16876">
      <c r="D16876" s="13"/>
      <c r="E16876" s="21"/>
      <c r="G16876" s="13"/>
      <c r="H16876" s="13"/>
      <c r="J16876" s="13"/>
      <c r="K16876" s="21"/>
    </row>
    <row r="16877">
      <c r="D16877" s="13"/>
      <c r="E16877" s="21"/>
      <c r="G16877" s="13"/>
      <c r="H16877" s="13"/>
      <c r="J16877" s="13"/>
      <c r="K16877" s="21"/>
    </row>
    <row r="16878">
      <c r="D16878" s="13"/>
      <c r="E16878" s="21"/>
      <c r="G16878" s="13"/>
      <c r="H16878" s="13"/>
      <c r="J16878" s="13"/>
      <c r="K16878" s="21"/>
    </row>
    <row r="16879">
      <c r="D16879" s="13"/>
      <c r="E16879" s="21"/>
      <c r="G16879" s="13"/>
      <c r="H16879" s="13"/>
      <c r="J16879" s="13"/>
      <c r="K16879" s="21"/>
    </row>
    <row r="16880">
      <c r="D16880" s="13"/>
      <c r="E16880" s="21"/>
      <c r="G16880" s="13"/>
      <c r="H16880" s="13"/>
      <c r="J16880" s="13"/>
      <c r="K16880" s="21"/>
    </row>
    <row r="16881">
      <c r="D16881" s="13"/>
      <c r="E16881" s="21"/>
      <c r="G16881" s="13"/>
      <c r="H16881" s="13"/>
      <c r="J16881" s="13"/>
      <c r="K16881" s="21"/>
    </row>
    <row r="16882">
      <c r="D16882" s="13"/>
      <c r="E16882" s="21"/>
      <c r="G16882" s="13"/>
      <c r="H16882" s="13"/>
      <c r="J16882" s="13"/>
      <c r="K16882" s="21"/>
    </row>
    <row r="16883">
      <c r="D16883" s="13"/>
      <c r="E16883" s="21"/>
      <c r="G16883" s="13"/>
      <c r="H16883" s="13"/>
      <c r="J16883" s="13"/>
      <c r="K16883" s="21"/>
    </row>
    <row r="16884">
      <c r="D16884" s="13"/>
      <c r="E16884" s="21"/>
      <c r="G16884" s="13"/>
      <c r="H16884" s="13"/>
      <c r="J16884" s="13"/>
      <c r="K16884" s="21"/>
    </row>
    <row r="16885">
      <c r="D16885" s="13"/>
      <c r="E16885" s="21"/>
      <c r="G16885" s="13"/>
      <c r="H16885" s="13"/>
      <c r="J16885" s="13"/>
      <c r="K16885" s="21"/>
    </row>
    <row r="16886">
      <c r="D16886" s="13"/>
      <c r="E16886" s="21"/>
      <c r="G16886" s="13"/>
      <c r="H16886" s="13"/>
      <c r="J16886" s="13"/>
      <c r="K16886" s="21"/>
    </row>
    <row r="16887">
      <c r="D16887" s="13"/>
      <c r="E16887" s="21"/>
      <c r="G16887" s="13"/>
      <c r="H16887" s="13"/>
      <c r="J16887" s="13"/>
      <c r="K16887" s="21"/>
    </row>
    <row r="16888">
      <c r="D16888" s="13"/>
      <c r="E16888" s="21"/>
      <c r="G16888" s="13"/>
      <c r="H16888" s="13"/>
      <c r="J16888" s="13"/>
      <c r="K16888" s="21"/>
    </row>
    <row r="16889">
      <c r="D16889" s="13"/>
      <c r="E16889" s="21"/>
      <c r="G16889" s="13"/>
      <c r="H16889" s="13"/>
      <c r="J16889" s="13"/>
      <c r="K16889" s="21"/>
    </row>
    <row r="16890">
      <c r="D16890" s="13"/>
      <c r="E16890" s="21"/>
      <c r="G16890" s="13"/>
      <c r="H16890" s="13"/>
      <c r="J16890" s="13"/>
      <c r="K16890" s="21"/>
    </row>
    <row r="16891">
      <c r="D16891" s="13"/>
      <c r="E16891" s="21"/>
      <c r="G16891" s="13"/>
      <c r="H16891" s="13"/>
      <c r="J16891" s="13"/>
      <c r="K16891" s="21"/>
    </row>
    <row r="16892">
      <c r="D16892" s="13"/>
      <c r="E16892" s="21"/>
      <c r="G16892" s="13"/>
      <c r="H16892" s="13"/>
      <c r="J16892" s="13"/>
      <c r="K16892" s="21"/>
    </row>
    <row r="16893">
      <c r="D16893" s="13"/>
      <c r="E16893" s="21"/>
      <c r="G16893" s="13"/>
      <c r="H16893" s="13"/>
      <c r="J16893" s="13"/>
      <c r="K16893" s="21"/>
    </row>
    <row r="16894">
      <c r="D16894" s="13"/>
      <c r="E16894" s="21"/>
      <c r="G16894" s="13"/>
      <c r="H16894" s="13"/>
      <c r="J16894" s="13"/>
      <c r="K16894" s="21"/>
    </row>
    <row r="16895">
      <c r="D16895" s="13"/>
      <c r="E16895" s="21"/>
      <c r="G16895" s="13"/>
      <c r="H16895" s="13"/>
      <c r="J16895" s="13"/>
      <c r="K16895" s="21"/>
    </row>
    <row r="16896">
      <c r="D16896" s="13"/>
      <c r="E16896" s="21"/>
      <c r="G16896" s="13"/>
      <c r="H16896" s="13"/>
      <c r="J16896" s="13"/>
      <c r="K16896" s="21"/>
    </row>
    <row r="16897">
      <c r="D16897" s="13"/>
      <c r="E16897" s="21"/>
      <c r="G16897" s="13"/>
      <c r="H16897" s="13"/>
      <c r="J16897" s="13"/>
      <c r="K16897" s="21"/>
    </row>
    <row r="16898">
      <c r="D16898" s="13"/>
      <c r="E16898" s="21"/>
      <c r="G16898" s="13"/>
      <c r="H16898" s="13"/>
      <c r="J16898" s="13"/>
      <c r="K16898" s="21"/>
    </row>
    <row r="16899">
      <c r="D16899" s="13"/>
      <c r="E16899" s="21"/>
      <c r="G16899" s="13"/>
      <c r="H16899" s="13"/>
      <c r="J16899" s="13"/>
      <c r="K16899" s="21"/>
    </row>
    <row r="16900">
      <c r="D16900" s="13"/>
      <c r="E16900" s="21"/>
      <c r="G16900" s="13"/>
      <c r="H16900" s="13"/>
      <c r="J16900" s="13"/>
      <c r="K16900" s="21"/>
    </row>
    <row r="16901">
      <c r="D16901" s="13"/>
      <c r="E16901" s="21"/>
      <c r="G16901" s="13"/>
      <c r="H16901" s="13"/>
      <c r="J16901" s="13"/>
      <c r="K16901" s="21"/>
    </row>
    <row r="16902">
      <c r="D16902" s="13"/>
      <c r="E16902" s="21"/>
      <c r="G16902" s="13"/>
      <c r="H16902" s="13"/>
      <c r="J16902" s="13"/>
      <c r="K16902" s="21"/>
    </row>
    <row r="16903">
      <c r="D16903" s="13"/>
      <c r="E16903" s="21"/>
      <c r="G16903" s="13"/>
      <c r="H16903" s="13"/>
      <c r="J16903" s="13"/>
      <c r="K16903" s="21"/>
    </row>
    <row r="16904">
      <c r="D16904" s="13"/>
      <c r="E16904" s="21"/>
      <c r="G16904" s="13"/>
      <c r="H16904" s="13"/>
      <c r="J16904" s="13"/>
      <c r="K16904" s="21"/>
    </row>
    <row r="16905">
      <c r="D16905" s="13"/>
      <c r="E16905" s="21"/>
      <c r="G16905" s="13"/>
      <c r="H16905" s="13"/>
      <c r="J16905" s="13"/>
      <c r="K16905" s="21"/>
    </row>
    <row r="16906">
      <c r="D16906" s="13"/>
      <c r="E16906" s="21"/>
      <c r="G16906" s="13"/>
      <c r="H16906" s="13"/>
      <c r="J16906" s="13"/>
      <c r="K16906" s="21"/>
    </row>
    <row r="16907">
      <c r="D16907" s="13"/>
      <c r="E16907" s="21"/>
      <c r="G16907" s="13"/>
      <c r="H16907" s="13"/>
      <c r="J16907" s="13"/>
      <c r="K16907" s="21"/>
    </row>
    <row r="16908">
      <c r="D16908" s="13"/>
      <c r="E16908" s="21"/>
      <c r="G16908" s="13"/>
      <c r="H16908" s="13"/>
      <c r="J16908" s="13"/>
      <c r="K16908" s="21"/>
    </row>
    <row r="16909">
      <c r="D16909" s="13"/>
      <c r="E16909" s="21"/>
      <c r="G16909" s="13"/>
      <c r="H16909" s="13"/>
      <c r="J16909" s="13"/>
      <c r="K16909" s="21"/>
    </row>
    <row r="16910">
      <c r="D16910" s="13"/>
      <c r="E16910" s="21"/>
      <c r="G16910" s="13"/>
      <c r="H16910" s="13"/>
      <c r="J16910" s="13"/>
      <c r="K16910" s="21"/>
    </row>
    <row r="16911">
      <c r="D16911" s="13"/>
      <c r="E16911" s="21"/>
      <c r="G16911" s="13"/>
      <c r="H16911" s="13"/>
      <c r="J16911" s="13"/>
      <c r="K16911" s="21"/>
    </row>
    <row r="16912">
      <c r="D16912" s="13"/>
      <c r="E16912" s="21"/>
      <c r="G16912" s="13"/>
      <c r="H16912" s="13"/>
      <c r="J16912" s="13"/>
      <c r="K16912" s="21"/>
    </row>
    <row r="16913">
      <c r="D16913" s="13"/>
      <c r="E16913" s="21"/>
      <c r="G16913" s="13"/>
      <c r="H16913" s="13"/>
      <c r="J16913" s="13"/>
      <c r="K16913" s="21"/>
    </row>
    <row r="16914">
      <c r="D16914" s="13"/>
      <c r="E16914" s="21"/>
      <c r="G16914" s="13"/>
      <c r="H16914" s="13"/>
      <c r="J16914" s="13"/>
      <c r="K16914" s="21"/>
    </row>
    <row r="16915">
      <c r="D16915" s="13"/>
      <c r="E16915" s="21"/>
      <c r="G16915" s="13"/>
      <c r="H16915" s="13"/>
      <c r="J16915" s="13"/>
      <c r="K16915" s="21"/>
    </row>
    <row r="16916">
      <c r="D16916" s="13"/>
      <c r="E16916" s="21"/>
      <c r="G16916" s="13"/>
      <c r="H16916" s="13"/>
      <c r="J16916" s="13"/>
      <c r="K16916" s="21"/>
    </row>
    <row r="16917">
      <c r="D16917" s="13"/>
      <c r="E16917" s="21"/>
      <c r="G16917" s="13"/>
      <c r="H16917" s="13"/>
      <c r="J16917" s="13"/>
      <c r="K16917" s="21"/>
    </row>
    <row r="16918">
      <c r="D16918" s="13"/>
      <c r="E16918" s="21"/>
      <c r="G16918" s="13"/>
      <c r="H16918" s="13"/>
      <c r="J16918" s="13"/>
      <c r="K16918" s="21"/>
    </row>
    <row r="16919">
      <c r="D16919" s="13"/>
      <c r="E16919" s="21"/>
      <c r="G16919" s="13"/>
      <c r="H16919" s="13"/>
      <c r="J16919" s="13"/>
      <c r="K16919" s="21"/>
    </row>
    <row r="16920">
      <c r="D16920" s="13"/>
      <c r="E16920" s="21"/>
      <c r="G16920" s="13"/>
      <c r="H16920" s="13"/>
      <c r="J16920" s="13"/>
      <c r="K16920" s="21"/>
    </row>
    <row r="16921">
      <c r="D16921" s="13"/>
      <c r="E16921" s="21"/>
      <c r="G16921" s="13"/>
      <c r="H16921" s="13"/>
      <c r="J16921" s="13"/>
      <c r="K16921" s="21"/>
    </row>
    <row r="16922">
      <c r="D16922" s="13"/>
      <c r="E16922" s="21"/>
      <c r="G16922" s="13"/>
      <c r="H16922" s="13"/>
      <c r="J16922" s="13"/>
      <c r="K16922" s="21"/>
    </row>
    <row r="16923">
      <c r="D16923" s="13"/>
      <c r="E16923" s="21"/>
      <c r="G16923" s="13"/>
      <c r="H16923" s="13"/>
      <c r="J16923" s="13"/>
      <c r="K16923" s="21"/>
    </row>
    <row r="16924">
      <c r="D16924" s="13"/>
      <c r="E16924" s="21"/>
      <c r="G16924" s="13"/>
      <c r="H16924" s="13"/>
      <c r="J16924" s="13"/>
      <c r="K16924" s="21"/>
    </row>
    <row r="16925">
      <c r="D16925" s="13"/>
      <c r="E16925" s="21"/>
      <c r="G16925" s="13"/>
      <c r="H16925" s="13"/>
      <c r="J16925" s="13"/>
      <c r="K16925" s="21"/>
    </row>
    <row r="16926">
      <c r="D16926" s="13"/>
      <c r="E16926" s="21"/>
      <c r="G16926" s="13"/>
      <c r="H16926" s="13"/>
      <c r="J16926" s="13"/>
      <c r="K16926" s="21"/>
    </row>
    <row r="16927">
      <c r="D16927" s="13"/>
      <c r="E16927" s="21"/>
      <c r="G16927" s="13"/>
      <c r="H16927" s="13"/>
      <c r="J16927" s="13"/>
      <c r="K16927" s="21"/>
    </row>
    <row r="16928">
      <c r="D16928" s="13"/>
      <c r="E16928" s="21"/>
      <c r="G16928" s="13"/>
      <c r="H16928" s="13"/>
      <c r="J16928" s="13"/>
      <c r="K16928" s="21"/>
    </row>
    <row r="16929">
      <c r="D16929" s="13"/>
      <c r="E16929" s="21"/>
      <c r="G16929" s="13"/>
      <c r="H16929" s="13"/>
      <c r="J16929" s="13"/>
      <c r="K16929" s="21"/>
    </row>
    <row r="16930">
      <c r="D16930" s="13"/>
      <c r="E16930" s="21"/>
      <c r="G16930" s="13"/>
      <c r="H16930" s="13"/>
      <c r="J16930" s="13"/>
      <c r="K16930" s="21"/>
    </row>
    <row r="16931">
      <c r="D16931" s="13"/>
      <c r="E16931" s="21"/>
      <c r="G16931" s="13"/>
      <c r="H16931" s="13"/>
      <c r="J16931" s="13"/>
      <c r="K16931" s="21"/>
    </row>
    <row r="16932">
      <c r="D16932" s="13"/>
      <c r="E16932" s="21"/>
      <c r="G16932" s="13"/>
      <c r="H16932" s="13"/>
      <c r="J16932" s="13"/>
      <c r="K16932" s="21"/>
    </row>
    <row r="16933">
      <c r="D16933" s="13"/>
      <c r="E16933" s="21"/>
      <c r="G16933" s="13"/>
      <c r="H16933" s="13"/>
      <c r="J16933" s="13"/>
      <c r="K16933" s="21"/>
    </row>
    <row r="16934">
      <c r="D16934" s="13"/>
      <c r="E16934" s="21"/>
      <c r="G16934" s="13"/>
      <c r="H16934" s="13"/>
      <c r="J16934" s="13"/>
      <c r="K16934" s="21"/>
    </row>
    <row r="16935">
      <c r="D16935" s="13"/>
      <c r="E16935" s="21"/>
      <c r="G16935" s="13"/>
      <c r="H16935" s="13"/>
      <c r="J16935" s="13"/>
      <c r="K16935" s="21"/>
    </row>
    <row r="16936">
      <c r="D16936" s="13"/>
      <c r="E16936" s="21"/>
      <c r="G16936" s="13"/>
      <c r="H16936" s="13"/>
      <c r="J16936" s="13"/>
      <c r="K16936" s="21"/>
    </row>
    <row r="16937">
      <c r="D16937" s="13"/>
      <c r="E16937" s="21"/>
      <c r="G16937" s="13"/>
      <c r="H16937" s="13"/>
      <c r="J16937" s="13"/>
      <c r="K16937" s="21"/>
    </row>
    <row r="16938">
      <c r="D16938" s="13"/>
      <c r="E16938" s="21"/>
      <c r="G16938" s="13"/>
      <c r="H16938" s="13"/>
      <c r="J16938" s="13"/>
      <c r="K16938" s="21"/>
    </row>
    <row r="16939">
      <c r="D16939" s="13"/>
      <c r="E16939" s="21"/>
      <c r="G16939" s="13"/>
      <c r="H16939" s="13"/>
      <c r="J16939" s="13"/>
      <c r="K16939" s="21"/>
    </row>
    <row r="16940">
      <c r="D16940" s="13"/>
      <c r="E16940" s="21"/>
      <c r="G16940" s="13"/>
      <c r="H16940" s="13"/>
      <c r="J16940" s="13"/>
      <c r="K16940" s="21"/>
    </row>
    <row r="16941">
      <c r="D16941" s="13"/>
      <c r="E16941" s="21"/>
      <c r="G16941" s="13"/>
      <c r="H16941" s="13"/>
      <c r="J16941" s="13"/>
      <c r="K16941" s="21"/>
    </row>
    <row r="16942">
      <c r="D16942" s="13"/>
      <c r="E16942" s="21"/>
      <c r="G16942" s="13"/>
      <c r="H16942" s="13"/>
      <c r="J16942" s="13"/>
      <c r="K16942" s="21"/>
    </row>
    <row r="16943">
      <c r="D16943" s="13"/>
      <c r="E16943" s="21"/>
      <c r="G16943" s="13"/>
      <c r="H16943" s="13"/>
      <c r="J16943" s="13"/>
      <c r="K16943" s="21"/>
    </row>
    <row r="16944">
      <c r="D16944" s="13"/>
      <c r="E16944" s="21"/>
      <c r="G16944" s="13"/>
      <c r="H16944" s="13"/>
      <c r="J16944" s="13"/>
      <c r="K16944" s="21"/>
    </row>
    <row r="16945">
      <c r="D16945" s="13"/>
      <c r="E16945" s="21"/>
      <c r="G16945" s="13"/>
      <c r="H16945" s="13"/>
      <c r="J16945" s="13"/>
      <c r="K16945" s="21"/>
    </row>
    <row r="16946">
      <c r="D16946" s="13"/>
      <c r="E16946" s="21"/>
      <c r="G16946" s="13"/>
      <c r="H16946" s="13"/>
      <c r="J16946" s="13"/>
      <c r="K16946" s="21"/>
    </row>
    <row r="16947">
      <c r="D16947" s="13"/>
      <c r="E16947" s="21"/>
      <c r="G16947" s="13"/>
      <c r="H16947" s="13"/>
      <c r="J16947" s="13"/>
      <c r="K16947" s="21"/>
    </row>
    <row r="16948">
      <c r="D16948" s="13"/>
      <c r="E16948" s="21"/>
      <c r="G16948" s="13"/>
      <c r="H16948" s="13"/>
      <c r="J16948" s="13"/>
      <c r="K16948" s="21"/>
    </row>
    <row r="16949">
      <c r="D16949" s="13"/>
      <c r="E16949" s="21"/>
      <c r="G16949" s="13"/>
      <c r="H16949" s="13"/>
      <c r="J16949" s="13"/>
      <c r="K16949" s="21"/>
    </row>
    <row r="16950">
      <c r="D16950" s="13"/>
      <c r="E16950" s="21"/>
      <c r="G16950" s="13"/>
      <c r="H16950" s="13"/>
      <c r="J16950" s="13"/>
      <c r="K16950" s="21"/>
    </row>
    <row r="16951">
      <c r="D16951" s="13"/>
      <c r="E16951" s="21"/>
      <c r="G16951" s="13"/>
      <c r="H16951" s="13"/>
      <c r="J16951" s="13"/>
      <c r="K16951" s="21"/>
    </row>
    <row r="16952">
      <c r="D16952" s="13"/>
      <c r="E16952" s="21"/>
      <c r="G16952" s="13"/>
      <c r="H16952" s="13"/>
      <c r="J16952" s="13"/>
      <c r="K16952" s="21"/>
    </row>
    <row r="16953">
      <c r="D16953" s="13"/>
      <c r="E16953" s="21"/>
      <c r="G16953" s="13"/>
      <c r="H16953" s="13"/>
      <c r="J16953" s="13"/>
      <c r="K16953" s="21"/>
    </row>
    <row r="16954">
      <c r="D16954" s="13"/>
      <c r="E16954" s="21"/>
      <c r="G16954" s="13"/>
      <c r="H16954" s="13"/>
      <c r="J16954" s="13"/>
      <c r="K16954" s="21"/>
    </row>
    <row r="16955">
      <c r="D16955" s="13"/>
      <c r="E16955" s="21"/>
      <c r="G16955" s="13"/>
      <c r="H16955" s="13"/>
      <c r="J16955" s="13"/>
      <c r="K16955" s="21"/>
    </row>
    <row r="16956">
      <c r="D16956" s="13"/>
      <c r="E16956" s="21"/>
      <c r="G16956" s="13"/>
      <c r="H16956" s="13"/>
      <c r="J16956" s="13"/>
      <c r="K16956" s="21"/>
    </row>
    <row r="16957">
      <c r="D16957" s="13"/>
      <c r="E16957" s="21"/>
      <c r="G16957" s="13"/>
      <c r="H16957" s="13"/>
      <c r="J16957" s="13"/>
      <c r="K16957" s="21"/>
    </row>
    <row r="16958">
      <c r="D16958" s="13"/>
      <c r="E16958" s="21"/>
      <c r="G16958" s="13"/>
      <c r="H16958" s="13"/>
      <c r="J16958" s="13"/>
      <c r="K16958" s="21"/>
    </row>
    <row r="16959">
      <c r="D16959" s="13"/>
      <c r="E16959" s="21"/>
      <c r="G16959" s="13"/>
      <c r="H16959" s="13"/>
      <c r="J16959" s="13"/>
      <c r="K16959" s="21"/>
    </row>
    <row r="16960">
      <c r="D16960" s="13"/>
      <c r="E16960" s="21"/>
      <c r="G16960" s="13"/>
      <c r="H16960" s="13"/>
      <c r="J16960" s="13"/>
      <c r="K16960" s="21"/>
    </row>
    <row r="16961">
      <c r="D16961" s="13"/>
      <c r="E16961" s="21"/>
      <c r="G16961" s="13"/>
      <c r="H16961" s="13"/>
      <c r="J16961" s="13"/>
      <c r="K16961" s="21"/>
    </row>
    <row r="16962">
      <c r="D16962" s="13"/>
      <c r="E16962" s="21"/>
      <c r="G16962" s="13"/>
      <c r="H16962" s="13"/>
      <c r="J16962" s="13"/>
      <c r="K16962" s="21"/>
    </row>
    <row r="16963">
      <c r="D16963" s="13"/>
      <c r="E16963" s="21"/>
      <c r="G16963" s="13"/>
      <c r="H16963" s="13"/>
      <c r="J16963" s="13"/>
      <c r="K16963" s="21"/>
    </row>
    <row r="16964">
      <c r="D16964" s="13"/>
      <c r="E16964" s="21"/>
      <c r="G16964" s="13"/>
      <c r="H16964" s="13"/>
      <c r="J16964" s="13"/>
      <c r="K16964" s="21"/>
    </row>
    <row r="16965">
      <c r="D16965" s="13"/>
      <c r="E16965" s="21"/>
      <c r="G16965" s="13"/>
      <c r="H16965" s="13"/>
      <c r="J16965" s="13"/>
      <c r="K16965" s="21"/>
    </row>
    <row r="16966">
      <c r="D16966" s="13"/>
      <c r="E16966" s="21"/>
      <c r="G16966" s="13"/>
      <c r="H16966" s="13"/>
      <c r="J16966" s="13"/>
      <c r="K16966" s="21"/>
    </row>
    <row r="16967">
      <c r="D16967" s="13"/>
      <c r="E16967" s="21"/>
      <c r="G16967" s="13"/>
      <c r="H16967" s="13"/>
      <c r="J16967" s="13"/>
      <c r="K16967" s="21"/>
    </row>
    <row r="16968">
      <c r="D16968" s="13"/>
      <c r="E16968" s="21"/>
      <c r="G16968" s="13"/>
      <c r="H16968" s="13"/>
      <c r="J16968" s="13"/>
      <c r="K16968" s="21"/>
    </row>
    <row r="16969">
      <c r="D16969" s="13"/>
      <c r="E16969" s="21"/>
      <c r="G16969" s="13"/>
      <c r="H16969" s="13"/>
      <c r="J16969" s="13"/>
      <c r="K16969" s="21"/>
    </row>
    <row r="16970">
      <c r="D16970" s="13"/>
      <c r="E16970" s="21"/>
      <c r="G16970" s="13"/>
      <c r="H16970" s="13"/>
      <c r="J16970" s="13"/>
      <c r="K16970" s="21"/>
    </row>
    <row r="16971">
      <c r="D16971" s="13"/>
      <c r="E16971" s="21"/>
      <c r="G16971" s="13"/>
      <c r="H16971" s="13"/>
      <c r="J16971" s="13"/>
      <c r="K16971" s="21"/>
    </row>
    <row r="16972">
      <c r="D16972" s="13"/>
      <c r="E16972" s="21"/>
      <c r="G16972" s="13"/>
      <c r="H16972" s="13"/>
      <c r="J16972" s="13"/>
      <c r="K16972" s="21"/>
    </row>
    <row r="16973">
      <c r="D16973" s="13"/>
      <c r="E16973" s="21"/>
      <c r="G16973" s="13"/>
      <c r="H16973" s="13"/>
      <c r="J16973" s="13"/>
      <c r="K16973" s="21"/>
    </row>
    <row r="16974">
      <c r="D16974" s="13"/>
      <c r="E16974" s="21"/>
      <c r="G16974" s="13"/>
      <c r="H16974" s="13"/>
      <c r="J16974" s="13"/>
      <c r="K16974" s="21"/>
    </row>
    <row r="16975">
      <c r="D16975" s="13"/>
      <c r="E16975" s="21"/>
      <c r="G16975" s="13"/>
      <c r="H16975" s="13"/>
      <c r="J16975" s="13"/>
      <c r="K16975" s="21"/>
    </row>
    <row r="16976">
      <c r="D16976" s="13"/>
      <c r="E16976" s="21"/>
      <c r="G16976" s="13"/>
      <c r="H16976" s="13"/>
      <c r="J16976" s="13"/>
      <c r="K16976" s="21"/>
    </row>
    <row r="16977">
      <c r="D16977" s="13"/>
      <c r="E16977" s="21"/>
      <c r="G16977" s="13"/>
      <c r="H16977" s="13"/>
      <c r="J16977" s="13"/>
      <c r="K16977" s="21"/>
    </row>
    <row r="16978">
      <c r="D16978" s="13"/>
      <c r="E16978" s="21"/>
      <c r="G16978" s="13"/>
      <c r="H16978" s="13"/>
      <c r="J16978" s="13"/>
      <c r="K16978" s="21"/>
    </row>
    <row r="16979">
      <c r="D16979" s="13"/>
      <c r="E16979" s="21"/>
      <c r="G16979" s="13"/>
      <c r="H16979" s="13"/>
      <c r="J16979" s="13"/>
      <c r="K16979" s="21"/>
    </row>
    <row r="16980">
      <c r="D16980" s="13"/>
      <c r="E16980" s="21"/>
      <c r="G16980" s="13"/>
      <c r="H16980" s="13"/>
      <c r="J16980" s="13"/>
      <c r="K16980" s="21"/>
    </row>
    <row r="16981">
      <c r="D16981" s="13"/>
      <c r="E16981" s="21"/>
      <c r="G16981" s="13"/>
      <c r="H16981" s="13"/>
      <c r="J16981" s="13"/>
      <c r="K16981" s="21"/>
    </row>
    <row r="16982">
      <c r="D16982" s="13"/>
      <c r="E16982" s="21"/>
      <c r="G16982" s="13"/>
      <c r="H16982" s="13"/>
      <c r="J16982" s="13"/>
      <c r="K16982" s="21"/>
    </row>
    <row r="16983">
      <c r="D16983" s="13"/>
      <c r="E16983" s="21"/>
      <c r="G16983" s="13"/>
      <c r="H16983" s="13"/>
      <c r="J16983" s="13"/>
      <c r="K16983" s="21"/>
    </row>
    <row r="16984">
      <c r="D16984" s="13"/>
      <c r="E16984" s="21"/>
      <c r="G16984" s="13"/>
      <c r="H16984" s="13"/>
      <c r="J16984" s="13"/>
      <c r="K16984" s="21"/>
    </row>
    <row r="16985">
      <c r="D16985" s="13"/>
      <c r="E16985" s="21"/>
      <c r="G16985" s="13"/>
      <c r="H16985" s="13"/>
      <c r="J16985" s="13"/>
      <c r="K16985" s="21"/>
    </row>
    <row r="16986">
      <c r="D16986" s="13"/>
      <c r="E16986" s="21"/>
      <c r="G16986" s="13"/>
      <c r="H16986" s="13"/>
      <c r="J16986" s="13"/>
      <c r="K16986" s="21"/>
    </row>
    <row r="16987">
      <c r="D16987" s="13"/>
      <c r="E16987" s="21"/>
      <c r="G16987" s="13"/>
      <c r="H16987" s="13"/>
      <c r="J16987" s="13"/>
      <c r="K16987" s="21"/>
    </row>
    <row r="16988">
      <c r="D16988" s="13"/>
      <c r="E16988" s="21"/>
      <c r="G16988" s="13"/>
      <c r="H16988" s="13"/>
      <c r="J16988" s="13"/>
      <c r="K16988" s="21"/>
    </row>
    <row r="16989">
      <c r="D16989" s="13"/>
      <c r="E16989" s="21"/>
      <c r="G16989" s="13"/>
      <c r="H16989" s="13"/>
      <c r="J16989" s="13"/>
      <c r="K16989" s="21"/>
    </row>
    <row r="16990">
      <c r="D16990" s="13"/>
      <c r="E16990" s="21"/>
      <c r="G16990" s="13"/>
      <c r="H16990" s="13"/>
      <c r="J16990" s="13"/>
      <c r="K16990" s="21"/>
    </row>
    <row r="16991">
      <c r="D16991" s="13"/>
      <c r="E16991" s="21"/>
      <c r="G16991" s="13"/>
      <c r="H16991" s="13"/>
      <c r="J16991" s="13"/>
      <c r="K16991" s="21"/>
    </row>
    <row r="16992">
      <c r="D16992" s="13"/>
      <c r="E16992" s="21"/>
      <c r="G16992" s="13"/>
      <c r="H16992" s="13"/>
      <c r="J16992" s="13"/>
      <c r="K16992" s="21"/>
    </row>
    <row r="16993">
      <c r="D16993" s="13"/>
      <c r="E16993" s="21"/>
      <c r="G16993" s="13"/>
      <c r="H16993" s="13"/>
      <c r="J16993" s="13"/>
      <c r="K16993" s="21"/>
    </row>
    <row r="16994">
      <c r="D16994" s="13"/>
      <c r="E16994" s="21"/>
      <c r="G16994" s="13"/>
      <c r="H16994" s="13"/>
      <c r="J16994" s="13"/>
      <c r="K16994" s="21"/>
    </row>
    <row r="16995">
      <c r="D16995" s="13"/>
      <c r="E16995" s="21"/>
      <c r="G16995" s="13"/>
      <c r="H16995" s="13"/>
      <c r="J16995" s="13"/>
      <c r="K16995" s="21"/>
    </row>
    <row r="16996">
      <c r="D16996" s="13"/>
      <c r="E16996" s="21"/>
      <c r="G16996" s="13"/>
      <c r="H16996" s="13"/>
      <c r="J16996" s="13"/>
      <c r="K16996" s="21"/>
    </row>
    <row r="16997">
      <c r="D16997" s="13"/>
      <c r="E16997" s="21"/>
      <c r="G16997" s="13"/>
      <c r="H16997" s="13"/>
      <c r="J16997" s="13"/>
      <c r="K16997" s="21"/>
    </row>
    <row r="16998">
      <c r="D16998" s="13"/>
      <c r="E16998" s="21"/>
      <c r="G16998" s="13"/>
      <c r="H16998" s="13"/>
      <c r="J16998" s="13"/>
      <c r="K16998" s="21"/>
    </row>
    <row r="16999">
      <c r="D16999" s="13"/>
      <c r="E16999" s="21"/>
      <c r="G16999" s="13"/>
      <c r="H16999" s="13"/>
      <c r="J16999" s="13"/>
      <c r="K16999" s="21"/>
    </row>
    <row r="17000">
      <c r="D17000" s="13"/>
      <c r="E17000" s="21"/>
      <c r="G17000" s="13"/>
      <c r="H17000" s="13"/>
      <c r="J17000" s="13"/>
      <c r="K17000" s="21"/>
    </row>
    <row r="17001">
      <c r="D17001" s="13"/>
      <c r="E17001" s="21"/>
      <c r="G17001" s="13"/>
      <c r="H17001" s="13"/>
      <c r="J17001" s="13"/>
      <c r="K17001" s="21"/>
    </row>
    <row r="17002">
      <c r="D17002" s="13"/>
      <c r="E17002" s="21"/>
      <c r="G17002" s="13"/>
      <c r="H17002" s="13"/>
      <c r="J17002" s="13"/>
      <c r="K17002" s="21"/>
    </row>
    <row r="17003">
      <c r="D17003" s="13"/>
      <c r="E17003" s="21"/>
      <c r="G17003" s="13"/>
      <c r="H17003" s="13"/>
      <c r="J17003" s="13"/>
      <c r="K17003" s="21"/>
    </row>
    <row r="17004">
      <c r="D17004" s="13"/>
      <c r="E17004" s="21"/>
      <c r="G17004" s="13"/>
      <c r="H17004" s="13"/>
      <c r="J17004" s="13"/>
      <c r="K17004" s="21"/>
    </row>
    <row r="17005">
      <c r="D17005" s="13"/>
      <c r="E17005" s="21"/>
      <c r="G17005" s="13"/>
      <c r="H17005" s="13"/>
      <c r="J17005" s="13"/>
      <c r="K17005" s="21"/>
    </row>
    <row r="17006">
      <c r="D17006" s="13"/>
      <c r="E17006" s="21"/>
      <c r="G17006" s="13"/>
      <c r="H17006" s="13"/>
      <c r="J17006" s="13"/>
      <c r="K17006" s="21"/>
    </row>
    <row r="17007">
      <c r="D17007" s="13"/>
      <c r="E17007" s="21"/>
      <c r="G17007" s="13"/>
      <c r="H17007" s="13"/>
      <c r="J17007" s="13"/>
      <c r="K17007" s="21"/>
    </row>
    <row r="17008">
      <c r="D17008" s="13"/>
      <c r="E17008" s="21"/>
      <c r="G17008" s="13"/>
      <c r="H17008" s="13"/>
      <c r="J17008" s="13"/>
      <c r="K17008" s="21"/>
    </row>
    <row r="17009">
      <c r="D17009" s="13"/>
      <c r="E17009" s="21"/>
      <c r="G17009" s="13"/>
      <c r="H17009" s="13"/>
      <c r="J17009" s="13"/>
      <c r="K17009" s="21"/>
    </row>
    <row r="17010">
      <c r="D17010" s="13"/>
      <c r="E17010" s="21"/>
      <c r="G17010" s="13"/>
      <c r="H17010" s="13"/>
      <c r="J17010" s="13"/>
      <c r="K17010" s="21"/>
    </row>
    <row r="17011">
      <c r="D17011" s="13"/>
      <c r="E17011" s="21"/>
      <c r="G17011" s="13"/>
      <c r="H17011" s="13"/>
      <c r="J17011" s="13"/>
      <c r="K17011" s="21"/>
    </row>
    <row r="17012">
      <c r="D17012" s="13"/>
      <c r="E17012" s="21"/>
      <c r="G17012" s="13"/>
      <c r="H17012" s="13"/>
      <c r="J17012" s="13"/>
      <c r="K17012" s="21"/>
    </row>
    <row r="17013">
      <c r="D17013" s="13"/>
      <c r="E17013" s="21"/>
      <c r="G17013" s="13"/>
      <c r="H17013" s="13"/>
      <c r="J17013" s="13"/>
      <c r="K17013" s="21"/>
    </row>
    <row r="17014">
      <c r="D17014" s="13"/>
      <c r="E17014" s="21"/>
      <c r="G17014" s="13"/>
      <c r="H17014" s="13"/>
      <c r="J17014" s="13"/>
      <c r="K17014" s="21"/>
    </row>
    <row r="17015">
      <c r="D17015" s="13"/>
      <c r="E17015" s="21"/>
      <c r="G17015" s="13"/>
      <c r="H17015" s="13"/>
      <c r="J17015" s="13"/>
      <c r="K17015" s="21"/>
    </row>
    <row r="17016">
      <c r="D17016" s="13"/>
      <c r="E17016" s="21"/>
      <c r="G17016" s="13"/>
      <c r="H17016" s="13"/>
      <c r="J17016" s="13"/>
      <c r="K17016" s="21"/>
    </row>
    <row r="17017">
      <c r="D17017" s="13"/>
      <c r="E17017" s="21"/>
      <c r="G17017" s="13"/>
      <c r="H17017" s="13"/>
      <c r="J17017" s="13"/>
      <c r="K17017" s="21"/>
    </row>
    <row r="17018">
      <c r="D17018" s="13"/>
      <c r="E17018" s="21"/>
      <c r="G17018" s="13"/>
      <c r="H17018" s="13"/>
      <c r="J17018" s="13"/>
      <c r="K17018" s="21"/>
    </row>
    <row r="17019">
      <c r="D17019" s="13"/>
      <c r="E17019" s="21"/>
      <c r="G17019" s="13"/>
      <c r="H17019" s="13"/>
      <c r="J17019" s="13"/>
      <c r="K17019" s="21"/>
    </row>
    <row r="17020">
      <c r="D17020" s="13"/>
      <c r="E17020" s="21"/>
      <c r="G17020" s="13"/>
      <c r="H17020" s="13"/>
      <c r="J17020" s="13"/>
      <c r="K17020" s="21"/>
    </row>
    <row r="17021">
      <c r="D17021" s="13"/>
      <c r="E17021" s="21"/>
      <c r="G17021" s="13"/>
      <c r="H17021" s="13"/>
      <c r="J17021" s="13"/>
      <c r="K17021" s="21"/>
    </row>
    <row r="17022">
      <c r="D17022" s="13"/>
      <c r="E17022" s="21"/>
      <c r="G17022" s="13"/>
      <c r="H17022" s="13"/>
      <c r="J17022" s="13"/>
      <c r="K17022" s="21"/>
    </row>
    <row r="17023">
      <c r="D17023" s="13"/>
      <c r="E17023" s="21"/>
      <c r="G17023" s="13"/>
      <c r="H17023" s="13"/>
      <c r="J17023" s="13"/>
      <c r="K17023" s="21"/>
    </row>
    <row r="17024">
      <c r="D17024" s="13"/>
      <c r="E17024" s="21"/>
      <c r="G17024" s="13"/>
      <c r="H17024" s="13"/>
      <c r="J17024" s="13"/>
      <c r="K17024" s="21"/>
    </row>
    <row r="17025">
      <c r="D17025" s="13"/>
      <c r="E17025" s="21"/>
      <c r="G17025" s="13"/>
      <c r="H17025" s="13"/>
      <c r="J17025" s="13"/>
      <c r="K17025" s="21"/>
    </row>
    <row r="17026">
      <c r="D17026" s="13"/>
      <c r="E17026" s="21"/>
      <c r="G17026" s="13"/>
      <c r="H17026" s="13"/>
      <c r="J17026" s="13"/>
      <c r="K17026" s="21"/>
    </row>
    <row r="17027">
      <c r="D17027" s="13"/>
      <c r="E17027" s="21"/>
      <c r="G17027" s="13"/>
      <c r="H17027" s="13"/>
      <c r="J17027" s="13"/>
      <c r="K17027" s="21"/>
    </row>
    <row r="17028">
      <c r="D17028" s="13"/>
      <c r="E17028" s="21"/>
      <c r="G17028" s="13"/>
      <c r="H17028" s="13"/>
      <c r="J17028" s="13"/>
      <c r="K17028" s="21"/>
    </row>
    <row r="17029">
      <c r="D17029" s="13"/>
      <c r="E17029" s="21"/>
      <c r="G17029" s="13"/>
      <c r="H17029" s="13"/>
      <c r="J17029" s="13"/>
      <c r="K17029" s="21"/>
    </row>
    <row r="17030">
      <c r="D17030" s="13"/>
      <c r="E17030" s="21"/>
      <c r="G17030" s="13"/>
      <c r="H17030" s="13"/>
      <c r="J17030" s="13"/>
      <c r="K17030" s="21"/>
    </row>
    <row r="17031">
      <c r="D17031" s="13"/>
      <c r="E17031" s="21"/>
      <c r="G17031" s="13"/>
      <c r="H17031" s="13"/>
      <c r="J17031" s="13"/>
      <c r="K17031" s="21"/>
    </row>
    <row r="17032">
      <c r="D17032" s="13"/>
      <c r="E17032" s="21"/>
      <c r="G17032" s="13"/>
      <c r="H17032" s="13"/>
      <c r="J17032" s="13"/>
      <c r="K17032" s="21"/>
    </row>
    <row r="17033">
      <c r="D17033" s="13"/>
      <c r="E17033" s="21"/>
      <c r="G17033" s="13"/>
      <c r="H17033" s="13"/>
      <c r="J17033" s="13"/>
      <c r="K17033" s="21"/>
    </row>
    <row r="17034">
      <c r="D17034" s="13"/>
      <c r="E17034" s="21"/>
      <c r="G17034" s="13"/>
      <c r="H17034" s="13"/>
      <c r="J17034" s="13"/>
      <c r="K17034" s="21"/>
    </row>
    <row r="17035">
      <c r="D17035" s="13"/>
      <c r="E17035" s="21"/>
      <c r="G17035" s="13"/>
      <c r="H17035" s="13"/>
      <c r="J17035" s="13"/>
      <c r="K17035" s="21"/>
    </row>
    <row r="17036">
      <c r="D17036" s="13"/>
      <c r="E17036" s="21"/>
      <c r="G17036" s="13"/>
      <c r="H17036" s="13"/>
      <c r="J17036" s="13"/>
      <c r="K17036" s="21"/>
    </row>
    <row r="17037">
      <c r="D17037" s="13"/>
      <c r="E17037" s="21"/>
      <c r="G17037" s="13"/>
      <c r="H17037" s="13"/>
      <c r="J17037" s="13"/>
      <c r="K17037" s="21"/>
    </row>
    <row r="17038">
      <c r="D17038" s="13"/>
      <c r="E17038" s="21"/>
      <c r="G17038" s="13"/>
      <c r="H17038" s="13"/>
      <c r="J17038" s="13"/>
      <c r="K17038" s="21"/>
    </row>
    <row r="17039">
      <c r="D17039" s="13"/>
      <c r="E17039" s="21"/>
      <c r="G17039" s="13"/>
      <c r="H17039" s="13"/>
      <c r="J17039" s="13"/>
      <c r="K17039" s="21"/>
    </row>
    <row r="17040">
      <c r="D17040" s="13"/>
      <c r="E17040" s="21"/>
      <c r="G17040" s="13"/>
      <c r="H17040" s="13"/>
      <c r="J17040" s="13"/>
      <c r="K17040" s="21"/>
    </row>
    <row r="17041">
      <c r="D17041" s="13"/>
      <c r="E17041" s="21"/>
      <c r="G17041" s="13"/>
      <c r="H17041" s="13"/>
      <c r="J17041" s="13"/>
      <c r="K17041" s="21"/>
    </row>
    <row r="17042">
      <c r="D17042" s="13"/>
      <c r="E17042" s="21"/>
      <c r="G17042" s="13"/>
      <c r="H17042" s="13"/>
      <c r="J17042" s="13"/>
      <c r="K17042" s="21"/>
    </row>
    <row r="17043">
      <c r="D17043" s="13"/>
      <c r="E17043" s="21"/>
      <c r="G17043" s="13"/>
      <c r="H17043" s="13"/>
      <c r="J17043" s="13"/>
      <c r="K17043" s="21"/>
    </row>
    <row r="17044">
      <c r="D17044" s="13"/>
      <c r="E17044" s="21"/>
      <c r="G17044" s="13"/>
      <c r="H17044" s="13"/>
      <c r="J17044" s="13"/>
      <c r="K17044" s="21"/>
    </row>
    <row r="17045">
      <c r="D17045" s="13"/>
      <c r="E17045" s="21"/>
      <c r="G17045" s="13"/>
      <c r="H17045" s="13"/>
      <c r="J17045" s="13"/>
      <c r="K17045" s="21"/>
    </row>
    <row r="17046">
      <c r="D17046" s="13"/>
      <c r="E17046" s="21"/>
      <c r="G17046" s="13"/>
      <c r="H17046" s="13"/>
      <c r="J17046" s="13"/>
      <c r="K17046" s="21"/>
    </row>
    <row r="17047">
      <c r="D17047" s="13"/>
      <c r="E17047" s="21"/>
      <c r="G17047" s="13"/>
      <c r="H17047" s="13"/>
      <c r="J17047" s="13"/>
      <c r="K17047" s="21"/>
    </row>
    <row r="17048">
      <c r="D17048" s="13"/>
      <c r="E17048" s="21"/>
      <c r="G17048" s="13"/>
      <c r="H17048" s="13"/>
      <c r="J17048" s="13"/>
      <c r="K17048" s="21"/>
    </row>
    <row r="17049">
      <c r="D17049" s="13"/>
      <c r="E17049" s="21"/>
      <c r="G17049" s="13"/>
      <c r="H17049" s="13"/>
      <c r="J17049" s="13"/>
      <c r="K17049" s="21"/>
    </row>
    <row r="17050">
      <c r="D17050" s="13"/>
      <c r="E17050" s="21"/>
      <c r="G17050" s="13"/>
      <c r="H17050" s="13"/>
      <c r="J17050" s="13"/>
      <c r="K17050" s="21"/>
    </row>
    <row r="17051">
      <c r="D17051" s="13"/>
      <c r="E17051" s="21"/>
      <c r="G17051" s="13"/>
      <c r="H17051" s="13"/>
      <c r="J17051" s="13"/>
      <c r="K17051" s="21"/>
    </row>
    <row r="17052">
      <c r="D17052" s="13"/>
      <c r="E17052" s="21"/>
      <c r="G17052" s="13"/>
      <c r="H17052" s="13"/>
      <c r="J17052" s="13"/>
      <c r="K17052" s="21"/>
    </row>
    <row r="17053">
      <c r="D17053" s="13"/>
      <c r="E17053" s="21"/>
      <c r="G17053" s="13"/>
      <c r="H17053" s="13"/>
      <c r="J17053" s="13"/>
      <c r="K17053" s="21"/>
    </row>
    <row r="17054">
      <c r="D17054" s="13"/>
      <c r="E17054" s="21"/>
      <c r="G17054" s="13"/>
      <c r="H17054" s="13"/>
      <c r="J17054" s="13"/>
      <c r="K17054" s="21"/>
    </row>
    <row r="17055">
      <c r="D17055" s="13"/>
      <c r="E17055" s="21"/>
      <c r="G17055" s="13"/>
      <c r="H17055" s="13"/>
      <c r="J17055" s="13"/>
      <c r="K17055" s="21"/>
    </row>
    <row r="17056">
      <c r="D17056" s="13"/>
      <c r="E17056" s="21"/>
      <c r="G17056" s="13"/>
      <c r="H17056" s="13"/>
      <c r="J17056" s="13"/>
      <c r="K17056" s="21"/>
    </row>
    <row r="17057">
      <c r="D17057" s="13"/>
      <c r="E17057" s="21"/>
      <c r="G17057" s="13"/>
      <c r="H17057" s="13"/>
      <c r="J17057" s="13"/>
      <c r="K17057" s="21"/>
    </row>
    <row r="17058">
      <c r="D17058" s="13"/>
      <c r="E17058" s="21"/>
      <c r="G17058" s="13"/>
      <c r="H17058" s="13"/>
      <c r="J17058" s="13"/>
      <c r="K17058" s="21"/>
    </row>
    <row r="17059">
      <c r="D17059" s="13"/>
      <c r="E17059" s="21"/>
      <c r="G17059" s="13"/>
      <c r="H17059" s="13"/>
      <c r="J17059" s="13"/>
      <c r="K17059" s="21"/>
    </row>
    <row r="17060">
      <c r="D17060" s="13"/>
      <c r="E17060" s="21"/>
      <c r="G17060" s="13"/>
      <c r="H17060" s="13"/>
      <c r="J17060" s="13"/>
      <c r="K17060" s="21"/>
    </row>
    <row r="17061">
      <c r="D17061" s="13"/>
      <c r="E17061" s="21"/>
      <c r="G17061" s="13"/>
      <c r="H17061" s="13"/>
      <c r="J17061" s="13"/>
      <c r="K17061" s="21"/>
    </row>
    <row r="17062">
      <c r="D17062" s="13"/>
      <c r="E17062" s="21"/>
      <c r="G17062" s="13"/>
      <c r="H17062" s="13"/>
      <c r="J17062" s="13"/>
      <c r="K17062" s="21"/>
    </row>
    <row r="17063">
      <c r="D17063" s="13"/>
      <c r="E17063" s="21"/>
      <c r="G17063" s="13"/>
      <c r="H17063" s="13"/>
      <c r="J17063" s="13"/>
      <c r="K17063" s="21"/>
    </row>
    <row r="17064">
      <c r="D17064" s="13"/>
      <c r="E17064" s="21"/>
      <c r="G17064" s="13"/>
      <c r="H17064" s="13"/>
      <c r="J17064" s="13"/>
      <c r="K17064" s="21"/>
    </row>
    <row r="17065">
      <c r="D17065" s="13"/>
      <c r="E17065" s="21"/>
      <c r="G17065" s="13"/>
      <c r="H17065" s="13"/>
      <c r="J17065" s="13"/>
      <c r="K17065" s="21"/>
    </row>
    <row r="17066">
      <c r="D17066" s="13"/>
      <c r="E17066" s="21"/>
      <c r="G17066" s="13"/>
      <c r="H17066" s="13"/>
      <c r="J17066" s="13"/>
      <c r="K17066" s="21"/>
    </row>
    <row r="17067">
      <c r="D17067" s="13"/>
      <c r="E17067" s="21"/>
      <c r="G17067" s="13"/>
      <c r="H17067" s="13"/>
      <c r="J17067" s="13"/>
      <c r="K17067" s="21"/>
    </row>
    <row r="17068">
      <c r="D17068" s="13"/>
      <c r="E17068" s="21"/>
      <c r="G17068" s="13"/>
      <c r="H17068" s="13"/>
      <c r="J17068" s="13"/>
      <c r="K17068" s="21"/>
    </row>
    <row r="17069">
      <c r="D17069" s="13"/>
      <c r="E17069" s="21"/>
      <c r="G17069" s="13"/>
      <c r="H17069" s="13"/>
      <c r="J17069" s="13"/>
      <c r="K17069" s="21"/>
    </row>
    <row r="17070">
      <c r="D17070" s="13"/>
      <c r="E17070" s="21"/>
      <c r="G17070" s="13"/>
      <c r="H17070" s="13"/>
      <c r="J17070" s="13"/>
      <c r="K17070" s="21"/>
    </row>
    <row r="17071">
      <c r="D17071" s="13"/>
      <c r="E17071" s="21"/>
      <c r="G17071" s="13"/>
      <c r="H17071" s="13"/>
      <c r="J17071" s="13"/>
      <c r="K17071" s="21"/>
    </row>
    <row r="17072">
      <c r="D17072" s="13"/>
      <c r="E17072" s="21"/>
      <c r="G17072" s="13"/>
      <c r="H17072" s="13"/>
      <c r="J17072" s="13"/>
      <c r="K17072" s="21"/>
    </row>
    <row r="17073">
      <c r="D17073" s="13"/>
      <c r="E17073" s="21"/>
      <c r="G17073" s="13"/>
      <c r="H17073" s="13"/>
      <c r="J17073" s="13"/>
      <c r="K17073" s="21"/>
    </row>
    <row r="17074">
      <c r="D17074" s="13"/>
      <c r="E17074" s="21"/>
      <c r="G17074" s="13"/>
      <c r="H17074" s="13"/>
      <c r="J17074" s="13"/>
      <c r="K17074" s="21"/>
    </row>
    <row r="17075">
      <c r="D17075" s="13"/>
      <c r="E17075" s="21"/>
      <c r="G17075" s="13"/>
      <c r="H17075" s="13"/>
      <c r="J17075" s="13"/>
      <c r="K17075" s="21"/>
    </row>
    <row r="17076">
      <c r="D17076" s="13"/>
      <c r="E17076" s="21"/>
      <c r="G17076" s="13"/>
      <c r="H17076" s="13"/>
      <c r="J17076" s="13"/>
      <c r="K17076" s="21"/>
    </row>
    <row r="17077">
      <c r="D17077" s="13"/>
      <c r="E17077" s="21"/>
      <c r="G17077" s="13"/>
      <c r="H17077" s="13"/>
      <c r="J17077" s="13"/>
      <c r="K17077" s="21"/>
    </row>
    <row r="17078">
      <c r="D17078" s="13"/>
      <c r="E17078" s="21"/>
      <c r="G17078" s="13"/>
      <c r="H17078" s="13"/>
      <c r="J17078" s="13"/>
      <c r="K17078" s="21"/>
    </row>
    <row r="17079">
      <c r="D17079" s="13"/>
      <c r="E17079" s="21"/>
      <c r="G17079" s="13"/>
      <c r="H17079" s="13"/>
      <c r="J17079" s="13"/>
      <c r="K17079" s="21"/>
    </row>
    <row r="17080">
      <c r="D17080" s="13"/>
      <c r="E17080" s="21"/>
      <c r="G17080" s="13"/>
      <c r="H17080" s="13"/>
      <c r="J17080" s="13"/>
      <c r="K17080" s="21"/>
    </row>
    <row r="17081">
      <c r="D17081" s="13"/>
      <c r="E17081" s="21"/>
      <c r="G17081" s="13"/>
      <c r="H17081" s="13"/>
      <c r="J17081" s="13"/>
      <c r="K17081" s="21"/>
    </row>
    <row r="17082">
      <c r="D17082" s="13"/>
      <c r="E17082" s="21"/>
      <c r="G17082" s="13"/>
      <c r="H17082" s="13"/>
      <c r="J17082" s="13"/>
      <c r="K17082" s="21"/>
    </row>
    <row r="17083">
      <c r="D17083" s="13"/>
      <c r="E17083" s="21"/>
      <c r="G17083" s="13"/>
      <c r="H17083" s="13"/>
      <c r="J17083" s="13"/>
      <c r="K17083" s="21"/>
    </row>
    <row r="17084">
      <c r="D17084" s="13"/>
      <c r="E17084" s="21"/>
      <c r="G17084" s="13"/>
      <c r="H17084" s="13"/>
      <c r="J17084" s="13"/>
      <c r="K17084" s="21"/>
    </row>
    <row r="17085">
      <c r="D17085" s="13"/>
      <c r="E17085" s="21"/>
      <c r="G17085" s="13"/>
      <c r="H17085" s="13"/>
      <c r="J17085" s="13"/>
      <c r="K17085" s="21"/>
    </row>
    <row r="17086">
      <c r="D17086" s="13"/>
      <c r="E17086" s="21"/>
      <c r="G17086" s="13"/>
      <c r="H17086" s="13"/>
      <c r="J17086" s="13"/>
      <c r="K17086" s="21"/>
    </row>
    <row r="17087">
      <c r="D17087" s="13"/>
      <c r="E17087" s="21"/>
      <c r="G17087" s="13"/>
      <c r="H17087" s="13"/>
      <c r="J17087" s="13"/>
      <c r="K17087" s="21"/>
    </row>
    <row r="17088">
      <c r="D17088" s="13"/>
      <c r="E17088" s="21"/>
      <c r="G17088" s="13"/>
      <c r="H17088" s="13"/>
      <c r="J17088" s="13"/>
      <c r="K17088" s="21"/>
    </row>
    <row r="17089">
      <c r="D17089" s="13"/>
      <c r="E17089" s="21"/>
      <c r="G17089" s="13"/>
      <c r="H17089" s="13"/>
      <c r="J17089" s="13"/>
      <c r="K17089" s="21"/>
    </row>
    <row r="17090">
      <c r="D17090" s="13"/>
      <c r="E17090" s="21"/>
      <c r="G17090" s="13"/>
      <c r="H17090" s="13"/>
      <c r="J17090" s="13"/>
      <c r="K17090" s="21"/>
    </row>
    <row r="17091">
      <c r="D17091" s="13"/>
      <c r="E17091" s="21"/>
      <c r="G17091" s="13"/>
      <c r="H17091" s="13"/>
      <c r="J17091" s="13"/>
      <c r="K17091" s="21"/>
    </row>
    <row r="17092">
      <c r="D17092" s="13"/>
      <c r="E17092" s="21"/>
      <c r="G17092" s="13"/>
      <c r="H17092" s="13"/>
      <c r="J17092" s="13"/>
      <c r="K17092" s="21"/>
    </row>
    <row r="17093">
      <c r="D17093" s="13"/>
      <c r="E17093" s="21"/>
      <c r="G17093" s="13"/>
      <c r="H17093" s="13"/>
      <c r="J17093" s="13"/>
      <c r="K17093" s="21"/>
    </row>
    <row r="17094">
      <c r="D17094" s="13"/>
      <c r="E17094" s="21"/>
      <c r="G17094" s="13"/>
      <c r="H17094" s="13"/>
      <c r="J17094" s="13"/>
      <c r="K17094" s="21"/>
    </row>
    <row r="17095">
      <c r="D17095" s="13"/>
      <c r="E17095" s="21"/>
      <c r="G17095" s="13"/>
      <c r="H17095" s="13"/>
      <c r="J17095" s="13"/>
      <c r="K17095" s="21"/>
    </row>
    <row r="17096">
      <c r="D17096" s="13"/>
      <c r="E17096" s="21"/>
      <c r="G17096" s="13"/>
      <c r="H17096" s="13"/>
      <c r="J17096" s="13"/>
      <c r="K17096" s="21"/>
    </row>
    <row r="17097">
      <c r="D17097" s="13"/>
      <c r="E17097" s="21"/>
      <c r="G17097" s="13"/>
      <c r="H17097" s="13"/>
      <c r="J17097" s="13"/>
      <c r="K17097" s="21"/>
    </row>
    <row r="17098">
      <c r="D17098" s="13"/>
      <c r="E17098" s="21"/>
      <c r="G17098" s="13"/>
      <c r="H17098" s="13"/>
      <c r="J17098" s="13"/>
      <c r="K17098" s="21"/>
    </row>
    <row r="17099">
      <c r="D17099" s="13"/>
      <c r="E17099" s="21"/>
      <c r="G17099" s="13"/>
      <c r="H17099" s="13"/>
      <c r="J17099" s="13"/>
      <c r="K17099" s="21"/>
    </row>
    <row r="17100">
      <c r="D17100" s="13"/>
      <c r="E17100" s="21"/>
      <c r="G17100" s="13"/>
      <c r="H17100" s="13"/>
      <c r="J17100" s="13"/>
      <c r="K17100" s="21"/>
    </row>
    <row r="17101">
      <c r="D17101" s="13"/>
      <c r="E17101" s="21"/>
      <c r="G17101" s="13"/>
      <c r="H17101" s="13"/>
      <c r="J17101" s="13"/>
      <c r="K17101" s="21"/>
    </row>
    <row r="17102">
      <c r="D17102" s="13"/>
      <c r="E17102" s="21"/>
      <c r="G17102" s="13"/>
      <c r="H17102" s="13"/>
      <c r="J17102" s="13"/>
      <c r="K17102" s="21"/>
    </row>
    <row r="17103">
      <c r="D17103" s="13"/>
      <c r="E17103" s="21"/>
      <c r="G17103" s="13"/>
      <c r="H17103" s="13"/>
      <c r="J17103" s="13"/>
      <c r="K17103" s="21"/>
    </row>
    <row r="17104">
      <c r="D17104" s="13"/>
      <c r="E17104" s="21"/>
      <c r="G17104" s="13"/>
      <c r="H17104" s="13"/>
      <c r="J17104" s="13"/>
      <c r="K17104" s="21"/>
    </row>
    <row r="17105">
      <c r="D17105" s="13"/>
      <c r="E17105" s="21"/>
      <c r="G17105" s="13"/>
      <c r="H17105" s="13"/>
      <c r="J17105" s="13"/>
      <c r="K17105" s="21"/>
    </row>
    <row r="17106">
      <c r="D17106" s="13"/>
      <c r="E17106" s="21"/>
      <c r="G17106" s="13"/>
      <c r="H17106" s="13"/>
      <c r="J17106" s="13"/>
      <c r="K17106" s="21"/>
    </row>
    <row r="17107">
      <c r="D17107" s="13"/>
      <c r="E17107" s="21"/>
      <c r="G17107" s="13"/>
      <c r="H17107" s="13"/>
      <c r="J17107" s="13"/>
      <c r="K17107" s="21"/>
    </row>
    <row r="17108">
      <c r="D17108" s="13"/>
      <c r="E17108" s="21"/>
      <c r="G17108" s="13"/>
      <c r="H17108" s="13"/>
      <c r="J17108" s="13"/>
      <c r="K17108" s="21"/>
    </row>
    <row r="17109">
      <c r="D17109" s="13"/>
      <c r="E17109" s="21"/>
      <c r="G17109" s="13"/>
      <c r="H17109" s="13"/>
      <c r="J17109" s="13"/>
      <c r="K17109" s="21"/>
    </row>
    <row r="17110">
      <c r="D17110" s="13"/>
      <c r="E17110" s="21"/>
      <c r="G17110" s="13"/>
      <c r="H17110" s="13"/>
      <c r="J17110" s="13"/>
      <c r="K17110" s="21"/>
    </row>
    <row r="17111">
      <c r="D17111" s="13"/>
      <c r="E17111" s="21"/>
      <c r="G17111" s="13"/>
      <c r="H17111" s="13"/>
      <c r="J17111" s="13"/>
      <c r="K17111" s="21"/>
    </row>
    <row r="17112">
      <c r="D17112" s="13"/>
      <c r="E17112" s="21"/>
      <c r="G17112" s="13"/>
      <c r="H17112" s="13"/>
      <c r="J17112" s="13"/>
      <c r="K17112" s="21"/>
    </row>
    <row r="17113">
      <c r="D17113" s="13"/>
      <c r="E17113" s="21"/>
      <c r="G17113" s="13"/>
      <c r="H17113" s="13"/>
      <c r="J17113" s="13"/>
      <c r="K17113" s="21"/>
    </row>
    <row r="17114">
      <c r="D17114" s="13"/>
      <c r="E17114" s="21"/>
      <c r="G17114" s="13"/>
      <c r="H17114" s="13"/>
      <c r="J17114" s="13"/>
      <c r="K17114" s="21"/>
    </row>
    <row r="17115">
      <c r="D17115" s="13"/>
      <c r="E17115" s="21"/>
      <c r="G17115" s="13"/>
      <c r="H17115" s="13"/>
      <c r="J17115" s="13"/>
      <c r="K17115" s="21"/>
    </row>
    <row r="17116">
      <c r="D17116" s="13"/>
      <c r="E17116" s="21"/>
      <c r="G17116" s="13"/>
      <c r="H17116" s="13"/>
      <c r="J17116" s="13"/>
      <c r="K17116" s="21"/>
    </row>
    <row r="17117">
      <c r="D17117" s="13"/>
      <c r="E17117" s="21"/>
      <c r="G17117" s="13"/>
      <c r="H17117" s="13"/>
      <c r="J17117" s="13"/>
      <c r="K17117" s="21"/>
    </row>
    <row r="17118">
      <c r="D17118" s="13"/>
      <c r="E17118" s="21"/>
      <c r="G17118" s="13"/>
      <c r="H17118" s="13"/>
      <c r="J17118" s="13"/>
      <c r="K17118" s="21"/>
    </row>
    <row r="17119">
      <c r="D17119" s="13"/>
      <c r="E17119" s="21"/>
      <c r="G17119" s="13"/>
      <c r="H17119" s="13"/>
      <c r="J17119" s="13"/>
      <c r="K17119" s="21"/>
    </row>
    <row r="17120">
      <c r="D17120" s="13"/>
      <c r="E17120" s="21"/>
      <c r="G17120" s="13"/>
      <c r="H17120" s="13"/>
      <c r="J17120" s="13"/>
      <c r="K17120" s="21"/>
    </row>
    <row r="17121">
      <c r="D17121" s="13"/>
      <c r="E17121" s="21"/>
      <c r="G17121" s="13"/>
      <c r="H17121" s="13"/>
      <c r="J17121" s="13"/>
      <c r="K17121" s="21"/>
    </row>
    <row r="17122">
      <c r="D17122" s="13"/>
      <c r="E17122" s="21"/>
      <c r="G17122" s="13"/>
      <c r="H17122" s="13"/>
      <c r="J17122" s="13"/>
      <c r="K17122" s="21"/>
    </row>
    <row r="17123">
      <c r="D17123" s="13"/>
      <c r="E17123" s="21"/>
      <c r="G17123" s="13"/>
      <c r="H17123" s="13"/>
      <c r="J17123" s="13"/>
      <c r="K17123" s="21"/>
    </row>
    <row r="17124">
      <c r="D17124" s="13"/>
      <c r="E17124" s="21"/>
      <c r="G17124" s="13"/>
      <c r="H17124" s="13"/>
      <c r="J17124" s="13"/>
      <c r="K17124" s="21"/>
    </row>
    <row r="17125">
      <c r="D17125" s="13"/>
      <c r="E17125" s="21"/>
      <c r="G17125" s="13"/>
      <c r="H17125" s="13"/>
      <c r="J17125" s="13"/>
      <c r="K17125" s="21"/>
    </row>
    <row r="17126">
      <c r="D17126" s="13"/>
      <c r="E17126" s="21"/>
      <c r="G17126" s="13"/>
      <c r="H17126" s="13"/>
      <c r="J17126" s="13"/>
      <c r="K17126" s="21"/>
    </row>
    <row r="17127">
      <c r="D17127" s="13"/>
      <c r="E17127" s="21"/>
      <c r="G17127" s="13"/>
      <c r="H17127" s="13"/>
      <c r="J17127" s="13"/>
      <c r="K17127" s="21"/>
    </row>
    <row r="17128">
      <c r="D17128" s="13"/>
      <c r="E17128" s="21"/>
      <c r="G17128" s="13"/>
      <c r="H17128" s="13"/>
      <c r="J17128" s="13"/>
      <c r="K17128" s="21"/>
    </row>
    <row r="17129">
      <c r="D17129" s="13"/>
      <c r="E17129" s="21"/>
      <c r="G17129" s="13"/>
      <c r="H17129" s="13"/>
      <c r="J17129" s="13"/>
      <c r="K17129" s="21"/>
    </row>
    <row r="17130">
      <c r="D17130" s="13"/>
      <c r="E17130" s="21"/>
      <c r="G17130" s="13"/>
      <c r="H17130" s="13"/>
      <c r="J17130" s="13"/>
      <c r="K17130" s="21"/>
    </row>
    <row r="17131">
      <c r="D17131" s="13"/>
      <c r="E17131" s="21"/>
      <c r="G17131" s="13"/>
      <c r="H17131" s="13"/>
      <c r="J17131" s="13"/>
      <c r="K17131" s="21"/>
    </row>
    <row r="17132">
      <c r="D17132" s="13"/>
      <c r="E17132" s="21"/>
      <c r="G17132" s="13"/>
      <c r="H17132" s="13"/>
      <c r="J17132" s="13"/>
      <c r="K17132" s="21"/>
    </row>
    <row r="17133">
      <c r="D17133" s="13"/>
      <c r="E17133" s="21"/>
      <c r="G17133" s="13"/>
      <c r="H17133" s="13"/>
      <c r="J17133" s="13"/>
      <c r="K17133" s="21"/>
    </row>
    <row r="17134">
      <c r="D17134" s="13"/>
      <c r="E17134" s="21"/>
      <c r="G17134" s="13"/>
      <c r="H17134" s="13"/>
      <c r="J17134" s="13"/>
      <c r="K17134" s="21"/>
    </row>
    <row r="17135">
      <c r="D17135" s="13"/>
      <c r="E17135" s="21"/>
      <c r="G17135" s="13"/>
      <c r="H17135" s="13"/>
      <c r="J17135" s="13"/>
      <c r="K17135" s="21"/>
    </row>
    <row r="17136">
      <c r="D17136" s="13"/>
      <c r="E17136" s="21"/>
      <c r="G17136" s="13"/>
      <c r="H17136" s="13"/>
      <c r="J17136" s="13"/>
      <c r="K17136" s="21"/>
    </row>
    <row r="17137">
      <c r="D17137" s="13"/>
      <c r="E17137" s="21"/>
      <c r="G17137" s="13"/>
      <c r="H17137" s="13"/>
      <c r="J17137" s="13"/>
      <c r="K17137" s="21"/>
    </row>
    <row r="17138">
      <c r="D17138" s="13"/>
      <c r="E17138" s="21"/>
      <c r="G17138" s="13"/>
      <c r="H17138" s="13"/>
      <c r="J17138" s="13"/>
      <c r="K17138" s="21"/>
    </row>
    <row r="17139">
      <c r="D17139" s="13"/>
      <c r="E17139" s="21"/>
      <c r="G17139" s="13"/>
      <c r="H17139" s="13"/>
      <c r="J17139" s="13"/>
      <c r="K17139" s="21"/>
    </row>
    <row r="17140">
      <c r="D17140" s="13"/>
      <c r="E17140" s="21"/>
      <c r="G17140" s="13"/>
      <c r="H17140" s="13"/>
      <c r="J17140" s="13"/>
      <c r="K17140" s="21"/>
    </row>
    <row r="17141">
      <c r="D17141" s="13"/>
      <c r="E17141" s="21"/>
      <c r="G17141" s="13"/>
      <c r="H17141" s="13"/>
      <c r="J17141" s="13"/>
      <c r="K17141" s="21"/>
    </row>
    <row r="17142">
      <c r="D17142" s="13"/>
      <c r="E17142" s="21"/>
      <c r="G17142" s="13"/>
      <c r="H17142" s="13"/>
      <c r="J17142" s="13"/>
      <c r="K17142" s="21"/>
    </row>
    <row r="17143">
      <c r="D17143" s="13"/>
      <c r="E17143" s="21"/>
      <c r="G17143" s="13"/>
      <c r="H17143" s="13"/>
      <c r="J17143" s="13"/>
      <c r="K17143" s="21"/>
    </row>
    <row r="17144">
      <c r="D17144" s="13"/>
      <c r="E17144" s="21"/>
      <c r="G17144" s="13"/>
      <c r="H17144" s="13"/>
      <c r="J17144" s="13"/>
      <c r="K17144" s="21"/>
    </row>
    <row r="17145">
      <c r="D17145" s="13"/>
      <c r="E17145" s="21"/>
      <c r="G17145" s="13"/>
      <c r="H17145" s="13"/>
      <c r="J17145" s="13"/>
      <c r="K17145" s="21"/>
    </row>
    <row r="17146">
      <c r="D17146" s="13"/>
      <c r="E17146" s="21"/>
      <c r="G17146" s="13"/>
      <c r="H17146" s="13"/>
      <c r="J17146" s="13"/>
      <c r="K17146" s="21"/>
    </row>
    <row r="17147">
      <c r="D17147" s="13"/>
      <c r="E17147" s="21"/>
      <c r="G17147" s="13"/>
      <c r="H17147" s="13"/>
      <c r="J17147" s="13"/>
      <c r="K17147" s="21"/>
    </row>
    <row r="17148">
      <c r="D17148" s="13"/>
      <c r="E17148" s="21"/>
      <c r="G17148" s="13"/>
      <c r="H17148" s="13"/>
      <c r="J17148" s="13"/>
      <c r="K17148" s="21"/>
    </row>
    <row r="17149">
      <c r="D17149" s="13"/>
      <c r="E17149" s="21"/>
      <c r="G17149" s="13"/>
      <c r="H17149" s="13"/>
      <c r="J17149" s="13"/>
      <c r="K17149" s="21"/>
    </row>
    <row r="17150">
      <c r="D17150" s="13"/>
      <c r="E17150" s="21"/>
      <c r="G17150" s="13"/>
      <c r="H17150" s="13"/>
      <c r="J17150" s="13"/>
      <c r="K17150" s="21"/>
    </row>
    <row r="17151">
      <c r="D17151" s="13"/>
      <c r="E17151" s="21"/>
      <c r="G17151" s="13"/>
      <c r="H17151" s="13"/>
      <c r="J17151" s="13"/>
      <c r="K17151" s="21"/>
    </row>
    <row r="17152">
      <c r="D17152" s="13"/>
      <c r="E17152" s="21"/>
      <c r="G17152" s="13"/>
      <c r="H17152" s="13"/>
      <c r="J17152" s="13"/>
      <c r="K17152" s="21"/>
    </row>
    <row r="17153">
      <c r="D17153" s="13"/>
      <c r="E17153" s="21"/>
      <c r="G17153" s="13"/>
      <c r="H17153" s="13"/>
      <c r="J17153" s="13"/>
      <c r="K17153" s="21"/>
    </row>
    <row r="17154">
      <c r="D17154" s="13"/>
      <c r="E17154" s="21"/>
      <c r="G17154" s="13"/>
      <c r="H17154" s="13"/>
      <c r="J17154" s="13"/>
      <c r="K17154" s="21"/>
    </row>
    <row r="17155">
      <c r="D17155" s="13"/>
      <c r="E17155" s="21"/>
      <c r="G17155" s="13"/>
      <c r="H17155" s="13"/>
      <c r="J17155" s="13"/>
      <c r="K17155" s="21"/>
    </row>
    <row r="17156">
      <c r="D17156" s="13"/>
      <c r="E17156" s="21"/>
      <c r="G17156" s="13"/>
      <c r="H17156" s="13"/>
      <c r="J17156" s="13"/>
      <c r="K17156" s="21"/>
    </row>
    <row r="17157">
      <c r="D17157" s="13"/>
      <c r="E17157" s="21"/>
      <c r="G17157" s="13"/>
      <c r="H17157" s="13"/>
      <c r="J17157" s="13"/>
      <c r="K17157" s="21"/>
    </row>
    <row r="17158">
      <c r="D17158" s="13"/>
      <c r="E17158" s="21"/>
      <c r="G17158" s="13"/>
      <c r="H17158" s="13"/>
      <c r="J17158" s="13"/>
      <c r="K17158" s="21"/>
    </row>
    <row r="17159">
      <c r="D17159" s="13"/>
      <c r="E17159" s="21"/>
      <c r="G17159" s="13"/>
      <c r="H17159" s="13"/>
      <c r="J17159" s="13"/>
      <c r="K17159" s="21"/>
    </row>
    <row r="17160">
      <c r="D17160" s="13"/>
      <c r="E17160" s="21"/>
      <c r="G17160" s="13"/>
      <c r="H17160" s="13"/>
      <c r="J17160" s="13"/>
      <c r="K17160" s="21"/>
    </row>
    <row r="17161">
      <c r="D17161" s="13"/>
      <c r="E17161" s="21"/>
      <c r="G17161" s="13"/>
      <c r="H17161" s="13"/>
      <c r="J17161" s="13"/>
      <c r="K17161" s="21"/>
    </row>
    <row r="17162">
      <c r="D17162" s="13"/>
      <c r="E17162" s="21"/>
      <c r="G17162" s="13"/>
      <c r="H17162" s="13"/>
      <c r="J17162" s="13"/>
      <c r="K17162" s="21"/>
    </row>
    <row r="17163">
      <c r="D17163" s="13"/>
      <c r="E17163" s="21"/>
      <c r="G17163" s="13"/>
      <c r="H17163" s="13"/>
      <c r="J17163" s="13"/>
      <c r="K17163" s="21"/>
    </row>
    <row r="17164">
      <c r="D17164" s="13"/>
      <c r="E17164" s="21"/>
      <c r="G17164" s="13"/>
      <c r="H17164" s="13"/>
      <c r="J17164" s="13"/>
      <c r="K17164" s="21"/>
    </row>
    <row r="17165">
      <c r="D17165" s="13"/>
      <c r="E17165" s="21"/>
      <c r="G17165" s="13"/>
      <c r="H17165" s="13"/>
      <c r="J17165" s="13"/>
      <c r="K17165" s="21"/>
    </row>
    <row r="17166">
      <c r="D17166" s="13"/>
      <c r="E17166" s="21"/>
      <c r="G17166" s="13"/>
      <c r="H17166" s="13"/>
      <c r="J17166" s="13"/>
      <c r="K17166" s="21"/>
    </row>
    <row r="17167">
      <c r="D17167" s="13"/>
      <c r="E17167" s="21"/>
      <c r="G17167" s="13"/>
      <c r="H17167" s="13"/>
      <c r="J17167" s="13"/>
      <c r="K17167" s="21"/>
    </row>
    <row r="17168">
      <c r="D17168" s="13"/>
      <c r="E17168" s="21"/>
      <c r="G17168" s="13"/>
      <c r="H17168" s="13"/>
      <c r="J17168" s="13"/>
      <c r="K17168" s="21"/>
    </row>
    <row r="17169">
      <c r="D17169" s="13"/>
      <c r="E17169" s="21"/>
      <c r="G17169" s="13"/>
      <c r="H17169" s="13"/>
      <c r="J17169" s="13"/>
      <c r="K17169" s="21"/>
    </row>
    <row r="17170">
      <c r="D17170" s="13"/>
      <c r="E17170" s="21"/>
      <c r="G17170" s="13"/>
      <c r="H17170" s="13"/>
      <c r="J17170" s="13"/>
      <c r="K17170" s="21"/>
    </row>
    <row r="17171">
      <c r="D17171" s="13"/>
      <c r="E17171" s="21"/>
      <c r="G17171" s="13"/>
      <c r="H17171" s="13"/>
      <c r="J17171" s="13"/>
      <c r="K17171" s="21"/>
    </row>
    <row r="17172">
      <c r="D17172" s="13"/>
      <c r="E17172" s="21"/>
      <c r="G17172" s="13"/>
      <c r="H17172" s="13"/>
      <c r="J17172" s="13"/>
      <c r="K17172" s="21"/>
    </row>
    <row r="17173">
      <c r="D17173" s="13"/>
      <c r="E17173" s="21"/>
      <c r="G17173" s="13"/>
      <c r="H17173" s="13"/>
      <c r="J17173" s="13"/>
      <c r="K17173" s="21"/>
    </row>
    <row r="17174">
      <c r="D17174" s="13"/>
      <c r="E17174" s="21"/>
      <c r="G17174" s="13"/>
      <c r="H17174" s="13"/>
      <c r="J17174" s="13"/>
      <c r="K17174" s="21"/>
    </row>
    <row r="17175">
      <c r="D17175" s="13"/>
      <c r="E17175" s="21"/>
      <c r="G17175" s="13"/>
      <c r="H17175" s="13"/>
      <c r="J17175" s="13"/>
      <c r="K17175" s="21"/>
    </row>
    <row r="17176">
      <c r="D17176" s="13"/>
      <c r="E17176" s="21"/>
      <c r="G17176" s="13"/>
      <c r="H17176" s="13"/>
      <c r="J17176" s="13"/>
      <c r="K17176" s="21"/>
    </row>
    <row r="17177">
      <c r="D17177" s="13"/>
      <c r="E17177" s="21"/>
      <c r="G17177" s="13"/>
      <c r="H17177" s="13"/>
      <c r="J17177" s="13"/>
      <c r="K17177" s="21"/>
    </row>
    <row r="17178">
      <c r="D17178" s="13"/>
      <c r="E17178" s="21"/>
      <c r="G17178" s="13"/>
      <c r="H17178" s="13"/>
      <c r="J17178" s="13"/>
      <c r="K17178" s="21"/>
    </row>
    <row r="17179">
      <c r="D17179" s="13"/>
      <c r="E17179" s="21"/>
      <c r="G17179" s="13"/>
      <c r="H17179" s="13"/>
      <c r="J17179" s="13"/>
      <c r="K17179" s="21"/>
    </row>
    <row r="17180">
      <c r="D17180" s="13"/>
      <c r="E17180" s="21"/>
      <c r="G17180" s="13"/>
      <c r="H17180" s="13"/>
      <c r="J17180" s="13"/>
      <c r="K17180" s="21"/>
    </row>
    <row r="17181">
      <c r="D17181" s="13"/>
      <c r="E17181" s="21"/>
      <c r="G17181" s="13"/>
      <c r="H17181" s="13"/>
      <c r="J17181" s="13"/>
      <c r="K17181" s="21"/>
    </row>
    <row r="17182">
      <c r="D17182" s="13"/>
      <c r="E17182" s="21"/>
      <c r="G17182" s="13"/>
      <c r="H17182" s="13"/>
      <c r="J17182" s="13"/>
      <c r="K17182" s="21"/>
    </row>
    <row r="17183">
      <c r="D17183" s="13"/>
      <c r="E17183" s="21"/>
      <c r="G17183" s="13"/>
      <c r="H17183" s="13"/>
      <c r="J17183" s="13"/>
      <c r="K17183" s="21"/>
    </row>
    <row r="17184">
      <c r="D17184" s="13"/>
      <c r="E17184" s="21"/>
      <c r="G17184" s="13"/>
      <c r="H17184" s="13"/>
      <c r="J17184" s="13"/>
      <c r="K17184" s="21"/>
    </row>
    <row r="17185">
      <c r="D17185" s="13"/>
      <c r="E17185" s="21"/>
      <c r="G17185" s="13"/>
      <c r="H17185" s="13"/>
      <c r="J17185" s="13"/>
      <c r="K17185" s="21"/>
    </row>
    <row r="17186">
      <c r="D17186" s="13"/>
      <c r="E17186" s="21"/>
      <c r="G17186" s="13"/>
      <c r="H17186" s="13"/>
      <c r="J17186" s="13"/>
      <c r="K17186" s="21"/>
    </row>
    <row r="17187">
      <c r="D17187" s="13"/>
      <c r="E17187" s="21"/>
      <c r="G17187" s="13"/>
      <c r="H17187" s="13"/>
      <c r="J17187" s="13"/>
      <c r="K17187" s="21"/>
    </row>
    <row r="17188">
      <c r="D17188" s="13"/>
      <c r="E17188" s="21"/>
      <c r="G17188" s="13"/>
      <c r="H17188" s="13"/>
      <c r="J17188" s="13"/>
      <c r="K17188" s="21"/>
    </row>
    <row r="17189">
      <c r="D17189" s="13"/>
      <c r="E17189" s="21"/>
      <c r="G17189" s="13"/>
      <c r="H17189" s="13"/>
      <c r="J17189" s="13"/>
      <c r="K17189" s="21"/>
    </row>
    <row r="17190">
      <c r="D17190" s="13"/>
      <c r="E17190" s="21"/>
      <c r="G17190" s="13"/>
      <c r="H17190" s="13"/>
      <c r="J17190" s="13"/>
      <c r="K17190" s="21"/>
    </row>
    <row r="17191">
      <c r="D17191" s="13"/>
      <c r="E17191" s="21"/>
      <c r="G17191" s="13"/>
      <c r="H17191" s="13"/>
      <c r="J17191" s="13"/>
      <c r="K17191" s="21"/>
    </row>
    <row r="17192">
      <c r="D17192" s="13"/>
      <c r="E17192" s="21"/>
      <c r="G17192" s="13"/>
      <c r="H17192" s="13"/>
      <c r="J17192" s="13"/>
      <c r="K17192" s="21"/>
    </row>
    <row r="17193">
      <c r="D17193" s="13"/>
      <c r="E17193" s="21"/>
      <c r="G17193" s="13"/>
      <c r="H17193" s="13"/>
      <c r="J17193" s="13"/>
      <c r="K17193" s="21"/>
    </row>
    <row r="17194">
      <c r="D17194" s="13"/>
      <c r="E17194" s="21"/>
      <c r="G17194" s="13"/>
      <c r="H17194" s="13"/>
      <c r="J17194" s="13"/>
      <c r="K17194" s="21"/>
    </row>
    <row r="17195">
      <c r="D17195" s="13"/>
      <c r="E17195" s="21"/>
      <c r="G17195" s="13"/>
      <c r="H17195" s="13"/>
      <c r="J17195" s="13"/>
      <c r="K17195" s="21"/>
    </row>
    <row r="17196">
      <c r="D17196" s="13"/>
      <c r="E17196" s="21"/>
      <c r="G17196" s="13"/>
      <c r="H17196" s="13"/>
      <c r="J17196" s="13"/>
      <c r="K17196" s="21"/>
    </row>
    <row r="17197">
      <c r="D17197" s="13"/>
      <c r="E17197" s="21"/>
      <c r="G17197" s="13"/>
      <c r="H17197" s="13"/>
      <c r="J17197" s="13"/>
      <c r="K17197" s="21"/>
    </row>
    <row r="17198">
      <c r="D17198" s="13"/>
      <c r="E17198" s="21"/>
      <c r="G17198" s="13"/>
      <c r="H17198" s="13"/>
      <c r="J17198" s="13"/>
      <c r="K17198" s="21"/>
    </row>
    <row r="17199">
      <c r="D17199" s="13"/>
      <c r="E17199" s="21"/>
      <c r="G17199" s="13"/>
      <c r="H17199" s="13"/>
      <c r="J17199" s="13"/>
      <c r="K17199" s="21"/>
    </row>
    <row r="17200">
      <c r="D17200" s="13"/>
      <c r="E17200" s="21"/>
      <c r="G17200" s="13"/>
      <c r="H17200" s="13"/>
      <c r="J17200" s="13"/>
      <c r="K17200" s="21"/>
    </row>
    <row r="17201">
      <c r="D17201" s="13"/>
      <c r="E17201" s="21"/>
      <c r="G17201" s="13"/>
      <c r="H17201" s="13"/>
      <c r="J17201" s="13"/>
      <c r="K17201" s="21"/>
    </row>
    <row r="17202">
      <c r="D17202" s="13"/>
      <c r="E17202" s="21"/>
      <c r="G17202" s="13"/>
      <c r="H17202" s="13"/>
      <c r="J17202" s="13"/>
      <c r="K17202" s="21"/>
    </row>
    <row r="17203">
      <c r="D17203" s="13"/>
      <c r="E17203" s="21"/>
      <c r="G17203" s="13"/>
      <c r="H17203" s="13"/>
      <c r="J17203" s="13"/>
      <c r="K17203" s="21"/>
    </row>
    <row r="17204">
      <c r="D17204" s="13"/>
      <c r="E17204" s="21"/>
      <c r="G17204" s="13"/>
      <c r="H17204" s="13"/>
      <c r="J17204" s="13"/>
      <c r="K17204" s="21"/>
    </row>
    <row r="17205">
      <c r="D17205" s="13"/>
      <c r="E17205" s="21"/>
      <c r="G17205" s="13"/>
      <c r="H17205" s="13"/>
      <c r="J17205" s="13"/>
      <c r="K17205" s="21"/>
    </row>
    <row r="17206">
      <c r="D17206" s="13"/>
      <c r="E17206" s="21"/>
      <c r="G17206" s="13"/>
      <c r="H17206" s="13"/>
      <c r="J17206" s="13"/>
      <c r="K17206" s="21"/>
    </row>
    <row r="17207">
      <c r="D17207" s="13"/>
      <c r="E17207" s="21"/>
      <c r="G17207" s="13"/>
      <c r="H17207" s="13"/>
      <c r="J17207" s="13"/>
      <c r="K17207" s="21"/>
    </row>
    <row r="17208">
      <c r="D17208" s="13"/>
      <c r="E17208" s="21"/>
      <c r="G17208" s="13"/>
      <c r="H17208" s="13"/>
      <c r="J17208" s="13"/>
      <c r="K17208" s="21"/>
    </row>
    <row r="17209">
      <c r="D17209" s="13"/>
      <c r="E17209" s="21"/>
      <c r="G17209" s="13"/>
      <c r="H17209" s="13"/>
      <c r="J17209" s="13"/>
      <c r="K17209" s="21"/>
    </row>
    <row r="17210">
      <c r="D17210" s="13"/>
      <c r="E17210" s="21"/>
      <c r="G17210" s="13"/>
      <c r="H17210" s="13"/>
      <c r="J17210" s="13"/>
      <c r="K17210" s="21"/>
    </row>
    <row r="17211">
      <c r="D17211" s="13"/>
      <c r="E17211" s="21"/>
      <c r="G17211" s="13"/>
      <c r="H17211" s="13"/>
      <c r="J17211" s="13"/>
      <c r="K17211" s="21"/>
    </row>
    <row r="17212">
      <c r="D17212" s="13"/>
      <c r="E17212" s="21"/>
      <c r="G17212" s="13"/>
      <c r="H17212" s="13"/>
      <c r="J17212" s="13"/>
      <c r="K17212" s="21"/>
    </row>
    <row r="17213">
      <c r="D17213" s="13"/>
      <c r="E17213" s="21"/>
      <c r="G17213" s="13"/>
      <c r="H17213" s="13"/>
      <c r="J17213" s="13"/>
      <c r="K17213" s="21"/>
    </row>
    <row r="17214">
      <c r="D17214" s="13"/>
      <c r="E17214" s="21"/>
      <c r="G17214" s="13"/>
      <c r="H17214" s="13"/>
      <c r="J17214" s="13"/>
      <c r="K17214" s="21"/>
    </row>
    <row r="17215">
      <c r="D17215" s="13"/>
      <c r="E17215" s="21"/>
      <c r="G17215" s="13"/>
      <c r="H17215" s="13"/>
      <c r="J17215" s="13"/>
      <c r="K17215" s="21"/>
    </row>
    <row r="17216">
      <c r="D17216" s="13"/>
      <c r="E17216" s="21"/>
      <c r="G17216" s="13"/>
      <c r="H17216" s="13"/>
      <c r="J17216" s="13"/>
      <c r="K17216" s="21"/>
    </row>
    <row r="17217">
      <c r="D17217" s="13"/>
      <c r="E17217" s="21"/>
      <c r="G17217" s="13"/>
      <c r="H17217" s="13"/>
      <c r="J17217" s="13"/>
      <c r="K17217" s="21"/>
    </row>
    <row r="17218">
      <c r="D17218" s="13"/>
      <c r="E17218" s="21"/>
      <c r="G17218" s="13"/>
      <c r="H17218" s="13"/>
      <c r="J17218" s="13"/>
      <c r="K17218" s="21"/>
    </row>
    <row r="17219">
      <c r="D17219" s="13"/>
      <c r="E17219" s="21"/>
      <c r="G17219" s="13"/>
      <c r="H17219" s="13"/>
      <c r="J17219" s="13"/>
      <c r="K17219" s="21"/>
    </row>
    <row r="17220">
      <c r="D17220" s="13"/>
      <c r="E17220" s="21"/>
      <c r="G17220" s="13"/>
      <c r="H17220" s="13"/>
      <c r="J17220" s="13"/>
      <c r="K17220" s="21"/>
    </row>
    <row r="17221">
      <c r="D17221" s="13"/>
      <c r="E17221" s="21"/>
      <c r="G17221" s="13"/>
      <c r="H17221" s="13"/>
      <c r="J17221" s="13"/>
      <c r="K17221" s="21"/>
    </row>
    <row r="17222">
      <c r="D17222" s="13"/>
      <c r="E17222" s="21"/>
      <c r="G17222" s="13"/>
      <c r="H17222" s="13"/>
      <c r="J17222" s="13"/>
      <c r="K17222" s="21"/>
    </row>
    <row r="17223">
      <c r="D17223" s="13"/>
      <c r="E17223" s="21"/>
      <c r="G17223" s="13"/>
      <c r="H17223" s="13"/>
      <c r="J17223" s="13"/>
      <c r="K17223" s="21"/>
    </row>
    <row r="17224">
      <c r="D17224" s="13"/>
      <c r="E17224" s="21"/>
      <c r="G17224" s="13"/>
      <c r="H17224" s="13"/>
      <c r="J17224" s="13"/>
      <c r="K17224" s="21"/>
    </row>
    <row r="17225">
      <c r="D17225" s="13"/>
      <c r="E17225" s="21"/>
      <c r="G17225" s="13"/>
      <c r="H17225" s="13"/>
      <c r="J17225" s="13"/>
      <c r="K17225" s="21"/>
    </row>
    <row r="17226">
      <c r="D17226" s="13"/>
      <c r="E17226" s="21"/>
      <c r="G17226" s="13"/>
      <c r="H17226" s="13"/>
      <c r="J17226" s="13"/>
      <c r="K17226" s="21"/>
    </row>
    <row r="17227">
      <c r="D17227" s="13"/>
      <c r="E17227" s="21"/>
      <c r="G17227" s="13"/>
      <c r="H17227" s="13"/>
      <c r="J17227" s="13"/>
      <c r="K17227" s="21"/>
    </row>
    <row r="17228">
      <c r="D17228" s="13"/>
      <c r="E17228" s="21"/>
      <c r="G17228" s="13"/>
      <c r="H17228" s="13"/>
      <c r="J17228" s="13"/>
      <c r="K17228" s="21"/>
    </row>
    <row r="17229">
      <c r="D17229" s="13"/>
      <c r="E17229" s="21"/>
      <c r="G17229" s="13"/>
      <c r="H17229" s="13"/>
      <c r="J17229" s="13"/>
      <c r="K17229" s="21"/>
    </row>
    <row r="17230">
      <c r="D17230" s="13"/>
      <c r="E17230" s="21"/>
      <c r="G17230" s="13"/>
      <c r="H17230" s="13"/>
      <c r="J17230" s="13"/>
      <c r="K17230" s="21"/>
    </row>
    <row r="17231">
      <c r="D17231" s="13"/>
      <c r="E17231" s="21"/>
      <c r="G17231" s="13"/>
      <c r="H17231" s="13"/>
      <c r="J17231" s="13"/>
      <c r="K17231" s="21"/>
    </row>
    <row r="17232">
      <c r="D17232" s="13"/>
      <c r="E17232" s="21"/>
      <c r="G17232" s="13"/>
      <c r="H17232" s="13"/>
      <c r="J17232" s="13"/>
      <c r="K17232" s="21"/>
    </row>
    <row r="17233">
      <c r="D17233" s="13"/>
      <c r="E17233" s="21"/>
      <c r="G17233" s="13"/>
      <c r="H17233" s="13"/>
      <c r="J17233" s="13"/>
      <c r="K17233" s="21"/>
    </row>
    <row r="17234">
      <c r="D17234" s="13"/>
      <c r="E17234" s="21"/>
      <c r="G17234" s="13"/>
      <c r="H17234" s="13"/>
      <c r="J17234" s="13"/>
      <c r="K17234" s="21"/>
    </row>
    <row r="17235">
      <c r="D17235" s="13"/>
      <c r="E17235" s="21"/>
      <c r="G17235" s="13"/>
      <c r="H17235" s="13"/>
      <c r="J17235" s="13"/>
      <c r="K17235" s="21"/>
    </row>
    <row r="17236">
      <c r="D17236" s="13"/>
      <c r="E17236" s="21"/>
      <c r="G17236" s="13"/>
      <c r="H17236" s="13"/>
      <c r="J17236" s="13"/>
      <c r="K17236" s="21"/>
    </row>
    <row r="17237">
      <c r="D17237" s="13"/>
      <c r="E17237" s="21"/>
      <c r="G17237" s="13"/>
      <c r="H17237" s="13"/>
      <c r="J17237" s="13"/>
      <c r="K17237" s="21"/>
    </row>
    <row r="17238">
      <c r="D17238" s="13"/>
      <c r="E17238" s="21"/>
      <c r="G17238" s="13"/>
      <c r="H17238" s="13"/>
      <c r="J17238" s="13"/>
      <c r="K17238" s="21"/>
    </row>
    <row r="17239">
      <c r="D17239" s="13"/>
      <c r="E17239" s="21"/>
      <c r="G17239" s="13"/>
      <c r="H17239" s="13"/>
      <c r="J17239" s="13"/>
      <c r="K17239" s="21"/>
    </row>
    <row r="17240">
      <c r="D17240" s="13"/>
      <c r="E17240" s="21"/>
      <c r="G17240" s="13"/>
      <c r="H17240" s="13"/>
      <c r="J17240" s="13"/>
      <c r="K17240" s="21"/>
    </row>
    <row r="17241">
      <c r="D17241" s="13"/>
      <c r="E17241" s="21"/>
      <c r="G17241" s="13"/>
      <c r="H17241" s="13"/>
      <c r="J17241" s="13"/>
      <c r="K17241" s="21"/>
    </row>
    <row r="17242">
      <c r="D17242" s="13"/>
      <c r="E17242" s="21"/>
      <c r="G17242" s="13"/>
      <c r="H17242" s="13"/>
      <c r="J17242" s="13"/>
      <c r="K17242" s="21"/>
    </row>
    <row r="17243">
      <c r="D17243" s="13"/>
      <c r="E17243" s="21"/>
      <c r="G17243" s="13"/>
      <c r="H17243" s="13"/>
      <c r="J17243" s="13"/>
      <c r="K17243" s="21"/>
    </row>
    <row r="17244">
      <c r="D17244" s="13"/>
      <c r="E17244" s="21"/>
      <c r="G17244" s="13"/>
      <c r="H17244" s="13"/>
      <c r="J17244" s="13"/>
      <c r="K17244" s="21"/>
    </row>
    <row r="17245">
      <c r="D17245" s="13"/>
      <c r="E17245" s="21"/>
      <c r="G17245" s="13"/>
      <c r="H17245" s="13"/>
      <c r="J17245" s="13"/>
      <c r="K17245" s="21"/>
    </row>
    <row r="17246">
      <c r="D17246" s="13"/>
      <c r="E17246" s="21"/>
      <c r="G17246" s="13"/>
      <c r="H17246" s="13"/>
      <c r="J17246" s="13"/>
      <c r="K17246" s="21"/>
    </row>
    <row r="17247">
      <c r="D17247" s="13"/>
      <c r="E17247" s="21"/>
      <c r="G17247" s="13"/>
      <c r="H17247" s="13"/>
      <c r="J17247" s="13"/>
      <c r="K17247" s="21"/>
    </row>
    <row r="17248">
      <c r="D17248" s="13"/>
      <c r="E17248" s="21"/>
      <c r="G17248" s="13"/>
      <c r="H17248" s="13"/>
      <c r="J17248" s="13"/>
      <c r="K17248" s="21"/>
    </row>
    <row r="17249">
      <c r="D17249" s="13"/>
      <c r="E17249" s="21"/>
      <c r="G17249" s="13"/>
      <c r="H17249" s="13"/>
      <c r="J17249" s="13"/>
      <c r="K17249" s="21"/>
    </row>
    <row r="17250">
      <c r="D17250" s="13"/>
      <c r="E17250" s="21"/>
      <c r="G17250" s="13"/>
      <c r="H17250" s="13"/>
      <c r="J17250" s="13"/>
      <c r="K17250" s="21"/>
    </row>
    <row r="17251">
      <c r="D17251" s="13"/>
      <c r="E17251" s="21"/>
      <c r="G17251" s="13"/>
      <c r="H17251" s="13"/>
      <c r="J17251" s="13"/>
      <c r="K17251" s="21"/>
    </row>
    <row r="17252">
      <c r="D17252" s="13"/>
      <c r="E17252" s="21"/>
      <c r="G17252" s="13"/>
      <c r="H17252" s="13"/>
      <c r="J17252" s="13"/>
      <c r="K17252" s="21"/>
    </row>
    <row r="17253">
      <c r="D17253" s="13"/>
      <c r="E17253" s="21"/>
      <c r="G17253" s="13"/>
      <c r="H17253" s="13"/>
      <c r="J17253" s="13"/>
      <c r="K17253" s="21"/>
    </row>
    <row r="17254">
      <c r="D17254" s="13"/>
      <c r="E17254" s="21"/>
      <c r="G17254" s="13"/>
      <c r="H17254" s="13"/>
      <c r="J17254" s="13"/>
      <c r="K17254" s="21"/>
    </row>
    <row r="17255">
      <c r="D17255" s="13"/>
      <c r="E17255" s="21"/>
      <c r="G17255" s="13"/>
      <c r="H17255" s="13"/>
      <c r="J17255" s="13"/>
      <c r="K17255" s="21"/>
    </row>
    <row r="17256">
      <c r="D17256" s="13"/>
      <c r="E17256" s="21"/>
      <c r="G17256" s="13"/>
      <c r="H17256" s="13"/>
      <c r="J17256" s="13"/>
      <c r="K17256" s="21"/>
    </row>
    <row r="17257">
      <c r="D17257" s="13"/>
      <c r="E17257" s="21"/>
      <c r="G17257" s="13"/>
      <c r="H17257" s="13"/>
      <c r="J17257" s="13"/>
      <c r="K17257" s="21"/>
    </row>
    <row r="17258">
      <c r="D17258" s="13"/>
      <c r="E17258" s="21"/>
      <c r="G17258" s="13"/>
      <c r="H17258" s="13"/>
      <c r="J17258" s="13"/>
      <c r="K17258" s="21"/>
    </row>
    <row r="17259">
      <c r="D17259" s="13"/>
      <c r="E17259" s="21"/>
      <c r="G17259" s="13"/>
      <c r="H17259" s="13"/>
      <c r="J17259" s="13"/>
      <c r="K17259" s="21"/>
    </row>
    <row r="17260">
      <c r="D17260" s="13"/>
      <c r="E17260" s="21"/>
      <c r="G17260" s="13"/>
      <c r="H17260" s="13"/>
      <c r="J17260" s="13"/>
      <c r="K17260" s="21"/>
    </row>
    <row r="17261">
      <c r="D17261" s="13"/>
      <c r="E17261" s="21"/>
      <c r="G17261" s="13"/>
      <c r="H17261" s="13"/>
      <c r="J17261" s="13"/>
      <c r="K17261" s="21"/>
    </row>
    <row r="17262">
      <c r="D17262" s="13"/>
      <c r="E17262" s="21"/>
      <c r="G17262" s="13"/>
      <c r="H17262" s="13"/>
      <c r="J17262" s="13"/>
      <c r="K17262" s="21"/>
    </row>
    <row r="17263">
      <c r="D17263" s="13"/>
      <c r="E17263" s="21"/>
      <c r="G17263" s="13"/>
      <c r="H17263" s="13"/>
      <c r="J17263" s="13"/>
      <c r="K17263" s="21"/>
    </row>
    <row r="17264">
      <c r="D17264" s="13"/>
      <c r="E17264" s="21"/>
      <c r="G17264" s="13"/>
      <c r="H17264" s="13"/>
      <c r="J17264" s="13"/>
      <c r="K17264" s="21"/>
    </row>
    <row r="17265">
      <c r="D17265" s="13"/>
      <c r="E17265" s="21"/>
      <c r="G17265" s="13"/>
      <c r="H17265" s="13"/>
      <c r="J17265" s="13"/>
      <c r="K17265" s="21"/>
    </row>
    <row r="17266">
      <c r="D17266" s="13"/>
      <c r="E17266" s="21"/>
      <c r="G17266" s="13"/>
      <c r="H17266" s="13"/>
      <c r="J17266" s="13"/>
      <c r="K17266" s="21"/>
    </row>
    <row r="17267">
      <c r="D17267" s="13"/>
      <c r="E17267" s="21"/>
      <c r="G17267" s="13"/>
      <c r="H17267" s="13"/>
      <c r="J17267" s="13"/>
      <c r="K17267" s="21"/>
    </row>
    <row r="17268">
      <c r="D17268" s="13"/>
      <c r="E17268" s="21"/>
      <c r="G17268" s="13"/>
      <c r="H17268" s="13"/>
      <c r="J17268" s="13"/>
      <c r="K17268" s="21"/>
    </row>
    <row r="17269">
      <c r="D17269" s="13"/>
      <c r="E17269" s="21"/>
      <c r="G17269" s="13"/>
      <c r="H17269" s="13"/>
      <c r="J17269" s="13"/>
      <c r="K17269" s="21"/>
    </row>
    <row r="17270">
      <c r="D17270" s="13"/>
      <c r="E17270" s="21"/>
      <c r="G17270" s="13"/>
      <c r="H17270" s="13"/>
      <c r="J17270" s="13"/>
      <c r="K17270" s="21"/>
    </row>
    <row r="17271">
      <c r="D17271" s="13"/>
      <c r="E17271" s="21"/>
      <c r="G17271" s="13"/>
      <c r="H17271" s="13"/>
      <c r="J17271" s="13"/>
      <c r="K17271" s="21"/>
    </row>
    <row r="17272">
      <c r="D17272" s="13"/>
      <c r="E17272" s="21"/>
      <c r="G17272" s="13"/>
      <c r="H17272" s="13"/>
      <c r="J17272" s="13"/>
      <c r="K17272" s="21"/>
    </row>
    <row r="17273">
      <c r="D17273" s="13"/>
      <c r="E17273" s="21"/>
      <c r="G17273" s="13"/>
      <c r="H17273" s="13"/>
      <c r="J17273" s="13"/>
      <c r="K17273" s="21"/>
    </row>
    <row r="17274">
      <c r="D17274" s="13"/>
      <c r="E17274" s="21"/>
      <c r="G17274" s="13"/>
      <c r="H17274" s="13"/>
      <c r="J17274" s="13"/>
      <c r="K17274" s="21"/>
    </row>
    <row r="17275">
      <c r="D17275" s="13"/>
      <c r="E17275" s="21"/>
      <c r="G17275" s="13"/>
      <c r="H17275" s="13"/>
      <c r="J17275" s="13"/>
      <c r="K17275" s="21"/>
    </row>
    <row r="17276">
      <c r="D17276" s="13"/>
      <c r="E17276" s="21"/>
      <c r="G17276" s="13"/>
      <c r="H17276" s="13"/>
      <c r="J17276" s="13"/>
      <c r="K17276" s="21"/>
    </row>
    <row r="17277">
      <c r="D17277" s="13"/>
      <c r="E17277" s="21"/>
      <c r="G17277" s="13"/>
      <c r="H17277" s="13"/>
      <c r="J17277" s="13"/>
      <c r="K17277" s="21"/>
    </row>
    <row r="17278">
      <c r="D17278" s="13"/>
      <c r="E17278" s="21"/>
      <c r="G17278" s="13"/>
      <c r="H17278" s="13"/>
      <c r="J17278" s="13"/>
      <c r="K17278" s="21"/>
    </row>
    <row r="17279">
      <c r="D17279" s="13"/>
      <c r="E17279" s="21"/>
      <c r="G17279" s="13"/>
      <c r="H17279" s="13"/>
      <c r="J17279" s="13"/>
      <c r="K17279" s="21"/>
    </row>
    <row r="17280">
      <c r="D17280" s="13"/>
      <c r="E17280" s="21"/>
      <c r="G17280" s="13"/>
      <c r="H17280" s="13"/>
      <c r="J17280" s="13"/>
      <c r="K17280" s="21"/>
    </row>
    <row r="17281">
      <c r="D17281" s="13"/>
      <c r="E17281" s="21"/>
      <c r="G17281" s="13"/>
      <c r="H17281" s="13"/>
      <c r="J17281" s="13"/>
      <c r="K17281" s="21"/>
    </row>
    <row r="17282">
      <c r="D17282" s="13"/>
      <c r="E17282" s="21"/>
      <c r="G17282" s="13"/>
      <c r="H17282" s="13"/>
      <c r="J17282" s="13"/>
      <c r="K17282" s="21"/>
    </row>
    <row r="17283">
      <c r="D17283" s="13"/>
      <c r="E17283" s="21"/>
      <c r="G17283" s="13"/>
      <c r="H17283" s="13"/>
      <c r="J17283" s="13"/>
      <c r="K17283" s="21"/>
    </row>
    <row r="17284">
      <c r="D17284" s="13"/>
      <c r="E17284" s="21"/>
      <c r="G17284" s="13"/>
      <c r="H17284" s="13"/>
      <c r="J17284" s="13"/>
      <c r="K17284" s="21"/>
    </row>
    <row r="17285">
      <c r="D17285" s="13"/>
      <c r="E17285" s="21"/>
      <c r="G17285" s="13"/>
      <c r="H17285" s="13"/>
      <c r="J17285" s="13"/>
      <c r="K17285" s="21"/>
    </row>
    <row r="17286">
      <c r="D17286" s="13"/>
      <c r="E17286" s="21"/>
      <c r="G17286" s="13"/>
      <c r="H17286" s="13"/>
      <c r="J17286" s="13"/>
      <c r="K17286" s="21"/>
    </row>
    <row r="17287">
      <c r="D17287" s="13"/>
      <c r="E17287" s="21"/>
      <c r="G17287" s="13"/>
      <c r="H17287" s="13"/>
      <c r="J17287" s="13"/>
      <c r="K17287" s="21"/>
    </row>
    <row r="17288">
      <c r="D17288" s="13"/>
      <c r="E17288" s="21"/>
      <c r="G17288" s="13"/>
      <c r="H17288" s="13"/>
      <c r="J17288" s="13"/>
      <c r="K17288" s="21"/>
    </row>
    <row r="17289">
      <c r="D17289" s="13"/>
      <c r="E17289" s="21"/>
      <c r="G17289" s="13"/>
      <c r="H17289" s="13"/>
      <c r="J17289" s="13"/>
      <c r="K17289" s="21"/>
    </row>
    <row r="17290">
      <c r="D17290" s="13"/>
      <c r="E17290" s="21"/>
      <c r="G17290" s="13"/>
      <c r="H17290" s="13"/>
      <c r="J17290" s="13"/>
      <c r="K17290" s="21"/>
    </row>
    <row r="17291">
      <c r="D17291" s="13"/>
      <c r="E17291" s="21"/>
      <c r="G17291" s="13"/>
      <c r="H17291" s="13"/>
      <c r="J17291" s="13"/>
      <c r="K17291" s="21"/>
    </row>
    <row r="17292">
      <c r="D17292" s="13"/>
      <c r="E17292" s="21"/>
      <c r="G17292" s="13"/>
      <c r="H17292" s="13"/>
      <c r="J17292" s="13"/>
      <c r="K17292" s="21"/>
    </row>
    <row r="17293">
      <c r="D17293" s="13"/>
      <c r="E17293" s="21"/>
      <c r="G17293" s="13"/>
      <c r="H17293" s="13"/>
      <c r="J17293" s="13"/>
      <c r="K17293" s="21"/>
    </row>
    <row r="17294">
      <c r="D17294" s="13"/>
      <c r="E17294" s="21"/>
      <c r="G17294" s="13"/>
      <c r="H17294" s="13"/>
      <c r="J17294" s="13"/>
      <c r="K17294" s="21"/>
    </row>
    <row r="17295">
      <c r="D17295" s="13"/>
      <c r="E17295" s="21"/>
      <c r="G17295" s="13"/>
      <c r="H17295" s="13"/>
      <c r="J17295" s="13"/>
      <c r="K17295" s="21"/>
    </row>
    <row r="17296">
      <c r="D17296" s="13"/>
      <c r="E17296" s="21"/>
      <c r="G17296" s="13"/>
      <c r="H17296" s="13"/>
      <c r="J17296" s="13"/>
      <c r="K17296" s="21"/>
    </row>
    <row r="17297">
      <c r="D17297" s="13"/>
      <c r="E17297" s="21"/>
      <c r="G17297" s="13"/>
      <c r="H17297" s="13"/>
      <c r="J17297" s="13"/>
      <c r="K17297" s="21"/>
    </row>
    <row r="17298">
      <c r="D17298" s="13"/>
      <c r="E17298" s="21"/>
      <c r="G17298" s="13"/>
      <c r="H17298" s="13"/>
      <c r="J17298" s="13"/>
      <c r="K17298" s="21"/>
    </row>
    <row r="17299">
      <c r="D17299" s="13"/>
      <c r="E17299" s="21"/>
      <c r="G17299" s="13"/>
      <c r="H17299" s="13"/>
      <c r="J17299" s="13"/>
      <c r="K17299" s="21"/>
    </row>
    <row r="17300">
      <c r="D17300" s="13"/>
      <c r="E17300" s="21"/>
      <c r="G17300" s="13"/>
      <c r="H17300" s="13"/>
      <c r="J17300" s="13"/>
      <c r="K17300" s="21"/>
    </row>
    <row r="17301">
      <c r="D17301" s="13"/>
      <c r="E17301" s="21"/>
      <c r="G17301" s="13"/>
      <c r="H17301" s="13"/>
      <c r="J17301" s="13"/>
      <c r="K17301" s="21"/>
    </row>
    <row r="17302">
      <c r="D17302" s="13"/>
      <c r="E17302" s="21"/>
      <c r="G17302" s="13"/>
      <c r="H17302" s="13"/>
      <c r="J17302" s="13"/>
      <c r="K17302" s="21"/>
    </row>
    <row r="17303">
      <c r="D17303" s="13"/>
      <c r="E17303" s="21"/>
      <c r="G17303" s="13"/>
      <c r="H17303" s="13"/>
      <c r="J17303" s="13"/>
      <c r="K17303" s="21"/>
    </row>
    <row r="17304">
      <c r="D17304" s="13"/>
      <c r="E17304" s="21"/>
      <c r="G17304" s="13"/>
      <c r="H17304" s="13"/>
      <c r="J17304" s="13"/>
      <c r="K17304" s="21"/>
    </row>
    <row r="17305">
      <c r="D17305" s="13"/>
      <c r="E17305" s="21"/>
      <c r="G17305" s="13"/>
      <c r="H17305" s="13"/>
      <c r="J17305" s="13"/>
      <c r="K17305" s="21"/>
    </row>
    <row r="17306">
      <c r="D17306" s="13"/>
      <c r="E17306" s="21"/>
      <c r="G17306" s="13"/>
      <c r="H17306" s="13"/>
      <c r="J17306" s="13"/>
      <c r="K17306" s="21"/>
    </row>
    <row r="17307">
      <c r="D17307" s="13"/>
      <c r="E17307" s="21"/>
      <c r="G17307" s="13"/>
      <c r="H17307" s="13"/>
      <c r="J17307" s="13"/>
      <c r="K17307" s="21"/>
    </row>
    <row r="17308">
      <c r="D17308" s="13"/>
      <c r="E17308" s="21"/>
      <c r="G17308" s="13"/>
      <c r="H17308" s="13"/>
      <c r="J17308" s="13"/>
      <c r="K17308" s="21"/>
    </row>
    <row r="17309">
      <c r="D17309" s="13"/>
      <c r="E17309" s="21"/>
      <c r="G17309" s="13"/>
      <c r="H17309" s="13"/>
      <c r="J17309" s="13"/>
      <c r="K17309" s="21"/>
    </row>
    <row r="17310">
      <c r="D17310" s="13"/>
      <c r="E17310" s="21"/>
      <c r="G17310" s="13"/>
      <c r="H17310" s="13"/>
      <c r="J17310" s="13"/>
      <c r="K17310" s="21"/>
    </row>
    <row r="17311">
      <c r="D17311" s="13"/>
      <c r="E17311" s="21"/>
      <c r="G17311" s="13"/>
      <c r="H17311" s="13"/>
      <c r="J17311" s="13"/>
      <c r="K17311" s="21"/>
    </row>
    <row r="17312">
      <c r="D17312" s="13"/>
      <c r="E17312" s="21"/>
      <c r="G17312" s="13"/>
      <c r="H17312" s="13"/>
      <c r="J17312" s="13"/>
      <c r="K17312" s="21"/>
    </row>
    <row r="17313">
      <c r="D17313" s="13"/>
      <c r="E17313" s="21"/>
      <c r="G17313" s="13"/>
      <c r="H17313" s="13"/>
      <c r="J17313" s="13"/>
      <c r="K17313" s="21"/>
    </row>
    <row r="17314">
      <c r="D17314" s="13"/>
      <c r="E17314" s="21"/>
      <c r="G17314" s="13"/>
      <c r="H17314" s="13"/>
      <c r="J17314" s="13"/>
      <c r="K17314" s="21"/>
    </row>
    <row r="17315">
      <c r="D17315" s="13"/>
      <c r="E17315" s="21"/>
      <c r="G17315" s="13"/>
      <c r="H17315" s="13"/>
      <c r="J17315" s="13"/>
      <c r="K17315" s="21"/>
    </row>
    <row r="17316">
      <c r="D17316" s="13"/>
      <c r="E17316" s="21"/>
      <c r="G17316" s="13"/>
      <c r="H17316" s="13"/>
      <c r="J17316" s="13"/>
      <c r="K17316" s="21"/>
    </row>
    <row r="17317">
      <c r="D17317" s="13"/>
      <c r="E17317" s="21"/>
      <c r="G17317" s="13"/>
      <c r="H17317" s="13"/>
      <c r="J17317" s="13"/>
      <c r="K17317" s="21"/>
    </row>
    <row r="17318">
      <c r="D17318" s="13"/>
      <c r="E17318" s="21"/>
      <c r="G17318" s="13"/>
      <c r="H17318" s="13"/>
      <c r="J17318" s="13"/>
      <c r="K17318" s="21"/>
    </row>
    <row r="17319">
      <c r="D17319" s="13"/>
      <c r="E17319" s="21"/>
      <c r="G17319" s="13"/>
      <c r="H17319" s="13"/>
      <c r="J17319" s="13"/>
      <c r="K17319" s="21"/>
    </row>
    <row r="17320">
      <c r="D17320" s="13"/>
      <c r="E17320" s="21"/>
      <c r="G17320" s="13"/>
      <c r="H17320" s="13"/>
      <c r="J17320" s="13"/>
      <c r="K17320" s="21"/>
    </row>
    <row r="17321">
      <c r="D17321" s="13"/>
      <c r="E17321" s="21"/>
      <c r="G17321" s="13"/>
      <c r="H17321" s="13"/>
      <c r="J17321" s="13"/>
      <c r="K17321" s="21"/>
    </row>
    <row r="17322">
      <c r="D17322" s="13"/>
      <c r="E17322" s="21"/>
      <c r="G17322" s="13"/>
      <c r="H17322" s="13"/>
      <c r="J17322" s="13"/>
      <c r="K17322" s="21"/>
    </row>
    <row r="17323">
      <c r="D17323" s="13"/>
      <c r="E17323" s="21"/>
      <c r="G17323" s="13"/>
      <c r="H17323" s="13"/>
      <c r="J17323" s="13"/>
      <c r="K17323" s="21"/>
    </row>
    <row r="17324">
      <c r="D17324" s="13"/>
      <c r="E17324" s="21"/>
      <c r="G17324" s="13"/>
      <c r="H17324" s="13"/>
      <c r="J17324" s="13"/>
      <c r="K17324" s="21"/>
    </row>
    <row r="17325">
      <c r="D17325" s="13"/>
      <c r="E17325" s="21"/>
      <c r="G17325" s="13"/>
      <c r="H17325" s="13"/>
      <c r="J17325" s="13"/>
      <c r="K17325" s="21"/>
    </row>
    <row r="17326">
      <c r="D17326" s="13"/>
      <c r="E17326" s="21"/>
      <c r="G17326" s="13"/>
      <c r="H17326" s="13"/>
      <c r="J17326" s="13"/>
      <c r="K17326" s="21"/>
    </row>
    <row r="17327">
      <c r="D17327" s="13"/>
      <c r="E17327" s="21"/>
      <c r="G17327" s="13"/>
      <c r="H17327" s="13"/>
      <c r="J17327" s="13"/>
      <c r="K17327" s="21"/>
    </row>
    <row r="17328">
      <c r="D17328" s="13"/>
      <c r="E17328" s="21"/>
      <c r="G17328" s="13"/>
      <c r="H17328" s="13"/>
      <c r="J17328" s="13"/>
      <c r="K17328" s="21"/>
    </row>
    <row r="17329">
      <c r="D17329" s="13"/>
      <c r="E17329" s="21"/>
      <c r="G17329" s="13"/>
      <c r="H17329" s="13"/>
      <c r="J17329" s="13"/>
      <c r="K17329" s="21"/>
    </row>
    <row r="17330">
      <c r="D17330" s="13"/>
      <c r="E17330" s="21"/>
      <c r="G17330" s="13"/>
      <c r="H17330" s="13"/>
      <c r="J17330" s="13"/>
      <c r="K17330" s="21"/>
    </row>
    <row r="17331">
      <c r="D17331" s="13"/>
      <c r="E17331" s="21"/>
      <c r="G17331" s="13"/>
      <c r="H17331" s="13"/>
      <c r="J17331" s="13"/>
      <c r="K17331" s="21"/>
    </row>
    <row r="17332">
      <c r="D17332" s="13"/>
      <c r="E17332" s="21"/>
      <c r="G17332" s="13"/>
      <c r="H17332" s="13"/>
      <c r="J17332" s="13"/>
      <c r="K17332" s="21"/>
    </row>
    <row r="17333">
      <c r="D17333" s="13"/>
      <c r="E17333" s="21"/>
      <c r="G17333" s="13"/>
      <c r="H17333" s="13"/>
      <c r="J17333" s="13"/>
      <c r="K17333" s="21"/>
    </row>
    <row r="17334">
      <c r="D17334" s="13"/>
      <c r="E17334" s="21"/>
      <c r="G17334" s="13"/>
      <c r="H17334" s="13"/>
      <c r="J17334" s="13"/>
      <c r="K17334" s="21"/>
    </row>
    <row r="17335">
      <c r="D17335" s="13"/>
      <c r="E17335" s="21"/>
      <c r="G17335" s="13"/>
      <c r="H17335" s="13"/>
      <c r="J17335" s="13"/>
      <c r="K17335" s="21"/>
    </row>
    <row r="17336">
      <c r="D17336" s="13"/>
      <c r="E17336" s="21"/>
      <c r="G17336" s="13"/>
      <c r="H17336" s="13"/>
      <c r="J17336" s="13"/>
      <c r="K17336" s="21"/>
    </row>
    <row r="17337">
      <c r="D17337" s="13"/>
      <c r="E17337" s="21"/>
      <c r="G17337" s="13"/>
      <c r="H17337" s="13"/>
      <c r="J17337" s="13"/>
      <c r="K17337" s="21"/>
    </row>
    <row r="17338">
      <c r="D17338" s="13"/>
      <c r="E17338" s="21"/>
      <c r="G17338" s="13"/>
      <c r="H17338" s="13"/>
      <c r="J17338" s="13"/>
      <c r="K17338" s="21"/>
    </row>
    <row r="17339">
      <c r="D17339" s="13"/>
      <c r="E17339" s="21"/>
      <c r="G17339" s="13"/>
      <c r="H17339" s="13"/>
      <c r="J17339" s="13"/>
      <c r="K17339" s="21"/>
    </row>
    <row r="17340">
      <c r="D17340" s="13"/>
      <c r="E17340" s="21"/>
      <c r="G17340" s="13"/>
      <c r="H17340" s="13"/>
      <c r="J17340" s="13"/>
      <c r="K17340" s="21"/>
    </row>
    <row r="17341">
      <c r="D17341" s="13"/>
      <c r="E17341" s="21"/>
      <c r="G17341" s="13"/>
      <c r="H17341" s="13"/>
      <c r="J17341" s="13"/>
      <c r="K17341" s="21"/>
    </row>
    <row r="17342">
      <c r="D17342" s="13"/>
      <c r="E17342" s="21"/>
      <c r="G17342" s="13"/>
      <c r="H17342" s="13"/>
      <c r="J17342" s="13"/>
      <c r="K17342" s="21"/>
    </row>
    <row r="17343">
      <c r="D17343" s="13"/>
      <c r="E17343" s="21"/>
      <c r="G17343" s="13"/>
      <c r="H17343" s="13"/>
      <c r="J17343" s="13"/>
      <c r="K17343" s="21"/>
    </row>
    <row r="17344">
      <c r="D17344" s="13"/>
      <c r="E17344" s="21"/>
      <c r="G17344" s="13"/>
      <c r="H17344" s="13"/>
      <c r="J17344" s="13"/>
      <c r="K17344" s="21"/>
    </row>
    <row r="17345">
      <c r="D17345" s="13"/>
      <c r="E17345" s="21"/>
      <c r="G17345" s="13"/>
      <c r="H17345" s="13"/>
      <c r="J17345" s="13"/>
      <c r="K17345" s="21"/>
    </row>
    <row r="17346">
      <c r="D17346" s="13"/>
      <c r="E17346" s="21"/>
      <c r="G17346" s="13"/>
      <c r="H17346" s="13"/>
      <c r="J17346" s="13"/>
      <c r="K17346" s="21"/>
    </row>
    <row r="17347">
      <c r="D17347" s="13"/>
      <c r="E17347" s="21"/>
      <c r="G17347" s="13"/>
      <c r="H17347" s="13"/>
      <c r="J17347" s="13"/>
      <c r="K17347" s="21"/>
    </row>
    <row r="17348">
      <c r="D17348" s="13"/>
      <c r="E17348" s="21"/>
      <c r="G17348" s="13"/>
      <c r="H17348" s="13"/>
      <c r="J17348" s="13"/>
      <c r="K17348" s="21"/>
    </row>
    <row r="17349">
      <c r="D17349" s="13"/>
      <c r="E17349" s="21"/>
      <c r="G17349" s="13"/>
      <c r="H17349" s="13"/>
      <c r="J17349" s="13"/>
      <c r="K17349" s="21"/>
    </row>
    <row r="17350">
      <c r="D17350" s="13"/>
      <c r="E17350" s="21"/>
      <c r="G17350" s="13"/>
      <c r="H17350" s="13"/>
      <c r="J17350" s="13"/>
      <c r="K17350" s="21"/>
    </row>
    <row r="17351">
      <c r="D17351" s="13"/>
      <c r="E17351" s="21"/>
      <c r="G17351" s="13"/>
      <c r="H17351" s="13"/>
      <c r="J17351" s="13"/>
      <c r="K17351" s="21"/>
    </row>
    <row r="17352">
      <c r="D17352" s="13"/>
      <c r="E17352" s="21"/>
      <c r="G17352" s="13"/>
      <c r="H17352" s="13"/>
      <c r="J17352" s="13"/>
      <c r="K17352" s="21"/>
    </row>
    <row r="17353">
      <c r="D17353" s="13"/>
      <c r="E17353" s="21"/>
      <c r="G17353" s="13"/>
      <c r="H17353" s="13"/>
      <c r="J17353" s="13"/>
      <c r="K17353" s="21"/>
    </row>
    <row r="17354">
      <c r="D17354" s="13"/>
      <c r="E17354" s="21"/>
      <c r="G17354" s="13"/>
      <c r="H17354" s="13"/>
      <c r="J17354" s="13"/>
      <c r="K17354" s="21"/>
    </row>
    <row r="17355">
      <c r="D17355" s="13"/>
      <c r="E17355" s="21"/>
      <c r="G17355" s="13"/>
      <c r="H17355" s="13"/>
      <c r="J17355" s="13"/>
      <c r="K17355" s="21"/>
    </row>
    <row r="17356">
      <c r="D17356" s="13"/>
      <c r="E17356" s="21"/>
      <c r="G17356" s="13"/>
      <c r="H17356" s="13"/>
      <c r="J17356" s="13"/>
      <c r="K17356" s="21"/>
    </row>
    <row r="17357">
      <c r="D17357" s="13"/>
      <c r="E17357" s="21"/>
      <c r="G17357" s="13"/>
      <c r="H17357" s="13"/>
      <c r="J17357" s="13"/>
      <c r="K17357" s="21"/>
    </row>
    <row r="17358">
      <c r="D17358" s="13"/>
      <c r="E17358" s="21"/>
      <c r="G17358" s="13"/>
      <c r="H17358" s="13"/>
      <c r="J17358" s="13"/>
      <c r="K17358" s="21"/>
    </row>
    <row r="17359">
      <c r="D17359" s="13"/>
      <c r="E17359" s="21"/>
      <c r="G17359" s="13"/>
      <c r="H17359" s="13"/>
      <c r="J17359" s="13"/>
      <c r="K17359" s="21"/>
    </row>
    <row r="17360">
      <c r="D17360" s="13"/>
      <c r="E17360" s="21"/>
      <c r="G17360" s="13"/>
      <c r="H17360" s="13"/>
      <c r="J17360" s="13"/>
      <c r="K17360" s="21"/>
    </row>
    <row r="17361">
      <c r="D17361" s="13"/>
      <c r="E17361" s="21"/>
      <c r="G17361" s="13"/>
      <c r="H17361" s="13"/>
      <c r="J17361" s="13"/>
      <c r="K17361" s="21"/>
    </row>
    <row r="17362">
      <c r="D17362" s="13"/>
      <c r="E17362" s="21"/>
      <c r="G17362" s="13"/>
      <c r="H17362" s="13"/>
      <c r="J17362" s="13"/>
      <c r="K17362" s="21"/>
    </row>
    <row r="17363">
      <c r="D17363" s="13"/>
      <c r="E17363" s="21"/>
      <c r="G17363" s="13"/>
      <c r="H17363" s="13"/>
      <c r="J17363" s="13"/>
      <c r="K17363" s="21"/>
    </row>
    <row r="17364">
      <c r="D17364" s="13"/>
      <c r="E17364" s="21"/>
      <c r="G17364" s="13"/>
      <c r="H17364" s="13"/>
      <c r="J17364" s="13"/>
      <c r="K17364" s="21"/>
    </row>
    <row r="17365">
      <c r="D17365" s="13"/>
      <c r="E17365" s="21"/>
      <c r="G17365" s="13"/>
      <c r="H17365" s="13"/>
      <c r="J17365" s="13"/>
      <c r="K17365" s="21"/>
    </row>
    <row r="17366">
      <c r="D17366" s="13"/>
      <c r="E17366" s="21"/>
      <c r="G17366" s="13"/>
      <c r="H17366" s="13"/>
      <c r="J17366" s="13"/>
      <c r="K17366" s="21"/>
    </row>
    <row r="17367">
      <c r="D17367" s="13"/>
      <c r="E17367" s="21"/>
      <c r="G17367" s="13"/>
      <c r="H17367" s="13"/>
      <c r="J17367" s="13"/>
      <c r="K17367" s="21"/>
    </row>
    <row r="17368">
      <c r="D17368" s="13"/>
      <c r="E17368" s="21"/>
      <c r="G17368" s="13"/>
      <c r="H17368" s="13"/>
      <c r="J17368" s="13"/>
      <c r="K17368" s="21"/>
    </row>
    <row r="17369">
      <c r="D17369" s="13"/>
      <c r="E17369" s="21"/>
      <c r="G17369" s="13"/>
      <c r="H17369" s="13"/>
      <c r="J17369" s="13"/>
      <c r="K17369" s="21"/>
    </row>
    <row r="17370">
      <c r="D17370" s="13"/>
      <c r="E17370" s="21"/>
      <c r="G17370" s="13"/>
      <c r="H17370" s="13"/>
      <c r="J17370" s="13"/>
      <c r="K17370" s="21"/>
    </row>
    <row r="17371">
      <c r="D17371" s="13"/>
      <c r="E17371" s="21"/>
      <c r="G17371" s="13"/>
      <c r="H17371" s="13"/>
      <c r="J17371" s="13"/>
      <c r="K17371" s="21"/>
    </row>
    <row r="17372">
      <c r="D17372" s="13"/>
      <c r="E17372" s="21"/>
      <c r="G17372" s="13"/>
      <c r="H17372" s="13"/>
      <c r="J17372" s="13"/>
      <c r="K17372" s="21"/>
    </row>
    <row r="17373">
      <c r="D17373" s="13"/>
      <c r="E17373" s="21"/>
      <c r="G17373" s="13"/>
      <c r="H17373" s="13"/>
      <c r="J17373" s="13"/>
      <c r="K17373" s="21"/>
    </row>
    <row r="17374">
      <c r="D17374" s="13"/>
      <c r="E17374" s="21"/>
      <c r="G17374" s="13"/>
      <c r="H17374" s="13"/>
      <c r="J17374" s="13"/>
      <c r="K17374" s="21"/>
    </row>
    <row r="17375">
      <c r="D17375" s="13"/>
      <c r="E17375" s="21"/>
      <c r="G17375" s="13"/>
      <c r="H17375" s="13"/>
      <c r="J17375" s="13"/>
      <c r="K17375" s="21"/>
    </row>
    <row r="17376">
      <c r="D17376" s="13"/>
      <c r="E17376" s="21"/>
      <c r="G17376" s="13"/>
      <c r="H17376" s="13"/>
      <c r="J17376" s="13"/>
      <c r="K17376" s="21"/>
    </row>
    <row r="17377">
      <c r="D17377" s="13"/>
      <c r="E17377" s="21"/>
      <c r="G17377" s="13"/>
      <c r="H17377" s="13"/>
      <c r="J17377" s="13"/>
      <c r="K17377" s="21"/>
    </row>
    <row r="17378">
      <c r="D17378" s="13"/>
      <c r="E17378" s="21"/>
      <c r="G17378" s="13"/>
      <c r="H17378" s="13"/>
      <c r="J17378" s="13"/>
      <c r="K17378" s="21"/>
    </row>
    <row r="17379">
      <c r="D17379" s="13"/>
      <c r="E17379" s="21"/>
      <c r="G17379" s="13"/>
      <c r="H17379" s="13"/>
      <c r="J17379" s="13"/>
      <c r="K17379" s="21"/>
    </row>
    <row r="17380">
      <c r="D17380" s="13"/>
      <c r="E17380" s="21"/>
      <c r="G17380" s="13"/>
      <c r="H17380" s="13"/>
      <c r="J17380" s="13"/>
      <c r="K17380" s="21"/>
    </row>
    <row r="17381">
      <c r="D17381" s="13"/>
      <c r="E17381" s="21"/>
      <c r="G17381" s="13"/>
      <c r="H17381" s="13"/>
      <c r="J17381" s="13"/>
      <c r="K17381" s="21"/>
    </row>
    <row r="17382">
      <c r="D17382" s="13"/>
      <c r="E17382" s="21"/>
      <c r="G17382" s="13"/>
      <c r="H17382" s="13"/>
      <c r="J17382" s="13"/>
      <c r="K17382" s="21"/>
    </row>
    <row r="17383">
      <c r="D17383" s="13"/>
      <c r="E17383" s="21"/>
      <c r="G17383" s="13"/>
      <c r="H17383" s="13"/>
      <c r="J17383" s="13"/>
      <c r="K17383" s="21"/>
    </row>
    <row r="17384">
      <c r="D17384" s="13"/>
      <c r="E17384" s="21"/>
      <c r="G17384" s="13"/>
      <c r="H17384" s="13"/>
      <c r="J17384" s="13"/>
      <c r="K17384" s="21"/>
    </row>
    <row r="17385">
      <c r="D17385" s="13"/>
      <c r="E17385" s="21"/>
      <c r="G17385" s="13"/>
      <c r="H17385" s="13"/>
      <c r="J17385" s="13"/>
      <c r="K17385" s="21"/>
    </row>
    <row r="17386">
      <c r="D17386" s="13"/>
      <c r="E17386" s="21"/>
      <c r="G17386" s="13"/>
      <c r="H17386" s="13"/>
      <c r="J17386" s="13"/>
      <c r="K17386" s="21"/>
    </row>
    <row r="17387">
      <c r="D17387" s="13"/>
      <c r="E17387" s="21"/>
      <c r="G17387" s="13"/>
      <c r="H17387" s="13"/>
      <c r="J17387" s="13"/>
      <c r="K17387" s="21"/>
    </row>
    <row r="17388">
      <c r="D17388" s="13"/>
      <c r="E17388" s="21"/>
      <c r="G17388" s="13"/>
      <c r="H17388" s="13"/>
      <c r="J17388" s="13"/>
      <c r="K17388" s="21"/>
    </row>
    <row r="17389">
      <c r="D17389" s="13"/>
      <c r="E17389" s="21"/>
      <c r="G17389" s="13"/>
      <c r="H17389" s="13"/>
      <c r="J17389" s="13"/>
      <c r="K17389" s="21"/>
    </row>
    <row r="17390">
      <c r="D17390" s="13"/>
      <c r="E17390" s="21"/>
      <c r="G17390" s="13"/>
      <c r="H17390" s="13"/>
      <c r="J17390" s="13"/>
      <c r="K17390" s="21"/>
    </row>
    <row r="17391">
      <c r="D17391" s="13"/>
      <c r="E17391" s="21"/>
      <c r="G17391" s="13"/>
      <c r="H17391" s="13"/>
      <c r="J17391" s="13"/>
      <c r="K17391" s="21"/>
    </row>
    <row r="17392">
      <c r="D17392" s="13"/>
      <c r="E17392" s="21"/>
      <c r="G17392" s="13"/>
      <c r="H17392" s="13"/>
      <c r="J17392" s="13"/>
      <c r="K17392" s="21"/>
    </row>
    <row r="17393">
      <c r="D17393" s="13"/>
      <c r="E17393" s="21"/>
      <c r="G17393" s="13"/>
      <c r="H17393" s="13"/>
      <c r="J17393" s="13"/>
      <c r="K17393" s="21"/>
    </row>
    <row r="17394">
      <c r="D17394" s="13"/>
      <c r="E17394" s="21"/>
      <c r="G17394" s="13"/>
      <c r="H17394" s="13"/>
      <c r="J17394" s="13"/>
      <c r="K17394" s="21"/>
    </row>
    <row r="17395">
      <c r="D17395" s="13"/>
      <c r="E17395" s="21"/>
      <c r="G17395" s="13"/>
      <c r="H17395" s="13"/>
      <c r="J17395" s="13"/>
      <c r="K17395" s="21"/>
    </row>
    <row r="17396">
      <c r="D17396" s="13"/>
      <c r="E17396" s="21"/>
      <c r="G17396" s="13"/>
      <c r="H17396" s="13"/>
      <c r="J17396" s="13"/>
      <c r="K17396" s="21"/>
    </row>
    <row r="17397">
      <c r="D17397" s="13"/>
      <c r="E17397" s="21"/>
      <c r="G17397" s="13"/>
      <c r="H17397" s="13"/>
      <c r="J17397" s="13"/>
      <c r="K17397" s="21"/>
    </row>
    <row r="17398">
      <c r="D17398" s="13"/>
      <c r="E17398" s="21"/>
      <c r="G17398" s="13"/>
      <c r="H17398" s="13"/>
      <c r="J17398" s="13"/>
      <c r="K17398" s="21"/>
    </row>
    <row r="17399">
      <c r="D17399" s="13"/>
      <c r="E17399" s="21"/>
      <c r="G17399" s="13"/>
      <c r="H17399" s="13"/>
      <c r="J17399" s="13"/>
      <c r="K17399" s="21"/>
    </row>
    <row r="17400">
      <c r="D17400" s="13"/>
      <c r="E17400" s="21"/>
      <c r="G17400" s="13"/>
      <c r="H17400" s="13"/>
      <c r="J17400" s="13"/>
      <c r="K17400" s="21"/>
    </row>
    <row r="17401">
      <c r="D17401" s="13"/>
      <c r="E17401" s="21"/>
      <c r="G17401" s="13"/>
      <c r="H17401" s="13"/>
      <c r="J17401" s="13"/>
      <c r="K17401" s="21"/>
    </row>
    <row r="17402">
      <c r="D17402" s="13"/>
      <c r="E17402" s="21"/>
      <c r="G17402" s="13"/>
      <c r="H17402" s="13"/>
      <c r="J17402" s="13"/>
      <c r="K17402" s="21"/>
    </row>
    <row r="17403">
      <c r="D17403" s="13"/>
      <c r="E17403" s="21"/>
      <c r="G17403" s="13"/>
      <c r="H17403" s="13"/>
      <c r="J17403" s="13"/>
      <c r="K17403" s="21"/>
    </row>
    <row r="17404">
      <c r="D17404" s="13"/>
      <c r="E17404" s="21"/>
      <c r="G17404" s="13"/>
      <c r="H17404" s="13"/>
      <c r="J17404" s="13"/>
      <c r="K17404" s="21"/>
    </row>
    <row r="17405">
      <c r="D17405" s="13"/>
      <c r="E17405" s="21"/>
      <c r="G17405" s="13"/>
      <c r="H17405" s="13"/>
      <c r="J17405" s="13"/>
      <c r="K17405" s="21"/>
    </row>
    <row r="17406">
      <c r="D17406" s="13"/>
      <c r="E17406" s="21"/>
      <c r="G17406" s="13"/>
      <c r="H17406" s="13"/>
      <c r="J17406" s="13"/>
      <c r="K17406" s="21"/>
    </row>
    <row r="17407">
      <c r="D17407" s="13"/>
      <c r="E17407" s="21"/>
      <c r="G17407" s="13"/>
      <c r="H17407" s="13"/>
      <c r="J17407" s="13"/>
      <c r="K17407" s="21"/>
    </row>
    <row r="17408">
      <c r="D17408" s="13"/>
      <c r="E17408" s="21"/>
      <c r="G17408" s="13"/>
      <c r="H17408" s="13"/>
      <c r="J17408" s="13"/>
      <c r="K17408" s="21"/>
    </row>
    <row r="17409">
      <c r="D17409" s="13"/>
      <c r="E17409" s="21"/>
      <c r="G17409" s="13"/>
      <c r="H17409" s="13"/>
      <c r="J17409" s="13"/>
      <c r="K17409" s="21"/>
    </row>
    <row r="17410">
      <c r="D17410" s="13"/>
      <c r="E17410" s="21"/>
      <c r="G17410" s="13"/>
      <c r="H17410" s="13"/>
      <c r="J17410" s="13"/>
      <c r="K17410" s="21"/>
    </row>
    <row r="17411">
      <c r="D17411" s="13"/>
      <c r="E17411" s="21"/>
      <c r="G17411" s="13"/>
      <c r="H17411" s="13"/>
      <c r="J17411" s="13"/>
      <c r="K17411" s="21"/>
    </row>
    <row r="17412">
      <c r="D17412" s="13"/>
      <c r="E17412" s="21"/>
      <c r="G17412" s="13"/>
      <c r="H17412" s="13"/>
      <c r="J17412" s="13"/>
      <c r="K17412" s="21"/>
    </row>
    <row r="17413">
      <c r="D17413" s="13"/>
      <c r="E17413" s="21"/>
      <c r="G17413" s="13"/>
      <c r="H17413" s="13"/>
      <c r="J17413" s="13"/>
      <c r="K17413" s="21"/>
    </row>
    <row r="17414">
      <c r="D17414" s="13"/>
      <c r="E17414" s="21"/>
      <c r="G17414" s="13"/>
      <c r="H17414" s="13"/>
      <c r="J17414" s="13"/>
      <c r="K17414" s="21"/>
    </row>
    <row r="17415">
      <c r="D17415" s="13"/>
      <c r="E17415" s="21"/>
      <c r="G17415" s="13"/>
      <c r="H17415" s="13"/>
      <c r="J17415" s="13"/>
      <c r="K17415" s="21"/>
    </row>
    <row r="17416">
      <c r="D17416" s="13"/>
      <c r="E17416" s="21"/>
      <c r="G17416" s="13"/>
      <c r="H17416" s="13"/>
      <c r="J17416" s="13"/>
      <c r="K17416" s="21"/>
    </row>
    <row r="17417">
      <c r="D17417" s="13"/>
      <c r="E17417" s="21"/>
      <c r="G17417" s="13"/>
      <c r="H17417" s="13"/>
      <c r="J17417" s="13"/>
      <c r="K17417" s="21"/>
    </row>
    <row r="17418">
      <c r="D17418" s="13"/>
      <c r="E17418" s="21"/>
      <c r="G17418" s="13"/>
      <c r="H17418" s="13"/>
      <c r="J17418" s="13"/>
      <c r="K17418" s="21"/>
    </row>
    <row r="17419">
      <c r="D17419" s="13"/>
      <c r="E17419" s="21"/>
      <c r="G17419" s="13"/>
      <c r="H17419" s="13"/>
      <c r="J17419" s="13"/>
      <c r="K17419" s="21"/>
    </row>
    <row r="17420">
      <c r="D17420" s="13"/>
      <c r="E17420" s="21"/>
      <c r="G17420" s="13"/>
      <c r="H17420" s="13"/>
      <c r="J17420" s="13"/>
      <c r="K17420" s="21"/>
    </row>
    <row r="17421">
      <c r="D17421" s="13"/>
      <c r="E17421" s="21"/>
      <c r="G17421" s="13"/>
      <c r="H17421" s="13"/>
      <c r="J17421" s="13"/>
      <c r="K17421" s="21"/>
    </row>
    <row r="17422">
      <c r="D17422" s="13"/>
      <c r="E17422" s="21"/>
      <c r="G17422" s="13"/>
      <c r="H17422" s="13"/>
      <c r="J17422" s="13"/>
      <c r="K17422" s="21"/>
    </row>
    <row r="17423">
      <c r="D17423" s="13"/>
      <c r="E17423" s="21"/>
      <c r="G17423" s="13"/>
      <c r="H17423" s="13"/>
      <c r="J17423" s="13"/>
      <c r="K17423" s="21"/>
    </row>
    <row r="17424">
      <c r="D17424" s="13"/>
      <c r="E17424" s="21"/>
      <c r="G17424" s="13"/>
      <c r="H17424" s="13"/>
      <c r="J17424" s="13"/>
      <c r="K17424" s="21"/>
    </row>
    <row r="17425">
      <c r="D17425" s="13"/>
      <c r="E17425" s="21"/>
      <c r="G17425" s="13"/>
      <c r="H17425" s="13"/>
      <c r="J17425" s="13"/>
      <c r="K17425" s="21"/>
    </row>
    <row r="17426">
      <c r="D17426" s="13"/>
      <c r="E17426" s="21"/>
      <c r="G17426" s="13"/>
      <c r="H17426" s="13"/>
      <c r="J17426" s="13"/>
      <c r="K17426" s="21"/>
    </row>
    <row r="17427">
      <c r="D17427" s="13"/>
      <c r="E17427" s="21"/>
      <c r="G17427" s="13"/>
      <c r="H17427" s="13"/>
      <c r="J17427" s="13"/>
      <c r="K17427" s="21"/>
    </row>
    <row r="17428">
      <c r="D17428" s="13"/>
      <c r="E17428" s="21"/>
      <c r="G17428" s="13"/>
      <c r="H17428" s="13"/>
      <c r="J17428" s="13"/>
      <c r="K17428" s="21"/>
    </row>
    <row r="17429">
      <c r="D17429" s="13"/>
      <c r="E17429" s="21"/>
      <c r="G17429" s="13"/>
      <c r="H17429" s="13"/>
      <c r="J17429" s="13"/>
      <c r="K17429" s="21"/>
    </row>
    <row r="17430">
      <c r="D17430" s="13"/>
      <c r="E17430" s="21"/>
      <c r="G17430" s="13"/>
      <c r="H17430" s="13"/>
      <c r="J17430" s="13"/>
      <c r="K17430" s="21"/>
    </row>
    <row r="17431">
      <c r="D17431" s="13"/>
      <c r="E17431" s="21"/>
      <c r="G17431" s="13"/>
      <c r="H17431" s="13"/>
      <c r="J17431" s="13"/>
      <c r="K17431" s="21"/>
    </row>
    <row r="17432">
      <c r="D17432" s="13"/>
      <c r="E17432" s="21"/>
      <c r="G17432" s="13"/>
      <c r="H17432" s="13"/>
      <c r="J17432" s="13"/>
      <c r="K17432" s="21"/>
    </row>
    <row r="17433">
      <c r="D17433" s="13"/>
      <c r="E17433" s="21"/>
      <c r="G17433" s="13"/>
      <c r="H17433" s="13"/>
      <c r="J17433" s="13"/>
      <c r="K17433" s="21"/>
    </row>
    <row r="17434">
      <c r="D17434" s="13"/>
      <c r="E17434" s="21"/>
      <c r="G17434" s="13"/>
      <c r="H17434" s="13"/>
      <c r="J17434" s="13"/>
      <c r="K17434" s="21"/>
    </row>
    <row r="17435">
      <c r="D17435" s="13"/>
      <c r="E17435" s="21"/>
      <c r="G17435" s="13"/>
      <c r="H17435" s="13"/>
      <c r="J17435" s="13"/>
      <c r="K17435" s="21"/>
    </row>
    <row r="17436">
      <c r="D17436" s="13"/>
      <c r="E17436" s="21"/>
      <c r="G17436" s="13"/>
      <c r="H17436" s="13"/>
      <c r="J17436" s="13"/>
      <c r="K17436" s="21"/>
    </row>
    <row r="17437">
      <c r="D17437" s="13"/>
      <c r="E17437" s="21"/>
      <c r="G17437" s="13"/>
      <c r="H17437" s="13"/>
      <c r="J17437" s="13"/>
      <c r="K17437" s="21"/>
    </row>
    <row r="17438">
      <c r="D17438" s="13"/>
      <c r="E17438" s="21"/>
      <c r="G17438" s="13"/>
      <c r="H17438" s="13"/>
      <c r="J17438" s="13"/>
      <c r="K17438" s="21"/>
    </row>
    <row r="17439">
      <c r="D17439" s="13"/>
      <c r="E17439" s="21"/>
      <c r="G17439" s="13"/>
      <c r="H17439" s="13"/>
      <c r="J17439" s="13"/>
      <c r="K17439" s="21"/>
    </row>
    <row r="17440">
      <c r="D17440" s="13"/>
      <c r="E17440" s="21"/>
      <c r="G17440" s="13"/>
      <c r="H17440" s="13"/>
      <c r="J17440" s="13"/>
      <c r="K17440" s="21"/>
    </row>
    <row r="17441">
      <c r="D17441" s="13"/>
      <c r="E17441" s="21"/>
      <c r="G17441" s="13"/>
      <c r="H17441" s="13"/>
      <c r="J17441" s="13"/>
      <c r="K17441" s="21"/>
    </row>
    <row r="17442">
      <c r="D17442" s="13"/>
      <c r="E17442" s="21"/>
      <c r="G17442" s="13"/>
      <c r="H17442" s="13"/>
      <c r="J17442" s="13"/>
      <c r="K17442" s="21"/>
    </row>
    <row r="17443">
      <c r="D17443" s="13"/>
      <c r="E17443" s="21"/>
      <c r="G17443" s="13"/>
      <c r="H17443" s="13"/>
      <c r="J17443" s="13"/>
      <c r="K17443" s="21"/>
    </row>
    <row r="17444">
      <c r="D17444" s="13"/>
      <c r="E17444" s="21"/>
      <c r="G17444" s="13"/>
      <c r="H17444" s="13"/>
      <c r="J17444" s="13"/>
      <c r="K17444" s="21"/>
    </row>
    <row r="17445">
      <c r="D17445" s="13"/>
      <c r="E17445" s="21"/>
      <c r="G17445" s="13"/>
      <c r="H17445" s="13"/>
      <c r="J17445" s="13"/>
      <c r="K17445" s="21"/>
    </row>
    <row r="17446">
      <c r="D17446" s="13"/>
      <c r="E17446" s="21"/>
      <c r="G17446" s="13"/>
      <c r="H17446" s="13"/>
      <c r="J17446" s="13"/>
      <c r="K17446" s="21"/>
    </row>
    <row r="17447">
      <c r="D17447" s="13"/>
      <c r="E17447" s="21"/>
      <c r="G17447" s="13"/>
      <c r="H17447" s="13"/>
      <c r="J17447" s="13"/>
      <c r="K17447" s="21"/>
    </row>
    <row r="17448">
      <c r="D17448" s="13"/>
      <c r="E17448" s="21"/>
      <c r="G17448" s="13"/>
      <c r="H17448" s="13"/>
      <c r="J17448" s="13"/>
      <c r="K17448" s="21"/>
    </row>
    <row r="17449">
      <c r="D17449" s="13"/>
      <c r="E17449" s="21"/>
      <c r="G17449" s="13"/>
      <c r="H17449" s="13"/>
      <c r="J17449" s="13"/>
      <c r="K17449" s="21"/>
    </row>
    <row r="17450">
      <c r="D17450" s="13"/>
      <c r="E17450" s="21"/>
      <c r="G17450" s="13"/>
      <c r="H17450" s="13"/>
      <c r="J17450" s="13"/>
      <c r="K17450" s="21"/>
    </row>
    <row r="17451">
      <c r="D17451" s="13"/>
      <c r="E17451" s="21"/>
      <c r="G17451" s="13"/>
      <c r="H17451" s="13"/>
      <c r="J17451" s="13"/>
      <c r="K17451" s="21"/>
    </row>
    <row r="17452">
      <c r="D17452" s="13"/>
      <c r="E17452" s="21"/>
      <c r="G17452" s="13"/>
      <c r="H17452" s="13"/>
      <c r="J17452" s="13"/>
      <c r="K17452" s="21"/>
    </row>
    <row r="17453">
      <c r="D17453" s="13"/>
      <c r="E17453" s="21"/>
      <c r="G17453" s="13"/>
      <c r="H17453" s="13"/>
      <c r="J17453" s="13"/>
      <c r="K17453" s="21"/>
    </row>
    <row r="17454">
      <c r="D17454" s="13"/>
      <c r="E17454" s="21"/>
      <c r="G17454" s="13"/>
      <c r="H17454" s="13"/>
      <c r="J17454" s="13"/>
      <c r="K17454" s="21"/>
    </row>
    <row r="17455">
      <c r="D17455" s="13"/>
      <c r="E17455" s="21"/>
      <c r="G17455" s="13"/>
      <c r="H17455" s="13"/>
      <c r="J17455" s="13"/>
      <c r="K17455" s="21"/>
    </row>
    <row r="17456">
      <c r="D17456" s="13"/>
      <c r="E17456" s="21"/>
      <c r="G17456" s="13"/>
      <c r="H17456" s="13"/>
      <c r="J17456" s="13"/>
      <c r="K17456" s="21"/>
    </row>
    <row r="17457">
      <c r="D17457" s="13"/>
      <c r="E17457" s="21"/>
      <c r="G17457" s="13"/>
      <c r="H17457" s="13"/>
      <c r="J17457" s="13"/>
      <c r="K17457" s="21"/>
    </row>
    <row r="17458">
      <c r="D17458" s="13"/>
      <c r="E17458" s="21"/>
      <c r="G17458" s="13"/>
      <c r="H17458" s="13"/>
      <c r="J17458" s="13"/>
      <c r="K17458" s="21"/>
    </row>
    <row r="17459">
      <c r="D17459" s="13"/>
      <c r="E17459" s="21"/>
      <c r="G17459" s="13"/>
      <c r="H17459" s="13"/>
      <c r="J17459" s="13"/>
      <c r="K17459" s="21"/>
    </row>
    <row r="17460">
      <c r="D17460" s="13"/>
      <c r="E17460" s="21"/>
      <c r="G17460" s="13"/>
      <c r="H17460" s="13"/>
      <c r="J17460" s="13"/>
      <c r="K17460" s="21"/>
    </row>
    <row r="17461">
      <c r="D17461" s="13"/>
      <c r="E17461" s="21"/>
      <c r="G17461" s="13"/>
      <c r="H17461" s="13"/>
      <c r="J17461" s="13"/>
      <c r="K17461" s="21"/>
    </row>
    <row r="17462">
      <c r="D17462" s="13"/>
      <c r="E17462" s="21"/>
      <c r="G17462" s="13"/>
      <c r="H17462" s="13"/>
      <c r="J17462" s="13"/>
      <c r="K17462" s="21"/>
    </row>
    <row r="17463">
      <c r="D17463" s="13"/>
      <c r="E17463" s="21"/>
      <c r="G17463" s="13"/>
      <c r="H17463" s="13"/>
      <c r="J17463" s="13"/>
      <c r="K17463" s="21"/>
    </row>
    <row r="17464">
      <c r="D17464" s="13"/>
      <c r="E17464" s="21"/>
      <c r="G17464" s="13"/>
      <c r="H17464" s="13"/>
      <c r="J17464" s="13"/>
      <c r="K17464" s="21"/>
    </row>
    <row r="17465">
      <c r="D17465" s="13"/>
      <c r="E17465" s="21"/>
      <c r="G17465" s="13"/>
      <c r="H17465" s="13"/>
      <c r="J17465" s="13"/>
      <c r="K17465" s="21"/>
    </row>
    <row r="17466">
      <c r="D17466" s="13"/>
      <c r="E17466" s="21"/>
      <c r="G17466" s="13"/>
      <c r="H17466" s="13"/>
      <c r="J17466" s="13"/>
      <c r="K17466" s="21"/>
    </row>
    <row r="17467">
      <c r="D17467" s="13"/>
      <c r="E17467" s="21"/>
      <c r="G17467" s="13"/>
      <c r="H17467" s="13"/>
      <c r="J17467" s="13"/>
      <c r="K17467" s="21"/>
    </row>
    <row r="17468">
      <c r="D17468" s="13"/>
      <c r="E17468" s="21"/>
      <c r="G17468" s="13"/>
      <c r="H17468" s="13"/>
      <c r="J17468" s="13"/>
      <c r="K17468" s="21"/>
    </row>
    <row r="17469">
      <c r="D17469" s="13"/>
      <c r="E17469" s="21"/>
      <c r="G17469" s="13"/>
      <c r="H17469" s="13"/>
      <c r="J17469" s="13"/>
      <c r="K17469" s="21"/>
    </row>
    <row r="17470">
      <c r="D17470" s="13"/>
      <c r="E17470" s="21"/>
      <c r="G17470" s="13"/>
      <c r="H17470" s="13"/>
      <c r="J17470" s="13"/>
      <c r="K17470" s="21"/>
    </row>
    <row r="17471">
      <c r="D17471" s="13"/>
      <c r="E17471" s="21"/>
      <c r="G17471" s="13"/>
      <c r="H17471" s="13"/>
      <c r="J17471" s="13"/>
      <c r="K17471" s="21"/>
    </row>
    <row r="17472">
      <c r="D17472" s="13"/>
      <c r="E17472" s="21"/>
      <c r="G17472" s="13"/>
      <c r="H17472" s="13"/>
      <c r="J17472" s="13"/>
      <c r="K17472" s="21"/>
    </row>
    <row r="17473">
      <c r="D17473" s="13"/>
      <c r="E17473" s="21"/>
      <c r="G17473" s="13"/>
      <c r="H17473" s="13"/>
      <c r="J17473" s="13"/>
      <c r="K17473" s="21"/>
    </row>
    <row r="17474">
      <c r="D17474" s="13"/>
      <c r="E17474" s="21"/>
      <c r="G17474" s="13"/>
      <c r="H17474" s="13"/>
      <c r="J17474" s="13"/>
      <c r="K17474" s="21"/>
    </row>
    <row r="17475">
      <c r="D17475" s="13"/>
      <c r="E17475" s="21"/>
      <c r="G17475" s="13"/>
      <c r="H17475" s="13"/>
      <c r="J17475" s="13"/>
      <c r="K17475" s="21"/>
    </row>
    <row r="17476">
      <c r="D17476" s="13"/>
      <c r="E17476" s="21"/>
      <c r="G17476" s="13"/>
      <c r="H17476" s="13"/>
      <c r="J17476" s="13"/>
      <c r="K17476" s="21"/>
    </row>
    <row r="17477">
      <c r="D17477" s="13"/>
      <c r="E17477" s="21"/>
      <c r="G17477" s="13"/>
      <c r="H17477" s="13"/>
      <c r="J17477" s="13"/>
      <c r="K17477" s="21"/>
    </row>
    <row r="17478">
      <c r="D17478" s="13"/>
      <c r="E17478" s="21"/>
      <c r="G17478" s="13"/>
      <c r="H17478" s="13"/>
      <c r="J17478" s="13"/>
      <c r="K17478" s="21"/>
    </row>
    <row r="17479">
      <c r="D17479" s="13"/>
      <c r="E17479" s="21"/>
      <c r="G17479" s="13"/>
      <c r="H17479" s="13"/>
      <c r="J17479" s="13"/>
      <c r="K17479" s="21"/>
    </row>
    <row r="17480">
      <c r="D17480" s="13"/>
      <c r="E17480" s="21"/>
      <c r="G17480" s="13"/>
      <c r="H17480" s="13"/>
      <c r="J17480" s="13"/>
      <c r="K17480" s="21"/>
    </row>
    <row r="17481">
      <c r="D17481" s="13"/>
      <c r="E17481" s="21"/>
      <c r="G17481" s="13"/>
      <c r="H17481" s="13"/>
      <c r="J17481" s="13"/>
      <c r="K17481" s="21"/>
    </row>
    <row r="17482">
      <c r="D17482" s="13"/>
      <c r="E17482" s="21"/>
      <c r="G17482" s="13"/>
      <c r="H17482" s="13"/>
      <c r="J17482" s="13"/>
      <c r="K17482" s="21"/>
    </row>
    <row r="17483">
      <c r="D17483" s="13"/>
      <c r="E17483" s="21"/>
      <c r="G17483" s="13"/>
      <c r="H17483" s="13"/>
      <c r="J17483" s="13"/>
      <c r="K17483" s="21"/>
    </row>
    <row r="17484">
      <c r="D17484" s="13"/>
      <c r="E17484" s="21"/>
      <c r="G17484" s="13"/>
      <c r="H17484" s="13"/>
      <c r="J17484" s="13"/>
      <c r="K17484" s="21"/>
    </row>
    <row r="17485">
      <c r="D17485" s="13"/>
      <c r="E17485" s="21"/>
      <c r="G17485" s="13"/>
      <c r="H17485" s="13"/>
      <c r="J17485" s="13"/>
      <c r="K17485" s="21"/>
    </row>
    <row r="17486">
      <c r="D17486" s="13"/>
      <c r="E17486" s="21"/>
      <c r="G17486" s="13"/>
      <c r="H17486" s="13"/>
      <c r="J17486" s="13"/>
      <c r="K17486" s="21"/>
    </row>
    <row r="17487">
      <c r="D17487" s="13"/>
      <c r="E17487" s="21"/>
      <c r="G17487" s="13"/>
      <c r="H17487" s="13"/>
      <c r="J17487" s="13"/>
      <c r="K17487" s="21"/>
    </row>
    <row r="17488">
      <c r="D17488" s="13"/>
      <c r="E17488" s="21"/>
      <c r="G17488" s="13"/>
      <c r="H17488" s="13"/>
      <c r="J17488" s="13"/>
      <c r="K17488" s="21"/>
    </row>
    <row r="17489">
      <c r="D17489" s="13"/>
      <c r="E17489" s="21"/>
      <c r="G17489" s="13"/>
      <c r="H17489" s="13"/>
      <c r="J17489" s="13"/>
      <c r="K17489" s="21"/>
    </row>
    <row r="17490">
      <c r="D17490" s="13"/>
      <c r="E17490" s="21"/>
      <c r="G17490" s="13"/>
      <c r="H17490" s="13"/>
      <c r="J17490" s="13"/>
      <c r="K17490" s="21"/>
    </row>
    <row r="17491">
      <c r="D17491" s="13"/>
      <c r="E17491" s="21"/>
      <c r="G17491" s="13"/>
      <c r="H17491" s="13"/>
      <c r="J17491" s="13"/>
      <c r="K17491" s="21"/>
    </row>
    <row r="17492">
      <c r="D17492" s="13"/>
      <c r="E17492" s="21"/>
      <c r="G17492" s="13"/>
      <c r="H17492" s="13"/>
      <c r="J17492" s="13"/>
      <c r="K17492" s="21"/>
    </row>
    <row r="17493">
      <c r="D17493" s="13"/>
      <c r="E17493" s="21"/>
      <c r="G17493" s="13"/>
      <c r="H17493" s="13"/>
      <c r="J17493" s="13"/>
      <c r="K17493" s="21"/>
    </row>
    <row r="17494">
      <c r="D17494" s="13"/>
      <c r="E17494" s="21"/>
      <c r="G17494" s="13"/>
      <c r="H17494" s="13"/>
      <c r="J17494" s="13"/>
      <c r="K17494" s="21"/>
    </row>
    <row r="17495">
      <c r="D17495" s="13"/>
      <c r="E17495" s="21"/>
      <c r="G17495" s="13"/>
      <c r="H17495" s="13"/>
      <c r="J17495" s="13"/>
      <c r="K17495" s="21"/>
    </row>
    <row r="17496">
      <c r="D17496" s="13"/>
      <c r="E17496" s="21"/>
      <c r="G17496" s="13"/>
      <c r="H17496" s="13"/>
      <c r="J17496" s="13"/>
      <c r="K17496" s="21"/>
    </row>
    <row r="17497">
      <c r="D17497" s="13"/>
      <c r="E17497" s="21"/>
      <c r="G17497" s="13"/>
      <c r="H17497" s="13"/>
      <c r="J17497" s="13"/>
      <c r="K17497" s="21"/>
    </row>
    <row r="17498">
      <c r="D17498" s="13"/>
      <c r="E17498" s="21"/>
      <c r="G17498" s="13"/>
      <c r="H17498" s="13"/>
      <c r="J17498" s="13"/>
      <c r="K17498" s="21"/>
    </row>
    <row r="17499">
      <c r="D17499" s="13"/>
      <c r="E17499" s="21"/>
      <c r="G17499" s="13"/>
      <c r="H17499" s="13"/>
      <c r="J17499" s="13"/>
      <c r="K17499" s="21"/>
    </row>
    <row r="17500">
      <c r="D17500" s="13"/>
      <c r="E17500" s="21"/>
      <c r="G17500" s="13"/>
      <c r="H17500" s="13"/>
      <c r="J17500" s="13"/>
      <c r="K17500" s="21"/>
    </row>
    <row r="17501">
      <c r="D17501" s="13"/>
      <c r="E17501" s="21"/>
      <c r="G17501" s="13"/>
      <c r="H17501" s="13"/>
      <c r="J17501" s="13"/>
      <c r="K17501" s="21"/>
    </row>
    <row r="17502">
      <c r="D17502" s="13"/>
      <c r="E17502" s="21"/>
      <c r="G17502" s="13"/>
      <c r="H17502" s="13"/>
      <c r="J17502" s="13"/>
      <c r="K17502" s="21"/>
    </row>
    <row r="17503">
      <c r="D17503" s="13"/>
      <c r="E17503" s="21"/>
      <c r="G17503" s="13"/>
      <c r="H17503" s="13"/>
      <c r="J17503" s="13"/>
      <c r="K17503" s="21"/>
    </row>
    <row r="17504">
      <c r="D17504" s="13"/>
      <c r="E17504" s="21"/>
      <c r="G17504" s="13"/>
      <c r="H17504" s="13"/>
      <c r="J17504" s="13"/>
      <c r="K17504" s="21"/>
    </row>
    <row r="17505">
      <c r="D17505" s="13"/>
      <c r="E17505" s="21"/>
      <c r="G17505" s="13"/>
      <c r="H17505" s="13"/>
      <c r="J17505" s="13"/>
      <c r="K17505" s="21"/>
    </row>
    <row r="17506">
      <c r="D17506" s="13"/>
      <c r="E17506" s="21"/>
      <c r="G17506" s="13"/>
      <c r="H17506" s="13"/>
      <c r="J17506" s="13"/>
      <c r="K17506" s="21"/>
    </row>
    <row r="17507">
      <c r="D17507" s="13"/>
      <c r="E17507" s="21"/>
      <c r="G17507" s="13"/>
      <c r="H17507" s="13"/>
      <c r="J17507" s="13"/>
      <c r="K17507" s="21"/>
    </row>
    <row r="17508">
      <c r="D17508" s="13"/>
      <c r="E17508" s="21"/>
      <c r="G17508" s="13"/>
      <c r="H17508" s="13"/>
      <c r="J17508" s="13"/>
      <c r="K17508" s="21"/>
    </row>
    <row r="17509">
      <c r="D17509" s="13"/>
      <c r="E17509" s="21"/>
      <c r="G17509" s="13"/>
      <c r="H17509" s="13"/>
      <c r="J17509" s="13"/>
      <c r="K17509" s="21"/>
    </row>
    <row r="17510">
      <c r="D17510" s="13"/>
      <c r="E17510" s="21"/>
      <c r="G17510" s="13"/>
      <c r="H17510" s="13"/>
      <c r="J17510" s="13"/>
      <c r="K17510" s="21"/>
    </row>
    <row r="17511">
      <c r="D17511" s="13"/>
      <c r="E17511" s="21"/>
      <c r="G17511" s="13"/>
      <c r="H17511" s="13"/>
      <c r="J17511" s="13"/>
      <c r="K17511" s="21"/>
    </row>
    <row r="17512">
      <c r="D17512" s="13"/>
      <c r="E17512" s="21"/>
      <c r="G17512" s="13"/>
      <c r="H17512" s="13"/>
      <c r="J17512" s="13"/>
      <c r="K17512" s="21"/>
    </row>
    <row r="17513">
      <c r="D17513" s="13"/>
      <c r="E17513" s="21"/>
      <c r="G17513" s="13"/>
      <c r="H17513" s="13"/>
      <c r="J17513" s="13"/>
      <c r="K17513" s="21"/>
    </row>
    <row r="17514">
      <c r="D17514" s="13"/>
      <c r="E17514" s="21"/>
      <c r="G17514" s="13"/>
      <c r="H17514" s="13"/>
      <c r="J17514" s="13"/>
      <c r="K17514" s="21"/>
    </row>
    <row r="17515">
      <c r="D17515" s="13"/>
      <c r="E17515" s="21"/>
      <c r="G17515" s="13"/>
      <c r="H17515" s="13"/>
      <c r="J17515" s="13"/>
      <c r="K17515" s="21"/>
    </row>
    <row r="17516">
      <c r="D17516" s="13"/>
      <c r="E17516" s="21"/>
      <c r="G17516" s="13"/>
      <c r="H17516" s="13"/>
      <c r="J17516" s="13"/>
      <c r="K17516" s="21"/>
    </row>
    <row r="17517">
      <c r="D17517" s="13"/>
      <c r="E17517" s="21"/>
      <c r="G17517" s="13"/>
      <c r="H17517" s="13"/>
      <c r="J17517" s="13"/>
      <c r="K17517" s="21"/>
    </row>
    <row r="17518">
      <c r="D17518" s="13"/>
      <c r="E17518" s="21"/>
      <c r="G17518" s="13"/>
      <c r="H17518" s="13"/>
      <c r="J17518" s="13"/>
      <c r="K17518" s="21"/>
    </row>
    <row r="17519">
      <c r="D17519" s="13"/>
      <c r="E17519" s="21"/>
      <c r="G17519" s="13"/>
      <c r="H17519" s="13"/>
      <c r="J17519" s="13"/>
      <c r="K17519" s="21"/>
    </row>
    <row r="17520">
      <c r="D17520" s="13"/>
      <c r="E17520" s="21"/>
      <c r="G17520" s="13"/>
      <c r="H17520" s="13"/>
      <c r="J17520" s="13"/>
      <c r="K17520" s="21"/>
    </row>
    <row r="17521">
      <c r="D17521" s="13"/>
      <c r="E17521" s="21"/>
      <c r="G17521" s="13"/>
      <c r="H17521" s="13"/>
      <c r="J17521" s="13"/>
      <c r="K17521" s="21"/>
    </row>
    <row r="17522">
      <c r="D17522" s="13"/>
      <c r="E17522" s="21"/>
      <c r="G17522" s="13"/>
      <c r="H17522" s="13"/>
      <c r="J17522" s="13"/>
      <c r="K17522" s="21"/>
    </row>
    <row r="17523">
      <c r="D17523" s="13"/>
      <c r="E17523" s="21"/>
      <c r="G17523" s="13"/>
      <c r="H17523" s="13"/>
      <c r="J17523" s="13"/>
      <c r="K17523" s="21"/>
    </row>
    <row r="17524">
      <c r="D17524" s="13"/>
      <c r="E17524" s="21"/>
      <c r="G17524" s="13"/>
      <c r="H17524" s="13"/>
      <c r="J17524" s="13"/>
      <c r="K17524" s="21"/>
    </row>
    <row r="17525">
      <c r="D17525" s="13"/>
      <c r="E17525" s="21"/>
      <c r="G17525" s="13"/>
      <c r="H17525" s="13"/>
      <c r="J17525" s="13"/>
      <c r="K17525" s="21"/>
    </row>
    <row r="17526">
      <c r="D17526" s="13"/>
      <c r="E17526" s="21"/>
      <c r="G17526" s="13"/>
      <c r="H17526" s="13"/>
      <c r="J17526" s="13"/>
      <c r="K17526" s="21"/>
    </row>
    <row r="17527">
      <c r="D17527" s="13"/>
      <c r="E17527" s="21"/>
      <c r="G17527" s="13"/>
      <c r="H17527" s="13"/>
      <c r="J17527" s="13"/>
      <c r="K17527" s="21"/>
    </row>
    <row r="17528">
      <c r="D17528" s="13"/>
      <c r="E17528" s="21"/>
      <c r="G17528" s="13"/>
      <c r="H17528" s="13"/>
      <c r="J17528" s="13"/>
      <c r="K17528" s="21"/>
    </row>
    <row r="17529">
      <c r="D17529" s="13"/>
      <c r="E17529" s="21"/>
      <c r="G17529" s="13"/>
      <c r="H17529" s="13"/>
      <c r="J17529" s="13"/>
      <c r="K17529" s="21"/>
    </row>
    <row r="17530">
      <c r="D17530" s="13"/>
      <c r="E17530" s="21"/>
      <c r="G17530" s="13"/>
      <c r="H17530" s="13"/>
      <c r="J17530" s="13"/>
      <c r="K17530" s="21"/>
    </row>
    <row r="17531">
      <c r="D17531" s="13"/>
      <c r="E17531" s="21"/>
      <c r="G17531" s="13"/>
      <c r="H17531" s="13"/>
      <c r="J17531" s="13"/>
      <c r="K17531" s="21"/>
    </row>
    <row r="17532">
      <c r="D17532" s="13"/>
      <c r="E17532" s="21"/>
      <c r="G17532" s="13"/>
      <c r="H17532" s="13"/>
      <c r="J17532" s="13"/>
      <c r="K17532" s="21"/>
    </row>
    <row r="17533">
      <c r="D17533" s="13"/>
      <c r="E17533" s="21"/>
      <c r="G17533" s="13"/>
      <c r="H17533" s="13"/>
      <c r="J17533" s="13"/>
      <c r="K17533" s="21"/>
    </row>
    <row r="17534">
      <c r="D17534" s="13"/>
      <c r="E17534" s="21"/>
      <c r="G17534" s="13"/>
      <c r="H17534" s="13"/>
      <c r="J17534" s="13"/>
      <c r="K17534" s="21"/>
    </row>
    <row r="17535">
      <c r="D17535" s="13"/>
      <c r="E17535" s="21"/>
      <c r="G17535" s="13"/>
      <c r="H17535" s="13"/>
      <c r="J17535" s="13"/>
      <c r="K17535" s="21"/>
    </row>
    <row r="17536">
      <c r="D17536" s="13"/>
      <c r="E17536" s="21"/>
      <c r="G17536" s="13"/>
      <c r="H17536" s="13"/>
      <c r="J17536" s="13"/>
      <c r="K17536" s="21"/>
    </row>
    <row r="17537">
      <c r="D17537" s="13"/>
      <c r="E17537" s="21"/>
      <c r="G17537" s="13"/>
      <c r="H17537" s="13"/>
      <c r="J17537" s="13"/>
      <c r="K17537" s="21"/>
    </row>
    <row r="17538">
      <c r="D17538" s="13"/>
      <c r="E17538" s="21"/>
      <c r="G17538" s="13"/>
      <c r="H17538" s="13"/>
      <c r="J17538" s="13"/>
      <c r="K17538" s="21"/>
    </row>
    <row r="17539">
      <c r="D17539" s="13"/>
      <c r="E17539" s="21"/>
      <c r="G17539" s="13"/>
      <c r="H17539" s="13"/>
      <c r="J17539" s="13"/>
      <c r="K17539" s="21"/>
    </row>
    <row r="17540">
      <c r="D17540" s="13"/>
      <c r="E17540" s="21"/>
      <c r="G17540" s="13"/>
      <c r="H17540" s="13"/>
      <c r="J17540" s="13"/>
      <c r="K17540" s="21"/>
    </row>
    <row r="17541">
      <c r="D17541" s="13"/>
      <c r="E17541" s="21"/>
      <c r="G17541" s="13"/>
      <c r="H17541" s="13"/>
      <c r="J17541" s="13"/>
      <c r="K17541" s="21"/>
    </row>
    <row r="17542">
      <c r="D17542" s="13"/>
      <c r="E17542" s="21"/>
      <c r="G17542" s="13"/>
      <c r="H17542" s="13"/>
      <c r="J17542" s="13"/>
      <c r="K17542" s="21"/>
    </row>
    <row r="17543">
      <c r="D17543" s="13"/>
      <c r="E17543" s="21"/>
      <c r="G17543" s="13"/>
      <c r="H17543" s="13"/>
      <c r="J17543" s="13"/>
      <c r="K17543" s="21"/>
    </row>
    <row r="17544">
      <c r="D17544" s="13"/>
      <c r="E17544" s="21"/>
      <c r="G17544" s="13"/>
      <c r="H17544" s="13"/>
      <c r="J17544" s="13"/>
      <c r="K17544" s="21"/>
    </row>
    <row r="17545">
      <c r="D17545" s="13"/>
      <c r="E17545" s="21"/>
      <c r="G17545" s="13"/>
      <c r="H17545" s="13"/>
      <c r="J17545" s="13"/>
      <c r="K17545" s="21"/>
    </row>
    <row r="17546">
      <c r="D17546" s="13"/>
      <c r="E17546" s="21"/>
      <c r="G17546" s="13"/>
      <c r="H17546" s="13"/>
      <c r="J17546" s="13"/>
      <c r="K17546" s="21"/>
    </row>
    <row r="17547">
      <c r="D17547" s="13"/>
      <c r="E17547" s="21"/>
      <c r="G17547" s="13"/>
      <c r="H17547" s="13"/>
      <c r="J17547" s="13"/>
      <c r="K17547" s="21"/>
    </row>
    <row r="17548">
      <c r="D17548" s="13"/>
      <c r="E17548" s="21"/>
      <c r="G17548" s="13"/>
      <c r="H17548" s="13"/>
      <c r="J17548" s="13"/>
      <c r="K17548" s="21"/>
    </row>
    <row r="17549">
      <c r="D17549" s="13"/>
      <c r="E17549" s="21"/>
      <c r="G17549" s="13"/>
      <c r="H17549" s="13"/>
      <c r="J17549" s="13"/>
      <c r="K17549" s="21"/>
    </row>
    <row r="17550">
      <c r="D17550" s="13"/>
      <c r="E17550" s="21"/>
      <c r="G17550" s="13"/>
      <c r="H17550" s="13"/>
      <c r="J17550" s="13"/>
      <c r="K17550" s="21"/>
    </row>
    <row r="17551">
      <c r="D17551" s="13"/>
      <c r="E17551" s="21"/>
      <c r="G17551" s="13"/>
      <c r="H17551" s="13"/>
      <c r="J17551" s="13"/>
      <c r="K17551" s="21"/>
    </row>
    <row r="17552">
      <c r="D17552" s="13"/>
      <c r="E17552" s="21"/>
      <c r="G17552" s="13"/>
      <c r="H17552" s="13"/>
      <c r="J17552" s="13"/>
      <c r="K17552" s="21"/>
    </row>
    <row r="17553">
      <c r="D17553" s="13"/>
      <c r="E17553" s="21"/>
      <c r="G17553" s="13"/>
      <c r="H17553" s="13"/>
      <c r="J17553" s="13"/>
      <c r="K17553" s="21"/>
    </row>
    <row r="17554">
      <c r="D17554" s="13"/>
      <c r="E17554" s="21"/>
      <c r="G17554" s="13"/>
      <c r="H17554" s="13"/>
      <c r="J17554" s="13"/>
      <c r="K17554" s="21"/>
    </row>
    <row r="17555">
      <c r="D17555" s="13"/>
      <c r="E17555" s="21"/>
      <c r="G17555" s="13"/>
      <c r="H17555" s="13"/>
      <c r="J17555" s="13"/>
      <c r="K17555" s="21"/>
    </row>
    <row r="17556">
      <c r="D17556" s="13"/>
      <c r="E17556" s="21"/>
      <c r="G17556" s="13"/>
      <c r="H17556" s="13"/>
      <c r="J17556" s="13"/>
      <c r="K17556" s="21"/>
    </row>
    <row r="17557">
      <c r="D17557" s="13"/>
      <c r="E17557" s="21"/>
      <c r="G17557" s="13"/>
      <c r="H17557" s="13"/>
      <c r="J17557" s="13"/>
      <c r="K17557" s="21"/>
    </row>
    <row r="17558">
      <c r="D17558" s="13"/>
      <c r="E17558" s="21"/>
      <c r="G17558" s="13"/>
      <c r="H17558" s="13"/>
      <c r="J17558" s="13"/>
      <c r="K17558" s="21"/>
    </row>
    <row r="17559">
      <c r="D17559" s="13"/>
      <c r="E17559" s="21"/>
      <c r="G17559" s="13"/>
      <c r="H17559" s="13"/>
      <c r="J17559" s="13"/>
      <c r="K17559" s="21"/>
    </row>
    <row r="17560">
      <c r="D17560" s="13"/>
      <c r="E17560" s="21"/>
      <c r="G17560" s="13"/>
      <c r="H17560" s="13"/>
      <c r="J17560" s="13"/>
      <c r="K17560" s="21"/>
    </row>
    <row r="17561">
      <c r="D17561" s="13"/>
      <c r="E17561" s="21"/>
      <c r="G17561" s="13"/>
      <c r="H17561" s="13"/>
      <c r="J17561" s="13"/>
      <c r="K17561" s="21"/>
    </row>
    <row r="17562">
      <c r="D17562" s="13"/>
      <c r="E17562" s="21"/>
      <c r="G17562" s="13"/>
      <c r="H17562" s="13"/>
      <c r="J17562" s="13"/>
      <c r="K17562" s="21"/>
    </row>
    <row r="17563">
      <c r="D17563" s="13"/>
      <c r="E17563" s="21"/>
      <c r="G17563" s="13"/>
      <c r="H17563" s="13"/>
      <c r="J17563" s="13"/>
      <c r="K17563" s="21"/>
    </row>
    <row r="17564">
      <c r="D17564" s="13"/>
      <c r="E17564" s="21"/>
      <c r="G17564" s="13"/>
      <c r="H17564" s="13"/>
      <c r="J17564" s="13"/>
      <c r="K17564" s="21"/>
    </row>
    <row r="17565">
      <c r="D17565" s="13"/>
      <c r="E17565" s="21"/>
      <c r="G17565" s="13"/>
      <c r="H17565" s="13"/>
      <c r="J17565" s="13"/>
      <c r="K17565" s="21"/>
    </row>
    <row r="17566">
      <c r="D17566" s="13"/>
      <c r="E17566" s="21"/>
      <c r="G17566" s="13"/>
      <c r="H17566" s="13"/>
      <c r="J17566" s="13"/>
      <c r="K17566" s="21"/>
    </row>
    <row r="17567">
      <c r="D17567" s="13"/>
      <c r="E17567" s="21"/>
      <c r="G17567" s="13"/>
      <c r="H17567" s="13"/>
      <c r="J17567" s="13"/>
      <c r="K17567" s="21"/>
    </row>
    <row r="17568">
      <c r="D17568" s="13"/>
      <c r="E17568" s="21"/>
      <c r="G17568" s="13"/>
      <c r="H17568" s="13"/>
      <c r="J17568" s="13"/>
      <c r="K17568" s="21"/>
    </row>
    <row r="17569">
      <c r="D17569" s="13"/>
      <c r="E17569" s="21"/>
      <c r="G17569" s="13"/>
      <c r="H17569" s="13"/>
      <c r="J17569" s="13"/>
      <c r="K17569" s="21"/>
    </row>
    <row r="17570">
      <c r="D17570" s="13"/>
      <c r="E17570" s="21"/>
      <c r="G17570" s="13"/>
      <c r="H17570" s="13"/>
      <c r="J17570" s="13"/>
      <c r="K17570" s="21"/>
    </row>
    <row r="17571">
      <c r="D17571" s="13"/>
      <c r="E17571" s="21"/>
      <c r="G17571" s="13"/>
      <c r="H17571" s="13"/>
      <c r="J17571" s="13"/>
      <c r="K17571" s="21"/>
    </row>
    <row r="17572">
      <c r="D17572" s="13"/>
      <c r="E17572" s="21"/>
      <c r="G17572" s="13"/>
      <c r="H17572" s="13"/>
      <c r="J17572" s="13"/>
      <c r="K17572" s="21"/>
    </row>
    <row r="17573">
      <c r="D17573" s="13"/>
      <c r="E17573" s="21"/>
      <c r="G17573" s="13"/>
      <c r="H17573" s="13"/>
      <c r="J17573" s="13"/>
      <c r="K17573" s="21"/>
    </row>
    <row r="17574">
      <c r="D17574" s="13"/>
      <c r="E17574" s="21"/>
      <c r="G17574" s="13"/>
      <c r="H17574" s="13"/>
      <c r="J17574" s="13"/>
      <c r="K17574" s="21"/>
    </row>
    <row r="17575">
      <c r="D17575" s="13"/>
      <c r="E17575" s="21"/>
      <c r="G17575" s="13"/>
      <c r="H17575" s="13"/>
      <c r="J17575" s="13"/>
      <c r="K17575" s="21"/>
    </row>
    <row r="17576">
      <c r="D17576" s="13"/>
      <c r="E17576" s="21"/>
      <c r="G17576" s="13"/>
      <c r="H17576" s="13"/>
      <c r="J17576" s="13"/>
      <c r="K17576" s="21"/>
    </row>
    <row r="17577">
      <c r="D17577" s="13"/>
      <c r="E17577" s="21"/>
      <c r="G17577" s="13"/>
      <c r="H17577" s="13"/>
      <c r="J17577" s="13"/>
      <c r="K17577" s="21"/>
    </row>
    <row r="17578">
      <c r="D17578" s="13"/>
      <c r="E17578" s="21"/>
      <c r="G17578" s="13"/>
      <c r="H17578" s="13"/>
      <c r="J17578" s="13"/>
      <c r="K17578" s="21"/>
    </row>
    <row r="17579">
      <c r="D17579" s="13"/>
      <c r="E17579" s="21"/>
      <c r="G17579" s="13"/>
      <c r="H17579" s="13"/>
      <c r="J17579" s="13"/>
      <c r="K17579" s="21"/>
    </row>
    <row r="17580">
      <c r="D17580" s="13"/>
      <c r="E17580" s="21"/>
      <c r="G17580" s="13"/>
      <c r="H17580" s="13"/>
      <c r="J17580" s="13"/>
      <c r="K17580" s="21"/>
    </row>
    <row r="17581">
      <c r="D17581" s="13"/>
      <c r="E17581" s="21"/>
      <c r="G17581" s="13"/>
      <c r="H17581" s="13"/>
      <c r="J17581" s="13"/>
      <c r="K17581" s="21"/>
    </row>
    <row r="17582">
      <c r="D17582" s="13"/>
      <c r="E17582" s="21"/>
      <c r="G17582" s="13"/>
      <c r="H17582" s="13"/>
      <c r="J17582" s="13"/>
      <c r="K17582" s="21"/>
    </row>
    <row r="17583">
      <c r="D17583" s="13"/>
      <c r="E17583" s="21"/>
      <c r="G17583" s="13"/>
      <c r="H17583" s="13"/>
      <c r="J17583" s="13"/>
      <c r="K17583" s="21"/>
    </row>
    <row r="17584">
      <c r="D17584" s="13"/>
      <c r="E17584" s="21"/>
      <c r="G17584" s="13"/>
      <c r="H17584" s="13"/>
      <c r="J17584" s="13"/>
      <c r="K17584" s="21"/>
    </row>
    <row r="17585">
      <c r="D17585" s="13"/>
      <c r="E17585" s="21"/>
      <c r="G17585" s="13"/>
      <c r="H17585" s="13"/>
      <c r="J17585" s="13"/>
      <c r="K17585" s="21"/>
    </row>
    <row r="17586">
      <c r="D17586" s="13"/>
      <c r="E17586" s="21"/>
      <c r="G17586" s="13"/>
      <c r="H17586" s="13"/>
      <c r="J17586" s="13"/>
      <c r="K17586" s="21"/>
    </row>
    <row r="17587">
      <c r="D17587" s="13"/>
      <c r="E17587" s="21"/>
      <c r="G17587" s="13"/>
      <c r="H17587" s="13"/>
      <c r="J17587" s="13"/>
      <c r="K17587" s="21"/>
    </row>
    <row r="17588">
      <c r="D17588" s="13"/>
      <c r="E17588" s="21"/>
      <c r="G17588" s="13"/>
      <c r="H17588" s="13"/>
      <c r="J17588" s="13"/>
      <c r="K17588" s="21"/>
    </row>
    <row r="17589">
      <c r="D17589" s="13"/>
      <c r="E17589" s="21"/>
      <c r="G17589" s="13"/>
      <c r="H17589" s="13"/>
      <c r="J17589" s="13"/>
      <c r="K17589" s="21"/>
    </row>
    <row r="17590">
      <c r="D17590" s="13"/>
      <c r="E17590" s="21"/>
      <c r="G17590" s="13"/>
      <c r="H17590" s="13"/>
      <c r="J17590" s="13"/>
      <c r="K17590" s="21"/>
    </row>
    <row r="17591">
      <c r="D17591" s="13"/>
      <c r="E17591" s="21"/>
      <c r="G17591" s="13"/>
      <c r="H17591" s="13"/>
      <c r="J17591" s="13"/>
      <c r="K17591" s="21"/>
    </row>
    <row r="17592">
      <c r="D17592" s="13"/>
      <c r="E17592" s="21"/>
      <c r="G17592" s="13"/>
      <c r="H17592" s="13"/>
      <c r="J17592" s="13"/>
      <c r="K17592" s="21"/>
    </row>
    <row r="17593">
      <c r="D17593" s="13"/>
      <c r="E17593" s="21"/>
      <c r="G17593" s="13"/>
      <c r="H17593" s="13"/>
      <c r="J17593" s="13"/>
      <c r="K17593" s="21"/>
    </row>
    <row r="17594">
      <c r="D17594" s="13"/>
      <c r="E17594" s="21"/>
      <c r="G17594" s="13"/>
      <c r="H17594" s="13"/>
      <c r="J17594" s="13"/>
      <c r="K17594" s="21"/>
    </row>
    <row r="17595">
      <c r="D17595" s="13"/>
      <c r="E17595" s="21"/>
      <c r="G17595" s="13"/>
      <c r="H17595" s="13"/>
      <c r="J17595" s="13"/>
      <c r="K17595" s="21"/>
    </row>
    <row r="17596">
      <c r="D17596" s="13"/>
      <c r="E17596" s="21"/>
      <c r="G17596" s="13"/>
      <c r="H17596" s="13"/>
      <c r="J17596" s="13"/>
      <c r="K17596" s="21"/>
    </row>
    <row r="17597">
      <c r="D17597" s="13"/>
      <c r="E17597" s="21"/>
      <c r="G17597" s="13"/>
      <c r="H17597" s="13"/>
      <c r="J17597" s="13"/>
      <c r="K17597" s="21"/>
    </row>
    <row r="17598">
      <c r="D17598" s="13"/>
      <c r="E17598" s="21"/>
      <c r="G17598" s="13"/>
      <c r="H17598" s="13"/>
      <c r="J17598" s="13"/>
      <c r="K17598" s="21"/>
    </row>
    <row r="17599">
      <c r="D17599" s="13"/>
      <c r="E17599" s="21"/>
      <c r="G17599" s="13"/>
      <c r="H17599" s="13"/>
      <c r="J17599" s="13"/>
      <c r="K17599" s="21"/>
    </row>
    <row r="17600">
      <c r="D17600" s="13"/>
      <c r="E17600" s="21"/>
      <c r="G17600" s="13"/>
      <c r="H17600" s="13"/>
      <c r="J17600" s="13"/>
      <c r="K17600" s="21"/>
    </row>
    <row r="17601">
      <c r="D17601" s="13"/>
      <c r="E17601" s="21"/>
      <c r="G17601" s="13"/>
      <c r="H17601" s="13"/>
      <c r="J17601" s="13"/>
      <c r="K17601" s="21"/>
    </row>
    <row r="17602">
      <c r="D17602" s="13"/>
      <c r="E17602" s="21"/>
      <c r="G17602" s="13"/>
      <c r="H17602" s="13"/>
      <c r="J17602" s="13"/>
      <c r="K17602" s="21"/>
    </row>
    <row r="17603">
      <c r="D17603" s="13"/>
      <c r="E17603" s="21"/>
      <c r="G17603" s="13"/>
      <c r="H17603" s="13"/>
      <c r="J17603" s="13"/>
      <c r="K17603" s="21"/>
    </row>
    <row r="17604">
      <c r="D17604" s="13"/>
      <c r="E17604" s="21"/>
      <c r="G17604" s="13"/>
      <c r="H17604" s="13"/>
      <c r="J17604" s="13"/>
      <c r="K17604" s="21"/>
    </row>
    <row r="17605">
      <c r="D17605" s="13"/>
      <c r="E17605" s="21"/>
      <c r="G17605" s="13"/>
      <c r="H17605" s="13"/>
      <c r="J17605" s="13"/>
      <c r="K17605" s="21"/>
    </row>
    <row r="17606">
      <c r="D17606" s="13"/>
      <c r="E17606" s="21"/>
      <c r="G17606" s="13"/>
      <c r="H17606" s="13"/>
      <c r="J17606" s="13"/>
      <c r="K17606" s="21"/>
    </row>
    <row r="17607">
      <c r="D17607" s="13"/>
      <c r="E17607" s="21"/>
      <c r="G17607" s="13"/>
      <c r="H17607" s="13"/>
      <c r="J17607" s="13"/>
      <c r="K17607" s="21"/>
    </row>
    <row r="17608">
      <c r="D17608" s="13"/>
      <c r="E17608" s="21"/>
      <c r="G17608" s="13"/>
      <c r="H17608" s="13"/>
      <c r="J17608" s="13"/>
      <c r="K17608" s="21"/>
    </row>
    <row r="17609">
      <c r="D17609" s="13"/>
      <c r="E17609" s="21"/>
      <c r="G17609" s="13"/>
      <c r="H17609" s="13"/>
      <c r="J17609" s="13"/>
      <c r="K17609" s="21"/>
    </row>
    <row r="17610">
      <c r="D17610" s="13"/>
      <c r="E17610" s="21"/>
      <c r="G17610" s="13"/>
      <c r="H17610" s="13"/>
      <c r="J17610" s="13"/>
      <c r="K17610" s="21"/>
    </row>
    <row r="17611">
      <c r="D17611" s="13"/>
      <c r="E17611" s="21"/>
      <c r="G17611" s="13"/>
      <c r="H17611" s="13"/>
      <c r="J17611" s="13"/>
      <c r="K17611" s="21"/>
    </row>
    <row r="17612">
      <c r="D17612" s="13"/>
      <c r="E17612" s="21"/>
      <c r="G17612" s="13"/>
      <c r="H17612" s="13"/>
      <c r="J17612" s="13"/>
      <c r="K17612" s="21"/>
    </row>
    <row r="17613">
      <c r="D17613" s="13"/>
      <c r="E17613" s="21"/>
      <c r="G17613" s="13"/>
      <c r="H17613" s="13"/>
      <c r="J17613" s="13"/>
      <c r="K17613" s="21"/>
    </row>
    <row r="17614">
      <c r="D17614" s="13"/>
      <c r="E17614" s="21"/>
      <c r="G17614" s="13"/>
      <c r="H17614" s="13"/>
      <c r="J17614" s="13"/>
      <c r="K17614" s="21"/>
    </row>
    <row r="17615">
      <c r="D17615" s="13"/>
      <c r="E17615" s="21"/>
      <c r="G17615" s="13"/>
      <c r="H17615" s="13"/>
      <c r="J17615" s="13"/>
      <c r="K17615" s="21"/>
    </row>
    <row r="17616">
      <c r="D17616" s="13"/>
      <c r="E17616" s="21"/>
      <c r="G17616" s="13"/>
      <c r="H17616" s="13"/>
      <c r="J17616" s="13"/>
      <c r="K17616" s="21"/>
    </row>
    <row r="17617">
      <c r="D17617" s="13"/>
      <c r="E17617" s="21"/>
      <c r="G17617" s="13"/>
      <c r="H17617" s="13"/>
      <c r="J17617" s="13"/>
      <c r="K17617" s="21"/>
    </row>
    <row r="17618">
      <c r="D17618" s="13"/>
      <c r="E17618" s="21"/>
      <c r="G17618" s="13"/>
      <c r="H17618" s="13"/>
      <c r="J17618" s="13"/>
      <c r="K17618" s="21"/>
    </row>
    <row r="17619">
      <c r="D17619" s="13"/>
      <c r="E17619" s="21"/>
      <c r="G17619" s="13"/>
      <c r="H17619" s="13"/>
      <c r="J17619" s="13"/>
      <c r="K17619" s="21"/>
    </row>
    <row r="17620">
      <c r="D17620" s="13"/>
      <c r="E17620" s="21"/>
      <c r="G17620" s="13"/>
      <c r="H17620" s="13"/>
      <c r="J17620" s="13"/>
      <c r="K17620" s="21"/>
    </row>
    <row r="17621">
      <c r="D17621" s="13"/>
      <c r="E17621" s="21"/>
      <c r="G17621" s="13"/>
      <c r="H17621" s="13"/>
      <c r="J17621" s="13"/>
      <c r="K17621" s="21"/>
    </row>
    <row r="17622">
      <c r="D17622" s="13"/>
      <c r="E17622" s="21"/>
      <c r="G17622" s="13"/>
      <c r="H17622" s="13"/>
      <c r="J17622" s="13"/>
      <c r="K17622" s="21"/>
    </row>
    <row r="17623">
      <c r="D17623" s="13"/>
      <c r="E17623" s="21"/>
      <c r="G17623" s="13"/>
      <c r="H17623" s="13"/>
      <c r="J17623" s="13"/>
      <c r="K17623" s="21"/>
    </row>
    <row r="17624">
      <c r="D17624" s="13"/>
      <c r="E17624" s="21"/>
      <c r="G17624" s="13"/>
      <c r="H17624" s="13"/>
      <c r="J17624" s="13"/>
      <c r="K17624" s="21"/>
    </row>
    <row r="17625">
      <c r="D17625" s="13"/>
      <c r="E17625" s="21"/>
      <c r="G17625" s="13"/>
      <c r="H17625" s="13"/>
      <c r="J17625" s="13"/>
      <c r="K17625" s="21"/>
    </row>
    <row r="17626">
      <c r="D17626" s="13"/>
      <c r="E17626" s="21"/>
      <c r="G17626" s="13"/>
      <c r="H17626" s="13"/>
      <c r="J17626" s="13"/>
      <c r="K17626" s="21"/>
    </row>
    <row r="17627">
      <c r="D17627" s="13"/>
      <c r="E17627" s="21"/>
      <c r="G17627" s="13"/>
      <c r="H17627" s="13"/>
      <c r="J17627" s="13"/>
      <c r="K17627" s="21"/>
    </row>
    <row r="17628">
      <c r="D17628" s="13"/>
      <c r="E17628" s="21"/>
      <c r="G17628" s="13"/>
      <c r="H17628" s="13"/>
      <c r="J17628" s="13"/>
      <c r="K17628" s="21"/>
    </row>
    <row r="17629">
      <c r="D17629" s="13"/>
      <c r="E17629" s="21"/>
      <c r="G17629" s="13"/>
      <c r="H17629" s="13"/>
      <c r="J17629" s="13"/>
      <c r="K17629" s="21"/>
    </row>
    <row r="17630">
      <c r="D17630" s="13"/>
      <c r="E17630" s="21"/>
      <c r="G17630" s="13"/>
      <c r="H17630" s="13"/>
      <c r="J17630" s="13"/>
      <c r="K17630" s="21"/>
    </row>
    <row r="17631">
      <c r="D17631" s="13"/>
      <c r="E17631" s="21"/>
      <c r="G17631" s="13"/>
      <c r="H17631" s="13"/>
      <c r="J17631" s="13"/>
      <c r="K17631" s="21"/>
    </row>
    <row r="17632">
      <c r="D17632" s="13"/>
      <c r="E17632" s="21"/>
      <c r="G17632" s="13"/>
      <c r="H17632" s="13"/>
      <c r="J17632" s="13"/>
      <c r="K17632" s="21"/>
    </row>
    <row r="17633">
      <c r="D17633" s="13"/>
      <c r="E17633" s="21"/>
      <c r="G17633" s="13"/>
      <c r="H17633" s="13"/>
      <c r="J17633" s="13"/>
      <c r="K17633" s="21"/>
    </row>
    <row r="17634">
      <c r="D17634" s="13"/>
      <c r="E17634" s="21"/>
      <c r="G17634" s="13"/>
      <c r="H17634" s="13"/>
      <c r="J17634" s="13"/>
      <c r="K17634" s="21"/>
    </row>
    <row r="17635">
      <c r="D17635" s="13"/>
      <c r="E17635" s="21"/>
      <c r="G17635" s="13"/>
      <c r="H17635" s="13"/>
      <c r="J17635" s="13"/>
      <c r="K17635" s="21"/>
    </row>
    <row r="17636">
      <c r="D17636" s="13"/>
      <c r="E17636" s="21"/>
      <c r="G17636" s="13"/>
      <c r="H17636" s="13"/>
      <c r="J17636" s="13"/>
      <c r="K17636" s="21"/>
    </row>
    <row r="17637">
      <c r="D17637" s="13"/>
      <c r="E17637" s="21"/>
      <c r="G17637" s="13"/>
      <c r="H17637" s="13"/>
      <c r="J17637" s="13"/>
      <c r="K17637" s="21"/>
    </row>
    <row r="17638">
      <c r="D17638" s="13"/>
      <c r="E17638" s="21"/>
      <c r="G17638" s="13"/>
      <c r="H17638" s="13"/>
      <c r="J17638" s="13"/>
      <c r="K17638" s="21"/>
    </row>
    <row r="17639">
      <c r="D17639" s="13"/>
      <c r="E17639" s="21"/>
      <c r="G17639" s="13"/>
      <c r="H17639" s="13"/>
      <c r="J17639" s="13"/>
      <c r="K17639" s="21"/>
    </row>
    <row r="17640">
      <c r="D17640" s="13"/>
      <c r="E17640" s="21"/>
      <c r="G17640" s="13"/>
      <c r="H17640" s="13"/>
      <c r="J17640" s="13"/>
      <c r="K17640" s="21"/>
    </row>
    <row r="17641">
      <c r="D17641" s="13"/>
      <c r="E17641" s="21"/>
      <c r="G17641" s="13"/>
      <c r="H17641" s="13"/>
      <c r="J17641" s="13"/>
      <c r="K17641" s="21"/>
    </row>
    <row r="17642">
      <c r="D17642" s="13"/>
      <c r="E17642" s="21"/>
      <c r="G17642" s="13"/>
      <c r="H17642" s="13"/>
      <c r="J17642" s="13"/>
      <c r="K17642" s="21"/>
    </row>
    <row r="17643">
      <c r="D17643" s="13"/>
      <c r="E17643" s="21"/>
      <c r="G17643" s="13"/>
      <c r="H17643" s="13"/>
      <c r="J17643" s="13"/>
      <c r="K17643" s="21"/>
    </row>
    <row r="17644">
      <c r="D17644" s="13"/>
      <c r="E17644" s="21"/>
      <c r="G17644" s="13"/>
      <c r="H17644" s="13"/>
      <c r="J17644" s="13"/>
      <c r="K17644" s="21"/>
    </row>
    <row r="17645">
      <c r="D17645" s="13"/>
      <c r="E17645" s="21"/>
      <c r="G17645" s="13"/>
      <c r="H17645" s="13"/>
      <c r="J17645" s="13"/>
      <c r="K17645" s="21"/>
    </row>
    <row r="17646">
      <c r="D17646" s="13"/>
      <c r="E17646" s="21"/>
      <c r="G17646" s="13"/>
      <c r="H17646" s="13"/>
      <c r="J17646" s="13"/>
      <c r="K17646" s="21"/>
    </row>
    <row r="17647">
      <c r="D17647" s="13"/>
      <c r="E17647" s="21"/>
      <c r="G17647" s="13"/>
      <c r="H17647" s="13"/>
      <c r="J17647" s="13"/>
      <c r="K17647" s="21"/>
    </row>
    <row r="17648">
      <c r="D17648" s="13"/>
      <c r="E17648" s="21"/>
      <c r="G17648" s="13"/>
      <c r="H17648" s="13"/>
      <c r="J17648" s="13"/>
      <c r="K17648" s="21"/>
    </row>
    <row r="17649">
      <c r="D17649" s="13"/>
      <c r="E17649" s="21"/>
      <c r="G17649" s="13"/>
      <c r="H17649" s="13"/>
      <c r="J17649" s="13"/>
      <c r="K17649" s="21"/>
    </row>
    <row r="17650">
      <c r="D17650" s="13"/>
      <c r="E17650" s="21"/>
      <c r="G17650" s="13"/>
      <c r="H17650" s="13"/>
      <c r="J17650" s="13"/>
      <c r="K17650" s="21"/>
    </row>
    <row r="17651">
      <c r="D17651" s="13"/>
      <c r="E17651" s="21"/>
      <c r="G17651" s="13"/>
      <c r="H17651" s="13"/>
      <c r="J17651" s="13"/>
      <c r="K17651" s="21"/>
    </row>
    <row r="17652">
      <c r="D17652" s="13"/>
      <c r="E17652" s="21"/>
      <c r="G17652" s="13"/>
      <c r="H17652" s="13"/>
      <c r="J17652" s="13"/>
      <c r="K17652" s="21"/>
    </row>
    <row r="17653">
      <c r="D17653" s="13"/>
      <c r="E17653" s="21"/>
      <c r="G17653" s="13"/>
      <c r="H17653" s="13"/>
      <c r="J17653" s="13"/>
      <c r="K17653" s="21"/>
    </row>
    <row r="17654">
      <c r="D17654" s="13"/>
      <c r="E17654" s="21"/>
      <c r="G17654" s="13"/>
      <c r="H17654" s="13"/>
      <c r="J17654" s="13"/>
      <c r="K17654" s="21"/>
    </row>
    <row r="17655">
      <c r="D17655" s="13"/>
      <c r="E17655" s="21"/>
      <c r="G17655" s="13"/>
      <c r="H17655" s="13"/>
      <c r="J17655" s="13"/>
      <c r="K17655" s="21"/>
    </row>
    <row r="17656">
      <c r="D17656" s="13"/>
      <c r="E17656" s="21"/>
      <c r="G17656" s="13"/>
      <c r="H17656" s="13"/>
      <c r="J17656" s="13"/>
      <c r="K17656" s="21"/>
    </row>
    <row r="17657">
      <c r="D17657" s="13"/>
      <c r="E17657" s="21"/>
      <c r="G17657" s="13"/>
      <c r="H17657" s="13"/>
      <c r="J17657" s="13"/>
      <c r="K17657" s="21"/>
    </row>
    <row r="17658">
      <c r="D17658" s="13"/>
      <c r="E17658" s="21"/>
      <c r="G17658" s="13"/>
      <c r="H17658" s="13"/>
      <c r="J17658" s="13"/>
      <c r="K17658" s="21"/>
    </row>
    <row r="17659">
      <c r="D17659" s="13"/>
      <c r="E17659" s="21"/>
      <c r="G17659" s="13"/>
      <c r="H17659" s="13"/>
      <c r="J17659" s="13"/>
      <c r="K17659" s="21"/>
    </row>
    <row r="17660">
      <c r="D17660" s="13"/>
      <c r="E17660" s="21"/>
      <c r="G17660" s="13"/>
      <c r="H17660" s="13"/>
      <c r="J17660" s="13"/>
      <c r="K17660" s="21"/>
    </row>
    <row r="17661">
      <c r="D17661" s="13"/>
      <c r="E17661" s="21"/>
      <c r="G17661" s="13"/>
      <c r="H17661" s="13"/>
      <c r="J17661" s="13"/>
      <c r="K17661" s="21"/>
    </row>
    <row r="17662">
      <c r="D17662" s="13"/>
      <c r="E17662" s="21"/>
      <c r="G17662" s="13"/>
      <c r="H17662" s="13"/>
      <c r="J17662" s="13"/>
      <c r="K17662" s="21"/>
    </row>
    <row r="17663">
      <c r="D17663" s="13"/>
      <c r="E17663" s="21"/>
      <c r="G17663" s="13"/>
      <c r="H17663" s="13"/>
      <c r="J17663" s="13"/>
      <c r="K17663" s="21"/>
    </row>
    <row r="17664">
      <c r="D17664" s="13"/>
      <c r="E17664" s="21"/>
      <c r="G17664" s="13"/>
      <c r="H17664" s="13"/>
      <c r="J17664" s="13"/>
      <c r="K17664" s="21"/>
    </row>
    <row r="17665">
      <c r="D17665" s="13"/>
      <c r="E17665" s="21"/>
      <c r="G17665" s="13"/>
      <c r="H17665" s="13"/>
      <c r="J17665" s="13"/>
      <c r="K17665" s="21"/>
    </row>
    <row r="17666">
      <c r="D17666" s="13"/>
      <c r="E17666" s="21"/>
      <c r="G17666" s="13"/>
      <c r="H17666" s="13"/>
      <c r="J17666" s="13"/>
      <c r="K17666" s="21"/>
    </row>
    <row r="17667">
      <c r="D17667" s="13"/>
      <c r="E17667" s="21"/>
      <c r="G17667" s="13"/>
      <c r="H17667" s="13"/>
      <c r="J17667" s="13"/>
      <c r="K17667" s="21"/>
    </row>
    <row r="17668">
      <c r="D17668" s="13"/>
      <c r="E17668" s="21"/>
      <c r="G17668" s="13"/>
      <c r="H17668" s="13"/>
      <c r="J17668" s="13"/>
      <c r="K17668" s="21"/>
    </row>
    <row r="17669">
      <c r="D17669" s="13"/>
      <c r="E17669" s="21"/>
      <c r="G17669" s="13"/>
      <c r="H17669" s="13"/>
      <c r="J17669" s="13"/>
      <c r="K17669" s="21"/>
    </row>
    <row r="17670">
      <c r="D17670" s="13"/>
      <c r="E17670" s="21"/>
      <c r="G17670" s="13"/>
      <c r="H17670" s="13"/>
      <c r="J17670" s="13"/>
      <c r="K17670" s="21"/>
    </row>
    <row r="17671">
      <c r="D17671" s="13"/>
      <c r="E17671" s="21"/>
      <c r="G17671" s="13"/>
      <c r="H17671" s="13"/>
      <c r="J17671" s="13"/>
      <c r="K17671" s="21"/>
    </row>
    <row r="17672">
      <c r="D17672" s="13"/>
      <c r="E17672" s="21"/>
      <c r="G17672" s="13"/>
      <c r="H17672" s="13"/>
      <c r="J17672" s="13"/>
      <c r="K17672" s="21"/>
    </row>
    <row r="17673">
      <c r="D17673" s="13"/>
      <c r="E17673" s="21"/>
      <c r="G17673" s="13"/>
      <c r="H17673" s="13"/>
      <c r="J17673" s="13"/>
      <c r="K17673" s="21"/>
    </row>
    <row r="17674">
      <c r="D17674" s="13"/>
      <c r="E17674" s="21"/>
      <c r="G17674" s="13"/>
      <c r="H17674" s="13"/>
      <c r="J17674" s="13"/>
      <c r="K17674" s="21"/>
    </row>
    <row r="17675">
      <c r="D17675" s="13"/>
      <c r="E17675" s="21"/>
      <c r="G17675" s="13"/>
      <c r="H17675" s="13"/>
      <c r="J17675" s="13"/>
      <c r="K17675" s="21"/>
    </row>
    <row r="17676">
      <c r="D17676" s="13"/>
      <c r="E17676" s="21"/>
      <c r="G17676" s="13"/>
      <c r="H17676" s="13"/>
      <c r="J17676" s="13"/>
      <c r="K17676" s="21"/>
    </row>
    <row r="17677">
      <c r="D17677" s="13"/>
      <c r="E17677" s="21"/>
      <c r="G17677" s="13"/>
      <c r="H17677" s="13"/>
      <c r="J17677" s="13"/>
      <c r="K17677" s="21"/>
    </row>
    <row r="17678">
      <c r="D17678" s="13"/>
      <c r="E17678" s="21"/>
      <c r="G17678" s="13"/>
      <c r="H17678" s="13"/>
      <c r="J17678" s="13"/>
      <c r="K17678" s="21"/>
    </row>
    <row r="17679">
      <c r="D17679" s="13"/>
      <c r="E17679" s="21"/>
      <c r="G17679" s="13"/>
      <c r="H17679" s="13"/>
      <c r="J17679" s="13"/>
      <c r="K17679" s="21"/>
    </row>
    <row r="17680">
      <c r="D17680" s="13"/>
      <c r="E17680" s="21"/>
      <c r="G17680" s="13"/>
      <c r="H17680" s="13"/>
      <c r="J17680" s="13"/>
      <c r="K17680" s="21"/>
    </row>
    <row r="17681">
      <c r="D17681" s="13"/>
      <c r="E17681" s="21"/>
      <c r="G17681" s="13"/>
      <c r="H17681" s="13"/>
      <c r="J17681" s="13"/>
      <c r="K17681" s="21"/>
    </row>
    <row r="17682">
      <c r="D17682" s="13"/>
      <c r="E17682" s="21"/>
      <c r="G17682" s="13"/>
      <c r="H17682" s="13"/>
      <c r="J17682" s="13"/>
      <c r="K17682" s="21"/>
    </row>
    <row r="17683">
      <c r="D17683" s="13"/>
      <c r="E17683" s="21"/>
      <c r="G17683" s="13"/>
      <c r="H17683" s="13"/>
      <c r="J17683" s="13"/>
      <c r="K17683" s="21"/>
    </row>
    <row r="17684">
      <c r="D17684" s="13"/>
      <c r="E17684" s="21"/>
      <c r="G17684" s="13"/>
      <c r="H17684" s="13"/>
      <c r="J17684" s="13"/>
      <c r="K17684" s="21"/>
    </row>
    <row r="17685">
      <c r="D17685" s="13"/>
      <c r="E17685" s="21"/>
      <c r="G17685" s="13"/>
      <c r="H17685" s="13"/>
      <c r="J17685" s="13"/>
      <c r="K17685" s="21"/>
    </row>
    <row r="17686">
      <c r="D17686" s="13"/>
      <c r="E17686" s="21"/>
      <c r="G17686" s="13"/>
      <c r="H17686" s="13"/>
      <c r="J17686" s="13"/>
      <c r="K17686" s="21"/>
    </row>
    <row r="17687">
      <c r="D17687" s="13"/>
      <c r="E17687" s="21"/>
      <c r="G17687" s="13"/>
      <c r="H17687" s="13"/>
      <c r="J17687" s="13"/>
      <c r="K17687" s="21"/>
    </row>
    <row r="17688">
      <c r="D17688" s="13"/>
      <c r="E17688" s="21"/>
      <c r="G17688" s="13"/>
      <c r="H17688" s="13"/>
      <c r="J17688" s="13"/>
      <c r="K17688" s="21"/>
    </row>
    <row r="17689">
      <c r="D17689" s="13"/>
      <c r="E17689" s="21"/>
      <c r="G17689" s="13"/>
      <c r="H17689" s="13"/>
      <c r="J17689" s="13"/>
      <c r="K17689" s="21"/>
    </row>
    <row r="17690">
      <c r="D17690" s="13"/>
      <c r="E17690" s="21"/>
      <c r="G17690" s="13"/>
      <c r="H17690" s="13"/>
      <c r="J17690" s="13"/>
      <c r="K17690" s="21"/>
    </row>
    <row r="17691">
      <c r="D17691" s="13"/>
      <c r="E17691" s="21"/>
      <c r="G17691" s="13"/>
      <c r="H17691" s="13"/>
      <c r="J17691" s="13"/>
      <c r="K17691" s="21"/>
    </row>
    <row r="17692">
      <c r="D17692" s="13"/>
      <c r="E17692" s="21"/>
      <c r="G17692" s="13"/>
      <c r="H17692" s="13"/>
      <c r="J17692" s="13"/>
      <c r="K17692" s="21"/>
    </row>
    <row r="17693">
      <c r="D17693" s="13"/>
      <c r="E17693" s="21"/>
      <c r="G17693" s="13"/>
      <c r="H17693" s="13"/>
      <c r="J17693" s="13"/>
      <c r="K17693" s="21"/>
    </row>
    <row r="17694">
      <c r="D17694" s="13"/>
      <c r="E17694" s="21"/>
      <c r="G17694" s="13"/>
      <c r="H17694" s="13"/>
      <c r="J17694" s="13"/>
      <c r="K17694" s="21"/>
    </row>
    <row r="17695">
      <c r="D17695" s="13"/>
      <c r="E17695" s="21"/>
      <c r="G17695" s="13"/>
      <c r="H17695" s="13"/>
      <c r="J17695" s="13"/>
      <c r="K17695" s="21"/>
    </row>
    <row r="17696">
      <c r="D17696" s="13"/>
      <c r="E17696" s="21"/>
      <c r="G17696" s="13"/>
      <c r="H17696" s="13"/>
      <c r="J17696" s="13"/>
      <c r="K17696" s="21"/>
    </row>
    <row r="17697">
      <c r="D17697" s="13"/>
      <c r="E17697" s="21"/>
      <c r="G17697" s="13"/>
      <c r="H17697" s="13"/>
      <c r="J17697" s="13"/>
      <c r="K17697" s="21"/>
    </row>
    <row r="17698">
      <c r="D17698" s="13"/>
      <c r="E17698" s="21"/>
      <c r="G17698" s="13"/>
      <c r="H17698" s="13"/>
      <c r="J17698" s="13"/>
      <c r="K17698" s="21"/>
    </row>
    <row r="17699">
      <c r="D17699" s="13"/>
      <c r="E17699" s="21"/>
      <c r="G17699" s="13"/>
      <c r="H17699" s="13"/>
      <c r="J17699" s="13"/>
      <c r="K17699" s="21"/>
    </row>
    <row r="17700">
      <c r="D17700" s="13"/>
      <c r="E17700" s="21"/>
      <c r="G17700" s="13"/>
      <c r="H17700" s="13"/>
      <c r="J17700" s="13"/>
      <c r="K17700" s="21"/>
    </row>
    <row r="17701">
      <c r="D17701" s="13"/>
      <c r="E17701" s="21"/>
      <c r="G17701" s="13"/>
      <c r="H17701" s="13"/>
      <c r="J17701" s="13"/>
      <c r="K17701" s="21"/>
    </row>
    <row r="17702">
      <c r="D17702" s="13"/>
      <c r="E17702" s="21"/>
      <c r="G17702" s="13"/>
      <c r="H17702" s="13"/>
      <c r="J17702" s="13"/>
      <c r="K17702" s="21"/>
    </row>
    <row r="17703">
      <c r="D17703" s="13"/>
      <c r="E17703" s="21"/>
      <c r="G17703" s="13"/>
      <c r="H17703" s="13"/>
      <c r="J17703" s="13"/>
      <c r="K17703" s="21"/>
    </row>
    <row r="17704">
      <c r="D17704" s="13"/>
      <c r="E17704" s="21"/>
      <c r="G17704" s="13"/>
      <c r="H17704" s="13"/>
      <c r="J17704" s="13"/>
      <c r="K17704" s="21"/>
    </row>
    <row r="17705">
      <c r="D17705" s="13"/>
      <c r="E17705" s="21"/>
      <c r="G17705" s="13"/>
      <c r="H17705" s="13"/>
      <c r="J17705" s="13"/>
      <c r="K17705" s="21"/>
    </row>
    <row r="17706">
      <c r="D17706" s="13"/>
      <c r="E17706" s="21"/>
      <c r="G17706" s="13"/>
      <c r="H17706" s="13"/>
      <c r="J17706" s="13"/>
      <c r="K17706" s="21"/>
    </row>
    <row r="17707">
      <c r="D17707" s="13"/>
      <c r="E17707" s="21"/>
      <c r="G17707" s="13"/>
      <c r="H17707" s="13"/>
      <c r="J17707" s="13"/>
      <c r="K17707" s="21"/>
    </row>
    <row r="17708">
      <c r="D17708" s="13"/>
      <c r="E17708" s="21"/>
      <c r="G17708" s="13"/>
      <c r="H17708" s="13"/>
      <c r="J17708" s="13"/>
      <c r="K17708" s="21"/>
    </row>
    <row r="17709">
      <c r="D17709" s="13"/>
      <c r="E17709" s="21"/>
      <c r="G17709" s="13"/>
      <c r="H17709" s="13"/>
      <c r="J17709" s="13"/>
      <c r="K17709" s="21"/>
    </row>
    <row r="17710">
      <c r="D17710" s="13"/>
      <c r="E17710" s="21"/>
      <c r="G17710" s="13"/>
      <c r="H17710" s="13"/>
      <c r="J17710" s="13"/>
      <c r="K17710" s="21"/>
    </row>
    <row r="17711">
      <c r="D17711" s="13"/>
      <c r="E17711" s="21"/>
      <c r="G17711" s="13"/>
      <c r="H17711" s="13"/>
      <c r="J17711" s="13"/>
      <c r="K17711" s="21"/>
    </row>
    <row r="17712">
      <c r="D17712" s="13"/>
      <c r="E17712" s="21"/>
      <c r="G17712" s="13"/>
      <c r="H17712" s="13"/>
      <c r="J17712" s="13"/>
      <c r="K17712" s="21"/>
    </row>
    <row r="17713">
      <c r="D17713" s="13"/>
      <c r="E17713" s="21"/>
      <c r="G17713" s="13"/>
      <c r="H17713" s="13"/>
      <c r="J17713" s="13"/>
      <c r="K17713" s="21"/>
    </row>
    <row r="17714">
      <c r="D17714" s="13"/>
      <c r="E17714" s="21"/>
      <c r="G17714" s="13"/>
      <c r="H17714" s="13"/>
      <c r="J17714" s="13"/>
      <c r="K17714" s="21"/>
    </row>
    <row r="17715">
      <c r="D17715" s="13"/>
      <c r="E17715" s="21"/>
      <c r="G17715" s="13"/>
      <c r="H17715" s="13"/>
      <c r="J17715" s="13"/>
      <c r="K17715" s="21"/>
    </row>
    <row r="17716">
      <c r="D17716" s="13"/>
      <c r="E17716" s="21"/>
      <c r="G17716" s="13"/>
      <c r="H17716" s="13"/>
      <c r="J17716" s="13"/>
      <c r="K17716" s="21"/>
    </row>
    <row r="17717">
      <c r="D17717" s="13"/>
      <c r="E17717" s="21"/>
      <c r="G17717" s="13"/>
      <c r="H17717" s="13"/>
      <c r="J17717" s="13"/>
      <c r="K17717" s="21"/>
    </row>
    <row r="17718">
      <c r="D17718" s="13"/>
      <c r="E17718" s="21"/>
      <c r="G17718" s="13"/>
      <c r="H17718" s="13"/>
      <c r="J17718" s="13"/>
      <c r="K17718" s="21"/>
    </row>
    <row r="17719">
      <c r="D17719" s="13"/>
      <c r="E17719" s="21"/>
      <c r="G17719" s="13"/>
      <c r="H17719" s="13"/>
      <c r="J17719" s="13"/>
      <c r="K17719" s="21"/>
    </row>
    <row r="17720">
      <c r="D17720" s="13"/>
      <c r="E17720" s="21"/>
      <c r="G17720" s="13"/>
      <c r="H17720" s="13"/>
      <c r="J17720" s="13"/>
      <c r="K17720" s="21"/>
    </row>
    <row r="17721">
      <c r="D17721" s="13"/>
      <c r="E17721" s="21"/>
      <c r="G17721" s="13"/>
      <c r="H17721" s="13"/>
      <c r="J17721" s="13"/>
      <c r="K17721" s="21"/>
    </row>
    <row r="17722">
      <c r="D17722" s="13"/>
      <c r="E17722" s="21"/>
      <c r="G17722" s="13"/>
      <c r="H17722" s="13"/>
      <c r="J17722" s="13"/>
      <c r="K17722" s="21"/>
    </row>
    <row r="17723">
      <c r="D17723" s="13"/>
      <c r="E17723" s="21"/>
      <c r="G17723" s="13"/>
      <c r="H17723" s="13"/>
      <c r="J17723" s="13"/>
      <c r="K17723" s="21"/>
    </row>
    <row r="17724">
      <c r="D17724" s="13"/>
      <c r="E17724" s="21"/>
      <c r="G17724" s="13"/>
      <c r="H17724" s="13"/>
      <c r="J17724" s="13"/>
      <c r="K17724" s="21"/>
    </row>
    <row r="17725">
      <c r="D17725" s="13"/>
      <c r="E17725" s="21"/>
      <c r="G17725" s="13"/>
      <c r="H17725" s="13"/>
      <c r="J17725" s="13"/>
      <c r="K17725" s="21"/>
    </row>
    <row r="17726">
      <c r="D17726" s="13"/>
      <c r="E17726" s="21"/>
      <c r="G17726" s="13"/>
      <c r="H17726" s="13"/>
      <c r="J17726" s="13"/>
      <c r="K17726" s="21"/>
    </row>
    <row r="17727">
      <c r="D17727" s="13"/>
      <c r="E17727" s="21"/>
      <c r="G17727" s="13"/>
      <c r="H17727" s="13"/>
      <c r="J17727" s="13"/>
      <c r="K17727" s="21"/>
    </row>
    <row r="17728">
      <c r="D17728" s="13"/>
      <c r="E17728" s="21"/>
      <c r="G17728" s="13"/>
      <c r="H17728" s="13"/>
      <c r="J17728" s="13"/>
      <c r="K17728" s="21"/>
    </row>
    <row r="17729">
      <c r="D17729" s="13"/>
      <c r="E17729" s="21"/>
      <c r="G17729" s="13"/>
      <c r="H17729" s="13"/>
      <c r="J17729" s="13"/>
      <c r="K17729" s="21"/>
    </row>
    <row r="17730">
      <c r="D17730" s="13"/>
      <c r="E17730" s="21"/>
      <c r="G17730" s="13"/>
      <c r="H17730" s="13"/>
      <c r="J17730" s="13"/>
      <c r="K17730" s="21"/>
    </row>
    <row r="17731">
      <c r="D17731" s="13"/>
      <c r="E17731" s="21"/>
      <c r="G17731" s="13"/>
      <c r="H17731" s="13"/>
      <c r="J17731" s="13"/>
      <c r="K17731" s="21"/>
    </row>
    <row r="17732">
      <c r="D17732" s="13"/>
      <c r="E17732" s="21"/>
      <c r="G17732" s="13"/>
      <c r="H17732" s="13"/>
      <c r="J17732" s="13"/>
      <c r="K17732" s="21"/>
    </row>
    <row r="17733">
      <c r="D17733" s="13"/>
      <c r="E17733" s="21"/>
      <c r="G17733" s="13"/>
      <c r="H17733" s="13"/>
      <c r="J17733" s="13"/>
      <c r="K17733" s="21"/>
    </row>
    <row r="17734">
      <c r="D17734" s="13"/>
      <c r="E17734" s="21"/>
      <c r="G17734" s="13"/>
      <c r="H17734" s="13"/>
      <c r="J17734" s="13"/>
      <c r="K17734" s="21"/>
    </row>
    <row r="17735">
      <c r="D17735" s="13"/>
      <c r="E17735" s="21"/>
      <c r="G17735" s="13"/>
      <c r="H17735" s="13"/>
      <c r="J17735" s="13"/>
      <c r="K17735" s="21"/>
    </row>
    <row r="17736">
      <c r="D17736" s="13"/>
      <c r="E17736" s="21"/>
      <c r="G17736" s="13"/>
      <c r="H17736" s="13"/>
      <c r="J17736" s="13"/>
      <c r="K17736" s="21"/>
    </row>
    <row r="17737">
      <c r="D17737" s="13"/>
      <c r="E17737" s="21"/>
      <c r="G17737" s="13"/>
      <c r="H17737" s="13"/>
      <c r="J17737" s="13"/>
      <c r="K17737" s="21"/>
    </row>
    <row r="17738">
      <c r="D17738" s="13"/>
      <c r="E17738" s="21"/>
      <c r="G17738" s="13"/>
      <c r="H17738" s="13"/>
      <c r="J17738" s="13"/>
      <c r="K17738" s="21"/>
    </row>
    <row r="17739">
      <c r="D17739" s="13"/>
      <c r="E17739" s="21"/>
      <c r="G17739" s="13"/>
      <c r="H17739" s="13"/>
      <c r="J17739" s="13"/>
      <c r="K17739" s="21"/>
    </row>
    <row r="17740">
      <c r="D17740" s="13"/>
      <c r="E17740" s="21"/>
      <c r="G17740" s="13"/>
      <c r="H17740" s="13"/>
      <c r="J17740" s="13"/>
      <c r="K17740" s="21"/>
    </row>
    <row r="17741">
      <c r="D17741" s="13"/>
      <c r="E17741" s="21"/>
      <c r="G17741" s="13"/>
      <c r="H17741" s="13"/>
      <c r="J17741" s="13"/>
      <c r="K17741" s="21"/>
    </row>
    <row r="17742">
      <c r="D17742" s="13"/>
      <c r="E17742" s="21"/>
      <c r="G17742" s="13"/>
      <c r="H17742" s="13"/>
      <c r="J17742" s="13"/>
      <c r="K17742" s="21"/>
    </row>
    <row r="17743">
      <c r="D17743" s="13"/>
      <c r="E17743" s="21"/>
      <c r="G17743" s="13"/>
      <c r="H17743" s="13"/>
      <c r="J17743" s="13"/>
      <c r="K17743" s="21"/>
    </row>
    <row r="17744">
      <c r="D17744" s="13"/>
      <c r="E17744" s="21"/>
      <c r="G17744" s="13"/>
      <c r="H17744" s="13"/>
      <c r="J17744" s="13"/>
      <c r="K17744" s="21"/>
    </row>
    <row r="17745">
      <c r="D17745" s="13"/>
      <c r="E17745" s="21"/>
      <c r="G17745" s="13"/>
      <c r="H17745" s="13"/>
      <c r="J17745" s="13"/>
      <c r="K17745" s="21"/>
    </row>
    <row r="17746">
      <c r="D17746" s="13"/>
      <c r="E17746" s="21"/>
      <c r="G17746" s="13"/>
      <c r="H17746" s="13"/>
      <c r="J17746" s="13"/>
      <c r="K17746" s="21"/>
    </row>
    <row r="17747">
      <c r="D17747" s="13"/>
      <c r="E17747" s="21"/>
      <c r="G17747" s="13"/>
      <c r="H17747" s="13"/>
      <c r="J17747" s="13"/>
      <c r="K17747" s="21"/>
    </row>
    <row r="17748">
      <c r="D17748" s="13"/>
      <c r="E17748" s="21"/>
      <c r="G17748" s="13"/>
      <c r="H17748" s="13"/>
      <c r="J17748" s="13"/>
      <c r="K17748" s="21"/>
    </row>
    <row r="17749">
      <c r="D17749" s="13"/>
      <c r="E17749" s="21"/>
      <c r="G17749" s="13"/>
      <c r="H17749" s="13"/>
      <c r="J17749" s="13"/>
      <c r="K17749" s="21"/>
    </row>
    <row r="17750">
      <c r="D17750" s="13"/>
      <c r="E17750" s="21"/>
      <c r="G17750" s="13"/>
      <c r="H17750" s="13"/>
      <c r="J17750" s="13"/>
      <c r="K17750" s="21"/>
    </row>
    <row r="17751">
      <c r="D17751" s="13"/>
      <c r="E17751" s="21"/>
      <c r="G17751" s="13"/>
      <c r="H17751" s="13"/>
      <c r="J17751" s="13"/>
      <c r="K17751" s="21"/>
    </row>
    <row r="17752">
      <c r="D17752" s="13"/>
      <c r="E17752" s="21"/>
      <c r="G17752" s="13"/>
      <c r="H17752" s="13"/>
      <c r="J17752" s="13"/>
      <c r="K17752" s="21"/>
    </row>
    <row r="17753">
      <c r="D17753" s="13"/>
      <c r="E17753" s="21"/>
      <c r="G17753" s="13"/>
      <c r="H17753" s="13"/>
      <c r="J17753" s="13"/>
      <c r="K17753" s="21"/>
    </row>
    <row r="17754">
      <c r="D17754" s="13"/>
      <c r="E17754" s="21"/>
      <c r="G17754" s="13"/>
      <c r="H17754" s="13"/>
      <c r="J17754" s="13"/>
      <c r="K17754" s="21"/>
    </row>
    <row r="17755">
      <c r="D17755" s="13"/>
      <c r="E17755" s="21"/>
      <c r="G17755" s="13"/>
      <c r="H17755" s="13"/>
      <c r="J17755" s="13"/>
      <c r="K17755" s="21"/>
    </row>
    <row r="17756">
      <c r="D17756" s="13"/>
      <c r="E17756" s="21"/>
      <c r="G17756" s="13"/>
      <c r="H17756" s="13"/>
      <c r="J17756" s="13"/>
      <c r="K17756" s="21"/>
    </row>
    <row r="17757">
      <c r="D17757" s="13"/>
      <c r="E17757" s="21"/>
      <c r="G17757" s="13"/>
      <c r="H17757" s="13"/>
      <c r="J17757" s="13"/>
      <c r="K17757" s="21"/>
    </row>
    <row r="17758">
      <c r="D17758" s="13"/>
      <c r="E17758" s="21"/>
      <c r="G17758" s="13"/>
      <c r="H17758" s="13"/>
      <c r="J17758" s="13"/>
      <c r="K17758" s="21"/>
    </row>
    <row r="17759">
      <c r="D17759" s="13"/>
      <c r="E17759" s="21"/>
      <c r="G17759" s="13"/>
      <c r="H17759" s="13"/>
      <c r="J17759" s="13"/>
      <c r="K17759" s="21"/>
    </row>
    <row r="17760">
      <c r="D17760" s="13"/>
      <c r="E17760" s="21"/>
      <c r="G17760" s="13"/>
      <c r="H17760" s="13"/>
      <c r="J17760" s="13"/>
      <c r="K17760" s="21"/>
    </row>
    <row r="17761">
      <c r="D17761" s="13"/>
      <c r="E17761" s="21"/>
      <c r="G17761" s="13"/>
      <c r="H17761" s="13"/>
      <c r="J17761" s="13"/>
      <c r="K17761" s="21"/>
    </row>
    <row r="17762">
      <c r="D17762" s="13"/>
      <c r="E17762" s="21"/>
      <c r="G17762" s="13"/>
      <c r="H17762" s="13"/>
      <c r="J17762" s="13"/>
      <c r="K17762" s="21"/>
    </row>
    <row r="17763">
      <c r="D17763" s="13"/>
      <c r="E17763" s="21"/>
      <c r="G17763" s="13"/>
      <c r="H17763" s="13"/>
      <c r="J17763" s="13"/>
      <c r="K17763" s="21"/>
    </row>
    <row r="17764">
      <c r="D17764" s="13"/>
      <c r="E17764" s="21"/>
      <c r="G17764" s="13"/>
      <c r="H17764" s="13"/>
      <c r="J17764" s="13"/>
      <c r="K17764" s="21"/>
    </row>
    <row r="17765">
      <c r="D17765" s="13"/>
      <c r="E17765" s="21"/>
      <c r="G17765" s="13"/>
      <c r="H17765" s="13"/>
      <c r="J17765" s="13"/>
      <c r="K17765" s="21"/>
    </row>
    <row r="17766">
      <c r="D17766" s="13"/>
      <c r="E17766" s="21"/>
      <c r="G17766" s="13"/>
      <c r="H17766" s="13"/>
      <c r="J17766" s="13"/>
      <c r="K17766" s="21"/>
    </row>
    <row r="17767">
      <c r="D17767" s="13"/>
      <c r="E17767" s="21"/>
      <c r="G17767" s="13"/>
      <c r="H17767" s="13"/>
      <c r="J17767" s="13"/>
      <c r="K17767" s="21"/>
    </row>
    <row r="17768">
      <c r="D17768" s="13"/>
      <c r="E17768" s="21"/>
      <c r="G17768" s="13"/>
      <c r="H17768" s="13"/>
      <c r="J17768" s="13"/>
      <c r="K17768" s="21"/>
    </row>
    <row r="17769">
      <c r="D17769" s="13"/>
      <c r="E17769" s="21"/>
      <c r="G17769" s="13"/>
      <c r="H17769" s="13"/>
      <c r="J17769" s="13"/>
      <c r="K17769" s="21"/>
    </row>
    <row r="17770">
      <c r="D17770" s="13"/>
      <c r="E17770" s="21"/>
      <c r="G17770" s="13"/>
      <c r="H17770" s="13"/>
      <c r="J17770" s="13"/>
      <c r="K17770" s="21"/>
    </row>
    <row r="17771">
      <c r="D17771" s="13"/>
      <c r="E17771" s="21"/>
      <c r="G17771" s="13"/>
      <c r="H17771" s="13"/>
      <c r="J17771" s="13"/>
      <c r="K17771" s="21"/>
    </row>
    <row r="17772">
      <c r="D17772" s="13"/>
      <c r="E17772" s="21"/>
      <c r="G17772" s="13"/>
      <c r="H17772" s="13"/>
      <c r="J17772" s="13"/>
      <c r="K17772" s="21"/>
    </row>
    <row r="17773">
      <c r="D17773" s="13"/>
      <c r="E17773" s="21"/>
      <c r="G17773" s="13"/>
      <c r="H17773" s="13"/>
      <c r="J17773" s="13"/>
      <c r="K17773" s="21"/>
    </row>
    <row r="17774">
      <c r="D17774" s="13"/>
      <c r="E17774" s="21"/>
      <c r="G17774" s="13"/>
      <c r="H17774" s="13"/>
      <c r="J17774" s="13"/>
      <c r="K17774" s="21"/>
    </row>
    <row r="17775">
      <c r="D17775" s="13"/>
      <c r="E17775" s="21"/>
      <c r="G17775" s="13"/>
      <c r="H17775" s="13"/>
      <c r="J17775" s="13"/>
      <c r="K17775" s="21"/>
    </row>
    <row r="17776">
      <c r="D17776" s="13"/>
      <c r="E17776" s="21"/>
      <c r="G17776" s="13"/>
      <c r="H17776" s="13"/>
      <c r="J17776" s="13"/>
      <c r="K17776" s="21"/>
    </row>
    <row r="17777">
      <c r="D17777" s="13"/>
      <c r="E17777" s="21"/>
      <c r="G17777" s="13"/>
      <c r="H17777" s="13"/>
      <c r="J17777" s="13"/>
      <c r="K17777" s="21"/>
    </row>
    <row r="17778">
      <c r="D17778" s="13"/>
      <c r="E17778" s="21"/>
      <c r="G17778" s="13"/>
      <c r="H17778" s="13"/>
      <c r="J17778" s="13"/>
      <c r="K17778" s="21"/>
    </row>
    <row r="17779">
      <c r="D17779" s="13"/>
      <c r="E17779" s="21"/>
      <c r="G17779" s="13"/>
      <c r="H17779" s="13"/>
      <c r="J17779" s="13"/>
      <c r="K17779" s="21"/>
    </row>
    <row r="17780">
      <c r="D17780" s="13"/>
      <c r="E17780" s="21"/>
      <c r="G17780" s="13"/>
      <c r="H17780" s="13"/>
      <c r="J17780" s="13"/>
      <c r="K17780" s="21"/>
    </row>
    <row r="17781">
      <c r="D17781" s="13"/>
      <c r="E17781" s="21"/>
      <c r="G17781" s="13"/>
      <c r="H17781" s="13"/>
      <c r="J17781" s="13"/>
      <c r="K17781" s="21"/>
    </row>
    <row r="17782">
      <c r="D17782" s="13"/>
      <c r="E17782" s="21"/>
      <c r="G17782" s="13"/>
      <c r="H17782" s="13"/>
      <c r="J17782" s="13"/>
      <c r="K17782" s="21"/>
    </row>
    <row r="17783">
      <c r="D17783" s="13"/>
      <c r="E17783" s="21"/>
      <c r="G17783" s="13"/>
      <c r="H17783" s="13"/>
      <c r="J17783" s="13"/>
      <c r="K17783" s="21"/>
    </row>
    <row r="17784">
      <c r="D17784" s="13"/>
      <c r="E17784" s="21"/>
      <c r="G17784" s="13"/>
      <c r="H17784" s="13"/>
      <c r="J17784" s="13"/>
      <c r="K17784" s="21"/>
    </row>
    <row r="17785">
      <c r="D17785" s="13"/>
      <c r="E17785" s="21"/>
      <c r="G17785" s="13"/>
      <c r="H17785" s="13"/>
      <c r="J17785" s="13"/>
      <c r="K17785" s="21"/>
    </row>
    <row r="17786">
      <c r="D17786" s="13"/>
      <c r="E17786" s="21"/>
      <c r="G17786" s="13"/>
      <c r="H17786" s="13"/>
      <c r="J17786" s="13"/>
      <c r="K17786" s="21"/>
    </row>
    <row r="17787">
      <c r="D17787" s="13"/>
      <c r="E17787" s="21"/>
      <c r="G17787" s="13"/>
      <c r="H17787" s="13"/>
      <c r="J17787" s="13"/>
      <c r="K17787" s="21"/>
    </row>
    <row r="17788">
      <c r="D17788" s="13"/>
      <c r="E17788" s="21"/>
      <c r="G17788" s="13"/>
      <c r="H17788" s="13"/>
      <c r="J17788" s="13"/>
      <c r="K17788" s="21"/>
    </row>
    <row r="17789">
      <c r="D17789" s="13"/>
      <c r="E17789" s="21"/>
      <c r="G17789" s="13"/>
      <c r="H17789" s="13"/>
      <c r="J17789" s="13"/>
      <c r="K17789" s="21"/>
    </row>
    <row r="17790">
      <c r="D17790" s="13"/>
      <c r="E17790" s="21"/>
      <c r="G17790" s="13"/>
      <c r="H17790" s="13"/>
      <c r="J17790" s="13"/>
      <c r="K17790" s="21"/>
    </row>
    <row r="17791">
      <c r="D17791" s="13"/>
      <c r="E17791" s="21"/>
      <c r="G17791" s="13"/>
      <c r="H17791" s="13"/>
      <c r="J17791" s="13"/>
      <c r="K17791" s="21"/>
    </row>
    <row r="17792">
      <c r="D17792" s="13"/>
      <c r="E17792" s="21"/>
      <c r="G17792" s="13"/>
      <c r="H17792" s="13"/>
      <c r="J17792" s="13"/>
      <c r="K17792" s="21"/>
    </row>
    <row r="17793">
      <c r="D17793" s="13"/>
      <c r="E17793" s="21"/>
      <c r="G17793" s="13"/>
      <c r="H17793" s="13"/>
      <c r="J17793" s="13"/>
      <c r="K17793" s="21"/>
    </row>
    <row r="17794">
      <c r="D17794" s="13"/>
      <c r="E17794" s="21"/>
      <c r="G17794" s="13"/>
      <c r="H17794" s="13"/>
      <c r="J17794" s="13"/>
      <c r="K17794" s="21"/>
    </row>
    <row r="17795">
      <c r="D17795" s="13"/>
      <c r="E17795" s="21"/>
      <c r="G17795" s="13"/>
      <c r="H17795" s="13"/>
      <c r="J17795" s="13"/>
      <c r="K17795" s="21"/>
    </row>
    <row r="17796">
      <c r="D17796" s="13"/>
      <c r="E17796" s="21"/>
      <c r="G17796" s="13"/>
      <c r="H17796" s="13"/>
      <c r="J17796" s="13"/>
      <c r="K17796" s="21"/>
    </row>
    <row r="17797">
      <c r="D17797" s="13"/>
      <c r="E17797" s="21"/>
      <c r="G17797" s="13"/>
      <c r="H17797" s="13"/>
      <c r="J17797" s="13"/>
      <c r="K17797" s="21"/>
    </row>
    <row r="17798">
      <c r="D17798" s="13"/>
      <c r="E17798" s="21"/>
      <c r="G17798" s="13"/>
      <c r="H17798" s="13"/>
      <c r="J17798" s="13"/>
      <c r="K17798" s="21"/>
    </row>
    <row r="17799">
      <c r="D17799" s="13"/>
      <c r="E17799" s="21"/>
      <c r="G17799" s="13"/>
      <c r="H17799" s="13"/>
      <c r="J17799" s="13"/>
      <c r="K17799" s="21"/>
    </row>
    <row r="17800">
      <c r="D17800" s="13"/>
      <c r="E17800" s="21"/>
      <c r="G17800" s="13"/>
      <c r="H17800" s="13"/>
      <c r="J17800" s="13"/>
      <c r="K17800" s="21"/>
    </row>
    <row r="17801">
      <c r="D17801" s="13"/>
      <c r="E17801" s="21"/>
      <c r="G17801" s="13"/>
      <c r="H17801" s="13"/>
      <c r="J17801" s="13"/>
      <c r="K17801" s="21"/>
    </row>
    <row r="17802">
      <c r="D17802" s="13"/>
      <c r="E17802" s="21"/>
      <c r="G17802" s="13"/>
      <c r="H17802" s="13"/>
      <c r="J17802" s="13"/>
      <c r="K17802" s="21"/>
    </row>
    <row r="17803">
      <c r="D17803" s="13"/>
      <c r="E17803" s="21"/>
      <c r="G17803" s="13"/>
      <c r="H17803" s="13"/>
      <c r="J17803" s="13"/>
      <c r="K17803" s="21"/>
    </row>
    <row r="17804">
      <c r="D17804" s="13"/>
      <c r="E17804" s="21"/>
      <c r="G17804" s="13"/>
      <c r="H17804" s="13"/>
      <c r="J17804" s="13"/>
      <c r="K17804" s="21"/>
    </row>
    <row r="17805">
      <c r="D17805" s="13"/>
      <c r="E17805" s="21"/>
      <c r="G17805" s="13"/>
      <c r="H17805" s="13"/>
      <c r="J17805" s="13"/>
      <c r="K17805" s="21"/>
    </row>
    <row r="17806">
      <c r="D17806" s="13"/>
      <c r="E17806" s="21"/>
      <c r="G17806" s="13"/>
      <c r="H17806" s="13"/>
      <c r="J17806" s="13"/>
      <c r="K17806" s="21"/>
    </row>
    <row r="17807">
      <c r="D17807" s="13"/>
      <c r="E17807" s="21"/>
      <c r="G17807" s="13"/>
      <c r="H17807" s="13"/>
      <c r="J17807" s="13"/>
      <c r="K17807" s="21"/>
    </row>
    <row r="17808">
      <c r="D17808" s="13"/>
      <c r="E17808" s="21"/>
      <c r="G17808" s="13"/>
      <c r="H17808" s="13"/>
      <c r="J17808" s="13"/>
      <c r="K17808" s="21"/>
    </row>
    <row r="17809">
      <c r="D17809" s="13"/>
      <c r="E17809" s="21"/>
      <c r="G17809" s="13"/>
      <c r="H17809" s="13"/>
      <c r="J17809" s="13"/>
      <c r="K17809" s="21"/>
    </row>
    <row r="17810">
      <c r="D17810" s="13"/>
      <c r="E17810" s="21"/>
      <c r="G17810" s="13"/>
      <c r="H17810" s="13"/>
      <c r="J17810" s="13"/>
      <c r="K17810" s="21"/>
    </row>
    <row r="17811">
      <c r="D17811" s="13"/>
      <c r="E17811" s="21"/>
      <c r="G17811" s="13"/>
      <c r="H17811" s="13"/>
      <c r="J17811" s="13"/>
      <c r="K17811" s="21"/>
    </row>
    <row r="17812">
      <c r="D17812" s="13"/>
      <c r="E17812" s="21"/>
      <c r="G17812" s="13"/>
      <c r="H17812" s="13"/>
      <c r="J17812" s="13"/>
      <c r="K17812" s="21"/>
    </row>
    <row r="17813">
      <c r="D17813" s="13"/>
      <c r="E17813" s="21"/>
      <c r="G17813" s="13"/>
      <c r="H17813" s="13"/>
      <c r="J17813" s="13"/>
      <c r="K17813" s="21"/>
    </row>
    <row r="17814">
      <c r="D17814" s="13"/>
      <c r="E17814" s="21"/>
      <c r="G17814" s="13"/>
      <c r="H17814" s="13"/>
      <c r="J17814" s="13"/>
      <c r="K17814" s="21"/>
    </row>
    <row r="17815">
      <c r="D17815" s="13"/>
      <c r="E17815" s="21"/>
      <c r="G17815" s="13"/>
      <c r="H17815" s="13"/>
      <c r="J17815" s="13"/>
      <c r="K17815" s="21"/>
    </row>
    <row r="17816">
      <c r="D17816" s="13"/>
      <c r="E17816" s="21"/>
      <c r="G17816" s="13"/>
      <c r="H17816" s="13"/>
      <c r="J17816" s="13"/>
      <c r="K17816" s="21"/>
    </row>
    <row r="17817">
      <c r="D17817" s="13"/>
      <c r="E17817" s="21"/>
      <c r="G17817" s="13"/>
      <c r="H17817" s="13"/>
      <c r="J17817" s="13"/>
      <c r="K17817" s="21"/>
    </row>
    <row r="17818">
      <c r="D17818" s="13"/>
      <c r="E17818" s="21"/>
      <c r="G17818" s="13"/>
      <c r="H17818" s="13"/>
      <c r="J17818" s="13"/>
      <c r="K17818" s="21"/>
    </row>
    <row r="17819">
      <c r="D17819" s="13"/>
      <c r="E17819" s="21"/>
      <c r="G17819" s="13"/>
      <c r="H17819" s="13"/>
      <c r="J17819" s="13"/>
      <c r="K17819" s="21"/>
    </row>
    <row r="17820">
      <c r="D17820" s="13"/>
      <c r="E17820" s="21"/>
      <c r="G17820" s="13"/>
      <c r="H17820" s="13"/>
      <c r="J17820" s="13"/>
      <c r="K17820" s="21"/>
    </row>
    <row r="17821">
      <c r="D17821" s="13"/>
      <c r="E17821" s="21"/>
      <c r="G17821" s="13"/>
      <c r="H17821" s="13"/>
      <c r="J17821" s="13"/>
      <c r="K17821" s="21"/>
    </row>
    <row r="17822">
      <c r="D17822" s="13"/>
      <c r="E17822" s="21"/>
      <c r="G17822" s="13"/>
      <c r="H17822" s="13"/>
      <c r="J17822" s="13"/>
      <c r="K17822" s="21"/>
    </row>
    <row r="17823">
      <c r="D17823" s="13"/>
      <c r="E17823" s="21"/>
      <c r="G17823" s="13"/>
      <c r="H17823" s="13"/>
      <c r="J17823" s="13"/>
      <c r="K17823" s="21"/>
    </row>
    <row r="17824">
      <c r="D17824" s="13"/>
      <c r="E17824" s="21"/>
      <c r="G17824" s="13"/>
      <c r="H17824" s="13"/>
      <c r="J17824" s="13"/>
      <c r="K17824" s="21"/>
    </row>
    <row r="17825">
      <c r="D17825" s="13"/>
      <c r="E17825" s="21"/>
      <c r="G17825" s="13"/>
      <c r="H17825" s="13"/>
      <c r="J17825" s="13"/>
      <c r="K17825" s="21"/>
    </row>
    <row r="17826">
      <c r="D17826" s="13"/>
      <c r="E17826" s="21"/>
      <c r="G17826" s="13"/>
      <c r="H17826" s="13"/>
      <c r="J17826" s="13"/>
      <c r="K17826" s="21"/>
    </row>
    <row r="17827">
      <c r="D17827" s="13"/>
      <c r="E17827" s="21"/>
      <c r="G17827" s="13"/>
      <c r="H17827" s="13"/>
      <c r="J17827" s="13"/>
      <c r="K17827" s="21"/>
    </row>
    <row r="17828">
      <c r="D17828" s="13"/>
      <c r="E17828" s="21"/>
      <c r="G17828" s="13"/>
      <c r="H17828" s="13"/>
      <c r="J17828" s="13"/>
      <c r="K17828" s="21"/>
    </row>
    <row r="17829">
      <c r="D17829" s="13"/>
      <c r="E17829" s="21"/>
      <c r="G17829" s="13"/>
      <c r="H17829" s="13"/>
      <c r="J17829" s="13"/>
      <c r="K17829" s="21"/>
    </row>
    <row r="17830">
      <c r="D17830" s="13"/>
      <c r="E17830" s="21"/>
      <c r="G17830" s="13"/>
      <c r="H17830" s="13"/>
      <c r="J17830" s="13"/>
      <c r="K17830" s="21"/>
    </row>
    <row r="17831">
      <c r="D17831" s="13"/>
      <c r="E17831" s="21"/>
      <c r="G17831" s="13"/>
      <c r="H17831" s="13"/>
      <c r="J17831" s="13"/>
      <c r="K17831" s="21"/>
    </row>
    <row r="17832">
      <c r="D17832" s="13"/>
      <c r="E17832" s="21"/>
      <c r="G17832" s="13"/>
      <c r="H17832" s="13"/>
      <c r="J17832" s="13"/>
      <c r="K17832" s="21"/>
    </row>
    <row r="17833">
      <c r="D17833" s="13"/>
      <c r="E17833" s="21"/>
      <c r="G17833" s="13"/>
      <c r="H17833" s="13"/>
      <c r="J17833" s="13"/>
      <c r="K17833" s="21"/>
    </row>
    <row r="17834">
      <c r="D17834" s="13"/>
      <c r="E17834" s="21"/>
      <c r="G17834" s="13"/>
      <c r="H17834" s="13"/>
      <c r="J17834" s="13"/>
      <c r="K17834" s="21"/>
    </row>
    <row r="17835">
      <c r="D17835" s="13"/>
      <c r="E17835" s="21"/>
      <c r="G17835" s="13"/>
      <c r="H17835" s="13"/>
      <c r="J17835" s="13"/>
      <c r="K17835" s="21"/>
    </row>
    <row r="17836">
      <c r="D17836" s="13"/>
      <c r="E17836" s="21"/>
      <c r="G17836" s="13"/>
      <c r="H17836" s="13"/>
      <c r="J17836" s="13"/>
      <c r="K17836" s="21"/>
    </row>
    <row r="17837">
      <c r="D17837" s="13"/>
      <c r="E17837" s="21"/>
      <c r="G17837" s="13"/>
      <c r="H17837" s="13"/>
      <c r="J17837" s="13"/>
      <c r="K17837" s="21"/>
    </row>
    <row r="17838">
      <c r="D17838" s="13"/>
      <c r="E17838" s="21"/>
      <c r="G17838" s="13"/>
      <c r="H17838" s="13"/>
      <c r="J17838" s="13"/>
      <c r="K17838" s="21"/>
    </row>
    <row r="17839">
      <c r="D17839" s="13"/>
      <c r="E17839" s="21"/>
      <c r="G17839" s="13"/>
      <c r="H17839" s="13"/>
      <c r="J17839" s="13"/>
      <c r="K17839" s="21"/>
    </row>
    <row r="17840">
      <c r="D17840" s="13"/>
      <c r="E17840" s="21"/>
      <c r="G17840" s="13"/>
      <c r="H17840" s="13"/>
      <c r="J17840" s="13"/>
      <c r="K17840" s="21"/>
    </row>
    <row r="17841">
      <c r="D17841" s="13"/>
      <c r="E17841" s="21"/>
      <c r="G17841" s="13"/>
      <c r="H17841" s="13"/>
      <c r="J17841" s="13"/>
      <c r="K17841" s="21"/>
    </row>
    <row r="17842">
      <c r="D17842" s="13"/>
      <c r="E17842" s="21"/>
      <c r="G17842" s="13"/>
      <c r="H17842" s="13"/>
      <c r="J17842" s="13"/>
      <c r="K17842" s="21"/>
    </row>
    <row r="17843">
      <c r="D17843" s="13"/>
      <c r="E17843" s="21"/>
      <c r="G17843" s="13"/>
      <c r="H17843" s="13"/>
      <c r="J17843" s="13"/>
      <c r="K17843" s="21"/>
    </row>
    <row r="17844">
      <c r="D17844" s="13"/>
      <c r="E17844" s="21"/>
      <c r="G17844" s="13"/>
      <c r="H17844" s="13"/>
      <c r="J17844" s="13"/>
      <c r="K17844" s="21"/>
    </row>
    <row r="17845">
      <c r="D17845" s="13"/>
      <c r="E17845" s="21"/>
      <c r="G17845" s="13"/>
      <c r="H17845" s="13"/>
      <c r="J17845" s="13"/>
      <c r="K17845" s="21"/>
    </row>
    <row r="17846">
      <c r="D17846" s="13"/>
      <c r="E17846" s="21"/>
      <c r="G17846" s="13"/>
      <c r="H17846" s="13"/>
      <c r="J17846" s="13"/>
      <c r="K17846" s="21"/>
    </row>
    <row r="17847">
      <c r="D17847" s="13"/>
      <c r="E17847" s="21"/>
      <c r="G17847" s="13"/>
      <c r="H17847" s="13"/>
      <c r="J17847" s="13"/>
      <c r="K17847" s="21"/>
    </row>
    <row r="17848">
      <c r="D17848" s="13"/>
      <c r="E17848" s="21"/>
      <c r="G17848" s="13"/>
      <c r="H17848" s="13"/>
      <c r="J17848" s="13"/>
      <c r="K17848" s="21"/>
    </row>
    <row r="17849">
      <c r="D17849" s="13"/>
      <c r="E17849" s="21"/>
      <c r="G17849" s="13"/>
      <c r="H17849" s="13"/>
      <c r="J17849" s="13"/>
      <c r="K17849" s="21"/>
    </row>
    <row r="17850">
      <c r="D17850" s="13"/>
      <c r="E17850" s="21"/>
      <c r="G17850" s="13"/>
      <c r="H17850" s="13"/>
      <c r="J17850" s="13"/>
      <c r="K17850" s="21"/>
    </row>
    <row r="17851">
      <c r="D17851" s="13"/>
      <c r="E17851" s="21"/>
      <c r="G17851" s="13"/>
      <c r="H17851" s="13"/>
      <c r="J17851" s="13"/>
      <c r="K17851" s="21"/>
    </row>
    <row r="17852">
      <c r="D17852" s="13"/>
      <c r="E17852" s="21"/>
      <c r="G17852" s="13"/>
      <c r="H17852" s="13"/>
      <c r="J17852" s="13"/>
      <c r="K17852" s="21"/>
    </row>
    <row r="17853">
      <c r="D17853" s="13"/>
      <c r="E17853" s="21"/>
      <c r="G17853" s="13"/>
      <c r="H17853" s="13"/>
      <c r="J17853" s="13"/>
      <c r="K17853" s="21"/>
    </row>
    <row r="17854">
      <c r="D17854" s="13"/>
      <c r="E17854" s="21"/>
      <c r="G17854" s="13"/>
      <c r="H17854" s="13"/>
      <c r="J17854" s="13"/>
      <c r="K17854" s="21"/>
    </row>
    <row r="17855">
      <c r="D17855" s="13"/>
      <c r="E17855" s="21"/>
      <c r="G17855" s="13"/>
      <c r="H17855" s="13"/>
      <c r="J17855" s="13"/>
      <c r="K17855" s="21"/>
    </row>
    <row r="17856">
      <c r="D17856" s="13"/>
      <c r="E17856" s="21"/>
      <c r="G17856" s="13"/>
      <c r="H17856" s="13"/>
      <c r="J17856" s="13"/>
      <c r="K17856" s="21"/>
    </row>
    <row r="17857">
      <c r="D17857" s="13"/>
      <c r="E17857" s="21"/>
      <c r="G17857" s="13"/>
      <c r="H17857" s="13"/>
      <c r="J17857" s="13"/>
      <c r="K17857" s="21"/>
    </row>
    <row r="17858">
      <c r="D17858" s="13"/>
      <c r="E17858" s="21"/>
      <c r="G17858" s="13"/>
      <c r="H17858" s="13"/>
      <c r="J17858" s="13"/>
      <c r="K17858" s="21"/>
    </row>
    <row r="17859">
      <c r="D17859" s="13"/>
      <c r="E17859" s="21"/>
      <c r="G17859" s="13"/>
      <c r="H17859" s="13"/>
      <c r="J17859" s="13"/>
      <c r="K17859" s="21"/>
    </row>
    <row r="17860">
      <c r="D17860" s="13"/>
      <c r="E17860" s="21"/>
      <c r="G17860" s="13"/>
      <c r="H17860" s="13"/>
      <c r="J17860" s="13"/>
      <c r="K17860" s="21"/>
    </row>
    <row r="17861">
      <c r="D17861" s="13"/>
      <c r="E17861" s="21"/>
      <c r="G17861" s="13"/>
      <c r="H17861" s="13"/>
      <c r="J17861" s="13"/>
      <c r="K17861" s="21"/>
    </row>
    <row r="17862">
      <c r="D17862" s="13"/>
      <c r="E17862" s="21"/>
      <c r="G17862" s="13"/>
      <c r="H17862" s="13"/>
      <c r="J17862" s="13"/>
      <c r="K17862" s="21"/>
    </row>
    <row r="17863">
      <c r="D17863" s="13"/>
      <c r="E17863" s="21"/>
      <c r="G17863" s="13"/>
      <c r="H17863" s="13"/>
      <c r="J17863" s="13"/>
      <c r="K17863" s="21"/>
    </row>
    <row r="17864">
      <c r="D17864" s="13"/>
      <c r="E17864" s="21"/>
      <c r="G17864" s="13"/>
      <c r="H17864" s="13"/>
      <c r="J17864" s="13"/>
      <c r="K17864" s="21"/>
    </row>
    <row r="17865">
      <c r="D17865" s="13"/>
      <c r="E17865" s="21"/>
      <c r="G17865" s="13"/>
      <c r="H17865" s="13"/>
      <c r="J17865" s="13"/>
      <c r="K17865" s="21"/>
    </row>
    <row r="17866">
      <c r="D17866" s="13"/>
      <c r="E17866" s="21"/>
      <c r="G17866" s="13"/>
      <c r="H17866" s="13"/>
      <c r="J17866" s="13"/>
      <c r="K17866" s="21"/>
    </row>
    <row r="17867">
      <c r="D17867" s="13"/>
      <c r="E17867" s="21"/>
      <c r="G17867" s="13"/>
      <c r="H17867" s="13"/>
      <c r="J17867" s="13"/>
      <c r="K17867" s="21"/>
    </row>
    <row r="17868">
      <c r="D17868" s="13"/>
      <c r="E17868" s="21"/>
      <c r="G17868" s="13"/>
      <c r="H17868" s="13"/>
      <c r="J17868" s="13"/>
      <c r="K17868" s="21"/>
    </row>
    <row r="17869">
      <c r="D17869" s="13"/>
      <c r="E17869" s="21"/>
      <c r="G17869" s="13"/>
      <c r="H17869" s="13"/>
      <c r="J17869" s="13"/>
      <c r="K17869" s="21"/>
    </row>
    <row r="17870">
      <c r="D17870" s="13"/>
      <c r="E17870" s="21"/>
      <c r="G17870" s="13"/>
      <c r="H17870" s="13"/>
      <c r="J17870" s="13"/>
      <c r="K17870" s="21"/>
    </row>
    <row r="17871">
      <c r="D17871" s="13"/>
      <c r="E17871" s="21"/>
      <c r="G17871" s="13"/>
      <c r="H17871" s="13"/>
      <c r="J17871" s="13"/>
      <c r="K17871" s="21"/>
    </row>
    <row r="17872">
      <c r="D17872" s="13"/>
      <c r="E17872" s="21"/>
      <c r="G17872" s="13"/>
      <c r="H17872" s="13"/>
      <c r="J17872" s="13"/>
      <c r="K17872" s="21"/>
    </row>
    <row r="17873">
      <c r="D17873" s="13"/>
      <c r="E17873" s="21"/>
      <c r="G17873" s="13"/>
      <c r="H17873" s="13"/>
      <c r="J17873" s="13"/>
      <c r="K17873" s="21"/>
    </row>
    <row r="17874">
      <c r="D17874" s="13"/>
      <c r="E17874" s="21"/>
      <c r="G17874" s="13"/>
      <c r="H17874" s="13"/>
      <c r="J17874" s="13"/>
      <c r="K17874" s="21"/>
    </row>
    <row r="17875">
      <c r="D17875" s="13"/>
      <c r="E17875" s="21"/>
      <c r="G17875" s="13"/>
      <c r="H17875" s="13"/>
      <c r="J17875" s="13"/>
      <c r="K17875" s="21"/>
    </row>
    <row r="17876">
      <c r="D17876" s="13"/>
      <c r="E17876" s="21"/>
      <c r="G17876" s="13"/>
      <c r="H17876" s="13"/>
      <c r="J17876" s="13"/>
      <c r="K17876" s="21"/>
    </row>
    <row r="17877">
      <c r="D17877" s="13"/>
      <c r="E17877" s="21"/>
      <c r="G17877" s="13"/>
      <c r="H17877" s="13"/>
      <c r="J17877" s="13"/>
      <c r="K17877" s="21"/>
    </row>
    <row r="17878">
      <c r="D17878" s="13"/>
      <c r="E17878" s="21"/>
      <c r="G17878" s="13"/>
      <c r="H17878" s="13"/>
      <c r="J17878" s="13"/>
      <c r="K17878" s="21"/>
    </row>
    <row r="17879">
      <c r="D17879" s="13"/>
      <c r="E17879" s="21"/>
      <c r="G17879" s="13"/>
      <c r="H17879" s="13"/>
      <c r="J17879" s="13"/>
      <c r="K17879" s="21"/>
    </row>
    <row r="17880">
      <c r="D17880" s="13"/>
      <c r="E17880" s="21"/>
      <c r="G17880" s="13"/>
      <c r="H17880" s="13"/>
      <c r="J17880" s="13"/>
      <c r="K17880" s="21"/>
    </row>
    <row r="17881">
      <c r="D17881" s="13"/>
      <c r="E17881" s="21"/>
      <c r="G17881" s="13"/>
      <c r="H17881" s="13"/>
      <c r="J17881" s="13"/>
      <c r="K17881" s="21"/>
    </row>
    <row r="17882">
      <c r="D17882" s="13"/>
      <c r="E17882" s="21"/>
      <c r="G17882" s="13"/>
      <c r="H17882" s="13"/>
      <c r="J17882" s="13"/>
      <c r="K17882" s="21"/>
    </row>
    <row r="17883">
      <c r="D17883" s="13"/>
      <c r="E17883" s="21"/>
      <c r="G17883" s="13"/>
      <c r="H17883" s="13"/>
      <c r="J17883" s="13"/>
      <c r="K17883" s="21"/>
    </row>
    <row r="17884">
      <c r="D17884" s="13"/>
      <c r="E17884" s="21"/>
      <c r="G17884" s="13"/>
      <c r="H17884" s="13"/>
      <c r="J17884" s="13"/>
      <c r="K17884" s="21"/>
    </row>
    <row r="17885">
      <c r="D17885" s="13"/>
      <c r="E17885" s="21"/>
      <c r="G17885" s="13"/>
      <c r="H17885" s="13"/>
      <c r="J17885" s="13"/>
      <c r="K17885" s="21"/>
    </row>
    <row r="17886">
      <c r="D17886" s="13"/>
      <c r="E17886" s="21"/>
      <c r="G17886" s="13"/>
      <c r="H17886" s="13"/>
      <c r="J17886" s="13"/>
      <c r="K17886" s="21"/>
    </row>
    <row r="17887">
      <c r="D17887" s="13"/>
      <c r="E17887" s="21"/>
      <c r="G17887" s="13"/>
      <c r="H17887" s="13"/>
      <c r="J17887" s="13"/>
      <c r="K17887" s="21"/>
    </row>
    <row r="17888">
      <c r="D17888" s="13"/>
      <c r="E17888" s="21"/>
      <c r="G17888" s="13"/>
      <c r="H17888" s="13"/>
      <c r="J17888" s="13"/>
      <c r="K17888" s="21"/>
    </row>
    <row r="17889">
      <c r="D17889" s="13"/>
      <c r="E17889" s="21"/>
      <c r="G17889" s="13"/>
      <c r="H17889" s="13"/>
      <c r="J17889" s="13"/>
      <c r="K17889" s="21"/>
    </row>
    <row r="17890">
      <c r="D17890" s="13"/>
      <c r="E17890" s="21"/>
      <c r="G17890" s="13"/>
      <c r="H17890" s="13"/>
      <c r="J17890" s="13"/>
      <c r="K17890" s="21"/>
    </row>
    <row r="17891">
      <c r="D17891" s="13"/>
      <c r="E17891" s="21"/>
      <c r="G17891" s="13"/>
      <c r="H17891" s="13"/>
      <c r="J17891" s="13"/>
      <c r="K17891" s="21"/>
    </row>
    <row r="17892">
      <c r="D17892" s="13"/>
      <c r="E17892" s="21"/>
      <c r="G17892" s="13"/>
      <c r="H17892" s="13"/>
      <c r="J17892" s="13"/>
      <c r="K17892" s="21"/>
    </row>
    <row r="17893">
      <c r="D17893" s="13"/>
      <c r="E17893" s="21"/>
      <c r="G17893" s="13"/>
      <c r="H17893" s="13"/>
      <c r="J17893" s="13"/>
      <c r="K17893" s="21"/>
    </row>
    <row r="17894">
      <c r="D17894" s="13"/>
      <c r="E17894" s="21"/>
      <c r="G17894" s="13"/>
      <c r="H17894" s="13"/>
      <c r="J17894" s="13"/>
      <c r="K17894" s="21"/>
    </row>
    <row r="17895">
      <c r="D17895" s="13"/>
      <c r="E17895" s="21"/>
      <c r="G17895" s="13"/>
      <c r="H17895" s="13"/>
      <c r="J17895" s="13"/>
      <c r="K17895" s="21"/>
    </row>
    <row r="17896">
      <c r="D17896" s="13"/>
      <c r="E17896" s="21"/>
      <c r="G17896" s="13"/>
      <c r="H17896" s="13"/>
      <c r="J17896" s="13"/>
      <c r="K17896" s="21"/>
    </row>
    <row r="17897">
      <c r="D17897" s="13"/>
      <c r="E17897" s="21"/>
      <c r="G17897" s="13"/>
      <c r="H17897" s="13"/>
      <c r="J17897" s="13"/>
      <c r="K17897" s="21"/>
    </row>
    <row r="17898">
      <c r="D17898" s="13"/>
      <c r="E17898" s="21"/>
      <c r="G17898" s="13"/>
      <c r="H17898" s="13"/>
      <c r="J17898" s="13"/>
      <c r="K17898" s="21"/>
    </row>
    <row r="17899">
      <c r="D17899" s="13"/>
      <c r="E17899" s="21"/>
      <c r="G17899" s="13"/>
      <c r="H17899" s="13"/>
      <c r="J17899" s="13"/>
      <c r="K17899" s="21"/>
    </row>
    <row r="17900">
      <c r="D17900" s="13"/>
      <c r="E17900" s="21"/>
      <c r="G17900" s="13"/>
      <c r="H17900" s="13"/>
      <c r="J17900" s="13"/>
      <c r="K17900" s="21"/>
    </row>
    <row r="17901">
      <c r="D17901" s="13"/>
      <c r="E17901" s="21"/>
      <c r="G17901" s="13"/>
      <c r="H17901" s="13"/>
      <c r="J17901" s="13"/>
      <c r="K17901" s="21"/>
    </row>
    <row r="17902">
      <c r="D17902" s="13"/>
      <c r="E17902" s="21"/>
      <c r="G17902" s="13"/>
      <c r="H17902" s="13"/>
      <c r="J17902" s="13"/>
      <c r="K17902" s="21"/>
    </row>
    <row r="17903">
      <c r="D17903" s="13"/>
      <c r="E17903" s="21"/>
      <c r="G17903" s="13"/>
      <c r="H17903" s="13"/>
      <c r="J17903" s="13"/>
      <c r="K17903" s="21"/>
    </row>
    <row r="17904">
      <c r="D17904" s="13"/>
      <c r="E17904" s="21"/>
      <c r="G17904" s="13"/>
      <c r="H17904" s="13"/>
      <c r="J17904" s="13"/>
      <c r="K17904" s="21"/>
    </row>
    <row r="17905">
      <c r="D17905" s="13"/>
      <c r="E17905" s="21"/>
      <c r="G17905" s="13"/>
      <c r="H17905" s="13"/>
      <c r="J17905" s="13"/>
      <c r="K17905" s="21"/>
    </row>
    <row r="17906">
      <c r="D17906" s="13"/>
      <c r="E17906" s="21"/>
      <c r="G17906" s="13"/>
      <c r="H17906" s="13"/>
      <c r="J17906" s="13"/>
      <c r="K17906" s="21"/>
    </row>
    <row r="17907">
      <c r="D17907" s="13"/>
      <c r="E17907" s="21"/>
      <c r="G17907" s="13"/>
      <c r="H17907" s="13"/>
      <c r="J17907" s="13"/>
      <c r="K17907" s="21"/>
    </row>
    <row r="17908">
      <c r="D17908" s="13"/>
      <c r="E17908" s="21"/>
      <c r="G17908" s="13"/>
      <c r="H17908" s="13"/>
      <c r="J17908" s="13"/>
      <c r="K17908" s="21"/>
    </row>
    <row r="17909">
      <c r="D17909" s="13"/>
      <c r="E17909" s="21"/>
      <c r="G17909" s="13"/>
      <c r="H17909" s="13"/>
      <c r="J17909" s="13"/>
      <c r="K17909" s="21"/>
    </row>
    <row r="17910">
      <c r="D17910" s="13"/>
      <c r="E17910" s="21"/>
      <c r="G17910" s="13"/>
      <c r="H17910" s="13"/>
      <c r="J17910" s="13"/>
      <c r="K17910" s="21"/>
    </row>
    <row r="17911">
      <c r="D17911" s="13"/>
      <c r="E17911" s="21"/>
      <c r="G17911" s="13"/>
      <c r="H17911" s="13"/>
      <c r="J17911" s="13"/>
      <c r="K17911" s="21"/>
    </row>
    <row r="17912">
      <c r="D17912" s="13"/>
      <c r="E17912" s="21"/>
      <c r="G17912" s="13"/>
      <c r="H17912" s="13"/>
      <c r="J17912" s="13"/>
      <c r="K17912" s="21"/>
    </row>
    <row r="17913">
      <c r="D17913" s="13"/>
      <c r="E17913" s="21"/>
      <c r="G17913" s="13"/>
      <c r="H17913" s="13"/>
      <c r="J17913" s="13"/>
      <c r="K17913" s="21"/>
    </row>
    <row r="17914">
      <c r="D17914" s="13"/>
      <c r="E17914" s="21"/>
      <c r="G17914" s="13"/>
      <c r="H17914" s="13"/>
      <c r="J17914" s="13"/>
      <c r="K17914" s="21"/>
    </row>
    <row r="17915">
      <c r="D17915" s="13"/>
      <c r="E17915" s="21"/>
      <c r="G17915" s="13"/>
      <c r="H17915" s="13"/>
      <c r="J17915" s="13"/>
      <c r="K17915" s="21"/>
    </row>
    <row r="17916">
      <c r="D17916" s="13"/>
      <c r="E17916" s="21"/>
      <c r="G17916" s="13"/>
      <c r="H17916" s="13"/>
      <c r="J17916" s="13"/>
      <c r="K17916" s="21"/>
    </row>
    <row r="17917">
      <c r="D17917" s="13"/>
      <c r="E17917" s="21"/>
      <c r="G17917" s="13"/>
      <c r="H17917" s="13"/>
      <c r="J17917" s="13"/>
      <c r="K17917" s="21"/>
    </row>
    <row r="17918">
      <c r="D17918" s="13"/>
      <c r="E17918" s="21"/>
      <c r="G17918" s="13"/>
      <c r="H17918" s="13"/>
      <c r="J17918" s="13"/>
      <c r="K17918" s="21"/>
    </row>
    <row r="17919">
      <c r="D17919" s="13"/>
      <c r="E17919" s="21"/>
      <c r="G17919" s="13"/>
      <c r="H17919" s="13"/>
      <c r="J17919" s="13"/>
      <c r="K17919" s="21"/>
    </row>
    <row r="17920">
      <c r="D17920" s="13"/>
      <c r="E17920" s="21"/>
      <c r="G17920" s="13"/>
      <c r="H17920" s="13"/>
      <c r="J17920" s="13"/>
      <c r="K17920" s="21"/>
    </row>
    <row r="17921">
      <c r="D17921" s="13"/>
      <c r="E17921" s="21"/>
      <c r="G17921" s="13"/>
      <c r="H17921" s="13"/>
      <c r="J17921" s="13"/>
      <c r="K17921" s="21"/>
    </row>
    <row r="17922">
      <c r="D17922" s="13"/>
      <c r="E17922" s="21"/>
      <c r="G17922" s="13"/>
      <c r="H17922" s="13"/>
      <c r="J17922" s="13"/>
      <c r="K17922" s="21"/>
    </row>
    <row r="17923">
      <c r="D17923" s="13"/>
      <c r="E17923" s="21"/>
      <c r="G17923" s="13"/>
      <c r="H17923" s="13"/>
      <c r="J17923" s="13"/>
      <c r="K17923" s="21"/>
    </row>
    <row r="17924">
      <c r="D17924" s="13"/>
      <c r="E17924" s="21"/>
      <c r="G17924" s="13"/>
      <c r="H17924" s="13"/>
      <c r="J17924" s="13"/>
      <c r="K17924" s="21"/>
    </row>
    <row r="17925">
      <c r="D17925" s="13"/>
      <c r="E17925" s="21"/>
      <c r="G17925" s="13"/>
      <c r="H17925" s="13"/>
      <c r="J17925" s="13"/>
      <c r="K17925" s="21"/>
    </row>
    <row r="17926">
      <c r="D17926" s="13"/>
      <c r="E17926" s="21"/>
      <c r="G17926" s="13"/>
      <c r="H17926" s="13"/>
      <c r="J17926" s="13"/>
      <c r="K17926" s="21"/>
    </row>
    <row r="17927">
      <c r="D17927" s="13"/>
      <c r="E17927" s="21"/>
      <c r="G17927" s="13"/>
      <c r="H17927" s="13"/>
      <c r="J17927" s="13"/>
      <c r="K17927" s="21"/>
    </row>
    <row r="17928">
      <c r="D17928" s="13"/>
      <c r="E17928" s="21"/>
      <c r="G17928" s="13"/>
      <c r="H17928" s="13"/>
      <c r="J17928" s="13"/>
      <c r="K17928" s="21"/>
    </row>
    <row r="17929">
      <c r="D17929" s="13"/>
      <c r="E17929" s="21"/>
      <c r="G17929" s="13"/>
      <c r="H17929" s="13"/>
      <c r="J17929" s="13"/>
      <c r="K17929" s="21"/>
    </row>
    <row r="17930">
      <c r="D17930" s="13"/>
      <c r="E17930" s="21"/>
      <c r="G17930" s="13"/>
      <c r="H17930" s="13"/>
      <c r="J17930" s="13"/>
      <c r="K17930" s="21"/>
    </row>
    <row r="17931">
      <c r="D17931" s="13"/>
      <c r="E17931" s="21"/>
      <c r="G17931" s="13"/>
      <c r="H17931" s="13"/>
      <c r="J17931" s="13"/>
      <c r="K17931" s="21"/>
    </row>
    <row r="17932">
      <c r="D17932" s="13"/>
      <c r="E17932" s="21"/>
      <c r="G17932" s="13"/>
      <c r="H17932" s="13"/>
      <c r="J17932" s="13"/>
      <c r="K17932" s="21"/>
    </row>
    <row r="17933">
      <c r="D17933" s="13"/>
      <c r="E17933" s="21"/>
      <c r="G17933" s="13"/>
      <c r="H17933" s="13"/>
      <c r="J17933" s="13"/>
      <c r="K17933" s="21"/>
    </row>
    <row r="17934">
      <c r="D17934" s="13"/>
      <c r="E17934" s="21"/>
      <c r="G17934" s="13"/>
      <c r="H17934" s="13"/>
      <c r="J17934" s="13"/>
      <c r="K17934" s="21"/>
    </row>
    <row r="17935">
      <c r="D17935" s="13"/>
      <c r="E17935" s="21"/>
      <c r="G17935" s="13"/>
      <c r="H17935" s="13"/>
      <c r="J17935" s="13"/>
      <c r="K17935" s="21"/>
    </row>
    <row r="17936">
      <c r="D17936" s="13"/>
      <c r="E17936" s="21"/>
      <c r="G17936" s="13"/>
      <c r="H17936" s="13"/>
      <c r="J17936" s="13"/>
      <c r="K17936" s="21"/>
    </row>
    <row r="17937">
      <c r="D17937" s="13"/>
      <c r="E17937" s="21"/>
      <c r="G17937" s="13"/>
      <c r="H17937" s="13"/>
      <c r="J17937" s="13"/>
      <c r="K17937" s="21"/>
    </row>
    <row r="17938">
      <c r="D17938" s="13"/>
      <c r="E17938" s="21"/>
      <c r="G17938" s="13"/>
      <c r="H17938" s="13"/>
      <c r="J17938" s="13"/>
      <c r="K17938" s="21"/>
    </row>
    <row r="17939">
      <c r="D17939" s="13"/>
      <c r="E17939" s="21"/>
      <c r="G17939" s="13"/>
      <c r="H17939" s="13"/>
      <c r="J17939" s="13"/>
      <c r="K17939" s="21"/>
    </row>
    <row r="17940">
      <c r="D17940" s="13"/>
      <c r="E17940" s="21"/>
      <c r="G17940" s="13"/>
      <c r="H17940" s="13"/>
      <c r="J17940" s="13"/>
      <c r="K17940" s="21"/>
    </row>
    <row r="17941">
      <c r="D17941" s="13"/>
      <c r="E17941" s="21"/>
      <c r="G17941" s="13"/>
      <c r="H17941" s="13"/>
      <c r="J17941" s="13"/>
      <c r="K17941" s="21"/>
    </row>
    <row r="17942">
      <c r="D17942" s="13"/>
      <c r="E17942" s="21"/>
      <c r="G17942" s="13"/>
      <c r="H17942" s="13"/>
      <c r="J17942" s="13"/>
      <c r="K17942" s="21"/>
    </row>
    <row r="17943">
      <c r="D17943" s="13"/>
      <c r="E17943" s="21"/>
      <c r="G17943" s="13"/>
      <c r="H17943" s="13"/>
      <c r="J17943" s="13"/>
      <c r="K17943" s="21"/>
    </row>
    <row r="17944">
      <c r="D17944" s="13"/>
      <c r="E17944" s="21"/>
      <c r="G17944" s="13"/>
      <c r="H17944" s="13"/>
      <c r="J17944" s="13"/>
      <c r="K17944" s="21"/>
    </row>
    <row r="17945">
      <c r="D17945" s="13"/>
      <c r="E17945" s="21"/>
      <c r="G17945" s="13"/>
      <c r="H17945" s="13"/>
      <c r="J17945" s="13"/>
      <c r="K17945" s="21"/>
    </row>
    <row r="17946">
      <c r="D17946" s="13"/>
      <c r="E17946" s="21"/>
      <c r="G17946" s="13"/>
      <c r="H17946" s="13"/>
      <c r="J17946" s="13"/>
      <c r="K17946" s="21"/>
    </row>
    <row r="17947">
      <c r="D17947" s="13"/>
      <c r="E17947" s="21"/>
      <c r="G17947" s="13"/>
      <c r="H17947" s="13"/>
      <c r="J17947" s="13"/>
      <c r="K17947" s="21"/>
    </row>
    <row r="17948">
      <c r="D17948" s="13"/>
      <c r="E17948" s="21"/>
      <c r="G17948" s="13"/>
      <c r="H17948" s="13"/>
      <c r="J17948" s="13"/>
      <c r="K17948" s="21"/>
    </row>
    <row r="17949">
      <c r="D17949" s="13"/>
      <c r="E17949" s="21"/>
      <c r="G17949" s="13"/>
      <c r="H17949" s="13"/>
      <c r="J17949" s="13"/>
      <c r="K17949" s="21"/>
    </row>
    <row r="17950">
      <c r="D17950" s="13"/>
      <c r="E17950" s="21"/>
      <c r="G17950" s="13"/>
      <c r="H17950" s="13"/>
      <c r="J17950" s="13"/>
      <c r="K17950" s="21"/>
    </row>
    <row r="17951">
      <c r="D17951" s="13"/>
      <c r="E17951" s="21"/>
      <c r="G17951" s="13"/>
      <c r="H17951" s="13"/>
      <c r="J17951" s="13"/>
      <c r="K17951" s="21"/>
    </row>
    <row r="17952">
      <c r="D17952" s="13"/>
      <c r="E17952" s="21"/>
      <c r="G17952" s="13"/>
      <c r="H17952" s="13"/>
      <c r="J17952" s="13"/>
      <c r="K17952" s="21"/>
    </row>
    <row r="17953">
      <c r="D17953" s="13"/>
      <c r="E17953" s="21"/>
      <c r="G17953" s="13"/>
      <c r="H17953" s="13"/>
      <c r="J17953" s="13"/>
      <c r="K17953" s="21"/>
    </row>
    <row r="17954">
      <c r="D17954" s="13"/>
      <c r="E17954" s="21"/>
      <c r="G17954" s="13"/>
      <c r="H17954" s="13"/>
      <c r="J17954" s="13"/>
      <c r="K17954" s="21"/>
    </row>
    <row r="17955">
      <c r="D17955" s="13"/>
      <c r="E17955" s="21"/>
      <c r="G17955" s="13"/>
      <c r="H17955" s="13"/>
      <c r="J17955" s="13"/>
      <c r="K17955" s="21"/>
    </row>
    <row r="17956">
      <c r="D17956" s="13"/>
      <c r="E17956" s="21"/>
      <c r="G17956" s="13"/>
      <c r="H17956" s="13"/>
      <c r="J17956" s="13"/>
      <c r="K17956" s="21"/>
    </row>
    <row r="17957">
      <c r="D17957" s="13"/>
      <c r="E17957" s="21"/>
      <c r="G17957" s="13"/>
      <c r="H17957" s="13"/>
      <c r="J17957" s="13"/>
      <c r="K17957" s="21"/>
    </row>
    <row r="17958">
      <c r="D17958" s="13"/>
      <c r="E17958" s="21"/>
      <c r="G17958" s="13"/>
      <c r="H17958" s="13"/>
      <c r="J17958" s="13"/>
      <c r="K17958" s="21"/>
    </row>
    <row r="17959">
      <c r="D17959" s="13"/>
      <c r="E17959" s="21"/>
      <c r="G17959" s="13"/>
      <c r="H17959" s="13"/>
      <c r="J17959" s="13"/>
      <c r="K17959" s="21"/>
    </row>
    <row r="17960">
      <c r="D17960" s="13"/>
      <c r="E17960" s="21"/>
      <c r="G17960" s="13"/>
      <c r="H17960" s="13"/>
      <c r="J17960" s="13"/>
      <c r="K17960" s="21"/>
    </row>
    <row r="17961">
      <c r="D17961" s="13"/>
      <c r="E17961" s="21"/>
      <c r="G17961" s="13"/>
      <c r="H17961" s="13"/>
      <c r="J17961" s="13"/>
      <c r="K17961" s="21"/>
    </row>
    <row r="17962">
      <c r="D17962" s="13"/>
      <c r="E17962" s="21"/>
      <c r="G17962" s="13"/>
      <c r="H17962" s="13"/>
      <c r="J17962" s="13"/>
      <c r="K17962" s="21"/>
    </row>
    <row r="17963">
      <c r="D17963" s="13"/>
      <c r="E17963" s="21"/>
      <c r="G17963" s="13"/>
      <c r="H17963" s="13"/>
      <c r="J17963" s="13"/>
      <c r="K17963" s="21"/>
    </row>
    <row r="17964">
      <c r="D17964" s="13"/>
      <c r="E17964" s="21"/>
      <c r="G17964" s="13"/>
      <c r="H17964" s="13"/>
      <c r="J17964" s="13"/>
      <c r="K17964" s="21"/>
    </row>
    <row r="17965">
      <c r="D17965" s="13"/>
      <c r="E17965" s="21"/>
      <c r="G17965" s="13"/>
      <c r="H17965" s="13"/>
      <c r="J17965" s="13"/>
      <c r="K17965" s="21"/>
    </row>
    <row r="17966">
      <c r="D17966" s="13"/>
      <c r="E17966" s="21"/>
      <c r="G17966" s="13"/>
      <c r="H17966" s="13"/>
      <c r="J17966" s="13"/>
      <c r="K17966" s="21"/>
    </row>
    <row r="17967">
      <c r="D17967" s="13"/>
      <c r="E17967" s="21"/>
      <c r="G17967" s="13"/>
      <c r="H17967" s="13"/>
      <c r="J17967" s="13"/>
      <c r="K17967" s="21"/>
    </row>
    <row r="17968">
      <c r="D17968" s="13"/>
      <c r="E17968" s="21"/>
      <c r="G17968" s="13"/>
      <c r="H17968" s="13"/>
      <c r="J17968" s="13"/>
      <c r="K17968" s="21"/>
    </row>
    <row r="17969">
      <c r="D17969" s="13"/>
      <c r="E17969" s="21"/>
      <c r="G17969" s="13"/>
      <c r="H17969" s="13"/>
      <c r="J17969" s="13"/>
      <c r="K17969" s="21"/>
    </row>
    <row r="17970">
      <c r="D17970" s="13"/>
      <c r="E17970" s="21"/>
      <c r="G17970" s="13"/>
      <c r="H17970" s="13"/>
      <c r="J17970" s="13"/>
      <c r="K17970" s="21"/>
    </row>
    <row r="17971">
      <c r="D17971" s="13"/>
      <c r="E17971" s="21"/>
      <c r="G17971" s="13"/>
      <c r="H17971" s="13"/>
      <c r="J17971" s="13"/>
      <c r="K17971" s="21"/>
    </row>
    <row r="17972">
      <c r="D17972" s="13"/>
      <c r="E17972" s="21"/>
      <c r="G17972" s="13"/>
      <c r="H17972" s="13"/>
      <c r="J17972" s="13"/>
      <c r="K17972" s="21"/>
    </row>
    <row r="17973">
      <c r="D17973" s="13"/>
      <c r="E17973" s="21"/>
      <c r="G17973" s="13"/>
      <c r="H17973" s="13"/>
      <c r="J17973" s="13"/>
      <c r="K17973" s="21"/>
    </row>
    <row r="17974">
      <c r="D17974" s="13"/>
      <c r="E17974" s="21"/>
      <c r="G17974" s="13"/>
      <c r="H17974" s="13"/>
      <c r="J17974" s="13"/>
      <c r="K17974" s="21"/>
    </row>
    <row r="17975">
      <c r="D17975" s="13"/>
      <c r="E17975" s="21"/>
      <c r="G17975" s="13"/>
      <c r="H17975" s="13"/>
      <c r="J17975" s="13"/>
      <c r="K17975" s="21"/>
    </row>
    <row r="17976">
      <c r="D17976" s="13"/>
      <c r="E17976" s="21"/>
      <c r="G17976" s="13"/>
      <c r="H17976" s="13"/>
      <c r="J17976" s="13"/>
      <c r="K17976" s="21"/>
    </row>
    <row r="17977">
      <c r="D17977" s="13"/>
      <c r="E17977" s="21"/>
      <c r="G17977" s="13"/>
      <c r="H17977" s="13"/>
      <c r="J17977" s="13"/>
      <c r="K17977" s="21"/>
    </row>
    <row r="17978">
      <c r="D17978" s="13"/>
      <c r="E17978" s="21"/>
      <c r="G17978" s="13"/>
      <c r="H17978" s="13"/>
      <c r="J17978" s="13"/>
      <c r="K17978" s="21"/>
    </row>
    <row r="17979">
      <c r="D17979" s="13"/>
      <c r="E17979" s="21"/>
      <c r="G17979" s="13"/>
      <c r="H17979" s="13"/>
      <c r="J17979" s="13"/>
      <c r="K17979" s="21"/>
    </row>
    <row r="17980">
      <c r="D17980" s="13"/>
      <c r="E17980" s="21"/>
      <c r="G17980" s="13"/>
      <c r="H17980" s="13"/>
      <c r="J17980" s="13"/>
      <c r="K17980" s="21"/>
    </row>
    <row r="17981">
      <c r="D17981" s="13"/>
      <c r="E17981" s="21"/>
      <c r="G17981" s="13"/>
      <c r="H17981" s="13"/>
      <c r="J17981" s="13"/>
      <c r="K17981" s="21"/>
    </row>
    <row r="17982">
      <c r="D17982" s="13"/>
      <c r="E17982" s="21"/>
      <c r="G17982" s="13"/>
      <c r="H17982" s="13"/>
      <c r="J17982" s="13"/>
      <c r="K17982" s="21"/>
    </row>
    <row r="17983">
      <c r="D17983" s="13"/>
      <c r="E17983" s="21"/>
      <c r="G17983" s="13"/>
      <c r="H17983" s="13"/>
      <c r="J17983" s="13"/>
      <c r="K17983" s="21"/>
    </row>
    <row r="17984">
      <c r="D17984" s="13"/>
      <c r="E17984" s="21"/>
      <c r="G17984" s="13"/>
      <c r="H17984" s="13"/>
      <c r="J17984" s="13"/>
      <c r="K17984" s="21"/>
    </row>
    <row r="17985">
      <c r="D17985" s="13"/>
      <c r="E17985" s="21"/>
      <c r="G17985" s="13"/>
      <c r="H17985" s="13"/>
      <c r="J17985" s="13"/>
      <c r="K17985" s="21"/>
    </row>
    <row r="17986">
      <c r="D17986" s="13"/>
      <c r="E17986" s="21"/>
      <c r="G17986" s="13"/>
      <c r="H17986" s="13"/>
      <c r="J17986" s="13"/>
      <c r="K17986" s="21"/>
    </row>
    <row r="17987">
      <c r="D17987" s="13"/>
      <c r="E17987" s="21"/>
      <c r="G17987" s="13"/>
      <c r="H17987" s="13"/>
      <c r="J17987" s="13"/>
      <c r="K17987" s="21"/>
    </row>
    <row r="17988">
      <c r="D17988" s="13"/>
      <c r="E17988" s="21"/>
      <c r="G17988" s="13"/>
      <c r="H17988" s="13"/>
      <c r="J17988" s="13"/>
      <c r="K17988" s="21"/>
    </row>
    <row r="17989">
      <c r="D17989" s="13"/>
      <c r="E17989" s="21"/>
      <c r="G17989" s="13"/>
      <c r="H17989" s="13"/>
      <c r="J17989" s="13"/>
      <c r="K17989" s="21"/>
    </row>
    <row r="17990">
      <c r="D17990" s="13"/>
      <c r="E17990" s="21"/>
      <c r="G17990" s="13"/>
      <c r="H17990" s="13"/>
      <c r="J17990" s="13"/>
      <c r="K17990" s="21"/>
    </row>
    <row r="17991">
      <c r="D17991" s="13"/>
      <c r="E17991" s="21"/>
      <c r="G17991" s="13"/>
      <c r="H17991" s="13"/>
      <c r="J17991" s="13"/>
      <c r="K17991" s="21"/>
    </row>
    <row r="17992">
      <c r="D17992" s="13"/>
      <c r="E17992" s="21"/>
      <c r="G17992" s="13"/>
      <c r="H17992" s="13"/>
      <c r="J17992" s="13"/>
      <c r="K17992" s="21"/>
    </row>
    <row r="17993">
      <c r="D17993" s="13"/>
      <c r="E17993" s="21"/>
      <c r="G17993" s="13"/>
      <c r="H17993" s="13"/>
      <c r="J17993" s="13"/>
      <c r="K17993" s="21"/>
    </row>
    <row r="17994">
      <c r="D17994" s="13"/>
      <c r="E17994" s="21"/>
      <c r="G17994" s="13"/>
      <c r="H17994" s="13"/>
      <c r="J17994" s="13"/>
      <c r="K17994" s="21"/>
    </row>
    <row r="17995">
      <c r="D17995" s="13"/>
      <c r="E17995" s="21"/>
      <c r="G17995" s="13"/>
      <c r="H17995" s="13"/>
      <c r="J17995" s="13"/>
      <c r="K17995" s="21"/>
    </row>
    <row r="17996">
      <c r="D17996" s="13"/>
      <c r="E17996" s="21"/>
      <c r="G17996" s="13"/>
      <c r="H17996" s="13"/>
      <c r="J17996" s="13"/>
      <c r="K17996" s="21"/>
    </row>
    <row r="17997">
      <c r="D17997" s="13"/>
      <c r="E17997" s="21"/>
      <c r="G17997" s="13"/>
      <c r="H17997" s="13"/>
      <c r="J17997" s="13"/>
      <c r="K17997" s="21"/>
    </row>
    <row r="17998">
      <c r="D17998" s="13"/>
      <c r="E17998" s="21"/>
      <c r="G17998" s="13"/>
      <c r="H17998" s="13"/>
      <c r="J17998" s="13"/>
      <c r="K17998" s="21"/>
    </row>
    <row r="17999">
      <c r="D17999" s="13"/>
      <c r="E17999" s="21"/>
      <c r="G17999" s="13"/>
      <c r="H17999" s="13"/>
      <c r="J17999" s="13"/>
      <c r="K17999" s="21"/>
    </row>
    <row r="18000">
      <c r="D18000" s="13"/>
      <c r="E18000" s="21"/>
      <c r="G18000" s="13"/>
      <c r="H18000" s="13"/>
      <c r="J18000" s="13"/>
      <c r="K18000" s="21"/>
    </row>
    <row r="18001">
      <c r="D18001" s="13"/>
      <c r="E18001" s="21"/>
      <c r="G18001" s="13"/>
      <c r="H18001" s="13"/>
      <c r="J18001" s="13"/>
      <c r="K18001" s="21"/>
    </row>
    <row r="18002">
      <c r="D18002" s="13"/>
      <c r="E18002" s="21"/>
      <c r="G18002" s="13"/>
      <c r="H18002" s="13"/>
      <c r="J18002" s="13"/>
      <c r="K18002" s="21"/>
    </row>
    <row r="18003">
      <c r="D18003" s="13"/>
      <c r="E18003" s="21"/>
      <c r="G18003" s="13"/>
      <c r="H18003" s="13"/>
      <c r="J18003" s="13"/>
      <c r="K18003" s="21"/>
    </row>
    <row r="18004">
      <c r="D18004" s="13"/>
      <c r="E18004" s="21"/>
      <c r="G18004" s="13"/>
      <c r="H18004" s="13"/>
      <c r="J18004" s="13"/>
      <c r="K18004" s="21"/>
    </row>
    <row r="18005">
      <c r="D18005" s="13"/>
      <c r="E18005" s="21"/>
      <c r="G18005" s="13"/>
      <c r="H18005" s="13"/>
      <c r="J18005" s="13"/>
      <c r="K18005" s="21"/>
    </row>
    <row r="18006">
      <c r="D18006" s="13"/>
      <c r="E18006" s="21"/>
      <c r="G18006" s="13"/>
      <c r="H18006" s="13"/>
      <c r="J18006" s="13"/>
      <c r="K18006" s="21"/>
    </row>
    <row r="18007">
      <c r="D18007" s="13"/>
      <c r="E18007" s="21"/>
      <c r="G18007" s="13"/>
      <c r="H18007" s="13"/>
      <c r="J18007" s="13"/>
      <c r="K18007" s="21"/>
    </row>
    <row r="18008">
      <c r="D18008" s="13"/>
      <c r="E18008" s="21"/>
      <c r="G18008" s="13"/>
      <c r="H18008" s="13"/>
      <c r="J18008" s="13"/>
      <c r="K18008" s="21"/>
    </row>
    <row r="18009">
      <c r="D18009" s="13"/>
      <c r="E18009" s="21"/>
      <c r="G18009" s="13"/>
      <c r="H18009" s="13"/>
      <c r="J18009" s="13"/>
      <c r="K18009" s="21"/>
    </row>
    <row r="18010">
      <c r="D18010" s="13"/>
      <c r="E18010" s="21"/>
      <c r="G18010" s="13"/>
      <c r="H18010" s="13"/>
      <c r="J18010" s="13"/>
      <c r="K18010" s="21"/>
    </row>
    <row r="18011">
      <c r="D18011" s="13"/>
      <c r="E18011" s="21"/>
      <c r="G18011" s="13"/>
      <c r="H18011" s="13"/>
      <c r="J18011" s="13"/>
      <c r="K18011" s="21"/>
    </row>
    <row r="18012">
      <c r="D18012" s="13"/>
      <c r="E18012" s="21"/>
      <c r="G18012" s="13"/>
      <c r="H18012" s="13"/>
      <c r="J18012" s="13"/>
      <c r="K18012" s="21"/>
    </row>
    <row r="18013">
      <c r="D18013" s="13"/>
      <c r="E18013" s="21"/>
      <c r="G18013" s="13"/>
      <c r="H18013" s="13"/>
      <c r="J18013" s="13"/>
      <c r="K18013" s="21"/>
    </row>
    <row r="18014">
      <c r="D18014" s="13"/>
      <c r="E18014" s="21"/>
      <c r="G18014" s="13"/>
      <c r="H18014" s="13"/>
      <c r="J18014" s="13"/>
      <c r="K18014" s="21"/>
    </row>
    <row r="18015">
      <c r="D18015" s="13"/>
      <c r="E18015" s="21"/>
      <c r="G18015" s="13"/>
      <c r="H18015" s="13"/>
      <c r="J18015" s="13"/>
      <c r="K18015" s="21"/>
    </row>
    <row r="18016">
      <c r="D18016" s="13"/>
      <c r="E18016" s="21"/>
      <c r="G18016" s="13"/>
      <c r="H18016" s="13"/>
      <c r="J18016" s="13"/>
      <c r="K18016" s="21"/>
    </row>
    <row r="18017">
      <c r="D18017" s="13"/>
      <c r="E18017" s="21"/>
      <c r="G18017" s="13"/>
      <c r="H18017" s="13"/>
      <c r="J18017" s="13"/>
      <c r="K18017" s="21"/>
    </row>
    <row r="18018">
      <c r="D18018" s="13"/>
      <c r="E18018" s="21"/>
      <c r="G18018" s="13"/>
      <c r="H18018" s="13"/>
      <c r="J18018" s="13"/>
      <c r="K18018" s="21"/>
    </row>
    <row r="18019">
      <c r="D18019" s="13"/>
      <c r="E18019" s="21"/>
      <c r="G18019" s="13"/>
      <c r="H18019" s="13"/>
      <c r="J18019" s="13"/>
      <c r="K18019" s="21"/>
    </row>
    <row r="18020">
      <c r="D18020" s="13"/>
      <c r="E18020" s="21"/>
      <c r="G18020" s="13"/>
      <c r="H18020" s="13"/>
      <c r="J18020" s="13"/>
      <c r="K18020" s="21"/>
    </row>
    <row r="18021">
      <c r="D18021" s="13"/>
      <c r="E18021" s="21"/>
      <c r="G18021" s="13"/>
      <c r="H18021" s="13"/>
      <c r="J18021" s="13"/>
      <c r="K18021" s="21"/>
    </row>
    <row r="18022">
      <c r="D18022" s="13"/>
      <c r="E18022" s="21"/>
      <c r="G18022" s="13"/>
      <c r="H18022" s="13"/>
      <c r="J18022" s="13"/>
      <c r="K18022" s="21"/>
    </row>
    <row r="18023">
      <c r="D18023" s="13"/>
      <c r="E18023" s="21"/>
      <c r="G18023" s="13"/>
      <c r="H18023" s="13"/>
      <c r="J18023" s="13"/>
      <c r="K18023" s="21"/>
    </row>
    <row r="18024">
      <c r="D18024" s="13"/>
      <c r="E18024" s="21"/>
      <c r="G18024" s="13"/>
      <c r="H18024" s="13"/>
      <c r="J18024" s="13"/>
      <c r="K18024" s="21"/>
    </row>
    <row r="18025">
      <c r="D18025" s="13"/>
      <c r="E18025" s="21"/>
      <c r="G18025" s="13"/>
      <c r="H18025" s="13"/>
      <c r="J18025" s="13"/>
      <c r="K18025" s="21"/>
    </row>
    <row r="18026">
      <c r="D18026" s="13"/>
      <c r="E18026" s="21"/>
      <c r="G18026" s="13"/>
      <c r="H18026" s="13"/>
      <c r="J18026" s="13"/>
      <c r="K18026" s="21"/>
    </row>
    <row r="18027">
      <c r="D18027" s="13"/>
      <c r="E18027" s="21"/>
      <c r="G18027" s="13"/>
      <c r="H18027" s="13"/>
      <c r="J18027" s="13"/>
      <c r="K18027" s="21"/>
    </row>
    <row r="18028">
      <c r="D18028" s="13"/>
      <c r="E18028" s="21"/>
      <c r="G18028" s="13"/>
      <c r="H18028" s="13"/>
      <c r="J18028" s="13"/>
      <c r="K18028" s="21"/>
    </row>
    <row r="18029">
      <c r="D18029" s="13"/>
      <c r="E18029" s="21"/>
      <c r="G18029" s="13"/>
      <c r="H18029" s="13"/>
      <c r="J18029" s="13"/>
      <c r="K18029" s="21"/>
    </row>
    <row r="18030">
      <c r="D18030" s="13"/>
      <c r="E18030" s="21"/>
      <c r="G18030" s="13"/>
      <c r="H18030" s="13"/>
      <c r="J18030" s="13"/>
      <c r="K18030" s="21"/>
    </row>
    <row r="18031">
      <c r="D18031" s="13"/>
      <c r="E18031" s="21"/>
      <c r="G18031" s="13"/>
      <c r="H18031" s="13"/>
      <c r="J18031" s="13"/>
      <c r="K18031" s="21"/>
    </row>
    <row r="18032">
      <c r="D18032" s="13"/>
      <c r="E18032" s="21"/>
      <c r="G18032" s="13"/>
      <c r="H18032" s="13"/>
      <c r="J18032" s="13"/>
      <c r="K18032" s="21"/>
    </row>
    <row r="18033">
      <c r="D18033" s="13"/>
      <c r="E18033" s="21"/>
      <c r="G18033" s="13"/>
      <c r="H18033" s="13"/>
      <c r="J18033" s="13"/>
      <c r="K18033" s="21"/>
    </row>
    <row r="18034">
      <c r="D18034" s="13"/>
      <c r="E18034" s="21"/>
      <c r="G18034" s="13"/>
      <c r="H18034" s="13"/>
      <c r="J18034" s="13"/>
      <c r="K18034" s="21"/>
    </row>
    <row r="18035">
      <c r="D18035" s="13"/>
      <c r="E18035" s="21"/>
      <c r="G18035" s="13"/>
      <c r="H18035" s="13"/>
      <c r="J18035" s="13"/>
      <c r="K18035" s="21"/>
    </row>
    <row r="18036">
      <c r="D18036" s="13"/>
      <c r="E18036" s="21"/>
      <c r="G18036" s="13"/>
      <c r="H18036" s="13"/>
      <c r="J18036" s="13"/>
      <c r="K18036" s="21"/>
    </row>
    <row r="18037">
      <c r="D18037" s="13"/>
      <c r="E18037" s="21"/>
      <c r="G18037" s="13"/>
      <c r="H18037" s="13"/>
      <c r="J18037" s="13"/>
      <c r="K18037" s="21"/>
    </row>
    <row r="18038">
      <c r="D18038" s="13"/>
      <c r="E18038" s="21"/>
      <c r="G18038" s="13"/>
      <c r="H18038" s="13"/>
      <c r="J18038" s="13"/>
      <c r="K18038" s="21"/>
    </row>
    <row r="18039">
      <c r="D18039" s="13"/>
      <c r="E18039" s="21"/>
      <c r="G18039" s="13"/>
      <c r="H18039" s="13"/>
      <c r="J18039" s="13"/>
      <c r="K18039" s="21"/>
    </row>
    <row r="18040">
      <c r="D18040" s="13"/>
      <c r="E18040" s="21"/>
      <c r="G18040" s="13"/>
      <c r="H18040" s="13"/>
      <c r="J18040" s="13"/>
      <c r="K18040" s="21"/>
    </row>
    <row r="18041">
      <c r="D18041" s="13"/>
      <c r="E18041" s="21"/>
      <c r="G18041" s="13"/>
      <c r="H18041" s="13"/>
      <c r="J18041" s="13"/>
      <c r="K18041" s="21"/>
    </row>
    <row r="18042">
      <c r="D18042" s="13"/>
      <c r="E18042" s="21"/>
      <c r="G18042" s="13"/>
      <c r="H18042" s="13"/>
      <c r="J18042" s="13"/>
      <c r="K18042" s="21"/>
    </row>
    <row r="18043">
      <c r="D18043" s="13"/>
      <c r="E18043" s="21"/>
      <c r="G18043" s="13"/>
      <c r="H18043" s="13"/>
      <c r="J18043" s="13"/>
      <c r="K18043" s="21"/>
    </row>
    <row r="18044">
      <c r="D18044" s="13"/>
      <c r="E18044" s="21"/>
      <c r="G18044" s="13"/>
      <c r="H18044" s="13"/>
      <c r="J18044" s="13"/>
      <c r="K18044" s="21"/>
    </row>
    <row r="18045">
      <c r="D18045" s="13"/>
      <c r="E18045" s="21"/>
      <c r="G18045" s="13"/>
      <c r="H18045" s="13"/>
      <c r="J18045" s="13"/>
      <c r="K18045" s="21"/>
    </row>
    <row r="18046">
      <c r="D18046" s="13"/>
      <c r="E18046" s="21"/>
      <c r="G18046" s="13"/>
      <c r="H18046" s="13"/>
      <c r="J18046" s="13"/>
      <c r="K18046" s="21"/>
    </row>
    <row r="18047">
      <c r="D18047" s="13"/>
      <c r="E18047" s="21"/>
      <c r="G18047" s="13"/>
      <c r="H18047" s="13"/>
      <c r="J18047" s="13"/>
      <c r="K18047" s="21"/>
    </row>
    <row r="18048">
      <c r="D18048" s="13"/>
      <c r="E18048" s="21"/>
      <c r="G18048" s="13"/>
      <c r="H18048" s="13"/>
      <c r="J18048" s="13"/>
      <c r="K18048" s="21"/>
    </row>
    <row r="18049">
      <c r="D18049" s="13"/>
      <c r="E18049" s="21"/>
      <c r="G18049" s="13"/>
      <c r="H18049" s="13"/>
      <c r="J18049" s="13"/>
      <c r="K18049" s="21"/>
    </row>
    <row r="18050">
      <c r="D18050" s="13"/>
      <c r="E18050" s="21"/>
      <c r="G18050" s="13"/>
      <c r="H18050" s="13"/>
      <c r="J18050" s="13"/>
      <c r="K18050" s="21"/>
    </row>
    <row r="18051">
      <c r="D18051" s="13"/>
      <c r="E18051" s="21"/>
      <c r="G18051" s="13"/>
      <c r="H18051" s="13"/>
      <c r="J18051" s="13"/>
      <c r="K18051" s="21"/>
    </row>
    <row r="18052">
      <c r="D18052" s="13"/>
      <c r="E18052" s="21"/>
      <c r="G18052" s="13"/>
      <c r="H18052" s="13"/>
      <c r="J18052" s="13"/>
      <c r="K18052" s="21"/>
    </row>
    <row r="18053">
      <c r="D18053" s="13"/>
      <c r="E18053" s="21"/>
      <c r="G18053" s="13"/>
      <c r="H18053" s="13"/>
      <c r="J18053" s="13"/>
      <c r="K18053" s="21"/>
    </row>
    <row r="18054">
      <c r="D18054" s="13"/>
      <c r="E18054" s="21"/>
      <c r="G18054" s="13"/>
      <c r="H18054" s="13"/>
      <c r="J18054" s="13"/>
      <c r="K18054" s="21"/>
    </row>
    <row r="18055">
      <c r="D18055" s="13"/>
      <c r="E18055" s="21"/>
      <c r="G18055" s="13"/>
      <c r="H18055" s="13"/>
      <c r="J18055" s="13"/>
      <c r="K18055" s="21"/>
    </row>
    <row r="18056">
      <c r="D18056" s="13"/>
      <c r="E18056" s="21"/>
      <c r="G18056" s="13"/>
      <c r="H18056" s="13"/>
      <c r="J18056" s="13"/>
      <c r="K18056" s="21"/>
    </row>
    <row r="18057">
      <c r="D18057" s="13"/>
      <c r="E18057" s="21"/>
      <c r="G18057" s="13"/>
      <c r="H18057" s="13"/>
      <c r="J18057" s="13"/>
      <c r="K18057" s="21"/>
    </row>
    <row r="18058">
      <c r="D18058" s="13"/>
      <c r="E18058" s="21"/>
      <c r="G18058" s="13"/>
      <c r="H18058" s="13"/>
      <c r="J18058" s="13"/>
      <c r="K18058" s="21"/>
    </row>
    <row r="18059">
      <c r="D18059" s="13"/>
      <c r="E18059" s="21"/>
      <c r="G18059" s="13"/>
      <c r="H18059" s="13"/>
      <c r="J18059" s="13"/>
      <c r="K18059" s="21"/>
    </row>
    <row r="18060">
      <c r="D18060" s="13"/>
      <c r="E18060" s="21"/>
      <c r="G18060" s="13"/>
      <c r="H18060" s="13"/>
      <c r="J18060" s="13"/>
      <c r="K18060" s="21"/>
    </row>
    <row r="18061">
      <c r="D18061" s="13"/>
      <c r="E18061" s="21"/>
      <c r="G18061" s="13"/>
      <c r="H18061" s="13"/>
      <c r="J18061" s="13"/>
      <c r="K18061" s="21"/>
    </row>
    <row r="18062">
      <c r="D18062" s="13"/>
      <c r="E18062" s="21"/>
      <c r="G18062" s="13"/>
      <c r="H18062" s="13"/>
      <c r="J18062" s="13"/>
      <c r="K18062" s="21"/>
    </row>
    <row r="18063">
      <c r="D18063" s="13"/>
      <c r="E18063" s="21"/>
      <c r="G18063" s="13"/>
      <c r="H18063" s="13"/>
      <c r="J18063" s="13"/>
      <c r="K18063" s="21"/>
    </row>
    <row r="18064">
      <c r="D18064" s="13"/>
      <c r="E18064" s="21"/>
      <c r="G18064" s="13"/>
      <c r="H18064" s="13"/>
      <c r="J18064" s="13"/>
      <c r="K18064" s="21"/>
    </row>
    <row r="18065">
      <c r="D18065" s="13"/>
      <c r="E18065" s="21"/>
      <c r="G18065" s="13"/>
      <c r="H18065" s="13"/>
      <c r="J18065" s="13"/>
      <c r="K18065" s="21"/>
    </row>
    <row r="18066">
      <c r="D18066" s="13"/>
      <c r="E18066" s="21"/>
      <c r="G18066" s="13"/>
      <c r="H18066" s="13"/>
      <c r="J18066" s="13"/>
      <c r="K18066" s="21"/>
    </row>
    <row r="18067">
      <c r="D18067" s="13"/>
      <c r="E18067" s="21"/>
      <c r="G18067" s="13"/>
      <c r="H18067" s="13"/>
      <c r="J18067" s="13"/>
      <c r="K18067" s="21"/>
    </row>
    <row r="18068">
      <c r="D18068" s="13"/>
      <c r="E18068" s="21"/>
      <c r="G18068" s="13"/>
      <c r="H18068" s="13"/>
      <c r="J18068" s="13"/>
      <c r="K18068" s="21"/>
    </row>
    <row r="18069">
      <c r="D18069" s="13"/>
      <c r="E18069" s="21"/>
      <c r="G18069" s="13"/>
      <c r="H18069" s="13"/>
      <c r="J18069" s="13"/>
      <c r="K18069" s="21"/>
    </row>
    <row r="18070">
      <c r="D18070" s="13"/>
      <c r="E18070" s="21"/>
      <c r="G18070" s="13"/>
      <c r="H18070" s="13"/>
      <c r="J18070" s="13"/>
      <c r="K18070" s="21"/>
    </row>
    <row r="18071">
      <c r="D18071" s="13"/>
      <c r="E18071" s="21"/>
      <c r="G18071" s="13"/>
      <c r="H18071" s="13"/>
      <c r="J18071" s="13"/>
      <c r="K18071" s="21"/>
    </row>
    <row r="18072">
      <c r="D18072" s="13"/>
      <c r="E18072" s="21"/>
      <c r="G18072" s="13"/>
      <c r="H18072" s="13"/>
      <c r="J18072" s="13"/>
      <c r="K18072" s="21"/>
    </row>
    <row r="18073">
      <c r="D18073" s="13"/>
      <c r="E18073" s="21"/>
      <c r="G18073" s="13"/>
      <c r="H18073" s="13"/>
      <c r="J18073" s="13"/>
      <c r="K18073" s="21"/>
    </row>
    <row r="18074">
      <c r="D18074" s="13"/>
      <c r="E18074" s="21"/>
      <c r="G18074" s="13"/>
      <c r="H18074" s="13"/>
      <c r="J18074" s="13"/>
      <c r="K18074" s="21"/>
    </row>
    <row r="18075">
      <c r="D18075" s="13"/>
      <c r="E18075" s="21"/>
      <c r="G18075" s="13"/>
      <c r="H18075" s="13"/>
      <c r="J18075" s="13"/>
      <c r="K18075" s="21"/>
    </row>
    <row r="18076">
      <c r="D18076" s="13"/>
      <c r="E18076" s="21"/>
      <c r="G18076" s="13"/>
      <c r="H18076" s="13"/>
      <c r="J18076" s="13"/>
      <c r="K18076" s="21"/>
    </row>
    <row r="18077">
      <c r="D18077" s="13"/>
      <c r="E18077" s="21"/>
      <c r="G18077" s="13"/>
      <c r="H18077" s="13"/>
      <c r="J18077" s="13"/>
      <c r="K18077" s="21"/>
    </row>
    <row r="18078">
      <c r="D18078" s="13"/>
      <c r="E18078" s="21"/>
      <c r="G18078" s="13"/>
      <c r="H18078" s="13"/>
      <c r="J18078" s="13"/>
      <c r="K18078" s="21"/>
    </row>
    <row r="18079">
      <c r="D18079" s="13"/>
      <c r="E18079" s="21"/>
      <c r="G18079" s="13"/>
      <c r="H18079" s="13"/>
      <c r="J18079" s="13"/>
      <c r="K18079" s="21"/>
    </row>
    <row r="18080">
      <c r="D18080" s="13"/>
      <c r="E18080" s="21"/>
      <c r="G18080" s="13"/>
      <c r="H18080" s="13"/>
      <c r="J18080" s="13"/>
      <c r="K18080" s="21"/>
    </row>
    <row r="18081">
      <c r="D18081" s="13"/>
      <c r="E18081" s="21"/>
      <c r="G18081" s="13"/>
      <c r="H18081" s="13"/>
      <c r="J18081" s="13"/>
      <c r="K18081" s="21"/>
    </row>
    <row r="18082">
      <c r="D18082" s="13"/>
      <c r="E18082" s="21"/>
      <c r="G18082" s="13"/>
      <c r="H18082" s="13"/>
      <c r="J18082" s="13"/>
      <c r="K18082" s="21"/>
    </row>
    <row r="18083">
      <c r="D18083" s="13"/>
      <c r="E18083" s="21"/>
      <c r="G18083" s="13"/>
      <c r="H18083" s="13"/>
      <c r="J18083" s="13"/>
      <c r="K18083" s="21"/>
    </row>
    <row r="18084">
      <c r="D18084" s="13"/>
      <c r="E18084" s="21"/>
      <c r="G18084" s="13"/>
      <c r="H18084" s="13"/>
      <c r="J18084" s="13"/>
      <c r="K18084" s="21"/>
    </row>
    <row r="18085">
      <c r="D18085" s="13"/>
      <c r="E18085" s="21"/>
      <c r="G18085" s="13"/>
      <c r="H18085" s="13"/>
      <c r="J18085" s="13"/>
      <c r="K18085" s="21"/>
    </row>
    <row r="18086">
      <c r="D18086" s="13"/>
      <c r="E18086" s="21"/>
      <c r="G18086" s="13"/>
      <c r="H18086" s="13"/>
      <c r="J18086" s="13"/>
      <c r="K18086" s="21"/>
    </row>
    <row r="18087">
      <c r="D18087" s="13"/>
      <c r="E18087" s="21"/>
      <c r="G18087" s="13"/>
      <c r="H18087" s="13"/>
      <c r="J18087" s="13"/>
      <c r="K18087" s="21"/>
    </row>
    <row r="18088">
      <c r="D18088" s="13"/>
      <c r="E18088" s="21"/>
      <c r="G18088" s="13"/>
      <c r="H18088" s="13"/>
      <c r="J18088" s="13"/>
      <c r="K18088" s="21"/>
    </row>
    <row r="18089">
      <c r="D18089" s="13"/>
      <c r="E18089" s="21"/>
      <c r="G18089" s="13"/>
      <c r="H18089" s="13"/>
      <c r="J18089" s="13"/>
      <c r="K18089" s="21"/>
    </row>
    <row r="18090">
      <c r="D18090" s="13"/>
      <c r="E18090" s="21"/>
      <c r="G18090" s="13"/>
      <c r="H18090" s="13"/>
      <c r="J18090" s="13"/>
      <c r="K18090" s="21"/>
    </row>
    <row r="18091">
      <c r="D18091" s="13"/>
      <c r="E18091" s="21"/>
      <c r="G18091" s="13"/>
      <c r="H18091" s="13"/>
      <c r="J18091" s="13"/>
      <c r="K18091" s="21"/>
    </row>
    <row r="18092">
      <c r="D18092" s="13"/>
      <c r="E18092" s="21"/>
      <c r="G18092" s="13"/>
      <c r="H18092" s="13"/>
      <c r="J18092" s="13"/>
      <c r="K18092" s="21"/>
    </row>
    <row r="18093">
      <c r="D18093" s="13"/>
      <c r="E18093" s="21"/>
      <c r="G18093" s="13"/>
      <c r="H18093" s="13"/>
      <c r="J18093" s="13"/>
      <c r="K18093" s="21"/>
    </row>
    <row r="18094">
      <c r="D18094" s="13"/>
      <c r="E18094" s="21"/>
      <c r="G18094" s="13"/>
      <c r="H18094" s="13"/>
      <c r="J18094" s="13"/>
      <c r="K18094" s="21"/>
    </row>
    <row r="18095">
      <c r="D18095" s="13"/>
      <c r="E18095" s="21"/>
      <c r="G18095" s="13"/>
      <c r="H18095" s="13"/>
      <c r="J18095" s="13"/>
      <c r="K18095" s="21"/>
    </row>
    <row r="18096">
      <c r="D18096" s="13"/>
      <c r="E18096" s="21"/>
      <c r="G18096" s="13"/>
      <c r="H18096" s="13"/>
      <c r="J18096" s="13"/>
      <c r="K18096" s="21"/>
    </row>
    <row r="18097">
      <c r="D18097" s="13"/>
      <c r="E18097" s="21"/>
      <c r="G18097" s="13"/>
      <c r="H18097" s="13"/>
      <c r="J18097" s="13"/>
      <c r="K18097" s="21"/>
    </row>
    <row r="18098">
      <c r="D18098" s="13"/>
      <c r="E18098" s="21"/>
      <c r="G18098" s="13"/>
      <c r="H18098" s="13"/>
      <c r="J18098" s="13"/>
      <c r="K18098" s="21"/>
    </row>
    <row r="18099">
      <c r="D18099" s="13"/>
      <c r="E18099" s="21"/>
      <c r="G18099" s="13"/>
      <c r="H18099" s="13"/>
      <c r="J18099" s="13"/>
      <c r="K18099" s="21"/>
    </row>
    <row r="18100">
      <c r="D18100" s="13"/>
      <c r="E18100" s="21"/>
      <c r="G18100" s="13"/>
      <c r="H18100" s="13"/>
      <c r="J18100" s="13"/>
      <c r="K18100" s="21"/>
    </row>
    <row r="18101">
      <c r="D18101" s="13"/>
      <c r="E18101" s="21"/>
      <c r="G18101" s="13"/>
      <c r="H18101" s="13"/>
      <c r="J18101" s="13"/>
      <c r="K18101" s="21"/>
    </row>
    <row r="18102">
      <c r="D18102" s="13"/>
      <c r="E18102" s="21"/>
      <c r="G18102" s="13"/>
      <c r="H18102" s="13"/>
      <c r="J18102" s="13"/>
      <c r="K18102" s="21"/>
    </row>
    <row r="18103">
      <c r="D18103" s="13"/>
      <c r="E18103" s="21"/>
      <c r="G18103" s="13"/>
      <c r="H18103" s="13"/>
      <c r="J18103" s="13"/>
      <c r="K18103" s="21"/>
    </row>
    <row r="18104">
      <c r="D18104" s="13"/>
      <c r="E18104" s="21"/>
      <c r="G18104" s="13"/>
      <c r="H18104" s="13"/>
      <c r="J18104" s="13"/>
      <c r="K18104" s="21"/>
    </row>
    <row r="18105">
      <c r="D18105" s="13"/>
      <c r="E18105" s="21"/>
      <c r="G18105" s="13"/>
      <c r="H18105" s="13"/>
      <c r="J18105" s="13"/>
      <c r="K18105" s="21"/>
    </row>
    <row r="18106">
      <c r="D18106" s="13"/>
      <c r="E18106" s="21"/>
      <c r="G18106" s="13"/>
      <c r="H18106" s="13"/>
      <c r="J18106" s="13"/>
      <c r="K18106" s="21"/>
    </row>
    <row r="18107">
      <c r="D18107" s="13"/>
      <c r="E18107" s="21"/>
      <c r="G18107" s="13"/>
      <c r="H18107" s="13"/>
      <c r="J18107" s="13"/>
      <c r="K18107" s="21"/>
    </row>
    <row r="18108">
      <c r="D18108" s="13"/>
      <c r="E18108" s="21"/>
      <c r="G18108" s="13"/>
      <c r="H18108" s="13"/>
      <c r="J18108" s="13"/>
      <c r="K18108" s="21"/>
    </row>
    <row r="18109">
      <c r="D18109" s="13"/>
      <c r="E18109" s="21"/>
      <c r="G18109" s="13"/>
      <c r="H18109" s="13"/>
      <c r="J18109" s="13"/>
      <c r="K18109" s="21"/>
    </row>
    <row r="18110">
      <c r="D18110" s="13"/>
      <c r="E18110" s="21"/>
      <c r="G18110" s="13"/>
      <c r="H18110" s="13"/>
      <c r="J18110" s="13"/>
      <c r="K18110" s="21"/>
    </row>
    <row r="18111">
      <c r="D18111" s="13"/>
      <c r="E18111" s="21"/>
      <c r="G18111" s="13"/>
      <c r="H18111" s="13"/>
      <c r="J18111" s="13"/>
      <c r="K18111" s="21"/>
    </row>
    <row r="18112">
      <c r="D18112" s="13"/>
      <c r="E18112" s="21"/>
      <c r="G18112" s="13"/>
      <c r="H18112" s="13"/>
      <c r="J18112" s="13"/>
      <c r="K18112" s="21"/>
    </row>
    <row r="18113">
      <c r="D18113" s="13"/>
      <c r="E18113" s="21"/>
      <c r="G18113" s="13"/>
      <c r="H18113" s="13"/>
      <c r="J18113" s="13"/>
      <c r="K18113" s="21"/>
    </row>
    <row r="18114">
      <c r="D18114" s="13"/>
      <c r="E18114" s="21"/>
      <c r="G18114" s="13"/>
      <c r="H18114" s="13"/>
      <c r="J18114" s="13"/>
      <c r="K18114" s="21"/>
    </row>
    <row r="18115">
      <c r="D18115" s="13"/>
      <c r="E18115" s="21"/>
      <c r="G18115" s="13"/>
      <c r="H18115" s="13"/>
      <c r="J18115" s="13"/>
      <c r="K18115" s="21"/>
    </row>
    <row r="18116">
      <c r="D18116" s="13"/>
      <c r="E18116" s="21"/>
      <c r="G18116" s="13"/>
      <c r="H18116" s="13"/>
      <c r="J18116" s="13"/>
      <c r="K18116" s="21"/>
    </row>
    <row r="18117">
      <c r="D18117" s="13"/>
      <c r="E18117" s="21"/>
      <c r="G18117" s="13"/>
      <c r="H18117" s="13"/>
      <c r="J18117" s="13"/>
      <c r="K18117" s="21"/>
    </row>
    <row r="18118">
      <c r="D18118" s="13"/>
      <c r="E18118" s="21"/>
      <c r="G18118" s="13"/>
      <c r="H18118" s="13"/>
      <c r="J18118" s="13"/>
      <c r="K18118" s="21"/>
    </row>
    <row r="18119">
      <c r="D18119" s="13"/>
      <c r="E18119" s="21"/>
      <c r="G18119" s="13"/>
      <c r="H18119" s="13"/>
      <c r="J18119" s="13"/>
      <c r="K18119" s="21"/>
    </row>
    <row r="18120">
      <c r="D18120" s="13"/>
      <c r="E18120" s="21"/>
      <c r="G18120" s="13"/>
      <c r="H18120" s="13"/>
      <c r="J18120" s="13"/>
      <c r="K18120" s="21"/>
    </row>
    <row r="18121">
      <c r="D18121" s="13"/>
      <c r="E18121" s="21"/>
      <c r="G18121" s="13"/>
      <c r="H18121" s="13"/>
      <c r="J18121" s="13"/>
      <c r="K18121" s="21"/>
    </row>
    <row r="18122">
      <c r="D18122" s="13"/>
      <c r="E18122" s="21"/>
      <c r="G18122" s="13"/>
      <c r="H18122" s="13"/>
      <c r="J18122" s="13"/>
      <c r="K18122" s="21"/>
    </row>
    <row r="18123">
      <c r="D18123" s="13"/>
      <c r="E18123" s="21"/>
      <c r="G18123" s="13"/>
      <c r="H18123" s="13"/>
      <c r="J18123" s="13"/>
      <c r="K18123" s="21"/>
    </row>
    <row r="18124">
      <c r="D18124" s="13"/>
      <c r="E18124" s="21"/>
      <c r="G18124" s="13"/>
      <c r="H18124" s="13"/>
      <c r="J18124" s="13"/>
      <c r="K18124" s="21"/>
    </row>
    <row r="18125">
      <c r="D18125" s="13"/>
      <c r="E18125" s="21"/>
      <c r="G18125" s="13"/>
      <c r="H18125" s="13"/>
      <c r="J18125" s="13"/>
      <c r="K18125" s="21"/>
    </row>
    <row r="18126">
      <c r="D18126" s="13"/>
      <c r="E18126" s="21"/>
      <c r="G18126" s="13"/>
      <c r="H18126" s="13"/>
      <c r="J18126" s="13"/>
      <c r="K18126" s="21"/>
    </row>
    <row r="18127">
      <c r="D18127" s="13"/>
      <c r="E18127" s="21"/>
      <c r="G18127" s="13"/>
      <c r="H18127" s="13"/>
      <c r="J18127" s="13"/>
      <c r="K18127" s="21"/>
    </row>
    <row r="18128">
      <c r="D18128" s="13"/>
      <c r="E18128" s="21"/>
      <c r="G18128" s="13"/>
      <c r="H18128" s="13"/>
      <c r="J18128" s="13"/>
      <c r="K18128" s="21"/>
    </row>
    <row r="18129">
      <c r="D18129" s="13"/>
      <c r="E18129" s="21"/>
      <c r="G18129" s="13"/>
      <c r="H18129" s="13"/>
      <c r="J18129" s="13"/>
      <c r="K18129" s="21"/>
    </row>
    <row r="18130">
      <c r="D18130" s="13"/>
      <c r="E18130" s="21"/>
      <c r="G18130" s="13"/>
      <c r="H18130" s="13"/>
      <c r="J18130" s="13"/>
      <c r="K18130" s="21"/>
    </row>
    <row r="18131">
      <c r="D18131" s="13"/>
      <c r="E18131" s="21"/>
      <c r="G18131" s="13"/>
      <c r="H18131" s="13"/>
      <c r="J18131" s="13"/>
      <c r="K18131" s="21"/>
    </row>
    <row r="18132">
      <c r="D18132" s="13"/>
      <c r="E18132" s="21"/>
      <c r="G18132" s="13"/>
      <c r="H18132" s="13"/>
      <c r="J18132" s="13"/>
      <c r="K18132" s="21"/>
    </row>
    <row r="18133">
      <c r="D18133" s="13"/>
      <c r="E18133" s="21"/>
      <c r="G18133" s="13"/>
      <c r="H18133" s="13"/>
      <c r="J18133" s="13"/>
      <c r="K18133" s="21"/>
    </row>
    <row r="18134">
      <c r="D18134" s="13"/>
      <c r="E18134" s="21"/>
      <c r="G18134" s="13"/>
      <c r="H18134" s="13"/>
      <c r="J18134" s="13"/>
      <c r="K18134" s="21"/>
    </row>
    <row r="18135">
      <c r="D18135" s="13"/>
      <c r="E18135" s="21"/>
      <c r="G18135" s="13"/>
      <c r="H18135" s="13"/>
      <c r="J18135" s="13"/>
      <c r="K18135" s="21"/>
    </row>
    <row r="18136">
      <c r="D18136" s="13"/>
      <c r="E18136" s="21"/>
      <c r="G18136" s="13"/>
      <c r="H18136" s="13"/>
      <c r="J18136" s="13"/>
      <c r="K18136" s="21"/>
    </row>
    <row r="18137">
      <c r="D18137" s="13"/>
      <c r="E18137" s="21"/>
      <c r="G18137" s="13"/>
      <c r="H18137" s="13"/>
      <c r="J18137" s="13"/>
      <c r="K18137" s="21"/>
    </row>
    <row r="18138">
      <c r="D18138" s="13"/>
      <c r="E18138" s="21"/>
      <c r="G18138" s="13"/>
      <c r="H18138" s="13"/>
      <c r="J18138" s="13"/>
      <c r="K18138" s="21"/>
    </row>
    <row r="18139">
      <c r="D18139" s="13"/>
      <c r="E18139" s="21"/>
      <c r="G18139" s="13"/>
      <c r="H18139" s="13"/>
      <c r="J18139" s="13"/>
      <c r="K18139" s="21"/>
    </row>
    <row r="18140">
      <c r="D18140" s="13"/>
      <c r="E18140" s="21"/>
      <c r="G18140" s="13"/>
      <c r="H18140" s="13"/>
      <c r="J18140" s="13"/>
      <c r="K18140" s="21"/>
    </row>
    <row r="18141">
      <c r="D18141" s="13"/>
      <c r="E18141" s="21"/>
      <c r="G18141" s="13"/>
      <c r="H18141" s="13"/>
      <c r="J18141" s="13"/>
      <c r="K18141" s="21"/>
    </row>
    <row r="18142">
      <c r="D18142" s="13"/>
      <c r="E18142" s="21"/>
      <c r="G18142" s="13"/>
      <c r="H18142" s="13"/>
      <c r="J18142" s="13"/>
      <c r="K18142" s="21"/>
    </row>
    <row r="18143">
      <c r="D18143" s="13"/>
      <c r="E18143" s="21"/>
      <c r="G18143" s="13"/>
      <c r="H18143" s="13"/>
      <c r="J18143" s="13"/>
      <c r="K18143" s="21"/>
    </row>
    <row r="18144">
      <c r="D18144" s="13"/>
      <c r="E18144" s="21"/>
      <c r="G18144" s="13"/>
      <c r="H18144" s="13"/>
      <c r="J18144" s="13"/>
      <c r="K18144" s="21"/>
    </row>
    <row r="18145">
      <c r="D18145" s="13"/>
      <c r="E18145" s="21"/>
      <c r="G18145" s="13"/>
      <c r="H18145" s="13"/>
      <c r="J18145" s="13"/>
      <c r="K18145" s="21"/>
    </row>
    <row r="18146">
      <c r="D18146" s="13"/>
      <c r="E18146" s="21"/>
      <c r="G18146" s="13"/>
      <c r="H18146" s="13"/>
      <c r="J18146" s="13"/>
      <c r="K18146" s="21"/>
    </row>
    <row r="18147">
      <c r="D18147" s="13"/>
      <c r="E18147" s="21"/>
      <c r="G18147" s="13"/>
      <c r="H18147" s="13"/>
      <c r="J18147" s="13"/>
      <c r="K18147" s="21"/>
    </row>
    <row r="18148">
      <c r="D18148" s="13"/>
      <c r="E18148" s="21"/>
      <c r="G18148" s="13"/>
      <c r="H18148" s="13"/>
      <c r="J18148" s="13"/>
      <c r="K18148" s="21"/>
    </row>
    <row r="18149">
      <c r="D18149" s="13"/>
      <c r="E18149" s="21"/>
      <c r="G18149" s="13"/>
      <c r="H18149" s="13"/>
      <c r="J18149" s="13"/>
      <c r="K18149" s="21"/>
    </row>
    <row r="18150">
      <c r="D18150" s="13"/>
      <c r="E18150" s="21"/>
      <c r="G18150" s="13"/>
      <c r="H18150" s="13"/>
      <c r="J18150" s="13"/>
      <c r="K18150" s="21"/>
    </row>
    <row r="18151">
      <c r="D18151" s="13"/>
      <c r="E18151" s="21"/>
      <c r="G18151" s="13"/>
      <c r="H18151" s="13"/>
      <c r="J18151" s="13"/>
      <c r="K18151" s="21"/>
    </row>
    <row r="18152">
      <c r="D18152" s="13"/>
      <c r="E18152" s="21"/>
      <c r="G18152" s="13"/>
      <c r="H18152" s="13"/>
      <c r="J18152" s="13"/>
      <c r="K18152" s="21"/>
    </row>
    <row r="18153">
      <c r="D18153" s="13"/>
      <c r="E18153" s="21"/>
      <c r="G18153" s="13"/>
      <c r="H18153" s="13"/>
      <c r="J18153" s="13"/>
      <c r="K18153" s="21"/>
    </row>
    <row r="18154">
      <c r="D18154" s="13"/>
      <c r="E18154" s="21"/>
      <c r="G18154" s="13"/>
      <c r="H18154" s="13"/>
      <c r="J18154" s="13"/>
      <c r="K18154" s="21"/>
    </row>
    <row r="18155">
      <c r="D18155" s="13"/>
      <c r="E18155" s="21"/>
      <c r="G18155" s="13"/>
      <c r="H18155" s="13"/>
      <c r="J18155" s="13"/>
      <c r="K18155" s="21"/>
    </row>
    <row r="18156">
      <c r="D18156" s="13"/>
      <c r="E18156" s="21"/>
      <c r="G18156" s="13"/>
      <c r="H18156" s="13"/>
      <c r="J18156" s="13"/>
      <c r="K18156" s="21"/>
    </row>
    <row r="18157">
      <c r="D18157" s="13"/>
      <c r="E18157" s="21"/>
      <c r="G18157" s="13"/>
      <c r="H18157" s="13"/>
      <c r="J18157" s="13"/>
      <c r="K18157" s="21"/>
    </row>
    <row r="18158">
      <c r="D18158" s="13"/>
      <c r="E18158" s="21"/>
      <c r="G18158" s="13"/>
      <c r="H18158" s="13"/>
      <c r="J18158" s="13"/>
      <c r="K18158" s="21"/>
    </row>
    <row r="18159">
      <c r="D18159" s="13"/>
      <c r="E18159" s="21"/>
      <c r="G18159" s="13"/>
      <c r="H18159" s="13"/>
      <c r="J18159" s="13"/>
      <c r="K18159" s="21"/>
    </row>
    <row r="18160">
      <c r="D18160" s="13"/>
      <c r="E18160" s="21"/>
      <c r="G18160" s="13"/>
      <c r="H18160" s="13"/>
      <c r="J18160" s="13"/>
      <c r="K18160" s="21"/>
    </row>
    <row r="18161">
      <c r="D18161" s="13"/>
      <c r="E18161" s="21"/>
      <c r="G18161" s="13"/>
      <c r="H18161" s="13"/>
      <c r="J18161" s="13"/>
      <c r="K18161" s="21"/>
    </row>
    <row r="18162">
      <c r="D18162" s="13"/>
      <c r="E18162" s="21"/>
      <c r="G18162" s="13"/>
      <c r="H18162" s="13"/>
      <c r="J18162" s="13"/>
      <c r="K18162" s="21"/>
    </row>
    <row r="18163">
      <c r="D18163" s="13"/>
      <c r="E18163" s="21"/>
      <c r="G18163" s="13"/>
      <c r="H18163" s="13"/>
      <c r="J18163" s="13"/>
      <c r="K18163" s="21"/>
    </row>
    <row r="18164">
      <c r="D18164" s="13"/>
      <c r="E18164" s="21"/>
      <c r="G18164" s="13"/>
      <c r="H18164" s="13"/>
      <c r="J18164" s="13"/>
      <c r="K18164" s="21"/>
    </row>
    <row r="18165">
      <c r="D18165" s="13"/>
      <c r="E18165" s="21"/>
      <c r="G18165" s="13"/>
      <c r="H18165" s="13"/>
      <c r="J18165" s="13"/>
      <c r="K18165" s="21"/>
    </row>
    <row r="18166">
      <c r="D18166" s="13"/>
      <c r="E18166" s="21"/>
      <c r="G18166" s="13"/>
      <c r="H18166" s="13"/>
      <c r="J18166" s="13"/>
      <c r="K18166" s="21"/>
    </row>
    <row r="18167">
      <c r="D18167" s="13"/>
      <c r="E18167" s="21"/>
      <c r="G18167" s="13"/>
      <c r="H18167" s="13"/>
      <c r="J18167" s="13"/>
      <c r="K18167" s="21"/>
    </row>
    <row r="18168">
      <c r="D18168" s="13"/>
      <c r="E18168" s="21"/>
      <c r="G18168" s="13"/>
      <c r="H18168" s="13"/>
      <c r="J18168" s="13"/>
      <c r="K18168" s="21"/>
    </row>
    <row r="18169">
      <c r="D18169" s="13"/>
      <c r="E18169" s="21"/>
      <c r="G18169" s="13"/>
      <c r="H18169" s="13"/>
      <c r="J18169" s="13"/>
      <c r="K18169" s="21"/>
    </row>
    <row r="18170">
      <c r="D18170" s="13"/>
      <c r="E18170" s="21"/>
      <c r="G18170" s="13"/>
      <c r="H18170" s="13"/>
      <c r="J18170" s="13"/>
      <c r="K18170" s="21"/>
    </row>
    <row r="18171">
      <c r="D18171" s="13"/>
      <c r="E18171" s="21"/>
      <c r="G18171" s="13"/>
      <c r="H18171" s="13"/>
      <c r="J18171" s="13"/>
      <c r="K18171" s="21"/>
    </row>
    <row r="18172">
      <c r="D18172" s="13"/>
      <c r="E18172" s="21"/>
      <c r="G18172" s="13"/>
      <c r="H18172" s="13"/>
      <c r="J18172" s="13"/>
      <c r="K18172" s="21"/>
    </row>
    <row r="18173">
      <c r="D18173" s="13"/>
      <c r="E18173" s="21"/>
      <c r="G18173" s="13"/>
      <c r="H18173" s="13"/>
      <c r="J18173" s="13"/>
      <c r="K18173" s="21"/>
    </row>
    <row r="18174">
      <c r="D18174" s="13"/>
      <c r="E18174" s="21"/>
      <c r="G18174" s="13"/>
      <c r="H18174" s="13"/>
      <c r="J18174" s="13"/>
      <c r="K18174" s="21"/>
    </row>
    <row r="18175">
      <c r="D18175" s="13"/>
      <c r="E18175" s="21"/>
      <c r="G18175" s="13"/>
      <c r="H18175" s="13"/>
      <c r="J18175" s="13"/>
      <c r="K18175" s="21"/>
    </row>
    <row r="18176">
      <c r="D18176" s="13"/>
      <c r="E18176" s="21"/>
      <c r="G18176" s="13"/>
      <c r="H18176" s="13"/>
      <c r="J18176" s="13"/>
      <c r="K18176" s="21"/>
    </row>
    <row r="18177">
      <c r="D18177" s="13"/>
      <c r="E18177" s="21"/>
      <c r="G18177" s="13"/>
      <c r="H18177" s="13"/>
      <c r="J18177" s="13"/>
      <c r="K18177" s="21"/>
    </row>
    <row r="18178">
      <c r="D18178" s="13"/>
      <c r="E18178" s="21"/>
      <c r="G18178" s="13"/>
      <c r="H18178" s="13"/>
      <c r="J18178" s="13"/>
      <c r="K18178" s="21"/>
    </row>
    <row r="18179">
      <c r="D18179" s="13"/>
      <c r="E18179" s="21"/>
      <c r="G18179" s="13"/>
      <c r="H18179" s="13"/>
      <c r="J18179" s="13"/>
      <c r="K18179" s="21"/>
    </row>
    <row r="18180">
      <c r="D18180" s="13"/>
      <c r="E18180" s="21"/>
      <c r="G18180" s="13"/>
      <c r="H18180" s="13"/>
      <c r="J18180" s="13"/>
      <c r="K18180" s="21"/>
    </row>
    <row r="18181">
      <c r="D18181" s="13"/>
      <c r="E18181" s="21"/>
      <c r="G18181" s="13"/>
      <c r="H18181" s="13"/>
      <c r="J18181" s="13"/>
      <c r="K18181" s="21"/>
    </row>
    <row r="18182">
      <c r="D18182" s="13"/>
      <c r="E18182" s="21"/>
      <c r="G18182" s="13"/>
      <c r="H18182" s="13"/>
      <c r="J18182" s="13"/>
      <c r="K18182" s="21"/>
    </row>
    <row r="18183">
      <c r="D18183" s="13"/>
      <c r="E18183" s="21"/>
      <c r="G18183" s="13"/>
      <c r="H18183" s="13"/>
      <c r="J18183" s="13"/>
      <c r="K18183" s="21"/>
    </row>
    <row r="18184">
      <c r="D18184" s="13"/>
      <c r="E18184" s="21"/>
      <c r="G18184" s="13"/>
      <c r="H18184" s="13"/>
      <c r="J18184" s="13"/>
      <c r="K18184" s="21"/>
    </row>
    <row r="18185">
      <c r="D18185" s="13"/>
      <c r="E18185" s="21"/>
      <c r="G18185" s="13"/>
      <c r="H18185" s="13"/>
      <c r="J18185" s="13"/>
      <c r="K18185" s="21"/>
    </row>
    <row r="18186">
      <c r="D18186" s="13"/>
      <c r="E18186" s="21"/>
      <c r="G18186" s="13"/>
      <c r="H18186" s="13"/>
      <c r="J18186" s="13"/>
      <c r="K18186" s="21"/>
    </row>
    <row r="18187">
      <c r="D18187" s="13"/>
      <c r="E18187" s="21"/>
      <c r="G18187" s="13"/>
      <c r="H18187" s="13"/>
      <c r="J18187" s="13"/>
      <c r="K18187" s="21"/>
    </row>
    <row r="18188">
      <c r="D18188" s="13"/>
      <c r="E18188" s="21"/>
      <c r="G18188" s="13"/>
      <c r="H18188" s="13"/>
      <c r="J18188" s="13"/>
      <c r="K18188" s="21"/>
    </row>
    <row r="18189">
      <c r="D18189" s="13"/>
      <c r="E18189" s="21"/>
      <c r="G18189" s="13"/>
      <c r="H18189" s="13"/>
      <c r="J18189" s="13"/>
      <c r="K18189" s="21"/>
    </row>
    <row r="18190">
      <c r="D18190" s="13"/>
      <c r="E18190" s="21"/>
      <c r="G18190" s="13"/>
      <c r="H18190" s="13"/>
      <c r="J18190" s="13"/>
      <c r="K18190" s="21"/>
    </row>
    <row r="18191">
      <c r="D18191" s="13"/>
      <c r="E18191" s="21"/>
      <c r="G18191" s="13"/>
      <c r="H18191" s="13"/>
      <c r="J18191" s="13"/>
      <c r="K18191" s="21"/>
    </row>
    <row r="18192">
      <c r="D18192" s="13"/>
      <c r="E18192" s="21"/>
      <c r="G18192" s="13"/>
      <c r="H18192" s="13"/>
      <c r="J18192" s="13"/>
      <c r="K18192" s="21"/>
    </row>
    <row r="18193">
      <c r="D18193" s="13"/>
      <c r="E18193" s="21"/>
      <c r="G18193" s="13"/>
      <c r="H18193" s="13"/>
      <c r="J18193" s="13"/>
      <c r="K18193" s="21"/>
    </row>
    <row r="18194">
      <c r="D18194" s="13"/>
      <c r="E18194" s="21"/>
      <c r="G18194" s="13"/>
      <c r="H18194" s="13"/>
      <c r="J18194" s="13"/>
      <c r="K18194" s="21"/>
    </row>
    <row r="18195">
      <c r="D18195" s="13"/>
      <c r="E18195" s="21"/>
      <c r="G18195" s="13"/>
      <c r="H18195" s="13"/>
      <c r="J18195" s="13"/>
      <c r="K18195" s="21"/>
    </row>
    <row r="18196">
      <c r="D18196" s="13"/>
      <c r="E18196" s="21"/>
      <c r="G18196" s="13"/>
      <c r="H18196" s="13"/>
      <c r="J18196" s="13"/>
      <c r="K18196" s="21"/>
    </row>
    <row r="18197">
      <c r="D18197" s="13"/>
      <c r="E18197" s="21"/>
      <c r="G18197" s="13"/>
      <c r="H18197" s="13"/>
      <c r="J18197" s="13"/>
      <c r="K18197" s="21"/>
    </row>
    <row r="18198">
      <c r="D18198" s="13"/>
      <c r="E18198" s="21"/>
      <c r="G18198" s="13"/>
      <c r="H18198" s="13"/>
      <c r="J18198" s="13"/>
      <c r="K18198" s="21"/>
    </row>
    <row r="18199">
      <c r="D18199" s="13"/>
      <c r="E18199" s="21"/>
      <c r="G18199" s="13"/>
      <c r="H18199" s="13"/>
      <c r="J18199" s="13"/>
      <c r="K18199" s="21"/>
    </row>
    <row r="18200">
      <c r="D18200" s="13"/>
      <c r="E18200" s="21"/>
      <c r="G18200" s="13"/>
      <c r="H18200" s="13"/>
      <c r="J18200" s="13"/>
      <c r="K18200" s="21"/>
    </row>
    <row r="18201">
      <c r="D18201" s="13"/>
      <c r="E18201" s="21"/>
      <c r="G18201" s="13"/>
      <c r="H18201" s="13"/>
      <c r="J18201" s="13"/>
      <c r="K18201" s="21"/>
    </row>
    <row r="18202">
      <c r="D18202" s="13"/>
      <c r="E18202" s="21"/>
      <c r="G18202" s="13"/>
      <c r="H18202" s="13"/>
      <c r="J18202" s="13"/>
      <c r="K18202" s="21"/>
    </row>
    <row r="18203">
      <c r="D18203" s="13"/>
      <c r="E18203" s="21"/>
      <c r="G18203" s="13"/>
      <c r="H18203" s="13"/>
      <c r="J18203" s="13"/>
      <c r="K18203" s="21"/>
    </row>
    <row r="18204">
      <c r="D18204" s="13"/>
      <c r="E18204" s="21"/>
      <c r="G18204" s="13"/>
      <c r="H18204" s="13"/>
      <c r="J18204" s="13"/>
      <c r="K18204" s="21"/>
    </row>
    <row r="18205">
      <c r="D18205" s="13"/>
      <c r="E18205" s="21"/>
      <c r="G18205" s="13"/>
      <c r="H18205" s="13"/>
      <c r="J18205" s="13"/>
      <c r="K18205" s="21"/>
    </row>
    <row r="18206">
      <c r="D18206" s="13"/>
      <c r="E18206" s="21"/>
      <c r="G18206" s="13"/>
      <c r="H18206" s="13"/>
      <c r="J18206" s="13"/>
      <c r="K18206" s="21"/>
    </row>
    <row r="18207">
      <c r="D18207" s="13"/>
      <c r="E18207" s="21"/>
      <c r="G18207" s="13"/>
      <c r="H18207" s="13"/>
      <c r="J18207" s="13"/>
      <c r="K18207" s="21"/>
    </row>
    <row r="18208">
      <c r="D18208" s="13"/>
      <c r="E18208" s="21"/>
      <c r="G18208" s="13"/>
      <c r="H18208" s="13"/>
      <c r="J18208" s="13"/>
      <c r="K18208" s="21"/>
    </row>
    <row r="18209">
      <c r="D18209" s="13"/>
      <c r="E18209" s="21"/>
      <c r="G18209" s="13"/>
      <c r="H18209" s="13"/>
      <c r="J18209" s="13"/>
      <c r="K18209" s="21"/>
    </row>
    <row r="18210">
      <c r="D18210" s="13"/>
      <c r="E18210" s="21"/>
      <c r="G18210" s="13"/>
      <c r="H18210" s="13"/>
      <c r="J18210" s="13"/>
      <c r="K18210" s="21"/>
    </row>
    <row r="18211">
      <c r="D18211" s="13"/>
      <c r="E18211" s="21"/>
      <c r="G18211" s="13"/>
      <c r="H18211" s="13"/>
      <c r="J18211" s="13"/>
      <c r="K18211" s="21"/>
    </row>
    <row r="18212">
      <c r="D18212" s="13"/>
      <c r="E18212" s="21"/>
      <c r="G18212" s="13"/>
      <c r="H18212" s="13"/>
      <c r="J18212" s="13"/>
      <c r="K18212" s="21"/>
    </row>
    <row r="18213">
      <c r="D18213" s="13"/>
      <c r="E18213" s="21"/>
      <c r="G18213" s="13"/>
      <c r="H18213" s="13"/>
      <c r="J18213" s="13"/>
      <c r="K18213" s="21"/>
    </row>
    <row r="18214">
      <c r="D18214" s="13"/>
      <c r="E18214" s="21"/>
      <c r="G18214" s="13"/>
      <c r="H18214" s="13"/>
      <c r="J18214" s="13"/>
      <c r="K18214" s="21"/>
    </row>
    <row r="18215">
      <c r="D18215" s="13"/>
      <c r="E18215" s="21"/>
      <c r="G18215" s="13"/>
      <c r="H18215" s="13"/>
      <c r="J18215" s="13"/>
      <c r="K18215" s="21"/>
    </row>
    <row r="18216">
      <c r="D18216" s="13"/>
      <c r="E18216" s="21"/>
      <c r="G18216" s="13"/>
      <c r="H18216" s="13"/>
      <c r="J18216" s="13"/>
      <c r="K18216" s="21"/>
    </row>
    <row r="18217">
      <c r="D18217" s="13"/>
      <c r="E18217" s="21"/>
      <c r="G18217" s="13"/>
      <c r="H18217" s="13"/>
      <c r="J18217" s="13"/>
      <c r="K18217" s="21"/>
    </row>
    <row r="18218">
      <c r="D18218" s="13"/>
      <c r="E18218" s="21"/>
      <c r="G18218" s="13"/>
      <c r="H18218" s="13"/>
      <c r="J18218" s="13"/>
      <c r="K18218" s="21"/>
    </row>
    <row r="18219">
      <c r="D18219" s="13"/>
      <c r="E18219" s="21"/>
      <c r="G18219" s="13"/>
      <c r="H18219" s="13"/>
      <c r="J18219" s="13"/>
      <c r="K18219" s="21"/>
    </row>
    <row r="18220">
      <c r="D18220" s="13"/>
      <c r="E18220" s="21"/>
      <c r="G18220" s="13"/>
      <c r="H18220" s="13"/>
      <c r="J18220" s="13"/>
      <c r="K18220" s="21"/>
    </row>
    <row r="18221">
      <c r="D18221" s="13"/>
      <c r="E18221" s="21"/>
      <c r="G18221" s="13"/>
      <c r="H18221" s="13"/>
      <c r="J18221" s="13"/>
      <c r="K18221" s="21"/>
    </row>
    <row r="18222">
      <c r="D18222" s="13"/>
      <c r="E18222" s="21"/>
      <c r="G18222" s="13"/>
      <c r="H18222" s="13"/>
      <c r="J18222" s="13"/>
      <c r="K18222" s="21"/>
    </row>
    <row r="18223">
      <c r="D18223" s="13"/>
      <c r="E18223" s="21"/>
      <c r="G18223" s="13"/>
      <c r="H18223" s="13"/>
      <c r="J18223" s="13"/>
      <c r="K18223" s="21"/>
    </row>
    <row r="18224">
      <c r="D18224" s="13"/>
      <c r="E18224" s="21"/>
      <c r="G18224" s="13"/>
      <c r="H18224" s="13"/>
      <c r="J18224" s="13"/>
      <c r="K18224" s="21"/>
    </row>
    <row r="18225">
      <c r="D18225" s="13"/>
      <c r="E18225" s="21"/>
      <c r="G18225" s="13"/>
      <c r="H18225" s="13"/>
      <c r="J18225" s="13"/>
      <c r="K18225" s="21"/>
    </row>
    <row r="18226">
      <c r="D18226" s="13"/>
      <c r="E18226" s="21"/>
      <c r="G18226" s="13"/>
      <c r="H18226" s="13"/>
      <c r="J18226" s="13"/>
      <c r="K18226" s="21"/>
    </row>
    <row r="18227">
      <c r="D18227" s="13"/>
      <c r="E18227" s="21"/>
      <c r="G18227" s="13"/>
      <c r="H18227" s="13"/>
      <c r="J18227" s="13"/>
      <c r="K18227" s="21"/>
    </row>
    <row r="18228">
      <c r="D18228" s="13"/>
      <c r="E18228" s="21"/>
      <c r="G18228" s="13"/>
      <c r="H18228" s="13"/>
      <c r="J18228" s="13"/>
      <c r="K18228" s="21"/>
    </row>
    <row r="18229">
      <c r="D18229" s="13"/>
      <c r="E18229" s="21"/>
      <c r="G18229" s="13"/>
      <c r="H18229" s="13"/>
      <c r="J18229" s="13"/>
      <c r="K18229" s="21"/>
    </row>
    <row r="18230">
      <c r="D18230" s="13"/>
      <c r="E18230" s="21"/>
      <c r="G18230" s="13"/>
      <c r="H18230" s="13"/>
      <c r="J18230" s="13"/>
      <c r="K18230" s="21"/>
    </row>
    <row r="18231">
      <c r="D18231" s="13"/>
      <c r="E18231" s="21"/>
      <c r="G18231" s="13"/>
      <c r="H18231" s="13"/>
      <c r="J18231" s="13"/>
      <c r="K18231" s="21"/>
    </row>
    <row r="18232">
      <c r="D18232" s="13"/>
      <c r="E18232" s="21"/>
      <c r="G18232" s="13"/>
      <c r="H18232" s="13"/>
      <c r="J18232" s="13"/>
      <c r="K18232" s="21"/>
    </row>
    <row r="18233">
      <c r="D18233" s="13"/>
      <c r="E18233" s="21"/>
      <c r="G18233" s="13"/>
      <c r="H18233" s="13"/>
      <c r="J18233" s="13"/>
      <c r="K18233" s="21"/>
    </row>
    <row r="18234">
      <c r="D18234" s="13"/>
      <c r="E18234" s="21"/>
      <c r="G18234" s="13"/>
      <c r="H18234" s="13"/>
      <c r="J18234" s="13"/>
      <c r="K18234" s="21"/>
    </row>
    <row r="18235">
      <c r="D18235" s="13"/>
      <c r="E18235" s="21"/>
      <c r="G18235" s="13"/>
      <c r="H18235" s="13"/>
      <c r="J18235" s="13"/>
      <c r="K18235" s="21"/>
    </row>
    <row r="18236">
      <c r="D18236" s="13"/>
      <c r="E18236" s="21"/>
      <c r="G18236" s="13"/>
      <c r="H18236" s="13"/>
      <c r="J18236" s="13"/>
      <c r="K18236" s="21"/>
    </row>
    <row r="18237">
      <c r="D18237" s="13"/>
      <c r="E18237" s="21"/>
      <c r="G18237" s="13"/>
      <c r="H18237" s="13"/>
      <c r="J18237" s="13"/>
      <c r="K18237" s="21"/>
    </row>
    <row r="18238">
      <c r="D18238" s="13"/>
      <c r="E18238" s="21"/>
      <c r="G18238" s="13"/>
      <c r="H18238" s="13"/>
      <c r="J18238" s="13"/>
      <c r="K18238" s="21"/>
    </row>
    <row r="18239">
      <c r="D18239" s="13"/>
      <c r="E18239" s="21"/>
      <c r="G18239" s="13"/>
      <c r="H18239" s="13"/>
      <c r="J18239" s="13"/>
      <c r="K18239" s="21"/>
    </row>
    <row r="18240">
      <c r="D18240" s="13"/>
      <c r="E18240" s="21"/>
      <c r="G18240" s="13"/>
      <c r="H18240" s="13"/>
      <c r="J18240" s="13"/>
      <c r="K18240" s="21"/>
    </row>
    <row r="18241">
      <c r="D18241" s="13"/>
      <c r="E18241" s="21"/>
      <c r="G18241" s="13"/>
      <c r="H18241" s="13"/>
      <c r="J18241" s="13"/>
      <c r="K18241" s="21"/>
    </row>
    <row r="18242">
      <c r="D18242" s="13"/>
      <c r="E18242" s="21"/>
      <c r="G18242" s="13"/>
      <c r="H18242" s="13"/>
      <c r="J18242" s="13"/>
      <c r="K18242" s="21"/>
    </row>
    <row r="18243">
      <c r="D18243" s="13"/>
      <c r="E18243" s="21"/>
      <c r="G18243" s="13"/>
      <c r="H18243" s="13"/>
      <c r="J18243" s="13"/>
      <c r="K18243" s="21"/>
    </row>
    <row r="18244">
      <c r="D18244" s="13"/>
      <c r="E18244" s="21"/>
      <c r="G18244" s="13"/>
      <c r="H18244" s="13"/>
      <c r="J18244" s="13"/>
      <c r="K18244" s="21"/>
    </row>
    <row r="18245">
      <c r="D18245" s="13"/>
      <c r="E18245" s="21"/>
      <c r="G18245" s="13"/>
      <c r="H18245" s="13"/>
      <c r="J18245" s="13"/>
      <c r="K18245" s="21"/>
    </row>
    <row r="18246">
      <c r="D18246" s="13"/>
      <c r="E18246" s="21"/>
      <c r="G18246" s="13"/>
      <c r="H18246" s="13"/>
      <c r="J18246" s="13"/>
      <c r="K18246" s="21"/>
    </row>
    <row r="18247">
      <c r="D18247" s="13"/>
      <c r="E18247" s="21"/>
      <c r="G18247" s="13"/>
      <c r="H18247" s="13"/>
      <c r="J18247" s="13"/>
      <c r="K18247" s="21"/>
    </row>
    <row r="18248">
      <c r="D18248" s="13"/>
      <c r="E18248" s="21"/>
      <c r="G18248" s="13"/>
      <c r="H18248" s="13"/>
      <c r="J18248" s="13"/>
      <c r="K18248" s="21"/>
    </row>
    <row r="18249">
      <c r="D18249" s="13"/>
      <c r="E18249" s="21"/>
      <c r="G18249" s="13"/>
      <c r="H18249" s="13"/>
      <c r="J18249" s="13"/>
      <c r="K18249" s="21"/>
    </row>
    <row r="18250">
      <c r="D18250" s="13"/>
      <c r="E18250" s="21"/>
      <c r="G18250" s="13"/>
      <c r="H18250" s="13"/>
      <c r="J18250" s="13"/>
      <c r="K18250" s="21"/>
    </row>
    <row r="18251">
      <c r="D18251" s="13"/>
      <c r="E18251" s="21"/>
      <c r="G18251" s="13"/>
      <c r="H18251" s="13"/>
      <c r="J18251" s="13"/>
      <c r="K18251" s="21"/>
    </row>
    <row r="18252">
      <c r="D18252" s="13"/>
      <c r="E18252" s="21"/>
      <c r="G18252" s="13"/>
      <c r="H18252" s="13"/>
      <c r="J18252" s="13"/>
      <c r="K18252" s="21"/>
    </row>
    <row r="18253">
      <c r="D18253" s="13"/>
      <c r="E18253" s="21"/>
      <c r="G18253" s="13"/>
      <c r="H18253" s="13"/>
      <c r="J18253" s="13"/>
      <c r="K18253" s="21"/>
    </row>
    <row r="18254">
      <c r="D18254" s="13"/>
      <c r="E18254" s="21"/>
      <c r="G18254" s="13"/>
      <c r="H18254" s="13"/>
      <c r="J18254" s="13"/>
      <c r="K18254" s="21"/>
    </row>
    <row r="18255">
      <c r="D18255" s="13"/>
      <c r="E18255" s="21"/>
      <c r="G18255" s="13"/>
      <c r="H18255" s="13"/>
      <c r="J18255" s="13"/>
      <c r="K18255" s="21"/>
    </row>
    <row r="18256">
      <c r="D18256" s="13"/>
      <c r="E18256" s="21"/>
      <c r="G18256" s="13"/>
      <c r="H18256" s="13"/>
      <c r="J18256" s="13"/>
      <c r="K18256" s="21"/>
    </row>
    <row r="18257">
      <c r="D18257" s="13"/>
      <c r="E18257" s="21"/>
      <c r="G18257" s="13"/>
      <c r="H18257" s="13"/>
      <c r="J18257" s="13"/>
      <c r="K18257" s="21"/>
    </row>
    <row r="18258">
      <c r="D18258" s="13"/>
      <c r="E18258" s="21"/>
      <c r="G18258" s="13"/>
      <c r="H18258" s="13"/>
      <c r="J18258" s="13"/>
      <c r="K18258" s="21"/>
    </row>
    <row r="18259">
      <c r="D18259" s="13"/>
      <c r="E18259" s="21"/>
      <c r="G18259" s="13"/>
      <c r="H18259" s="13"/>
      <c r="J18259" s="13"/>
      <c r="K18259" s="21"/>
    </row>
    <row r="18260">
      <c r="D18260" s="13"/>
      <c r="E18260" s="21"/>
      <c r="G18260" s="13"/>
      <c r="H18260" s="13"/>
      <c r="J18260" s="13"/>
      <c r="K18260" s="21"/>
    </row>
    <row r="18261">
      <c r="D18261" s="13"/>
      <c r="E18261" s="21"/>
      <c r="G18261" s="13"/>
      <c r="H18261" s="13"/>
      <c r="J18261" s="13"/>
      <c r="K18261" s="21"/>
    </row>
    <row r="18262">
      <c r="D18262" s="13"/>
      <c r="E18262" s="21"/>
      <c r="G18262" s="13"/>
      <c r="H18262" s="13"/>
      <c r="J18262" s="13"/>
      <c r="K18262" s="21"/>
    </row>
    <row r="18263">
      <c r="D18263" s="13"/>
      <c r="E18263" s="21"/>
      <c r="G18263" s="13"/>
      <c r="H18263" s="13"/>
      <c r="J18263" s="13"/>
      <c r="K18263" s="21"/>
    </row>
    <row r="18264">
      <c r="D18264" s="13"/>
      <c r="E18264" s="21"/>
      <c r="G18264" s="13"/>
      <c r="H18264" s="13"/>
      <c r="J18264" s="13"/>
      <c r="K18264" s="21"/>
    </row>
    <row r="18265">
      <c r="D18265" s="13"/>
      <c r="E18265" s="21"/>
      <c r="G18265" s="13"/>
      <c r="H18265" s="13"/>
      <c r="J18265" s="13"/>
      <c r="K18265" s="21"/>
    </row>
    <row r="18266">
      <c r="D18266" s="13"/>
      <c r="E18266" s="21"/>
      <c r="G18266" s="13"/>
      <c r="H18266" s="13"/>
      <c r="J18266" s="13"/>
      <c r="K18266" s="21"/>
    </row>
    <row r="18267">
      <c r="D18267" s="13"/>
      <c r="E18267" s="21"/>
      <c r="G18267" s="13"/>
      <c r="H18267" s="13"/>
      <c r="J18267" s="13"/>
      <c r="K18267" s="21"/>
    </row>
    <row r="18268">
      <c r="D18268" s="13"/>
      <c r="E18268" s="21"/>
      <c r="G18268" s="13"/>
      <c r="H18268" s="13"/>
      <c r="J18268" s="13"/>
      <c r="K18268" s="21"/>
    </row>
    <row r="18269">
      <c r="D18269" s="13"/>
      <c r="E18269" s="21"/>
      <c r="G18269" s="13"/>
      <c r="H18269" s="13"/>
      <c r="J18269" s="13"/>
      <c r="K18269" s="21"/>
    </row>
    <row r="18270">
      <c r="D18270" s="13"/>
      <c r="E18270" s="21"/>
      <c r="G18270" s="13"/>
      <c r="H18270" s="13"/>
      <c r="J18270" s="13"/>
      <c r="K18270" s="21"/>
    </row>
    <row r="18271">
      <c r="D18271" s="13"/>
      <c r="E18271" s="21"/>
      <c r="G18271" s="13"/>
      <c r="H18271" s="13"/>
      <c r="J18271" s="13"/>
      <c r="K18271" s="21"/>
    </row>
    <row r="18272">
      <c r="D18272" s="13"/>
      <c r="E18272" s="21"/>
      <c r="G18272" s="13"/>
      <c r="H18272" s="13"/>
      <c r="J18272" s="13"/>
      <c r="K18272" s="21"/>
    </row>
    <row r="18273">
      <c r="D18273" s="13"/>
      <c r="E18273" s="21"/>
      <c r="G18273" s="13"/>
      <c r="H18273" s="13"/>
      <c r="J18273" s="13"/>
      <c r="K18273" s="21"/>
    </row>
    <row r="18274">
      <c r="D18274" s="13"/>
      <c r="E18274" s="21"/>
      <c r="G18274" s="13"/>
      <c r="H18274" s="13"/>
      <c r="J18274" s="13"/>
      <c r="K18274" s="21"/>
    </row>
    <row r="18275">
      <c r="D18275" s="13"/>
      <c r="E18275" s="21"/>
      <c r="G18275" s="13"/>
      <c r="H18275" s="13"/>
      <c r="J18275" s="13"/>
      <c r="K18275" s="21"/>
    </row>
    <row r="18276">
      <c r="D18276" s="13"/>
      <c r="E18276" s="21"/>
      <c r="G18276" s="13"/>
      <c r="H18276" s="13"/>
      <c r="J18276" s="13"/>
      <c r="K18276" s="21"/>
    </row>
    <row r="18277">
      <c r="D18277" s="13"/>
      <c r="E18277" s="21"/>
      <c r="G18277" s="13"/>
      <c r="H18277" s="13"/>
      <c r="J18277" s="13"/>
      <c r="K18277" s="21"/>
    </row>
    <row r="18278">
      <c r="D18278" s="13"/>
      <c r="E18278" s="21"/>
      <c r="G18278" s="13"/>
      <c r="H18278" s="13"/>
      <c r="J18278" s="13"/>
      <c r="K18278" s="21"/>
    </row>
    <row r="18279">
      <c r="D18279" s="13"/>
      <c r="E18279" s="21"/>
      <c r="G18279" s="13"/>
      <c r="H18279" s="13"/>
      <c r="J18279" s="13"/>
      <c r="K18279" s="21"/>
    </row>
    <row r="18280">
      <c r="D18280" s="13"/>
      <c r="E18280" s="21"/>
      <c r="G18280" s="13"/>
      <c r="H18280" s="13"/>
      <c r="J18280" s="13"/>
      <c r="K18280" s="21"/>
    </row>
    <row r="18281">
      <c r="D18281" s="13"/>
      <c r="E18281" s="21"/>
      <c r="G18281" s="13"/>
      <c r="H18281" s="13"/>
      <c r="J18281" s="13"/>
      <c r="K18281" s="21"/>
    </row>
    <row r="18282">
      <c r="D18282" s="13"/>
      <c r="E18282" s="21"/>
      <c r="G18282" s="13"/>
      <c r="H18282" s="13"/>
      <c r="J18282" s="13"/>
      <c r="K18282" s="21"/>
    </row>
    <row r="18283">
      <c r="D18283" s="13"/>
      <c r="E18283" s="21"/>
      <c r="G18283" s="13"/>
      <c r="H18283" s="13"/>
      <c r="J18283" s="13"/>
      <c r="K18283" s="21"/>
    </row>
    <row r="18284">
      <c r="D18284" s="13"/>
      <c r="E18284" s="21"/>
      <c r="G18284" s="13"/>
      <c r="H18284" s="13"/>
      <c r="J18284" s="13"/>
      <c r="K18284" s="21"/>
    </row>
    <row r="18285">
      <c r="D18285" s="13"/>
      <c r="E18285" s="21"/>
      <c r="G18285" s="13"/>
      <c r="H18285" s="13"/>
      <c r="J18285" s="13"/>
      <c r="K18285" s="21"/>
    </row>
    <row r="18286">
      <c r="D18286" s="13"/>
      <c r="E18286" s="21"/>
      <c r="G18286" s="13"/>
      <c r="H18286" s="13"/>
      <c r="J18286" s="13"/>
      <c r="K18286" s="21"/>
    </row>
    <row r="18287">
      <c r="D18287" s="13"/>
      <c r="E18287" s="21"/>
      <c r="G18287" s="13"/>
      <c r="H18287" s="13"/>
      <c r="J18287" s="13"/>
      <c r="K18287" s="21"/>
    </row>
    <row r="18288">
      <c r="D18288" s="13"/>
      <c r="E18288" s="21"/>
      <c r="G18288" s="13"/>
      <c r="H18288" s="13"/>
      <c r="J18288" s="13"/>
      <c r="K18288" s="21"/>
    </row>
    <row r="18289">
      <c r="D18289" s="13"/>
      <c r="E18289" s="21"/>
      <c r="G18289" s="13"/>
      <c r="H18289" s="13"/>
      <c r="J18289" s="13"/>
      <c r="K18289" s="21"/>
    </row>
    <row r="18290">
      <c r="D18290" s="13"/>
      <c r="E18290" s="21"/>
      <c r="G18290" s="13"/>
      <c r="H18290" s="13"/>
      <c r="J18290" s="13"/>
      <c r="K18290" s="21"/>
    </row>
    <row r="18291">
      <c r="D18291" s="13"/>
      <c r="E18291" s="21"/>
      <c r="G18291" s="13"/>
      <c r="H18291" s="13"/>
      <c r="J18291" s="13"/>
      <c r="K18291" s="21"/>
    </row>
    <row r="18292">
      <c r="D18292" s="13"/>
      <c r="E18292" s="21"/>
      <c r="G18292" s="13"/>
      <c r="H18292" s="13"/>
      <c r="J18292" s="13"/>
      <c r="K18292" s="21"/>
    </row>
    <row r="18293">
      <c r="D18293" s="13"/>
      <c r="E18293" s="21"/>
      <c r="G18293" s="13"/>
      <c r="H18293" s="13"/>
      <c r="J18293" s="13"/>
      <c r="K18293" s="21"/>
    </row>
    <row r="18294">
      <c r="D18294" s="13"/>
      <c r="E18294" s="21"/>
      <c r="G18294" s="13"/>
      <c r="H18294" s="13"/>
      <c r="J18294" s="13"/>
      <c r="K18294" s="21"/>
    </row>
    <row r="18295">
      <c r="D18295" s="13"/>
      <c r="E18295" s="21"/>
      <c r="G18295" s="13"/>
      <c r="H18295" s="13"/>
      <c r="J18295" s="13"/>
      <c r="K18295" s="21"/>
    </row>
    <row r="18296">
      <c r="D18296" s="13"/>
      <c r="E18296" s="21"/>
      <c r="G18296" s="13"/>
      <c r="H18296" s="13"/>
      <c r="J18296" s="13"/>
      <c r="K18296" s="21"/>
    </row>
    <row r="18297">
      <c r="D18297" s="13"/>
      <c r="E18297" s="21"/>
      <c r="G18297" s="13"/>
      <c r="H18297" s="13"/>
      <c r="J18297" s="13"/>
      <c r="K18297" s="21"/>
    </row>
    <row r="18298">
      <c r="D18298" s="13"/>
      <c r="E18298" s="21"/>
      <c r="G18298" s="13"/>
      <c r="H18298" s="13"/>
      <c r="J18298" s="13"/>
      <c r="K18298" s="21"/>
    </row>
    <row r="18299">
      <c r="D18299" s="13"/>
      <c r="E18299" s="21"/>
      <c r="G18299" s="13"/>
      <c r="H18299" s="13"/>
      <c r="J18299" s="13"/>
      <c r="K18299" s="21"/>
    </row>
    <row r="18300">
      <c r="D18300" s="13"/>
      <c r="E18300" s="21"/>
      <c r="G18300" s="13"/>
      <c r="H18300" s="13"/>
      <c r="J18300" s="13"/>
      <c r="K18300" s="21"/>
    </row>
    <row r="18301">
      <c r="D18301" s="13"/>
      <c r="E18301" s="21"/>
      <c r="G18301" s="13"/>
      <c r="H18301" s="13"/>
      <c r="J18301" s="13"/>
      <c r="K18301" s="21"/>
    </row>
    <row r="18302">
      <c r="D18302" s="13"/>
      <c r="E18302" s="21"/>
      <c r="G18302" s="13"/>
      <c r="H18302" s="13"/>
      <c r="J18302" s="13"/>
      <c r="K18302" s="21"/>
    </row>
    <row r="18303">
      <c r="D18303" s="13"/>
      <c r="E18303" s="21"/>
      <c r="G18303" s="13"/>
      <c r="H18303" s="13"/>
      <c r="J18303" s="13"/>
      <c r="K18303" s="21"/>
    </row>
    <row r="18304">
      <c r="D18304" s="13"/>
      <c r="E18304" s="21"/>
      <c r="G18304" s="13"/>
      <c r="H18304" s="13"/>
      <c r="J18304" s="13"/>
      <c r="K18304" s="21"/>
    </row>
    <row r="18305">
      <c r="D18305" s="13"/>
      <c r="E18305" s="21"/>
      <c r="G18305" s="13"/>
      <c r="H18305" s="13"/>
      <c r="J18305" s="13"/>
      <c r="K18305" s="21"/>
    </row>
    <row r="18306">
      <c r="D18306" s="13"/>
      <c r="E18306" s="21"/>
      <c r="G18306" s="13"/>
      <c r="H18306" s="13"/>
      <c r="J18306" s="13"/>
      <c r="K18306" s="21"/>
    </row>
    <row r="18307">
      <c r="D18307" s="13"/>
      <c r="E18307" s="21"/>
      <c r="G18307" s="13"/>
      <c r="H18307" s="13"/>
      <c r="J18307" s="13"/>
      <c r="K18307" s="21"/>
    </row>
    <row r="18308">
      <c r="D18308" s="13"/>
      <c r="E18308" s="21"/>
      <c r="G18308" s="13"/>
      <c r="H18308" s="13"/>
      <c r="J18308" s="13"/>
      <c r="K18308" s="21"/>
    </row>
    <row r="18309">
      <c r="D18309" s="13"/>
      <c r="E18309" s="21"/>
      <c r="G18309" s="13"/>
      <c r="H18309" s="13"/>
      <c r="J18309" s="13"/>
      <c r="K18309" s="21"/>
    </row>
    <row r="18310">
      <c r="D18310" s="13"/>
      <c r="E18310" s="21"/>
      <c r="G18310" s="13"/>
      <c r="H18310" s="13"/>
      <c r="J18310" s="13"/>
      <c r="K18310" s="21"/>
    </row>
    <row r="18311">
      <c r="D18311" s="13"/>
      <c r="E18311" s="21"/>
      <c r="G18311" s="13"/>
      <c r="H18311" s="13"/>
      <c r="J18311" s="13"/>
      <c r="K18311" s="21"/>
    </row>
    <row r="18312">
      <c r="D18312" s="13"/>
      <c r="E18312" s="21"/>
      <c r="G18312" s="13"/>
      <c r="H18312" s="13"/>
      <c r="J18312" s="13"/>
      <c r="K18312" s="21"/>
    </row>
    <row r="18313">
      <c r="D18313" s="13"/>
      <c r="E18313" s="21"/>
      <c r="G18313" s="13"/>
      <c r="H18313" s="13"/>
      <c r="J18313" s="13"/>
      <c r="K18313" s="21"/>
    </row>
    <row r="18314">
      <c r="D18314" s="13"/>
      <c r="E18314" s="21"/>
      <c r="G18314" s="13"/>
      <c r="H18314" s="13"/>
      <c r="J18314" s="13"/>
      <c r="K18314" s="21"/>
    </row>
    <row r="18315">
      <c r="D18315" s="13"/>
      <c r="E18315" s="21"/>
      <c r="G18315" s="13"/>
      <c r="H18315" s="13"/>
      <c r="J18315" s="13"/>
      <c r="K18315" s="21"/>
    </row>
    <row r="18316">
      <c r="D18316" s="13"/>
      <c r="E18316" s="21"/>
      <c r="G18316" s="13"/>
      <c r="H18316" s="13"/>
      <c r="J18316" s="13"/>
      <c r="K18316" s="21"/>
    </row>
    <row r="18317">
      <c r="D18317" s="13"/>
      <c r="E18317" s="21"/>
      <c r="G18317" s="13"/>
      <c r="H18317" s="13"/>
      <c r="J18317" s="13"/>
      <c r="K18317" s="21"/>
    </row>
    <row r="18318">
      <c r="D18318" s="13"/>
      <c r="E18318" s="21"/>
      <c r="G18318" s="13"/>
      <c r="H18318" s="13"/>
      <c r="J18318" s="13"/>
      <c r="K18318" s="21"/>
    </row>
    <row r="18319">
      <c r="D18319" s="13"/>
      <c r="E18319" s="21"/>
      <c r="G18319" s="13"/>
      <c r="H18319" s="13"/>
      <c r="J18319" s="13"/>
      <c r="K18319" s="21"/>
    </row>
    <row r="18320">
      <c r="D18320" s="13"/>
      <c r="E18320" s="21"/>
      <c r="G18320" s="13"/>
      <c r="H18320" s="13"/>
      <c r="J18320" s="13"/>
      <c r="K18320" s="21"/>
    </row>
    <row r="18321">
      <c r="D18321" s="13"/>
      <c r="E18321" s="21"/>
      <c r="G18321" s="13"/>
      <c r="H18321" s="13"/>
      <c r="J18321" s="13"/>
      <c r="K18321" s="21"/>
    </row>
    <row r="18322">
      <c r="D18322" s="13"/>
      <c r="E18322" s="21"/>
      <c r="G18322" s="13"/>
      <c r="H18322" s="13"/>
      <c r="J18322" s="13"/>
      <c r="K18322" s="21"/>
    </row>
    <row r="18323">
      <c r="D18323" s="13"/>
      <c r="E18323" s="21"/>
      <c r="G18323" s="13"/>
      <c r="H18323" s="13"/>
      <c r="J18323" s="13"/>
      <c r="K18323" s="21"/>
    </row>
    <row r="18324">
      <c r="D18324" s="13"/>
      <c r="E18324" s="21"/>
      <c r="G18324" s="13"/>
      <c r="H18324" s="13"/>
      <c r="J18324" s="13"/>
      <c r="K18324" s="21"/>
    </row>
    <row r="18325">
      <c r="D18325" s="13"/>
      <c r="E18325" s="21"/>
      <c r="G18325" s="13"/>
      <c r="H18325" s="13"/>
      <c r="J18325" s="13"/>
      <c r="K18325" s="21"/>
    </row>
    <row r="18326">
      <c r="D18326" s="13"/>
      <c r="E18326" s="21"/>
      <c r="G18326" s="13"/>
      <c r="H18326" s="13"/>
      <c r="J18326" s="13"/>
      <c r="K18326" s="21"/>
    </row>
    <row r="18327">
      <c r="D18327" s="13"/>
      <c r="E18327" s="21"/>
      <c r="G18327" s="13"/>
      <c r="H18327" s="13"/>
      <c r="J18327" s="13"/>
      <c r="K18327" s="21"/>
    </row>
    <row r="18328">
      <c r="D18328" s="13"/>
      <c r="E18328" s="21"/>
      <c r="G18328" s="13"/>
      <c r="H18328" s="13"/>
      <c r="J18328" s="13"/>
      <c r="K18328" s="21"/>
    </row>
    <row r="18329">
      <c r="D18329" s="13"/>
      <c r="E18329" s="21"/>
      <c r="G18329" s="13"/>
      <c r="H18329" s="13"/>
      <c r="J18329" s="13"/>
      <c r="K18329" s="21"/>
    </row>
    <row r="18330">
      <c r="D18330" s="13"/>
      <c r="E18330" s="21"/>
      <c r="G18330" s="13"/>
      <c r="H18330" s="13"/>
      <c r="J18330" s="13"/>
      <c r="K18330" s="21"/>
    </row>
    <row r="18331">
      <c r="D18331" s="13"/>
      <c r="E18331" s="21"/>
      <c r="G18331" s="13"/>
      <c r="H18331" s="13"/>
      <c r="J18331" s="13"/>
      <c r="K18331" s="21"/>
    </row>
    <row r="18332">
      <c r="D18332" s="13"/>
      <c r="E18332" s="21"/>
      <c r="G18332" s="13"/>
      <c r="H18332" s="13"/>
      <c r="J18332" s="13"/>
      <c r="K18332" s="21"/>
    </row>
    <row r="18333">
      <c r="D18333" s="13"/>
      <c r="E18333" s="21"/>
      <c r="G18333" s="13"/>
      <c r="H18333" s="13"/>
      <c r="J18333" s="13"/>
      <c r="K18333" s="21"/>
    </row>
    <row r="18334">
      <c r="D18334" s="13"/>
      <c r="E18334" s="21"/>
      <c r="G18334" s="13"/>
      <c r="H18334" s="13"/>
      <c r="J18334" s="13"/>
      <c r="K18334" s="21"/>
    </row>
    <row r="18335">
      <c r="D18335" s="13"/>
      <c r="E18335" s="21"/>
      <c r="G18335" s="13"/>
      <c r="H18335" s="13"/>
      <c r="J18335" s="13"/>
      <c r="K18335" s="21"/>
    </row>
    <row r="18336">
      <c r="D18336" s="13"/>
      <c r="E18336" s="21"/>
      <c r="G18336" s="13"/>
      <c r="H18336" s="13"/>
      <c r="J18336" s="13"/>
      <c r="K18336" s="21"/>
    </row>
    <row r="18337">
      <c r="D18337" s="13"/>
      <c r="E18337" s="21"/>
      <c r="G18337" s="13"/>
      <c r="H18337" s="13"/>
      <c r="J18337" s="13"/>
      <c r="K18337" s="21"/>
    </row>
    <row r="18338">
      <c r="D18338" s="13"/>
      <c r="E18338" s="21"/>
      <c r="G18338" s="13"/>
      <c r="H18338" s="13"/>
      <c r="J18338" s="13"/>
      <c r="K18338" s="21"/>
    </row>
    <row r="18339">
      <c r="D18339" s="13"/>
      <c r="E18339" s="21"/>
      <c r="G18339" s="13"/>
      <c r="H18339" s="13"/>
      <c r="J18339" s="13"/>
      <c r="K18339" s="21"/>
    </row>
    <row r="18340">
      <c r="D18340" s="13"/>
      <c r="E18340" s="21"/>
      <c r="G18340" s="13"/>
      <c r="H18340" s="13"/>
      <c r="J18340" s="13"/>
      <c r="K18340" s="21"/>
    </row>
    <row r="18341">
      <c r="D18341" s="13"/>
      <c r="E18341" s="21"/>
      <c r="G18341" s="13"/>
      <c r="H18341" s="13"/>
      <c r="J18341" s="13"/>
      <c r="K18341" s="21"/>
    </row>
    <row r="18342">
      <c r="D18342" s="13"/>
      <c r="E18342" s="21"/>
      <c r="G18342" s="13"/>
      <c r="H18342" s="13"/>
      <c r="J18342" s="13"/>
      <c r="K18342" s="21"/>
    </row>
    <row r="18343">
      <c r="D18343" s="13"/>
      <c r="E18343" s="21"/>
      <c r="G18343" s="13"/>
      <c r="H18343" s="13"/>
      <c r="J18343" s="13"/>
      <c r="K18343" s="21"/>
    </row>
    <row r="18344">
      <c r="D18344" s="13"/>
      <c r="E18344" s="21"/>
      <c r="G18344" s="13"/>
      <c r="H18344" s="13"/>
      <c r="J18344" s="13"/>
      <c r="K18344" s="21"/>
    </row>
    <row r="18345">
      <c r="D18345" s="13"/>
      <c r="E18345" s="21"/>
      <c r="G18345" s="13"/>
      <c r="H18345" s="13"/>
      <c r="J18345" s="13"/>
      <c r="K18345" s="21"/>
    </row>
    <row r="18346">
      <c r="D18346" s="13"/>
      <c r="E18346" s="21"/>
      <c r="G18346" s="13"/>
      <c r="H18346" s="13"/>
      <c r="J18346" s="13"/>
      <c r="K18346" s="21"/>
    </row>
    <row r="18347">
      <c r="D18347" s="13"/>
      <c r="E18347" s="21"/>
      <c r="G18347" s="13"/>
      <c r="H18347" s="13"/>
      <c r="J18347" s="13"/>
      <c r="K18347" s="21"/>
    </row>
    <row r="18348">
      <c r="D18348" s="13"/>
      <c r="E18348" s="21"/>
      <c r="G18348" s="13"/>
      <c r="H18348" s="13"/>
      <c r="J18348" s="13"/>
      <c r="K18348" s="21"/>
    </row>
    <row r="18349">
      <c r="D18349" s="13"/>
      <c r="E18349" s="21"/>
      <c r="G18349" s="13"/>
      <c r="H18349" s="13"/>
      <c r="J18349" s="13"/>
      <c r="K18349" s="21"/>
    </row>
    <row r="18350">
      <c r="D18350" s="13"/>
      <c r="E18350" s="21"/>
      <c r="G18350" s="13"/>
      <c r="H18350" s="13"/>
      <c r="J18350" s="13"/>
      <c r="K18350" s="21"/>
    </row>
    <row r="18351">
      <c r="D18351" s="13"/>
      <c r="E18351" s="21"/>
      <c r="G18351" s="13"/>
      <c r="H18351" s="13"/>
      <c r="J18351" s="13"/>
      <c r="K18351" s="21"/>
    </row>
    <row r="18352">
      <c r="D18352" s="13"/>
      <c r="E18352" s="21"/>
      <c r="G18352" s="13"/>
      <c r="H18352" s="13"/>
      <c r="J18352" s="13"/>
      <c r="K18352" s="21"/>
    </row>
    <row r="18353">
      <c r="D18353" s="13"/>
      <c r="E18353" s="21"/>
      <c r="G18353" s="13"/>
      <c r="H18353" s="13"/>
      <c r="J18353" s="13"/>
      <c r="K18353" s="21"/>
    </row>
    <row r="18354">
      <c r="D18354" s="13"/>
      <c r="E18354" s="21"/>
      <c r="G18354" s="13"/>
      <c r="H18354" s="13"/>
      <c r="J18354" s="13"/>
      <c r="K18354" s="21"/>
    </row>
    <row r="18355">
      <c r="D18355" s="13"/>
      <c r="E18355" s="21"/>
      <c r="G18355" s="13"/>
      <c r="H18355" s="13"/>
      <c r="J18355" s="13"/>
      <c r="K18355" s="21"/>
    </row>
    <row r="18356">
      <c r="D18356" s="13"/>
      <c r="E18356" s="21"/>
      <c r="G18356" s="13"/>
      <c r="H18356" s="13"/>
      <c r="J18356" s="13"/>
      <c r="K18356" s="21"/>
    </row>
    <row r="18357">
      <c r="D18357" s="13"/>
      <c r="E18357" s="21"/>
      <c r="G18357" s="13"/>
      <c r="H18357" s="13"/>
      <c r="J18357" s="13"/>
      <c r="K18357" s="21"/>
    </row>
    <row r="18358">
      <c r="D18358" s="13"/>
      <c r="E18358" s="21"/>
      <c r="G18358" s="13"/>
      <c r="H18358" s="13"/>
      <c r="J18358" s="13"/>
      <c r="K18358" s="21"/>
    </row>
    <row r="18359">
      <c r="D18359" s="13"/>
      <c r="E18359" s="21"/>
      <c r="G18359" s="13"/>
      <c r="H18359" s="13"/>
      <c r="J18359" s="13"/>
      <c r="K18359" s="21"/>
    </row>
    <row r="18360">
      <c r="D18360" s="13"/>
      <c r="E18360" s="21"/>
      <c r="G18360" s="13"/>
      <c r="H18360" s="13"/>
      <c r="J18360" s="13"/>
      <c r="K18360" s="21"/>
    </row>
    <row r="18361">
      <c r="D18361" s="13"/>
      <c r="E18361" s="21"/>
      <c r="G18361" s="13"/>
      <c r="H18361" s="13"/>
      <c r="J18361" s="13"/>
      <c r="K18361" s="21"/>
    </row>
    <row r="18362">
      <c r="D18362" s="13"/>
      <c r="E18362" s="21"/>
      <c r="G18362" s="13"/>
      <c r="H18362" s="13"/>
      <c r="J18362" s="13"/>
      <c r="K18362" s="21"/>
    </row>
    <row r="18363">
      <c r="D18363" s="13"/>
      <c r="E18363" s="21"/>
      <c r="G18363" s="13"/>
      <c r="H18363" s="13"/>
      <c r="J18363" s="13"/>
      <c r="K18363" s="21"/>
    </row>
    <row r="18364">
      <c r="D18364" s="13"/>
      <c r="E18364" s="21"/>
      <c r="G18364" s="13"/>
      <c r="H18364" s="13"/>
      <c r="J18364" s="13"/>
      <c r="K18364" s="21"/>
    </row>
    <row r="18365">
      <c r="D18365" s="13"/>
      <c r="E18365" s="21"/>
      <c r="G18365" s="13"/>
      <c r="H18365" s="13"/>
      <c r="J18365" s="13"/>
      <c r="K18365" s="21"/>
    </row>
    <row r="18366">
      <c r="D18366" s="13"/>
      <c r="E18366" s="21"/>
      <c r="G18366" s="13"/>
      <c r="H18366" s="13"/>
      <c r="J18366" s="13"/>
      <c r="K18366" s="21"/>
    </row>
    <row r="18367">
      <c r="D18367" s="13"/>
      <c r="E18367" s="21"/>
      <c r="G18367" s="13"/>
      <c r="H18367" s="13"/>
      <c r="J18367" s="13"/>
      <c r="K18367" s="21"/>
    </row>
    <row r="18368">
      <c r="D18368" s="13"/>
      <c r="E18368" s="21"/>
      <c r="G18368" s="13"/>
      <c r="H18368" s="13"/>
      <c r="J18368" s="13"/>
      <c r="K18368" s="21"/>
    </row>
    <row r="18369">
      <c r="D18369" s="13"/>
      <c r="E18369" s="21"/>
      <c r="G18369" s="13"/>
      <c r="H18369" s="13"/>
      <c r="J18369" s="13"/>
      <c r="K18369" s="21"/>
    </row>
    <row r="18370">
      <c r="D18370" s="13"/>
      <c r="E18370" s="21"/>
      <c r="G18370" s="13"/>
      <c r="H18370" s="13"/>
      <c r="J18370" s="13"/>
      <c r="K18370" s="21"/>
    </row>
    <row r="18371">
      <c r="D18371" s="13"/>
      <c r="E18371" s="21"/>
      <c r="G18371" s="13"/>
      <c r="H18371" s="13"/>
      <c r="J18371" s="13"/>
      <c r="K18371" s="21"/>
    </row>
    <row r="18372">
      <c r="D18372" s="13"/>
      <c r="E18372" s="21"/>
      <c r="G18372" s="13"/>
      <c r="H18372" s="13"/>
      <c r="J18372" s="13"/>
      <c r="K18372" s="21"/>
    </row>
    <row r="18373">
      <c r="D18373" s="13"/>
      <c r="E18373" s="21"/>
      <c r="G18373" s="13"/>
      <c r="H18373" s="13"/>
      <c r="J18373" s="13"/>
      <c r="K18373" s="21"/>
    </row>
    <row r="18374">
      <c r="D18374" s="13"/>
      <c r="E18374" s="21"/>
      <c r="G18374" s="13"/>
      <c r="H18374" s="13"/>
      <c r="J18374" s="13"/>
      <c r="K18374" s="21"/>
    </row>
    <row r="18375">
      <c r="D18375" s="13"/>
      <c r="E18375" s="21"/>
      <c r="G18375" s="13"/>
      <c r="H18375" s="13"/>
      <c r="J18375" s="13"/>
      <c r="K18375" s="21"/>
    </row>
    <row r="18376">
      <c r="D18376" s="13"/>
      <c r="E18376" s="21"/>
      <c r="G18376" s="13"/>
      <c r="H18376" s="13"/>
      <c r="J18376" s="13"/>
      <c r="K18376" s="21"/>
    </row>
    <row r="18377">
      <c r="D18377" s="13"/>
      <c r="E18377" s="21"/>
      <c r="G18377" s="13"/>
      <c r="H18377" s="13"/>
      <c r="J18377" s="13"/>
      <c r="K18377" s="21"/>
    </row>
    <row r="18378">
      <c r="D18378" s="13"/>
      <c r="E18378" s="21"/>
      <c r="G18378" s="13"/>
      <c r="H18378" s="13"/>
      <c r="J18378" s="13"/>
      <c r="K18378" s="21"/>
    </row>
    <row r="18379">
      <c r="D18379" s="13"/>
      <c r="E18379" s="21"/>
      <c r="G18379" s="13"/>
      <c r="H18379" s="13"/>
      <c r="J18379" s="13"/>
      <c r="K18379" s="21"/>
    </row>
    <row r="18380">
      <c r="D18380" s="13"/>
      <c r="E18380" s="21"/>
      <c r="G18380" s="13"/>
      <c r="H18380" s="13"/>
      <c r="J18380" s="13"/>
      <c r="K18380" s="21"/>
    </row>
    <row r="18381">
      <c r="D18381" s="13"/>
      <c r="E18381" s="21"/>
      <c r="G18381" s="13"/>
      <c r="H18381" s="13"/>
      <c r="J18381" s="13"/>
      <c r="K18381" s="21"/>
    </row>
    <row r="18382">
      <c r="D18382" s="13"/>
      <c r="E18382" s="21"/>
      <c r="G18382" s="13"/>
      <c r="H18382" s="13"/>
      <c r="J18382" s="13"/>
      <c r="K18382" s="21"/>
    </row>
    <row r="18383">
      <c r="D18383" s="13"/>
      <c r="E18383" s="21"/>
      <c r="G18383" s="13"/>
      <c r="H18383" s="13"/>
      <c r="J18383" s="13"/>
      <c r="K18383" s="21"/>
    </row>
    <row r="18384">
      <c r="D18384" s="13"/>
      <c r="E18384" s="21"/>
      <c r="G18384" s="13"/>
      <c r="H18384" s="13"/>
      <c r="J18384" s="13"/>
      <c r="K18384" s="21"/>
    </row>
    <row r="18385">
      <c r="D18385" s="13"/>
      <c r="E18385" s="21"/>
      <c r="G18385" s="13"/>
      <c r="H18385" s="13"/>
      <c r="J18385" s="13"/>
      <c r="K18385" s="21"/>
    </row>
    <row r="18386">
      <c r="D18386" s="13"/>
      <c r="E18386" s="21"/>
      <c r="G18386" s="13"/>
      <c r="H18386" s="13"/>
      <c r="J18386" s="13"/>
      <c r="K18386" s="21"/>
    </row>
    <row r="18387">
      <c r="D18387" s="13"/>
      <c r="E18387" s="21"/>
      <c r="G18387" s="13"/>
      <c r="H18387" s="13"/>
      <c r="J18387" s="13"/>
      <c r="K18387" s="21"/>
    </row>
    <row r="18388">
      <c r="D18388" s="13"/>
      <c r="E18388" s="21"/>
      <c r="G18388" s="13"/>
      <c r="H18388" s="13"/>
      <c r="J18388" s="13"/>
      <c r="K18388" s="21"/>
    </row>
    <row r="18389">
      <c r="D18389" s="13"/>
      <c r="E18389" s="21"/>
      <c r="G18389" s="13"/>
      <c r="H18389" s="13"/>
      <c r="J18389" s="13"/>
      <c r="K18389" s="21"/>
    </row>
    <row r="18390">
      <c r="D18390" s="13"/>
      <c r="E18390" s="21"/>
      <c r="G18390" s="13"/>
      <c r="H18390" s="13"/>
      <c r="J18390" s="13"/>
      <c r="K18390" s="21"/>
    </row>
    <row r="18391">
      <c r="D18391" s="13"/>
      <c r="E18391" s="21"/>
      <c r="G18391" s="13"/>
      <c r="H18391" s="13"/>
      <c r="J18391" s="13"/>
      <c r="K18391" s="21"/>
    </row>
    <row r="18392">
      <c r="D18392" s="13"/>
      <c r="E18392" s="21"/>
      <c r="G18392" s="13"/>
      <c r="H18392" s="13"/>
      <c r="J18392" s="13"/>
      <c r="K18392" s="21"/>
    </row>
    <row r="18393">
      <c r="D18393" s="13"/>
      <c r="E18393" s="21"/>
      <c r="G18393" s="13"/>
      <c r="H18393" s="13"/>
      <c r="J18393" s="13"/>
      <c r="K18393" s="21"/>
    </row>
    <row r="18394">
      <c r="D18394" s="13"/>
      <c r="E18394" s="21"/>
      <c r="G18394" s="13"/>
      <c r="H18394" s="13"/>
      <c r="J18394" s="13"/>
      <c r="K18394" s="21"/>
    </row>
    <row r="18395">
      <c r="D18395" s="13"/>
      <c r="E18395" s="21"/>
      <c r="G18395" s="13"/>
      <c r="H18395" s="13"/>
      <c r="J18395" s="13"/>
      <c r="K18395" s="21"/>
    </row>
    <row r="18396">
      <c r="D18396" s="13"/>
      <c r="E18396" s="21"/>
      <c r="G18396" s="13"/>
      <c r="H18396" s="13"/>
      <c r="J18396" s="13"/>
      <c r="K18396" s="21"/>
    </row>
    <row r="18397">
      <c r="D18397" s="13"/>
      <c r="E18397" s="21"/>
      <c r="G18397" s="13"/>
      <c r="H18397" s="13"/>
      <c r="J18397" s="13"/>
      <c r="K18397" s="21"/>
    </row>
    <row r="18398">
      <c r="D18398" s="13"/>
      <c r="E18398" s="21"/>
      <c r="G18398" s="13"/>
      <c r="H18398" s="13"/>
      <c r="J18398" s="13"/>
      <c r="K18398" s="21"/>
    </row>
    <row r="18399">
      <c r="D18399" s="13"/>
      <c r="E18399" s="21"/>
      <c r="G18399" s="13"/>
      <c r="H18399" s="13"/>
      <c r="J18399" s="13"/>
      <c r="K18399" s="21"/>
    </row>
    <row r="18400">
      <c r="D18400" s="13"/>
      <c r="E18400" s="21"/>
      <c r="G18400" s="13"/>
      <c r="H18400" s="13"/>
      <c r="J18400" s="13"/>
      <c r="K18400" s="21"/>
    </row>
    <row r="18401">
      <c r="D18401" s="13"/>
      <c r="E18401" s="21"/>
      <c r="G18401" s="13"/>
      <c r="H18401" s="13"/>
      <c r="J18401" s="13"/>
      <c r="K18401" s="21"/>
    </row>
    <row r="18402">
      <c r="D18402" s="13"/>
      <c r="E18402" s="21"/>
      <c r="G18402" s="13"/>
      <c r="H18402" s="13"/>
      <c r="J18402" s="13"/>
      <c r="K18402" s="21"/>
    </row>
    <row r="18403">
      <c r="D18403" s="13"/>
      <c r="E18403" s="21"/>
      <c r="G18403" s="13"/>
      <c r="H18403" s="13"/>
      <c r="J18403" s="13"/>
      <c r="K18403" s="21"/>
    </row>
    <row r="18404">
      <c r="D18404" s="13"/>
      <c r="E18404" s="21"/>
      <c r="G18404" s="13"/>
      <c r="H18404" s="13"/>
      <c r="J18404" s="13"/>
      <c r="K18404" s="21"/>
    </row>
    <row r="18405">
      <c r="D18405" s="13"/>
      <c r="E18405" s="21"/>
      <c r="G18405" s="13"/>
      <c r="H18405" s="13"/>
      <c r="J18405" s="13"/>
      <c r="K18405" s="21"/>
    </row>
    <row r="18406">
      <c r="D18406" s="13"/>
      <c r="E18406" s="21"/>
      <c r="G18406" s="13"/>
      <c r="H18406" s="13"/>
      <c r="J18406" s="13"/>
      <c r="K18406" s="21"/>
    </row>
    <row r="18407">
      <c r="D18407" s="13"/>
      <c r="E18407" s="21"/>
      <c r="G18407" s="13"/>
      <c r="H18407" s="13"/>
      <c r="J18407" s="13"/>
      <c r="K18407" s="21"/>
    </row>
    <row r="18408">
      <c r="D18408" s="13"/>
      <c r="E18408" s="21"/>
      <c r="G18408" s="13"/>
      <c r="H18408" s="13"/>
      <c r="J18408" s="13"/>
      <c r="K18408" s="21"/>
    </row>
    <row r="18409">
      <c r="D18409" s="13"/>
      <c r="E18409" s="21"/>
      <c r="G18409" s="13"/>
      <c r="H18409" s="13"/>
      <c r="J18409" s="13"/>
      <c r="K18409" s="21"/>
    </row>
    <row r="18410">
      <c r="D18410" s="13"/>
      <c r="E18410" s="21"/>
      <c r="G18410" s="13"/>
      <c r="H18410" s="13"/>
      <c r="J18410" s="13"/>
      <c r="K18410" s="21"/>
    </row>
    <row r="18411">
      <c r="D18411" s="13"/>
      <c r="E18411" s="21"/>
      <c r="G18411" s="13"/>
      <c r="H18411" s="13"/>
      <c r="J18411" s="13"/>
      <c r="K18411" s="21"/>
    </row>
    <row r="18412">
      <c r="D18412" s="13"/>
      <c r="E18412" s="21"/>
      <c r="G18412" s="13"/>
      <c r="H18412" s="13"/>
      <c r="J18412" s="13"/>
      <c r="K18412" s="21"/>
    </row>
    <row r="18413">
      <c r="D18413" s="13"/>
      <c r="E18413" s="21"/>
      <c r="G18413" s="13"/>
      <c r="H18413" s="13"/>
      <c r="J18413" s="13"/>
      <c r="K18413" s="21"/>
    </row>
    <row r="18414">
      <c r="D18414" s="13"/>
      <c r="E18414" s="21"/>
      <c r="G18414" s="13"/>
      <c r="H18414" s="13"/>
      <c r="J18414" s="13"/>
      <c r="K18414" s="21"/>
    </row>
    <row r="18415">
      <c r="D18415" s="13"/>
      <c r="E18415" s="21"/>
      <c r="G18415" s="13"/>
      <c r="H18415" s="13"/>
      <c r="J18415" s="13"/>
      <c r="K18415" s="21"/>
    </row>
    <row r="18416">
      <c r="D18416" s="13"/>
      <c r="E18416" s="21"/>
      <c r="G18416" s="13"/>
      <c r="H18416" s="13"/>
      <c r="J18416" s="13"/>
      <c r="K18416" s="21"/>
    </row>
    <row r="18417">
      <c r="D18417" s="13"/>
      <c r="E18417" s="21"/>
      <c r="G18417" s="13"/>
      <c r="H18417" s="13"/>
      <c r="J18417" s="13"/>
      <c r="K18417" s="21"/>
    </row>
    <row r="18418">
      <c r="D18418" s="13"/>
      <c r="E18418" s="21"/>
      <c r="G18418" s="13"/>
      <c r="H18418" s="13"/>
      <c r="J18418" s="13"/>
      <c r="K18418" s="21"/>
    </row>
    <row r="18419">
      <c r="D18419" s="13"/>
      <c r="E18419" s="21"/>
      <c r="G18419" s="13"/>
      <c r="H18419" s="13"/>
      <c r="J18419" s="13"/>
      <c r="K18419" s="21"/>
    </row>
    <row r="18420">
      <c r="D18420" s="13"/>
      <c r="E18420" s="21"/>
      <c r="G18420" s="13"/>
      <c r="H18420" s="13"/>
      <c r="J18420" s="13"/>
      <c r="K18420" s="21"/>
    </row>
    <row r="18421">
      <c r="D18421" s="13"/>
      <c r="E18421" s="21"/>
      <c r="G18421" s="13"/>
      <c r="H18421" s="13"/>
      <c r="J18421" s="13"/>
      <c r="K18421" s="21"/>
    </row>
    <row r="18422">
      <c r="D18422" s="13"/>
      <c r="E18422" s="21"/>
      <c r="G18422" s="13"/>
      <c r="H18422" s="13"/>
      <c r="J18422" s="13"/>
      <c r="K18422" s="21"/>
    </row>
    <row r="18423">
      <c r="D18423" s="13"/>
      <c r="E18423" s="21"/>
      <c r="G18423" s="13"/>
      <c r="H18423" s="13"/>
      <c r="J18423" s="13"/>
      <c r="K18423" s="21"/>
    </row>
    <row r="18424">
      <c r="D18424" s="13"/>
      <c r="E18424" s="21"/>
      <c r="G18424" s="13"/>
      <c r="H18424" s="13"/>
      <c r="J18424" s="13"/>
      <c r="K18424" s="21"/>
    </row>
    <row r="18425">
      <c r="D18425" s="13"/>
      <c r="E18425" s="21"/>
      <c r="G18425" s="13"/>
      <c r="H18425" s="13"/>
      <c r="J18425" s="13"/>
      <c r="K18425" s="21"/>
    </row>
    <row r="18426">
      <c r="D18426" s="13"/>
      <c r="E18426" s="21"/>
      <c r="G18426" s="13"/>
      <c r="H18426" s="13"/>
      <c r="J18426" s="13"/>
      <c r="K18426" s="21"/>
    </row>
    <row r="18427">
      <c r="D18427" s="13"/>
      <c r="E18427" s="21"/>
      <c r="G18427" s="13"/>
      <c r="H18427" s="13"/>
      <c r="J18427" s="13"/>
      <c r="K18427" s="21"/>
    </row>
    <row r="18428">
      <c r="D18428" s="13"/>
      <c r="E18428" s="21"/>
      <c r="G18428" s="13"/>
      <c r="H18428" s="13"/>
      <c r="J18428" s="13"/>
      <c r="K18428" s="21"/>
    </row>
    <row r="18429">
      <c r="D18429" s="13"/>
      <c r="E18429" s="21"/>
      <c r="G18429" s="13"/>
      <c r="H18429" s="13"/>
      <c r="J18429" s="13"/>
      <c r="K18429" s="21"/>
    </row>
    <row r="18430">
      <c r="D18430" s="13"/>
      <c r="E18430" s="21"/>
      <c r="G18430" s="13"/>
      <c r="H18430" s="13"/>
      <c r="J18430" s="13"/>
      <c r="K18430" s="21"/>
    </row>
    <row r="18431">
      <c r="D18431" s="13"/>
      <c r="E18431" s="21"/>
      <c r="G18431" s="13"/>
      <c r="H18431" s="13"/>
      <c r="J18431" s="13"/>
      <c r="K18431" s="21"/>
    </row>
    <row r="18432">
      <c r="D18432" s="13"/>
      <c r="E18432" s="21"/>
      <c r="G18432" s="13"/>
      <c r="H18432" s="13"/>
      <c r="J18432" s="13"/>
      <c r="K18432" s="21"/>
    </row>
    <row r="18433">
      <c r="D18433" s="13"/>
      <c r="E18433" s="21"/>
      <c r="G18433" s="13"/>
      <c r="H18433" s="13"/>
      <c r="J18433" s="13"/>
      <c r="K18433" s="21"/>
    </row>
    <row r="18434">
      <c r="D18434" s="13"/>
      <c r="E18434" s="21"/>
      <c r="G18434" s="13"/>
      <c r="H18434" s="13"/>
      <c r="J18434" s="13"/>
      <c r="K18434" s="21"/>
    </row>
    <row r="18435">
      <c r="D18435" s="13"/>
      <c r="E18435" s="21"/>
      <c r="G18435" s="13"/>
      <c r="H18435" s="13"/>
      <c r="J18435" s="13"/>
      <c r="K18435" s="21"/>
    </row>
    <row r="18436">
      <c r="D18436" s="13"/>
      <c r="E18436" s="21"/>
      <c r="G18436" s="13"/>
      <c r="H18436" s="13"/>
      <c r="J18436" s="13"/>
      <c r="K18436" s="21"/>
    </row>
    <row r="18437">
      <c r="D18437" s="13"/>
      <c r="E18437" s="21"/>
      <c r="G18437" s="13"/>
      <c r="H18437" s="13"/>
      <c r="J18437" s="13"/>
      <c r="K18437" s="21"/>
    </row>
    <row r="18438">
      <c r="D18438" s="13"/>
      <c r="E18438" s="21"/>
      <c r="G18438" s="13"/>
      <c r="H18438" s="13"/>
      <c r="J18438" s="13"/>
      <c r="K18438" s="21"/>
    </row>
    <row r="18439">
      <c r="D18439" s="13"/>
      <c r="E18439" s="21"/>
      <c r="G18439" s="13"/>
      <c r="H18439" s="13"/>
      <c r="J18439" s="13"/>
      <c r="K18439" s="21"/>
    </row>
    <row r="18440">
      <c r="D18440" s="13"/>
      <c r="E18440" s="21"/>
      <c r="G18440" s="13"/>
      <c r="H18440" s="13"/>
      <c r="J18440" s="13"/>
      <c r="K18440" s="21"/>
    </row>
    <row r="18441">
      <c r="D18441" s="13"/>
      <c r="E18441" s="21"/>
      <c r="G18441" s="13"/>
      <c r="H18441" s="13"/>
      <c r="J18441" s="13"/>
      <c r="K18441" s="21"/>
    </row>
    <row r="18442">
      <c r="D18442" s="13"/>
      <c r="E18442" s="21"/>
      <c r="G18442" s="13"/>
      <c r="H18442" s="13"/>
      <c r="J18442" s="13"/>
      <c r="K18442" s="21"/>
    </row>
    <row r="18443">
      <c r="D18443" s="13"/>
      <c r="E18443" s="21"/>
      <c r="G18443" s="13"/>
      <c r="H18443" s="13"/>
      <c r="J18443" s="13"/>
      <c r="K18443" s="21"/>
    </row>
    <row r="18444">
      <c r="D18444" s="13"/>
      <c r="E18444" s="21"/>
      <c r="G18444" s="13"/>
      <c r="H18444" s="13"/>
      <c r="J18444" s="13"/>
      <c r="K18444" s="21"/>
    </row>
    <row r="18445">
      <c r="D18445" s="13"/>
      <c r="E18445" s="21"/>
      <c r="G18445" s="13"/>
      <c r="H18445" s="13"/>
      <c r="J18445" s="13"/>
      <c r="K18445" s="21"/>
    </row>
    <row r="18446">
      <c r="D18446" s="13"/>
      <c r="E18446" s="21"/>
      <c r="G18446" s="13"/>
      <c r="H18446" s="13"/>
      <c r="J18446" s="13"/>
      <c r="K18446" s="21"/>
    </row>
    <row r="18447">
      <c r="D18447" s="13"/>
      <c r="E18447" s="21"/>
      <c r="G18447" s="13"/>
      <c r="H18447" s="13"/>
      <c r="J18447" s="13"/>
      <c r="K18447" s="21"/>
    </row>
    <row r="18448">
      <c r="D18448" s="13"/>
      <c r="E18448" s="21"/>
      <c r="G18448" s="13"/>
      <c r="H18448" s="13"/>
      <c r="J18448" s="13"/>
      <c r="K18448" s="21"/>
    </row>
    <row r="18449">
      <c r="D18449" s="13"/>
      <c r="E18449" s="21"/>
      <c r="G18449" s="13"/>
      <c r="H18449" s="13"/>
      <c r="J18449" s="13"/>
      <c r="K18449" s="21"/>
    </row>
    <row r="18450">
      <c r="D18450" s="13"/>
      <c r="E18450" s="21"/>
      <c r="G18450" s="13"/>
      <c r="H18450" s="13"/>
      <c r="J18450" s="13"/>
      <c r="K18450" s="21"/>
    </row>
    <row r="18451">
      <c r="D18451" s="13"/>
      <c r="E18451" s="21"/>
      <c r="G18451" s="13"/>
      <c r="H18451" s="13"/>
      <c r="J18451" s="13"/>
      <c r="K18451" s="21"/>
    </row>
    <row r="18452">
      <c r="D18452" s="13"/>
      <c r="E18452" s="21"/>
      <c r="G18452" s="13"/>
      <c r="H18452" s="13"/>
      <c r="J18452" s="13"/>
      <c r="K18452" s="21"/>
    </row>
    <row r="18453">
      <c r="D18453" s="13"/>
      <c r="E18453" s="21"/>
      <c r="G18453" s="13"/>
      <c r="H18453" s="13"/>
      <c r="J18453" s="13"/>
      <c r="K18453" s="21"/>
    </row>
    <row r="18454">
      <c r="D18454" s="13"/>
      <c r="E18454" s="21"/>
      <c r="G18454" s="13"/>
      <c r="H18454" s="13"/>
      <c r="J18454" s="13"/>
      <c r="K18454" s="21"/>
    </row>
    <row r="18455">
      <c r="D18455" s="13"/>
      <c r="E18455" s="21"/>
      <c r="G18455" s="13"/>
      <c r="H18455" s="13"/>
      <c r="J18455" s="13"/>
      <c r="K18455" s="21"/>
    </row>
    <row r="18456">
      <c r="D18456" s="13"/>
      <c r="E18456" s="21"/>
      <c r="G18456" s="13"/>
      <c r="H18456" s="13"/>
      <c r="J18456" s="13"/>
      <c r="K18456" s="21"/>
    </row>
    <row r="18457">
      <c r="D18457" s="13"/>
      <c r="E18457" s="21"/>
      <c r="G18457" s="13"/>
      <c r="H18457" s="13"/>
      <c r="J18457" s="13"/>
      <c r="K18457" s="21"/>
    </row>
    <row r="18458">
      <c r="D18458" s="13"/>
      <c r="E18458" s="21"/>
      <c r="G18458" s="13"/>
      <c r="H18458" s="13"/>
      <c r="J18458" s="13"/>
      <c r="K18458" s="21"/>
    </row>
    <row r="18459">
      <c r="D18459" s="13"/>
      <c r="E18459" s="21"/>
      <c r="G18459" s="13"/>
      <c r="H18459" s="13"/>
      <c r="J18459" s="13"/>
      <c r="K18459" s="21"/>
    </row>
    <row r="18460">
      <c r="D18460" s="13"/>
      <c r="E18460" s="21"/>
      <c r="G18460" s="13"/>
      <c r="H18460" s="13"/>
      <c r="J18460" s="13"/>
      <c r="K18460" s="21"/>
    </row>
    <row r="18461">
      <c r="D18461" s="13"/>
      <c r="E18461" s="21"/>
      <c r="G18461" s="13"/>
      <c r="H18461" s="13"/>
      <c r="J18461" s="13"/>
      <c r="K18461" s="21"/>
    </row>
    <row r="18462">
      <c r="D18462" s="13"/>
      <c r="E18462" s="21"/>
      <c r="G18462" s="13"/>
      <c r="H18462" s="13"/>
      <c r="J18462" s="13"/>
      <c r="K18462" s="21"/>
    </row>
    <row r="18463">
      <c r="D18463" s="13"/>
      <c r="E18463" s="21"/>
      <c r="G18463" s="13"/>
      <c r="H18463" s="13"/>
      <c r="J18463" s="13"/>
      <c r="K18463" s="21"/>
    </row>
    <row r="18464">
      <c r="D18464" s="13"/>
      <c r="E18464" s="21"/>
      <c r="G18464" s="13"/>
      <c r="H18464" s="13"/>
      <c r="J18464" s="13"/>
      <c r="K18464" s="21"/>
    </row>
    <row r="18465">
      <c r="D18465" s="13"/>
      <c r="E18465" s="21"/>
      <c r="G18465" s="13"/>
      <c r="H18465" s="13"/>
      <c r="J18465" s="13"/>
      <c r="K18465" s="21"/>
    </row>
    <row r="18466">
      <c r="D18466" s="13"/>
      <c r="E18466" s="21"/>
      <c r="G18466" s="13"/>
      <c r="H18466" s="13"/>
      <c r="J18466" s="13"/>
      <c r="K18466" s="21"/>
    </row>
    <row r="18467">
      <c r="D18467" s="13"/>
      <c r="E18467" s="21"/>
      <c r="G18467" s="13"/>
      <c r="H18467" s="13"/>
      <c r="J18467" s="13"/>
      <c r="K18467" s="21"/>
    </row>
    <row r="18468">
      <c r="D18468" s="13"/>
      <c r="E18468" s="21"/>
      <c r="G18468" s="13"/>
      <c r="H18468" s="13"/>
      <c r="J18468" s="13"/>
      <c r="K18468" s="21"/>
    </row>
    <row r="18469">
      <c r="D18469" s="13"/>
      <c r="E18469" s="21"/>
      <c r="G18469" s="13"/>
      <c r="H18469" s="13"/>
      <c r="J18469" s="13"/>
      <c r="K18469" s="21"/>
    </row>
    <row r="18470">
      <c r="D18470" s="13"/>
      <c r="E18470" s="21"/>
      <c r="G18470" s="13"/>
      <c r="H18470" s="13"/>
      <c r="J18470" s="13"/>
      <c r="K18470" s="21"/>
    </row>
    <row r="18471">
      <c r="D18471" s="13"/>
      <c r="E18471" s="21"/>
      <c r="G18471" s="13"/>
      <c r="H18471" s="13"/>
      <c r="J18471" s="13"/>
      <c r="K18471" s="21"/>
    </row>
    <row r="18472">
      <c r="D18472" s="13"/>
      <c r="E18472" s="21"/>
      <c r="G18472" s="13"/>
      <c r="H18472" s="13"/>
      <c r="J18472" s="13"/>
      <c r="K18472" s="21"/>
    </row>
    <row r="18473">
      <c r="D18473" s="13"/>
      <c r="E18473" s="21"/>
      <c r="G18473" s="13"/>
      <c r="H18473" s="13"/>
      <c r="J18473" s="13"/>
      <c r="K18473" s="21"/>
    </row>
    <row r="18474">
      <c r="D18474" s="13"/>
      <c r="E18474" s="21"/>
      <c r="G18474" s="13"/>
      <c r="H18474" s="13"/>
      <c r="J18474" s="13"/>
      <c r="K18474" s="21"/>
    </row>
    <row r="18475">
      <c r="D18475" s="13"/>
      <c r="E18475" s="21"/>
      <c r="G18475" s="13"/>
      <c r="H18475" s="13"/>
      <c r="J18475" s="13"/>
      <c r="K18475" s="21"/>
    </row>
    <row r="18476">
      <c r="D18476" s="13"/>
      <c r="E18476" s="21"/>
      <c r="G18476" s="13"/>
      <c r="H18476" s="13"/>
      <c r="J18476" s="13"/>
      <c r="K18476" s="21"/>
    </row>
    <row r="18477">
      <c r="D18477" s="13"/>
      <c r="E18477" s="21"/>
      <c r="G18477" s="13"/>
      <c r="H18477" s="13"/>
      <c r="J18477" s="13"/>
      <c r="K18477" s="21"/>
    </row>
    <row r="18478">
      <c r="D18478" s="13"/>
      <c r="E18478" s="21"/>
      <c r="G18478" s="13"/>
      <c r="H18478" s="13"/>
      <c r="J18478" s="13"/>
      <c r="K18478" s="21"/>
    </row>
    <row r="18479">
      <c r="D18479" s="13"/>
      <c r="E18479" s="21"/>
      <c r="G18479" s="13"/>
      <c r="H18479" s="13"/>
      <c r="J18479" s="13"/>
      <c r="K18479" s="21"/>
    </row>
    <row r="18480">
      <c r="D18480" s="13"/>
      <c r="E18480" s="21"/>
      <c r="G18480" s="13"/>
      <c r="H18480" s="13"/>
      <c r="J18480" s="13"/>
      <c r="K18480" s="21"/>
    </row>
    <row r="18481">
      <c r="D18481" s="13"/>
      <c r="E18481" s="21"/>
      <c r="G18481" s="13"/>
      <c r="H18481" s="13"/>
      <c r="J18481" s="13"/>
      <c r="K18481" s="21"/>
    </row>
    <row r="18482">
      <c r="D18482" s="13"/>
      <c r="E18482" s="21"/>
      <c r="G18482" s="13"/>
      <c r="H18482" s="13"/>
      <c r="J18482" s="13"/>
      <c r="K18482" s="21"/>
    </row>
    <row r="18483">
      <c r="D18483" s="13"/>
      <c r="E18483" s="21"/>
      <c r="G18483" s="13"/>
      <c r="H18483" s="13"/>
      <c r="J18483" s="13"/>
      <c r="K18483" s="21"/>
    </row>
    <row r="18484">
      <c r="D18484" s="13"/>
      <c r="E18484" s="21"/>
      <c r="G18484" s="13"/>
      <c r="H18484" s="13"/>
      <c r="J18484" s="13"/>
      <c r="K18484" s="21"/>
    </row>
    <row r="18485">
      <c r="D18485" s="13"/>
      <c r="E18485" s="21"/>
      <c r="G18485" s="13"/>
      <c r="H18485" s="13"/>
      <c r="J18485" s="13"/>
      <c r="K18485" s="21"/>
    </row>
    <row r="18486">
      <c r="D18486" s="13"/>
      <c r="E18486" s="21"/>
      <c r="G18486" s="13"/>
      <c r="H18486" s="13"/>
      <c r="J18486" s="13"/>
      <c r="K18486" s="21"/>
    </row>
    <row r="18487">
      <c r="D18487" s="13"/>
      <c r="E18487" s="21"/>
      <c r="G18487" s="13"/>
      <c r="H18487" s="13"/>
      <c r="J18487" s="13"/>
      <c r="K18487" s="21"/>
    </row>
    <row r="18488">
      <c r="D18488" s="13"/>
      <c r="E18488" s="21"/>
      <c r="G18488" s="13"/>
      <c r="H18488" s="13"/>
      <c r="J18488" s="13"/>
      <c r="K18488" s="21"/>
    </row>
    <row r="18489">
      <c r="D18489" s="13"/>
      <c r="E18489" s="21"/>
      <c r="G18489" s="13"/>
      <c r="H18489" s="13"/>
      <c r="J18489" s="13"/>
      <c r="K18489" s="21"/>
    </row>
    <row r="18490">
      <c r="D18490" s="13"/>
      <c r="E18490" s="21"/>
      <c r="G18490" s="13"/>
      <c r="H18490" s="13"/>
      <c r="J18490" s="13"/>
      <c r="K18490" s="21"/>
    </row>
    <row r="18491">
      <c r="D18491" s="13"/>
      <c r="E18491" s="21"/>
      <c r="G18491" s="13"/>
      <c r="H18491" s="13"/>
      <c r="J18491" s="13"/>
      <c r="K18491" s="21"/>
    </row>
    <row r="18492">
      <c r="D18492" s="13"/>
      <c r="E18492" s="21"/>
      <c r="G18492" s="13"/>
      <c r="H18492" s="13"/>
      <c r="J18492" s="13"/>
      <c r="K18492" s="21"/>
    </row>
    <row r="18493">
      <c r="D18493" s="13"/>
      <c r="E18493" s="21"/>
      <c r="G18493" s="13"/>
      <c r="H18493" s="13"/>
      <c r="J18493" s="13"/>
      <c r="K18493" s="21"/>
    </row>
    <row r="18494">
      <c r="D18494" s="13"/>
      <c r="E18494" s="21"/>
      <c r="G18494" s="13"/>
      <c r="H18494" s="13"/>
      <c r="J18494" s="13"/>
      <c r="K18494" s="21"/>
    </row>
    <row r="18495">
      <c r="D18495" s="13"/>
      <c r="E18495" s="21"/>
      <c r="G18495" s="13"/>
      <c r="H18495" s="13"/>
      <c r="J18495" s="13"/>
      <c r="K18495" s="21"/>
    </row>
    <row r="18496">
      <c r="D18496" s="13"/>
      <c r="E18496" s="21"/>
      <c r="G18496" s="13"/>
      <c r="H18496" s="13"/>
      <c r="J18496" s="13"/>
      <c r="K18496" s="21"/>
    </row>
    <row r="18497">
      <c r="D18497" s="13"/>
      <c r="E18497" s="21"/>
      <c r="G18497" s="13"/>
      <c r="H18497" s="13"/>
      <c r="J18497" s="13"/>
      <c r="K18497" s="21"/>
    </row>
    <row r="18498">
      <c r="D18498" s="13"/>
      <c r="E18498" s="21"/>
      <c r="G18498" s="13"/>
      <c r="H18498" s="13"/>
      <c r="J18498" s="13"/>
      <c r="K18498" s="21"/>
    </row>
    <row r="18499">
      <c r="D18499" s="13"/>
      <c r="E18499" s="21"/>
      <c r="G18499" s="13"/>
      <c r="H18499" s="13"/>
      <c r="J18499" s="13"/>
      <c r="K18499" s="21"/>
    </row>
    <row r="18500">
      <c r="D18500" s="13"/>
      <c r="E18500" s="21"/>
      <c r="G18500" s="13"/>
      <c r="H18500" s="13"/>
      <c r="J18500" s="13"/>
      <c r="K18500" s="21"/>
    </row>
    <row r="18501">
      <c r="D18501" s="13"/>
      <c r="E18501" s="21"/>
      <c r="G18501" s="13"/>
      <c r="H18501" s="13"/>
      <c r="J18501" s="13"/>
      <c r="K18501" s="21"/>
    </row>
    <row r="18502">
      <c r="D18502" s="13"/>
      <c r="E18502" s="21"/>
      <c r="G18502" s="13"/>
      <c r="H18502" s="13"/>
      <c r="J18502" s="13"/>
      <c r="K18502" s="21"/>
    </row>
    <row r="18503">
      <c r="D18503" s="13"/>
      <c r="E18503" s="21"/>
      <c r="G18503" s="13"/>
      <c r="H18503" s="13"/>
      <c r="J18503" s="13"/>
      <c r="K18503" s="21"/>
    </row>
    <row r="18504">
      <c r="D18504" s="13"/>
      <c r="E18504" s="21"/>
      <c r="G18504" s="13"/>
      <c r="H18504" s="13"/>
      <c r="J18504" s="13"/>
      <c r="K18504" s="21"/>
    </row>
    <row r="18505">
      <c r="D18505" s="13"/>
      <c r="E18505" s="21"/>
      <c r="G18505" s="13"/>
      <c r="H18505" s="13"/>
      <c r="J18505" s="13"/>
      <c r="K18505" s="21"/>
    </row>
    <row r="18506">
      <c r="D18506" s="13"/>
      <c r="E18506" s="21"/>
      <c r="G18506" s="13"/>
      <c r="H18506" s="13"/>
      <c r="J18506" s="13"/>
      <c r="K18506" s="21"/>
    </row>
    <row r="18507">
      <c r="D18507" s="13"/>
      <c r="E18507" s="21"/>
      <c r="G18507" s="13"/>
      <c r="H18507" s="13"/>
      <c r="J18507" s="13"/>
      <c r="K18507" s="21"/>
    </row>
    <row r="18508">
      <c r="D18508" s="13"/>
      <c r="E18508" s="21"/>
      <c r="G18508" s="13"/>
      <c r="H18508" s="13"/>
      <c r="J18508" s="13"/>
      <c r="K18508" s="21"/>
    </row>
    <row r="18509">
      <c r="D18509" s="13"/>
      <c r="E18509" s="21"/>
      <c r="G18509" s="13"/>
      <c r="H18509" s="13"/>
      <c r="J18509" s="13"/>
      <c r="K18509" s="21"/>
    </row>
    <row r="18510">
      <c r="D18510" s="13"/>
      <c r="E18510" s="21"/>
      <c r="G18510" s="13"/>
      <c r="H18510" s="13"/>
      <c r="J18510" s="13"/>
      <c r="K18510" s="21"/>
    </row>
    <row r="18511">
      <c r="D18511" s="13"/>
      <c r="E18511" s="21"/>
      <c r="G18511" s="13"/>
      <c r="H18511" s="13"/>
      <c r="J18511" s="13"/>
      <c r="K18511" s="21"/>
    </row>
    <row r="18512">
      <c r="D18512" s="13"/>
      <c r="E18512" s="21"/>
      <c r="G18512" s="13"/>
      <c r="H18512" s="13"/>
      <c r="J18512" s="13"/>
      <c r="K18512" s="21"/>
    </row>
    <row r="18513">
      <c r="D18513" s="13"/>
      <c r="E18513" s="21"/>
      <c r="G18513" s="13"/>
      <c r="H18513" s="13"/>
      <c r="J18513" s="13"/>
      <c r="K18513" s="21"/>
    </row>
    <row r="18514">
      <c r="D18514" s="13"/>
      <c r="E18514" s="21"/>
      <c r="G18514" s="13"/>
      <c r="H18514" s="13"/>
      <c r="J18514" s="13"/>
      <c r="K18514" s="21"/>
    </row>
    <row r="18515">
      <c r="D18515" s="13"/>
      <c r="E18515" s="21"/>
      <c r="G18515" s="13"/>
      <c r="H18515" s="13"/>
      <c r="J18515" s="13"/>
      <c r="K18515" s="21"/>
    </row>
    <row r="18516">
      <c r="D18516" s="13"/>
      <c r="E18516" s="21"/>
      <c r="G18516" s="13"/>
      <c r="H18516" s="13"/>
      <c r="J18516" s="13"/>
      <c r="K18516" s="21"/>
    </row>
    <row r="18517">
      <c r="D18517" s="13"/>
      <c r="E18517" s="21"/>
      <c r="G18517" s="13"/>
      <c r="H18517" s="13"/>
      <c r="J18517" s="13"/>
      <c r="K18517" s="21"/>
    </row>
    <row r="18518">
      <c r="D18518" s="13"/>
      <c r="E18518" s="21"/>
      <c r="G18518" s="13"/>
      <c r="H18518" s="13"/>
      <c r="J18518" s="13"/>
      <c r="K18518" s="21"/>
    </row>
    <row r="18519">
      <c r="D18519" s="13"/>
      <c r="E18519" s="21"/>
      <c r="G18519" s="13"/>
      <c r="H18519" s="13"/>
      <c r="J18519" s="13"/>
      <c r="K18519" s="21"/>
    </row>
    <row r="18520">
      <c r="D18520" s="13"/>
      <c r="E18520" s="21"/>
      <c r="G18520" s="13"/>
      <c r="H18520" s="13"/>
      <c r="J18520" s="13"/>
      <c r="K18520" s="21"/>
    </row>
    <row r="18521">
      <c r="D18521" s="13"/>
      <c r="E18521" s="21"/>
      <c r="G18521" s="13"/>
      <c r="H18521" s="13"/>
      <c r="J18521" s="13"/>
      <c r="K18521" s="21"/>
    </row>
    <row r="18522">
      <c r="D18522" s="13"/>
      <c r="E18522" s="21"/>
      <c r="G18522" s="13"/>
      <c r="H18522" s="13"/>
      <c r="J18522" s="13"/>
      <c r="K18522" s="21"/>
    </row>
    <row r="18523">
      <c r="D18523" s="13"/>
      <c r="E18523" s="21"/>
      <c r="G18523" s="13"/>
      <c r="H18523" s="13"/>
      <c r="J18523" s="13"/>
      <c r="K18523" s="21"/>
    </row>
    <row r="18524">
      <c r="D18524" s="13"/>
      <c r="E18524" s="21"/>
      <c r="G18524" s="13"/>
      <c r="H18524" s="13"/>
      <c r="J18524" s="13"/>
      <c r="K18524" s="21"/>
    </row>
    <row r="18525">
      <c r="D18525" s="13"/>
      <c r="E18525" s="21"/>
      <c r="G18525" s="13"/>
      <c r="H18525" s="13"/>
      <c r="J18525" s="13"/>
      <c r="K18525" s="21"/>
    </row>
    <row r="18526">
      <c r="D18526" s="13"/>
      <c r="E18526" s="21"/>
      <c r="G18526" s="13"/>
      <c r="H18526" s="13"/>
      <c r="J18526" s="13"/>
      <c r="K18526" s="21"/>
    </row>
    <row r="18527">
      <c r="D18527" s="13"/>
      <c r="E18527" s="21"/>
      <c r="G18527" s="13"/>
      <c r="H18527" s="13"/>
      <c r="J18527" s="13"/>
      <c r="K18527" s="21"/>
    </row>
    <row r="18528">
      <c r="D18528" s="13"/>
      <c r="E18528" s="21"/>
      <c r="G18528" s="13"/>
      <c r="H18528" s="13"/>
      <c r="J18528" s="13"/>
      <c r="K18528" s="21"/>
    </row>
    <row r="18529">
      <c r="D18529" s="13"/>
      <c r="E18529" s="21"/>
      <c r="G18529" s="13"/>
      <c r="H18529" s="13"/>
      <c r="J18529" s="13"/>
      <c r="K18529" s="21"/>
    </row>
    <row r="18530">
      <c r="D18530" s="13"/>
      <c r="E18530" s="21"/>
      <c r="G18530" s="13"/>
      <c r="H18530" s="13"/>
      <c r="J18530" s="13"/>
      <c r="K18530" s="21"/>
    </row>
    <row r="18531">
      <c r="D18531" s="13"/>
      <c r="E18531" s="21"/>
      <c r="G18531" s="13"/>
      <c r="H18531" s="13"/>
      <c r="J18531" s="13"/>
      <c r="K18531" s="21"/>
    </row>
    <row r="18532">
      <c r="D18532" s="13"/>
      <c r="E18532" s="21"/>
      <c r="G18532" s="13"/>
      <c r="H18532" s="13"/>
      <c r="J18532" s="13"/>
      <c r="K18532" s="21"/>
    </row>
    <row r="18533">
      <c r="D18533" s="13"/>
      <c r="E18533" s="21"/>
      <c r="G18533" s="13"/>
      <c r="H18533" s="13"/>
      <c r="J18533" s="13"/>
      <c r="K18533" s="21"/>
    </row>
    <row r="18534">
      <c r="D18534" s="13"/>
      <c r="E18534" s="21"/>
      <c r="G18534" s="13"/>
      <c r="H18534" s="13"/>
      <c r="J18534" s="13"/>
      <c r="K18534" s="21"/>
    </row>
    <row r="18535">
      <c r="D18535" s="13"/>
      <c r="E18535" s="21"/>
      <c r="G18535" s="13"/>
      <c r="H18535" s="13"/>
      <c r="J18535" s="13"/>
      <c r="K18535" s="21"/>
    </row>
    <row r="18536">
      <c r="D18536" s="13"/>
      <c r="E18536" s="21"/>
      <c r="G18536" s="13"/>
      <c r="H18536" s="13"/>
      <c r="J18536" s="13"/>
      <c r="K18536" s="21"/>
    </row>
    <row r="18537">
      <c r="D18537" s="13"/>
      <c r="E18537" s="21"/>
      <c r="G18537" s="13"/>
      <c r="H18537" s="13"/>
      <c r="J18537" s="13"/>
      <c r="K18537" s="21"/>
    </row>
    <row r="18538">
      <c r="D18538" s="13"/>
      <c r="E18538" s="21"/>
      <c r="G18538" s="13"/>
      <c r="H18538" s="13"/>
      <c r="J18538" s="13"/>
      <c r="K18538" s="21"/>
    </row>
    <row r="18539">
      <c r="D18539" s="13"/>
      <c r="E18539" s="21"/>
      <c r="G18539" s="13"/>
      <c r="H18539" s="13"/>
      <c r="J18539" s="13"/>
      <c r="K18539" s="21"/>
    </row>
    <row r="18540">
      <c r="D18540" s="13"/>
      <c r="E18540" s="21"/>
      <c r="G18540" s="13"/>
      <c r="H18540" s="13"/>
      <c r="J18540" s="13"/>
      <c r="K18540" s="21"/>
    </row>
    <row r="18541">
      <c r="D18541" s="13"/>
      <c r="E18541" s="21"/>
      <c r="G18541" s="13"/>
      <c r="H18541" s="13"/>
      <c r="J18541" s="13"/>
      <c r="K18541" s="21"/>
    </row>
    <row r="18542">
      <c r="D18542" s="13"/>
      <c r="E18542" s="21"/>
      <c r="G18542" s="13"/>
      <c r="H18542" s="13"/>
      <c r="J18542" s="13"/>
      <c r="K18542" s="21"/>
    </row>
    <row r="18543">
      <c r="D18543" s="13"/>
      <c r="E18543" s="21"/>
      <c r="G18543" s="13"/>
      <c r="H18543" s="13"/>
      <c r="J18543" s="13"/>
      <c r="K18543" s="21"/>
    </row>
    <row r="18544">
      <c r="D18544" s="13"/>
      <c r="E18544" s="21"/>
      <c r="G18544" s="13"/>
      <c r="H18544" s="13"/>
      <c r="J18544" s="13"/>
      <c r="K18544" s="21"/>
    </row>
    <row r="18545">
      <c r="D18545" s="13"/>
      <c r="E18545" s="21"/>
      <c r="G18545" s="13"/>
      <c r="H18545" s="13"/>
      <c r="J18545" s="13"/>
      <c r="K18545" s="21"/>
    </row>
    <row r="18546">
      <c r="D18546" s="13"/>
      <c r="E18546" s="21"/>
      <c r="G18546" s="13"/>
      <c r="H18546" s="13"/>
      <c r="J18546" s="13"/>
      <c r="K18546" s="21"/>
    </row>
    <row r="18547">
      <c r="D18547" s="13"/>
      <c r="E18547" s="21"/>
      <c r="G18547" s="13"/>
      <c r="H18547" s="13"/>
      <c r="J18547" s="13"/>
      <c r="K18547" s="21"/>
    </row>
    <row r="18548">
      <c r="D18548" s="13"/>
      <c r="E18548" s="21"/>
      <c r="G18548" s="13"/>
      <c r="H18548" s="13"/>
      <c r="J18548" s="13"/>
      <c r="K18548" s="21"/>
    </row>
    <row r="18549">
      <c r="D18549" s="13"/>
      <c r="E18549" s="21"/>
      <c r="G18549" s="13"/>
      <c r="H18549" s="13"/>
      <c r="J18549" s="13"/>
      <c r="K18549" s="21"/>
    </row>
    <row r="18550">
      <c r="D18550" s="13"/>
      <c r="E18550" s="21"/>
      <c r="G18550" s="13"/>
      <c r="H18550" s="13"/>
      <c r="J18550" s="13"/>
      <c r="K18550" s="21"/>
    </row>
    <row r="18551">
      <c r="D18551" s="13"/>
      <c r="E18551" s="21"/>
      <c r="G18551" s="13"/>
      <c r="H18551" s="13"/>
      <c r="J18551" s="13"/>
      <c r="K18551" s="21"/>
    </row>
    <row r="18552">
      <c r="D18552" s="13"/>
      <c r="E18552" s="21"/>
      <c r="G18552" s="13"/>
      <c r="H18552" s="13"/>
      <c r="J18552" s="13"/>
      <c r="K18552" s="21"/>
    </row>
    <row r="18553">
      <c r="D18553" s="13"/>
      <c r="E18553" s="21"/>
      <c r="G18553" s="13"/>
      <c r="H18553" s="13"/>
      <c r="J18553" s="13"/>
      <c r="K18553" s="21"/>
    </row>
    <row r="18554">
      <c r="D18554" s="13"/>
      <c r="E18554" s="21"/>
      <c r="G18554" s="13"/>
      <c r="H18554" s="13"/>
      <c r="J18554" s="13"/>
      <c r="K18554" s="21"/>
    </row>
    <row r="18555">
      <c r="D18555" s="13"/>
      <c r="E18555" s="21"/>
      <c r="G18555" s="13"/>
      <c r="H18555" s="13"/>
      <c r="J18555" s="13"/>
      <c r="K18555" s="21"/>
    </row>
    <row r="18556">
      <c r="D18556" s="13"/>
      <c r="E18556" s="21"/>
      <c r="G18556" s="13"/>
      <c r="H18556" s="13"/>
      <c r="J18556" s="13"/>
      <c r="K18556" s="21"/>
    </row>
    <row r="18557">
      <c r="D18557" s="13"/>
      <c r="E18557" s="21"/>
      <c r="G18557" s="13"/>
      <c r="H18557" s="13"/>
      <c r="J18557" s="13"/>
      <c r="K18557" s="21"/>
    </row>
    <row r="18558">
      <c r="D18558" s="13"/>
      <c r="E18558" s="21"/>
      <c r="G18558" s="13"/>
      <c r="H18558" s="13"/>
      <c r="J18558" s="13"/>
      <c r="K18558" s="21"/>
    </row>
    <row r="18559">
      <c r="D18559" s="13"/>
      <c r="E18559" s="21"/>
      <c r="G18559" s="13"/>
      <c r="H18559" s="13"/>
      <c r="J18559" s="13"/>
      <c r="K18559" s="21"/>
    </row>
    <row r="18560">
      <c r="D18560" s="13"/>
      <c r="E18560" s="21"/>
      <c r="G18560" s="13"/>
      <c r="H18560" s="13"/>
      <c r="J18560" s="13"/>
      <c r="K18560" s="21"/>
    </row>
    <row r="18561">
      <c r="D18561" s="13"/>
      <c r="E18561" s="21"/>
      <c r="G18561" s="13"/>
      <c r="H18561" s="13"/>
      <c r="J18561" s="13"/>
      <c r="K18561" s="21"/>
    </row>
    <row r="18562">
      <c r="D18562" s="13"/>
      <c r="E18562" s="21"/>
      <c r="G18562" s="13"/>
      <c r="H18562" s="13"/>
      <c r="J18562" s="13"/>
      <c r="K18562" s="21"/>
    </row>
    <row r="18563">
      <c r="D18563" s="13"/>
      <c r="E18563" s="21"/>
      <c r="G18563" s="13"/>
      <c r="H18563" s="13"/>
      <c r="J18563" s="13"/>
      <c r="K18563" s="21"/>
    </row>
    <row r="18564">
      <c r="D18564" s="13"/>
      <c r="E18564" s="21"/>
      <c r="G18564" s="13"/>
      <c r="H18564" s="13"/>
      <c r="J18564" s="13"/>
      <c r="K18564" s="21"/>
    </row>
    <row r="18565">
      <c r="D18565" s="13"/>
      <c r="E18565" s="21"/>
      <c r="G18565" s="13"/>
      <c r="H18565" s="13"/>
      <c r="J18565" s="13"/>
      <c r="K18565" s="21"/>
    </row>
    <row r="18566">
      <c r="D18566" s="13"/>
      <c r="E18566" s="21"/>
      <c r="G18566" s="13"/>
      <c r="H18566" s="13"/>
      <c r="J18566" s="13"/>
      <c r="K18566" s="21"/>
    </row>
    <row r="18567">
      <c r="D18567" s="13"/>
      <c r="E18567" s="21"/>
      <c r="G18567" s="13"/>
      <c r="H18567" s="13"/>
      <c r="J18567" s="13"/>
      <c r="K18567" s="21"/>
    </row>
    <row r="18568">
      <c r="D18568" s="13"/>
      <c r="E18568" s="21"/>
      <c r="G18568" s="13"/>
      <c r="H18568" s="13"/>
      <c r="J18568" s="13"/>
      <c r="K18568" s="21"/>
    </row>
    <row r="18569">
      <c r="D18569" s="13"/>
      <c r="E18569" s="21"/>
      <c r="G18569" s="13"/>
      <c r="H18569" s="13"/>
      <c r="J18569" s="13"/>
      <c r="K18569" s="21"/>
    </row>
    <row r="18570">
      <c r="D18570" s="13"/>
      <c r="E18570" s="21"/>
      <c r="G18570" s="13"/>
      <c r="H18570" s="13"/>
      <c r="J18570" s="13"/>
      <c r="K18570" s="21"/>
    </row>
    <row r="18571">
      <c r="D18571" s="13"/>
      <c r="E18571" s="21"/>
      <c r="G18571" s="13"/>
      <c r="H18571" s="13"/>
      <c r="J18571" s="13"/>
      <c r="K18571" s="21"/>
    </row>
    <row r="18572">
      <c r="D18572" s="13"/>
      <c r="E18572" s="21"/>
      <c r="G18572" s="13"/>
      <c r="H18572" s="13"/>
      <c r="J18572" s="13"/>
      <c r="K18572" s="21"/>
    </row>
    <row r="18573">
      <c r="D18573" s="13"/>
      <c r="E18573" s="21"/>
      <c r="G18573" s="13"/>
      <c r="H18573" s="13"/>
      <c r="J18573" s="13"/>
      <c r="K18573" s="21"/>
    </row>
    <row r="18574">
      <c r="D18574" s="13"/>
      <c r="E18574" s="21"/>
      <c r="G18574" s="13"/>
      <c r="H18574" s="13"/>
      <c r="J18574" s="13"/>
      <c r="K18574" s="21"/>
    </row>
    <row r="18575">
      <c r="D18575" s="13"/>
      <c r="E18575" s="21"/>
      <c r="G18575" s="13"/>
      <c r="H18575" s="13"/>
      <c r="J18575" s="13"/>
      <c r="K18575" s="21"/>
    </row>
    <row r="18576">
      <c r="D18576" s="13"/>
      <c r="E18576" s="21"/>
      <c r="G18576" s="13"/>
      <c r="H18576" s="13"/>
      <c r="J18576" s="13"/>
      <c r="K18576" s="21"/>
    </row>
    <row r="18577">
      <c r="D18577" s="13"/>
      <c r="E18577" s="21"/>
      <c r="G18577" s="13"/>
      <c r="H18577" s="13"/>
      <c r="J18577" s="13"/>
      <c r="K18577" s="21"/>
    </row>
    <row r="18578">
      <c r="D18578" s="13"/>
      <c r="E18578" s="21"/>
      <c r="G18578" s="13"/>
      <c r="H18578" s="13"/>
      <c r="J18578" s="13"/>
      <c r="K18578" s="21"/>
    </row>
    <row r="18579">
      <c r="D18579" s="13"/>
      <c r="E18579" s="21"/>
      <c r="G18579" s="13"/>
      <c r="H18579" s="13"/>
      <c r="J18579" s="13"/>
      <c r="K18579" s="21"/>
    </row>
    <row r="18580">
      <c r="D18580" s="13"/>
      <c r="E18580" s="21"/>
      <c r="G18580" s="13"/>
      <c r="H18580" s="13"/>
      <c r="J18580" s="13"/>
      <c r="K18580" s="21"/>
    </row>
    <row r="18581">
      <c r="D18581" s="13"/>
      <c r="E18581" s="21"/>
      <c r="G18581" s="13"/>
      <c r="H18581" s="13"/>
      <c r="J18581" s="13"/>
      <c r="K18581" s="21"/>
    </row>
    <row r="18582">
      <c r="D18582" s="13"/>
      <c r="E18582" s="21"/>
      <c r="G18582" s="13"/>
      <c r="H18582" s="13"/>
      <c r="J18582" s="13"/>
      <c r="K18582" s="21"/>
    </row>
    <row r="18583">
      <c r="D18583" s="13"/>
      <c r="E18583" s="21"/>
      <c r="G18583" s="13"/>
      <c r="H18583" s="13"/>
      <c r="J18583" s="13"/>
      <c r="K18583" s="21"/>
    </row>
    <row r="18584">
      <c r="D18584" s="13"/>
      <c r="E18584" s="21"/>
      <c r="G18584" s="13"/>
      <c r="H18584" s="13"/>
      <c r="J18584" s="13"/>
      <c r="K18584" s="21"/>
    </row>
    <row r="18585">
      <c r="D18585" s="13"/>
      <c r="E18585" s="21"/>
      <c r="G18585" s="13"/>
      <c r="H18585" s="13"/>
      <c r="J18585" s="13"/>
      <c r="K18585" s="21"/>
    </row>
    <row r="18586">
      <c r="D18586" s="13"/>
      <c r="E18586" s="21"/>
      <c r="G18586" s="13"/>
      <c r="H18586" s="13"/>
      <c r="J18586" s="13"/>
      <c r="K18586" s="21"/>
    </row>
    <row r="18587">
      <c r="D18587" s="13"/>
      <c r="E18587" s="21"/>
      <c r="G18587" s="13"/>
      <c r="H18587" s="13"/>
      <c r="J18587" s="13"/>
      <c r="K18587" s="21"/>
    </row>
    <row r="18588">
      <c r="D18588" s="13"/>
      <c r="E18588" s="21"/>
      <c r="G18588" s="13"/>
      <c r="H18588" s="13"/>
      <c r="J18588" s="13"/>
      <c r="K18588" s="21"/>
    </row>
    <row r="18589">
      <c r="D18589" s="13"/>
      <c r="E18589" s="21"/>
      <c r="G18589" s="13"/>
      <c r="H18589" s="13"/>
      <c r="J18589" s="13"/>
      <c r="K18589" s="21"/>
    </row>
    <row r="18590">
      <c r="D18590" s="13"/>
      <c r="E18590" s="21"/>
      <c r="G18590" s="13"/>
      <c r="H18590" s="13"/>
      <c r="J18590" s="13"/>
      <c r="K18590" s="21"/>
    </row>
    <row r="18591">
      <c r="D18591" s="13"/>
      <c r="E18591" s="21"/>
      <c r="G18591" s="13"/>
      <c r="H18591" s="13"/>
      <c r="J18591" s="13"/>
      <c r="K18591" s="21"/>
    </row>
    <row r="18592">
      <c r="D18592" s="13"/>
      <c r="E18592" s="21"/>
      <c r="G18592" s="13"/>
      <c r="H18592" s="13"/>
      <c r="J18592" s="13"/>
      <c r="K18592" s="21"/>
    </row>
    <row r="18593">
      <c r="D18593" s="13"/>
      <c r="E18593" s="21"/>
      <c r="G18593" s="13"/>
      <c r="H18593" s="13"/>
      <c r="J18593" s="13"/>
      <c r="K18593" s="21"/>
    </row>
    <row r="18594">
      <c r="D18594" s="13"/>
      <c r="E18594" s="21"/>
      <c r="G18594" s="13"/>
      <c r="H18594" s="13"/>
      <c r="J18594" s="13"/>
      <c r="K18594" s="21"/>
    </row>
    <row r="18595">
      <c r="D18595" s="13"/>
      <c r="E18595" s="21"/>
      <c r="G18595" s="13"/>
      <c r="H18595" s="13"/>
      <c r="J18595" s="13"/>
      <c r="K18595" s="21"/>
    </row>
    <row r="18596">
      <c r="D18596" s="13"/>
      <c r="E18596" s="21"/>
      <c r="G18596" s="13"/>
      <c r="H18596" s="13"/>
      <c r="J18596" s="13"/>
      <c r="K18596" s="21"/>
    </row>
    <row r="18597">
      <c r="D18597" s="13"/>
      <c r="E18597" s="21"/>
      <c r="G18597" s="13"/>
      <c r="H18597" s="13"/>
      <c r="J18597" s="13"/>
      <c r="K18597" s="21"/>
    </row>
    <row r="18598">
      <c r="D18598" s="13"/>
      <c r="E18598" s="21"/>
      <c r="G18598" s="13"/>
      <c r="H18598" s="13"/>
      <c r="J18598" s="13"/>
      <c r="K18598" s="21"/>
    </row>
    <row r="18599">
      <c r="D18599" s="13"/>
      <c r="E18599" s="21"/>
      <c r="G18599" s="13"/>
      <c r="H18599" s="13"/>
      <c r="J18599" s="13"/>
      <c r="K18599" s="21"/>
    </row>
    <row r="18600">
      <c r="D18600" s="13"/>
      <c r="E18600" s="21"/>
      <c r="G18600" s="13"/>
      <c r="H18600" s="13"/>
      <c r="J18600" s="13"/>
      <c r="K18600" s="21"/>
    </row>
    <row r="18601">
      <c r="D18601" s="13"/>
      <c r="E18601" s="21"/>
      <c r="G18601" s="13"/>
      <c r="H18601" s="13"/>
      <c r="J18601" s="13"/>
      <c r="K18601" s="21"/>
    </row>
    <row r="18602">
      <c r="D18602" s="13"/>
      <c r="E18602" s="21"/>
      <c r="G18602" s="13"/>
      <c r="H18602" s="13"/>
      <c r="J18602" s="13"/>
      <c r="K18602" s="21"/>
    </row>
    <row r="18603">
      <c r="D18603" s="13"/>
      <c r="E18603" s="21"/>
      <c r="G18603" s="13"/>
      <c r="H18603" s="13"/>
      <c r="J18603" s="13"/>
      <c r="K18603" s="21"/>
    </row>
    <row r="18604">
      <c r="D18604" s="13"/>
      <c r="E18604" s="21"/>
      <c r="G18604" s="13"/>
      <c r="H18604" s="13"/>
      <c r="J18604" s="13"/>
      <c r="K18604" s="21"/>
    </row>
    <row r="18605">
      <c r="D18605" s="13"/>
      <c r="E18605" s="21"/>
      <c r="G18605" s="13"/>
      <c r="H18605" s="13"/>
      <c r="J18605" s="13"/>
      <c r="K18605" s="21"/>
    </row>
    <row r="18606">
      <c r="D18606" s="13"/>
      <c r="E18606" s="21"/>
      <c r="G18606" s="13"/>
      <c r="H18606" s="13"/>
      <c r="J18606" s="13"/>
      <c r="K18606" s="21"/>
    </row>
    <row r="18607">
      <c r="D18607" s="13"/>
      <c r="E18607" s="21"/>
      <c r="G18607" s="13"/>
      <c r="H18607" s="13"/>
      <c r="J18607" s="13"/>
      <c r="K18607" s="21"/>
    </row>
    <row r="18608">
      <c r="D18608" s="13"/>
      <c r="E18608" s="21"/>
      <c r="G18608" s="13"/>
      <c r="H18608" s="13"/>
      <c r="J18608" s="13"/>
      <c r="K18608" s="21"/>
    </row>
    <row r="18609">
      <c r="D18609" s="13"/>
      <c r="E18609" s="21"/>
      <c r="G18609" s="13"/>
      <c r="H18609" s="13"/>
      <c r="J18609" s="13"/>
      <c r="K18609" s="21"/>
    </row>
    <row r="18610">
      <c r="D18610" s="13"/>
      <c r="E18610" s="21"/>
      <c r="G18610" s="13"/>
      <c r="H18610" s="13"/>
      <c r="J18610" s="13"/>
      <c r="K18610" s="21"/>
    </row>
    <row r="18611">
      <c r="D18611" s="13"/>
      <c r="E18611" s="21"/>
      <c r="G18611" s="13"/>
      <c r="H18611" s="13"/>
      <c r="J18611" s="13"/>
      <c r="K18611" s="21"/>
    </row>
    <row r="18612">
      <c r="D18612" s="13"/>
      <c r="E18612" s="21"/>
      <c r="G18612" s="13"/>
      <c r="H18612" s="13"/>
      <c r="J18612" s="13"/>
      <c r="K18612" s="21"/>
    </row>
    <row r="18613">
      <c r="D18613" s="13"/>
      <c r="E18613" s="21"/>
      <c r="G18613" s="13"/>
      <c r="H18613" s="13"/>
      <c r="J18613" s="13"/>
      <c r="K18613" s="21"/>
    </row>
    <row r="18614">
      <c r="D18614" s="13"/>
      <c r="E18614" s="21"/>
      <c r="G18614" s="13"/>
      <c r="H18614" s="13"/>
      <c r="J18614" s="13"/>
      <c r="K18614" s="21"/>
    </row>
    <row r="18615">
      <c r="D18615" s="13"/>
      <c r="E18615" s="21"/>
      <c r="G18615" s="13"/>
      <c r="H18615" s="13"/>
      <c r="J18615" s="13"/>
      <c r="K18615" s="21"/>
    </row>
    <row r="18616">
      <c r="D18616" s="13"/>
      <c r="E18616" s="21"/>
      <c r="G18616" s="13"/>
      <c r="H18616" s="13"/>
      <c r="J18616" s="13"/>
      <c r="K18616" s="21"/>
    </row>
    <row r="18617">
      <c r="D18617" s="13"/>
      <c r="E18617" s="21"/>
      <c r="G18617" s="13"/>
      <c r="H18617" s="13"/>
      <c r="J18617" s="13"/>
      <c r="K18617" s="21"/>
    </row>
    <row r="18618">
      <c r="D18618" s="13"/>
      <c r="E18618" s="21"/>
      <c r="G18618" s="13"/>
      <c r="H18618" s="13"/>
      <c r="J18618" s="13"/>
      <c r="K18618" s="21"/>
    </row>
    <row r="18619">
      <c r="D18619" s="13"/>
      <c r="E18619" s="21"/>
      <c r="G18619" s="13"/>
      <c r="H18619" s="13"/>
      <c r="J18619" s="13"/>
      <c r="K18619" s="21"/>
    </row>
    <row r="18620">
      <c r="D18620" s="13"/>
      <c r="E18620" s="21"/>
      <c r="G18620" s="13"/>
      <c r="H18620" s="13"/>
      <c r="J18620" s="13"/>
      <c r="K18620" s="21"/>
    </row>
    <row r="18621">
      <c r="D18621" s="13"/>
      <c r="E18621" s="21"/>
      <c r="G18621" s="13"/>
      <c r="H18621" s="13"/>
      <c r="J18621" s="13"/>
      <c r="K18621" s="21"/>
    </row>
    <row r="18622">
      <c r="D18622" s="13"/>
      <c r="E18622" s="21"/>
      <c r="G18622" s="13"/>
      <c r="H18622" s="13"/>
      <c r="J18622" s="13"/>
      <c r="K18622" s="21"/>
    </row>
    <row r="18623">
      <c r="D18623" s="13"/>
      <c r="E18623" s="21"/>
      <c r="G18623" s="13"/>
      <c r="H18623" s="13"/>
      <c r="J18623" s="13"/>
      <c r="K18623" s="21"/>
    </row>
    <row r="18624">
      <c r="D18624" s="13"/>
      <c r="E18624" s="21"/>
      <c r="G18624" s="13"/>
      <c r="H18624" s="13"/>
      <c r="J18624" s="13"/>
      <c r="K18624" s="21"/>
    </row>
    <row r="18625">
      <c r="D18625" s="13"/>
      <c r="E18625" s="21"/>
      <c r="G18625" s="13"/>
      <c r="H18625" s="13"/>
      <c r="J18625" s="13"/>
      <c r="K18625" s="21"/>
    </row>
    <row r="18626">
      <c r="D18626" s="13"/>
      <c r="E18626" s="21"/>
      <c r="G18626" s="13"/>
      <c r="H18626" s="13"/>
      <c r="J18626" s="13"/>
      <c r="K18626" s="21"/>
    </row>
    <row r="18627">
      <c r="D18627" s="13"/>
      <c r="E18627" s="21"/>
      <c r="G18627" s="13"/>
      <c r="H18627" s="13"/>
      <c r="J18627" s="13"/>
      <c r="K18627" s="21"/>
    </row>
    <row r="18628">
      <c r="D18628" s="13"/>
      <c r="E18628" s="21"/>
      <c r="G18628" s="13"/>
      <c r="H18628" s="13"/>
      <c r="J18628" s="13"/>
      <c r="K18628" s="21"/>
    </row>
    <row r="18629">
      <c r="D18629" s="13"/>
      <c r="E18629" s="21"/>
      <c r="G18629" s="13"/>
      <c r="H18629" s="13"/>
      <c r="J18629" s="13"/>
      <c r="K18629" s="21"/>
    </row>
    <row r="18630">
      <c r="D18630" s="13"/>
      <c r="E18630" s="21"/>
      <c r="G18630" s="13"/>
      <c r="H18630" s="13"/>
      <c r="J18630" s="13"/>
      <c r="K18630" s="21"/>
    </row>
    <row r="18631">
      <c r="D18631" s="13"/>
      <c r="E18631" s="21"/>
      <c r="G18631" s="13"/>
      <c r="H18631" s="13"/>
      <c r="J18631" s="13"/>
      <c r="K18631" s="21"/>
    </row>
    <row r="18632">
      <c r="D18632" s="13"/>
      <c r="E18632" s="21"/>
      <c r="G18632" s="13"/>
      <c r="H18632" s="13"/>
      <c r="J18632" s="13"/>
      <c r="K18632" s="21"/>
    </row>
    <row r="18633">
      <c r="D18633" s="13"/>
      <c r="E18633" s="21"/>
      <c r="G18633" s="13"/>
      <c r="H18633" s="13"/>
      <c r="J18633" s="13"/>
      <c r="K18633" s="21"/>
    </row>
    <row r="18634">
      <c r="D18634" s="13"/>
      <c r="E18634" s="21"/>
      <c r="G18634" s="13"/>
      <c r="H18634" s="13"/>
      <c r="J18634" s="13"/>
      <c r="K18634" s="21"/>
    </row>
    <row r="18635">
      <c r="D18635" s="13"/>
      <c r="E18635" s="21"/>
      <c r="G18635" s="13"/>
      <c r="H18635" s="13"/>
      <c r="J18635" s="13"/>
      <c r="K18635" s="21"/>
    </row>
    <row r="18636">
      <c r="D18636" s="13"/>
      <c r="E18636" s="21"/>
      <c r="G18636" s="13"/>
      <c r="H18636" s="13"/>
      <c r="J18636" s="13"/>
      <c r="K18636" s="21"/>
    </row>
    <row r="18637">
      <c r="D18637" s="13"/>
      <c r="E18637" s="21"/>
      <c r="G18637" s="13"/>
      <c r="H18637" s="13"/>
      <c r="J18637" s="13"/>
      <c r="K18637" s="21"/>
    </row>
    <row r="18638">
      <c r="D18638" s="13"/>
      <c r="E18638" s="21"/>
      <c r="G18638" s="13"/>
      <c r="H18638" s="13"/>
      <c r="J18638" s="13"/>
      <c r="K18638" s="21"/>
    </row>
    <row r="18639">
      <c r="D18639" s="13"/>
      <c r="E18639" s="21"/>
      <c r="G18639" s="13"/>
      <c r="H18639" s="13"/>
      <c r="J18639" s="13"/>
      <c r="K18639" s="21"/>
    </row>
    <row r="18640">
      <c r="D18640" s="13"/>
      <c r="E18640" s="21"/>
      <c r="G18640" s="13"/>
      <c r="H18640" s="13"/>
      <c r="J18640" s="13"/>
      <c r="K18640" s="21"/>
    </row>
    <row r="18641">
      <c r="D18641" s="13"/>
      <c r="E18641" s="21"/>
      <c r="G18641" s="13"/>
      <c r="H18641" s="13"/>
      <c r="J18641" s="13"/>
      <c r="K18641" s="21"/>
    </row>
    <row r="18642">
      <c r="D18642" s="13"/>
      <c r="E18642" s="21"/>
      <c r="G18642" s="13"/>
      <c r="H18642" s="13"/>
      <c r="J18642" s="13"/>
      <c r="K18642" s="21"/>
    </row>
    <row r="18643">
      <c r="D18643" s="13"/>
      <c r="E18643" s="21"/>
      <c r="G18643" s="13"/>
      <c r="H18643" s="13"/>
      <c r="J18643" s="13"/>
      <c r="K18643" s="21"/>
    </row>
    <row r="18644">
      <c r="D18644" s="13"/>
      <c r="E18644" s="21"/>
      <c r="G18644" s="13"/>
      <c r="H18644" s="13"/>
      <c r="J18644" s="13"/>
      <c r="K18644" s="21"/>
    </row>
    <row r="18645">
      <c r="D18645" s="13"/>
      <c r="E18645" s="21"/>
      <c r="G18645" s="13"/>
      <c r="H18645" s="13"/>
      <c r="J18645" s="13"/>
      <c r="K18645" s="21"/>
    </row>
    <row r="18646">
      <c r="D18646" s="13"/>
      <c r="E18646" s="21"/>
      <c r="G18646" s="13"/>
      <c r="H18646" s="13"/>
      <c r="J18646" s="13"/>
      <c r="K18646" s="21"/>
    </row>
    <row r="18647">
      <c r="D18647" s="13"/>
      <c r="E18647" s="21"/>
      <c r="G18647" s="13"/>
      <c r="H18647" s="13"/>
      <c r="J18647" s="13"/>
      <c r="K18647" s="21"/>
    </row>
    <row r="18648">
      <c r="D18648" s="13"/>
      <c r="E18648" s="21"/>
      <c r="G18648" s="13"/>
      <c r="H18648" s="13"/>
      <c r="J18648" s="13"/>
      <c r="K18648" s="21"/>
    </row>
    <row r="18649">
      <c r="D18649" s="13"/>
      <c r="E18649" s="21"/>
      <c r="G18649" s="13"/>
      <c r="H18649" s="13"/>
      <c r="J18649" s="13"/>
      <c r="K18649" s="21"/>
    </row>
    <row r="18650">
      <c r="D18650" s="13"/>
      <c r="E18650" s="21"/>
      <c r="G18650" s="13"/>
      <c r="H18650" s="13"/>
      <c r="J18650" s="13"/>
      <c r="K18650" s="21"/>
    </row>
    <row r="18651">
      <c r="D18651" s="13"/>
      <c r="E18651" s="21"/>
      <c r="G18651" s="13"/>
      <c r="H18651" s="13"/>
      <c r="J18651" s="13"/>
      <c r="K18651" s="21"/>
    </row>
    <row r="18652">
      <c r="D18652" s="13"/>
      <c r="E18652" s="21"/>
      <c r="G18652" s="13"/>
      <c r="H18652" s="13"/>
      <c r="J18652" s="13"/>
      <c r="K18652" s="21"/>
    </row>
    <row r="18653">
      <c r="D18653" s="13"/>
      <c r="E18653" s="21"/>
      <c r="G18653" s="13"/>
      <c r="H18653" s="13"/>
      <c r="J18653" s="13"/>
      <c r="K18653" s="21"/>
    </row>
    <row r="18654">
      <c r="D18654" s="13"/>
      <c r="E18654" s="21"/>
      <c r="G18654" s="13"/>
      <c r="H18654" s="13"/>
      <c r="J18654" s="13"/>
      <c r="K18654" s="21"/>
    </row>
    <row r="18655">
      <c r="D18655" s="13"/>
      <c r="E18655" s="21"/>
      <c r="G18655" s="13"/>
      <c r="H18655" s="13"/>
      <c r="J18655" s="13"/>
      <c r="K18655" s="21"/>
    </row>
    <row r="18656">
      <c r="D18656" s="13"/>
      <c r="E18656" s="21"/>
      <c r="G18656" s="13"/>
      <c r="H18656" s="13"/>
      <c r="J18656" s="13"/>
      <c r="K18656" s="21"/>
    </row>
    <row r="18657">
      <c r="D18657" s="13"/>
      <c r="E18657" s="21"/>
      <c r="G18657" s="13"/>
      <c r="H18657" s="13"/>
      <c r="J18657" s="13"/>
      <c r="K18657" s="21"/>
    </row>
    <row r="18658">
      <c r="D18658" s="13"/>
      <c r="E18658" s="21"/>
      <c r="G18658" s="13"/>
      <c r="H18658" s="13"/>
      <c r="J18658" s="13"/>
      <c r="K18658" s="21"/>
    </row>
    <row r="18659">
      <c r="D18659" s="13"/>
      <c r="E18659" s="21"/>
      <c r="G18659" s="13"/>
      <c r="H18659" s="13"/>
      <c r="J18659" s="13"/>
      <c r="K18659" s="21"/>
    </row>
    <row r="18660">
      <c r="D18660" s="13"/>
      <c r="E18660" s="21"/>
      <c r="G18660" s="13"/>
      <c r="H18660" s="13"/>
      <c r="J18660" s="13"/>
      <c r="K18660" s="21"/>
    </row>
    <row r="18661">
      <c r="D18661" s="13"/>
      <c r="E18661" s="21"/>
      <c r="G18661" s="13"/>
      <c r="H18661" s="13"/>
      <c r="J18661" s="13"/>
      <c r="K18661" s="21"/>
    </row>
    <row r="18662">
      <c r="D18662" s="13"/>
      <c r="E18662" s="21"/>
      <c r="G18662" s="13"/>
      <c r="H18662" s="13"/>
      <c r="J18662" s="13"/>
      <c r="K18662" s="21"/>
    </row>
    <row r="18663">
      <c r="D18663" s="13"/>
      <c r="E18663" s="21"/>
      <c r="G18663" s="13"/>
      <c r="H18663" s="13"/>
      <c r="J18663" s="13"/>
      <c r="K18663" s="21"/>
    </row>
    <row r="18664">
      <c r="D18664" s="13"/>
      <c r="E18664" s="21"/>
      <c r="G18664" s="13"/>
      <c r="H18664" s="13"/>
      <c r="J18664" s="13"/>
      <c r="K18664" s="21"/>
    </row>
    <row r="18665">
      <c r="D18665" s="13"/>
      <c r="E18665" s="21"/>
      <c r="G18665" s="13"/>
      <c r="H18665" s="13"/>
      <c r="J18665" s="13"/>
      <c r="K18665" s="21"/>
    </row>
    <row r="18666">
      <c r="D18666" s="13"/>
      <c r="E18666" s="21"/>
      <c r="G18666" s="13"/>
      <c r="H18666" s="13"/>
      <c r="J18666" s="13"/>
      <c r="K18666" s="21"/>
    </row>
    <row r="18667">
      <c r="D18667" s="13"/>
      <c r="E18667" s="21"/>
      <c r="G18667" s="13"/>
      <c r="H18667" s="13"/>
      <c r="J18667" s="13"/>
      <c r="K18667" s="21"/>
    </row>
    <row r="18668">
      <c r="D18668" s="13"/>
      <c r="E18668" s="21"/>
      <c r="G18668" s="13"/>
      <c r="H18668" s="13"/>
      <c r="J18668" s="13"/>
      <c r="K18668" s="21"/>
    </row>
    <row r="18669">
      <c r="D18669" s="13"/>
      <c r="E18669" s="21"/>
      <c r="G18669" s="13"/>
      <c r="H18669" s="13"/>
      <c r="J18669" s="13"/>
      <c r="K18669" s="21"/>
    </row>
    <row r="18670">
      <c r="D18670" s="13"/>
      <c r="E18670" s="21"/>
      <c r="G18670" s="13"/>
      <c r="H18670" s="13"/>
      <c r="J18670" s="13"/>
      <c r="K18670" s="21"/>
    </row>
    <row r="18671">
      <c r="D18671" s="13"/>
      <c r="E18671" s="21"/>
      <c r="G18671" s="13"/>
      <c r="H18671" s="13"/>
      <c r="J18671" s="13"/>
      <c r="K18671" s="21"/>
    </row>
    <row r="18672">
      <c r="D18672" s="13"/>
      <c r="E18672" s="21"/>
      <c r="G18672" s="13"/>
      <c r="H18672" s="13"/>
      <c r="J18672" s="13"/>
      <c r="K18672" s="21"/>
    </row>
    <row r="18673">
      <c r="D18673" s="13"/>
      <c r="E18673" s="21"/>
      <c r="G18673" s="13"/>
      <c r="H18673" s="13"/>
      <c r="J18673" s="13"/>
      <c r="K18673" s="21"/>
    </row>
    <row r="18674">
      <c r="D18674" s="13"/>
      <c r="E18674" s="21"/>
      <c r="G18674" s="13"/>
      <c r="H18674" s="13"/>
      <c r="J18674" s="13"/>
      <c r="K18674" s="21"/>
    </row>
    <row r="18675">
      <c r="D18675" s="13"/>
      <c r="E18675" s="21"/>
      <c r="G18675" s="13"/>
      <c r="H18675" s="13"/>
      <c r="J18675" s="13"/>
      <c r="K18675" s="21"/>
    </row>
    <row r="18676">
      <c r="D18676" s="13"/>
      <c r="E18676" s="21"/>
      <c r="G18676" s="13"/>
      <c r="H18676" s="13"/>
      <c r="J18676" s="13"/>
      <c r="K18676" s="21"/>
    </row>
    <row r="18677">
      <c r="D18677" s="13"/>
      <c r="E18677" s="21"/>
      <c r="G18677" s="13"/>
      <c r="H18677" s="13"/>
      <c r="J18677" s="13"/>
      <c r="K18677" s="21"/>
    </row>
    <row r="18678">
      <c r="D18678" s="13"/>
      <c r="E18678" s="21"/>
      <c r="G18678" s="13"/>
      <c r="H18678" s="13"/>
      <c r="J18678" s="13"/>
      <c r="K18678" s="21"/>
    </row>
    <row r="18679">
      <c r="D18679" s="13"/>
      <c r="E18679" s="21"/>
      <c r="G18679" s="13"/>
      <c r="H18679" s="13"/>
      <c r="J18679" s="13"/>
      <c r="K18679" s="21"/>
    </row>
    <row r="18680">
      <c r="D18680" s="13"/>
      <c r="E18680" s="21"/>
      <c r="G18680" s="13"/>
      <c r="H18680" s="13"/>
      <c r="J18680" s="13"/>
      <c r="K18680" s="21"/>
    </row>
    <row r="18681">
      <c r="D18681" s="13"/>
      <c r="E18681" s="21"/>
      <c r="G18681" s="13"/>
      <c r="H18681" s="13"/>
      <c r="J18681" s="13"/>
      <c r="K18681" s="21"/>
    </row>
    <row r="18682">
      <c r="D18682" s="13"/>
      <c r="E18682" s="21"/>
      <c r="G18682" s="13"/>
      <c r="H18682" s="13"/>
      <c r="J18682" s="13"/>
      <c r="K18682" s="21"/>
    </row>
    <row r="18683">
      <c r="D18683" s="13"/>
      <c r="E18683" s="21"/>
      <c r="G18683" s="13"/>
      <c r="H18683" s="13"/>
      <c r="J18683" s="13"/>
      <c r="K18683" s="21"/>
    </row>
    <row r="18684">
      <c r="D18684" s="13"/>
      <c r="E18684" s="21"/>
      <c r="G18684" s="13"/>
      <c r="H18684" s="13"/>
      <c r="J18684" s="13"/>
      <c r="K18684" s="21"/>
    </row>
    <row r="18685">
      <c r="D18685" s="13"/>
      <c r="E18685" s="21"/>
      <c r="G18685" s="13"/>
      <c r="H18685" s="13"/>
      <c r="J18685" s="13"/>
      <c r="K18685" s="21"/>
    </row>
    <row r="18686">
      <c r="D18686" s="13"/>
      <c r="E18686" s="21"/>
      <c r="G18686" s="13"/>
      <c r="H18686" s="13"/>
      <c r="J18686" s="13"/>
      <c r="K18686" s="21"/>
    </row>
    <row r="18687">
      <c r="D18687" s="13"/>
      <c r="E18687" s="21"/>
      <c r="G18687" s="13"/>
      <c r="H18687" s="13"/>
      <c r="J18687" s="13"/>
      <c r="K18687" s="21"/>
    </row>
    <row r="18688">
      <c r="D18688" s="13"/>
      <c r="E18688" s="21"/>
      <c r="G18688" s="13"/>
      <c r="H18688" s="13"/>
      <c r="J18688" s="13"/>
      <c r="K18688" s="21"/>
    </row>
    <row r="18689">
      <c r="D18689" s="13"/>
      <c r="E18689" s="21"/>
      <c r="G18689" s="13"/>
      <c r="H18689" s="13"/>
      <c r="J18689" s="13"/>
      <c r="K18689" s="21"/>
    </row>
    <row r="18690">
      <c r="D18690" s="13"/>
      <c r="E18690" s="21"/>
      <c r="G18690" s="13"/>
      <c r="H18690" s="13"/>
      <c r="J18690" s="13"/>
      <c r="K18690" s="21"/>
    </row>
    <row r="18691">
      <c r="D18691" s="13"/>
      <c r="E18691" s="21"/>
      <c r="G18691" s="13"/>
      <c r="H18691" s="13"/>
      <c r="J18691" s="13"/>
      <c r="K18691" s="21"/>
    </row>
    <row r="18692">
      <c r="D18692" s="13"/>
      <c r="E18692" s="21"/>
      <c r="G18692" s="13"/>
      <c r="H18692" s="13"/>
      <c r="J18692" s="13"/>
      <c r="K18692" s="21"/>
    </row>
    <row r="18693">
      <c r="D18693" s="13"/>
      <c r="E18693" s="21"/>
      <c r="G18693" s="13"/>
      <c r="H18693" s="13"/>
      <c r="J18693" s="13"/>
      <c r="K18693" s="21"/>
    </row>
    <row r="18694">
      <c r="D18694" s="13"/>
      <c r="E18694" s="21"/>
      <c r="G18694" s="13"/>
      <c r="H18694" s="13"/>
      <c r="J18694" s="13"/>
      <c r="K18694" s="21"/>
    </row>
    <row r="18695">
      <c r="D18695" s="13"/>
      <c r="E18695" s="21"/>
      <c r="G18695" s="13"/>
      <c r="H18695" s="13"/>
      <c r="J18695" s="13"/>
      <c r="K18695" s="21"/>
    </row>
    <row r="18696">
      <c r="D18696" s="13"/>
      <c r="E18696" s="21"/>
      <c r="G18696" s="13"/>
      <c r="H18696" s="13"/>
      <c r="J18696" s="13"/>
      <c r="K18696" s="21"/>
    </row>
    <row r="18697">
      <c r="D18697" s="13"/>
      <c r="E18697" s="21"/>
      <c r="G18697" s="13"/>
      <c r="H18697" s="13"/>
      <c r="J18697" s="13"/>
      <c r="K18697" s="21"/>
    </row>
    <row r="18698">
      <c r="D18698" s="13"/>
      <c r="E18698" s="21"/>
      <c r="G18698" s="13"/>
      <c r="H18698" s="13"/>
      <c r="J18698" s="13"/>
      <c r="K18698" s="21"/>
    </row>
    <row r="18699">
      <c r="D18699" s="13"/>
      <c r="E18699" s="21"/>
      <c r="G18699" s="13"/>
      <c r="H18699" s="13"/>
      <c r="J18699" s="13"/>
      <c r="K18699" s="21"/>
    </row>
    <row r="18700">
      <c r="D18700" s="13"/>
      <c r="E18700" s="21"/>
      <c r="G18700" s="13"/>
      <c r="H18700" s="13"/>
      <c r="J18700" s="13"/>
      <c r="K18700" s="21"/>
    </row>
    <row r="18701">
      <c r="D18701" s="13"/>
      <c r="E18701" s="21"/>
      <c r="G18701" s="13"/>
      <c r="H18701" s="13"/>
      <c r="J18701" s="13"/>
      <c r="K18701" s="21"/>
    </row>
    <row r="18702">
      <c r="D18702" s="13"/>
      <c r="E18702" s="21"/>
      <c r="G18702" s="13"/>
      <c r="H18702" s="13"/>
      <c r="J18702" s="13"/>
      <c r="K18702" s="21"/>
    </row>
    <row r="18703">
      <c r="D18703" s="13"/>
      <c r="E18703" s="21"/>
      <c r="G18703" s="13"/>
      <c r="H18703" s="13"/>
      <c r="J18703" s="13"/>
      <c r="K18703" s="21"/>
    </row>
    <row r="18704">
      <c r="D18704" s="13"/>
      <c r="E18704" s="21"/>
      <c r="G18704" s="13"/>
      <c r="H18704" s="13"/>
      <c r="J18704" s="13"/>
      <c r="K18704" s="21"/>
    </row>
    <row r="18705">
      <c r="D18705" s="13"/>
      <c r="E18705" s="21"/>
      <c r="G18705" s="13"/>
      <c r="H18705" s="13"/>
      <c r="J18705" s="13"/>
      <c r="K18705" s="21"/>
    </row>
    <row r="18706">
      <c r="D18706" s="13"/>
      <c r="E18706" s="21"/>
      <c r="G18706" s="13"/>
      <c r="H18706" s="13"/>
      <c r="J18706" s="13"/>
      <c r="K18706" s="21"/>
    </row>
    <row r="18707">
      <c r="D18707" s="13"/>
      <c r="E18707" s="21"/>
      <c r="G18707" s="13"/>
      <c r="H18707" s="13"/>
      <c r="J18707" s="13"/>
      <c r="K18707" s="21"/>
    </row>
    <row r="18708">
      <c r="D18708" s="13"/>
      <c r="E18708" s="21"/>
      <c r="G18708" s="13"/>
      <c r="H18708" s="13"/>
      <c r="J18708" s="13"/>
      <c r="K18708" s="21"/>
    </row>
    <row r="18709">
      <c r="D18709" s="13"/>
      <c r="E18709" s="21"/>
      <c r="G18709" s="13"/>
      <c r="H18709" s="13"/>
      <c r="J18709" s="13"/>
      <c r="K18709" s="21"/>
    </row>
    <row r="18710">
      <c r="D18710" s="13"/>
      <c r="E18710" s="21"/>
      <c r="G18710" s="13"/>
      <c r="H18710" s="13"/>
      <c r="J18710" s="13"/>
      <c r="K18710" s="21"/>
    </row>
    <row r="18711">
      <c r="D18711" s="13"/>
      <c r="E18711" s="21"/>
      <c r="G18711" s="13"/>
      <c r="H18711" s="13"/>
      <c r="J18711" s="13"/>
      <c r="K18711" s="21"/>
    </row>
    <row r="18712">
      <c r="D18712" s="13"/>
      <c r="E18712" s="21"/>
      <c r="G18712" s="13"/>
      <c r="H18712" s="13"/>
      <c r="J18712" s="13"/>
      <c r="K18712" s="21"/>
    </row>
    <row r="18713">
      <c r="D18713" s="13"/>
      <c r="E18713" s="21"/>
      <c r="G18713" s="13"/>
      <c r="H18713" s="13"/>
      <c r="J18713" s="13"/>
      <c r="K18713" s="21"/>
    </row>
    <row r="18714">
      <c r="D18714" s="13"/>
      <c r="E18714" s="21"/>
      <c r="G18714" s="13"/>
      <c r="H18714" s="13"/>
      <c r="J18714" s="13"/>
      <c r="K18714" s="21"/>
    </row>
    <row r="18715">
      <c r="D18715" s="13"/>
      <c r="E18715" s="21"/>
      <c r="G18715" s="13"/>
      <c r="H18715" s="13"/>
      <c r="J18715" s="13"/>
      <c r="K18715" s="21"/>
    </row>
    <row r="18716">
      <c r="D18716" s="13"/>
      <c r="E18716" s="21"/>
      <c r="G18716" s="13"/>
      <c r="H18716" s="13"/>
      <c r="J18716" s="13"/>
      <c r="K18716" s="21"/>
    </row>
    <row r="18717">
      <c r="D18717" s="13"/>
      <c r="E18717" s="21"/>
      <c r="G18717" s="13"/>
      <c r="H18717" s="13"/>
      <c r="J18717" s="13"/>
      <c r="K18717" s="21"/>
    </row>
    <row r="18718">
      <c r="D18718" s="13"/>
      <c r="E18718" s="21"/>
      <c r="G18718" s="13"/>
      <c r="H18718" s="13"/>
      <c r="J18718" s="13"/>
      <c r="K18718" s="21"/>
    </row>
    <row r="18719">
      <c r="D18719" s="13"/>
      <c r="E18719" s="21"/>
      <c r="G18719" s="13"/>
      <c r="H18719" s="13"/>
      <c r="J18719" s="13"/>
      <c r="K18719" s="21"/>
    </row>
    <row r="18720">
      <c r="D18720" s="13"/>
      <c r="E18720" s="21"/>
      <c r="G18720" s="13"/>
      <c r="H18720" s="13"/>
      <c r="J18720" s="13"/>
      <c r="K18720" s="21"/>
    </row>
    <row r="18721">
      <c r="D18721" s="13"/>
      <c r="E18721" s="21"/>
      <c r="G18721" s="13"/>
      <c r="H18721" s="13"/>
      <c r="J18721" s="13"/>
      <c r="K18721" s="21"/>
    </row>
    <row r="18722">
      <c r="D18722" s="13"/>
      <c r="E18722" s="21"/>
      <c r="G18722" s="13"/>
      <c r="H18722" s="13"/>
      <c r="J18722" s="13"/>
      <c r="K18722" s="21"/>
    </row>
    <row r="18723">
      <c r="D18723" s="13"/>
      <c r="E18723" s="21"/>
      <c r="G18723" s="13"/>
      <c r="H18723" s="13"/>
      <c r="J18723" s="13"/>
      <c r="K18723" s="21"/>
    </row>
    <row r="18724">
      <c r="D18724" s="13"/>
      <c r="E18724" s="21"/>
      <c r="G18724" s="13"/>
      <c r="H18724" s="13"/>
      <c r="J18724" s="13"/>
      <c r="K18724" s="21"/>
    </row>
    <row r="18725">
      <c r="D18725" s="13"/>
      <c r="E18725" s="21"/>
      <c r="G18725" s="13"/>
      <c r="H18725" s="13"/>
      <c r="J18725" s="13"/>
      <c r="K18725" s="21"/>
    </row>
    <row r="18726">
      <c r="D18726" s="13"/>
      <c r="E18726" s="21"/>
      <c r="G18726" s="13"/>
      <c r="H18726" s="13"/>
      <c r="J18726" s="13"/>
      <c r="K18726" s="21"/>
    </row>
    <row r="18727">
      <c r="D18727" s="13"/>
      <c r="E18727" s="21"/>
      <c r="G18727" s="13"/>
      <c r="H18727" s="13"/>
      <c r="J18727" s="13"/>
      <c r="K18727" s="21"/>
    </row>
    <row r="18728">
      <c r="D18728" s="13"/>
      <c r="E18728" s="21"/>
      <c r="G18728" s="13"/>
      <c r="H18728" s="13"/>
      <c r="J18728" s="13"/>
      <c r="K18728" s="21"/>
    </row>
    <row r="18729">
      <c r="D18729" s="13"/>
      <c r="E18729" s="21"/>
      <c r="G18729" s="13"/>
      <c r="H18729" s="13"/>
      <c r="J18729" s="13"/>
      <c r="K18729" s="21"/>
    </row>
    <row r="18730">
      <c r="D18730" s="13"/>
      <c r="E18730" s="21"/>
      <c r="G18730" s="13"/>
      <c r="H18730" s="13"/>
      <c r="J18730" s="13"/>
      <c r="K18730" s="21"/>
    </row>
    <row r="18731">
      <c r="D18731" s="13"/>
      <c r="E18731" s="21"/>
      <c r="G18731" s="13"/>
      <c r="H18731" s="13"/>
      <c r="J18731" s="13"/>
      <c r="K18731" s="21"/>
    </row>
    <row r="18732">
      <c r="D18732" s="13"/>
      <c r="E18732" s="21"/>
      <c r="G18732" s="13"/>
      <c r="H18732" s="13"/>
      <c r="J18732" s="13"/>
      <c r="K18732" s="21"/>
    </row>
    <row r="18733">
      <c r="D18733" s="13"/>
      <c r="E18733" s="21"/>
      <c r="G18733" s="13"/>
      <c r="H18733" s="13"/>
      <c r="J18733" s="13"/>
      <c r="K18733" s="21"/>
    </row>
    <row r="18734">
      <c r="D18734" s="13"/>
      <c r="E18734" s="21"/>
      <c r="G18734" s="13"/>
      <c r="H18734" s="13"/>
      <c r="J18734" s="13"/>
      <c r="K18734" s="21"/>
    </row>
    <row r="18735">
      <c r="D18735" s="13"/>
      <c r="E18735" s="21"/>
      <c r="G18735" s="13"/>
      <c r="H18735" s="13"/>
      <c r="J18735" s="13"/>
      <c r="K18735" s="21"/>
    </row>
    <row r="18736">
      <c r="D18736" s="13"/>
      <c r="E18736" s="21"/>
      <c r="G18736" s="13"/>
      <c r="H18736" s="13"/>
      <c r="J18736" s="13"/>
      <c r="K18736" s="21"/>
    </row>
    <row r="18737">
      <c r="D18737" s="13"/>
      <c r="E18737" s="21"/>
      <c r="G18737" s="13"/>
      <c r="H18737" s="13"/>
      <c r="J18737" s="13"/>
      <c r="K18737" s="21"/>
    </row>
    <row r="18738">
      <c r="D18738" s="13"/>
      <c r="E18738" s="21"/>
      <c r="G18738" s="13"/>
      <c r="H18738" s="13"/>
      <c r="J18738" s="13"/>
      <c r="K18738" s="21"/>
    </row>
    <row r="18739">
      <c r="D18739" s="13"/>
      <c r="E18739" s="21"/>
      <c r="G18739" s="13"/>
      <c r="H18739" s="13"/>
      <c r="J18739" s="13"/>
      <c r="K18739" s="21"/>
    </row>
    <row r="18740">
      <c r="D18740" s="13"/>
      <c r="E18740" s="21"/>
      <c r="G18740" s="13"/>
      <c r="H18740" s="13"/>
      <c r="J18740" s="13"/>
      <c r="K18740" s="21"/>
    </row>
    <row r="18741">
      <c r="D18741" s="13"/>
      <c r="E18741" s="21"/>
      <c r="G18741" s="13"/>
      <c r="H18741" s="13"/>
      <c r="J18741" s="13"/>
      <c r="K18741" s="21"/>
    </row>
    <row r="18742">
      <c r="D18742" s="13"/>
      <c r="E18742" s="21"/>
      <c r="G18742" s="13"/>
      <c r="H18742" s="13"/>
      <c r="J18742" s="13"/>
      <c r="K18742" s="21"/>
    </row>
    <row r="18743">
      <c r="D18743" s="13"/>
      <c r="E18743" s="21"/>
      <c r="G18743" s="13"/>
      <c r="H18743" s="13"/>
      <c r="J18743" s="13"/>
      <c r="K18743" s="21"/>
    </row>
    <row r="18744">
      <c r="D18744" s="13"/>
      <c r="E18744" s="21"/>
      <c r="G18744" s="13"/>
      <c r="H18744" s="13"/>
      <c r="J18744" s="13"/>
      <c r="K18744" s="21"/>
    </row>
    <row r="18745">
      <c r="D18745" s="13"/>
      <c r="E18745" s="21"/>
      <c r="G18745" s="13"/>
      <c r="H18745" s="13"/>
      <c r="J18745" s="13"/>
      <c r="K18745" s="21"/>
    </row>
    <row r="18746">
      <c r="D18746" s="13"/>
      <c r="E18746" s="21"/>
      <c r="G18746" s="13"/>
      <c r="H18746" s="13"/>
      <c r="J18746" s="13"/>
      <c r="K18746" s="21"/>
    </row>
    <row r="18747">
      <c r="D18747" s="13"/>
      <c r="E18747" s="21"/>
      <c r="G18747" s="13"/>
      <c r="H18747" s="13"/>
      <c r="J18747" s="13"/>
      <c r="K18747" s="21"/>
    </row>
    <row r="18748">
      <c r="D18748" s="13"/>
      <c r="E18748" s="21"/>
      <c r="G18748" s="13"/>
      <c r="H18748" s="13"/>
      <c r="J18748" s="13"/>
      <c r="K18748" s="21"/>
    </row>
    <row r="18749">
      <c r="D18749" s="13"/>
      <c r="E18749" s="21"/>
      <c r="G18749" s="13"/>
      <c r="H18749" s="13"/>
      <c r="J18749" s="13"/>
      <c r="K18749" s="21"/>
    </row>
    <row r="18750">
      <c r="D18750" s="13"/>
      <c r="E18750" s="21"/>
      <c r="G18750" s="13"/>
      <c r="H18750" s="13"/>
      <c r="J18750" s="13"/>
      <c r="K18750" s="21"/>
    </row>
    <row r="18751">
      <c r="D18751" s="13"/>
      <c r="E18751" s="21"/>
      <c r="G18751" s="13"/>
      <c r="H18751" s="13"/>
      <c r="J18751" s="13"/>
      <c r="K18751" s="21"/>
    </row>
    <row r="18752">
      <c r="D18752" s="13"/>
      <c r="E18752" s="21"/>
      <c r="G18752" s="13"/>
      <c r="H18752" s="13"/>
      <c r="J18752" s="13"/>
      <c r="K18752" s="21"/>
    </row>
    <row r="18753">
      <c r="D18753" s="13"/>
      <c r="E18753" s="21"/>
      <c r="G18753" s="13"/>
      <c r="H18753" s="13"/>
      <c r="J18753" s="13"/>
      <c r="K18753" s="21"/>
    </row>
    <row r="18754">
      <c r="D18754" s="13"/>
      <c r="E18754" s="21"/>
      <c r="G18754" s="13"/>
      <c r="H18754" s="13"/>
      <c r="J18754" s="13"/>
      <c r="K18754" s="21"/>
    </row>
    <row r="18755">
      <c r="D18755" s="13"/>
      <c r="E18755" s="21"/>
      <c r="G18755" s="13"/>
      <c r="H18755" s="13"/>
      <c r="J18755" s="13"/>
      <c r="K18755" s="21"/>
    </row>
    <row r="18756">
      <c r="D18756" s="13"/>
      <c r="E18756" s="21"/>
      <c r="G18756" s="13"/>
      <c r="H18756" s="13"/>
      <c r="J18756" s="13"/>
      <c r="K18756" s="21"/>
    </row>
    <row r="18757">
      <c r="D18757" s="13"/>
      <c r="E18757" s="21"/>
      <c r="G18757" s="13"/>
      <c r="H18757" s="13"/>
      <c r="J18757" s="13"/>
      <c r="K18757" s="21"/>
    </row>
    <row r="18758">
      <c r="D18758" s="13"/>
      <c r="E18758" s="21"/>
      <c r="G18758" s="13"/>
      <c r="H18758" s="13"/>
      <c r="J18758" s="13"/>
      <c r="K18758" s="21"/>
    </row>
    <row r="18759">
      <c r="D18759" s="13"/>
      <c r="E18759" s="21"/>
      <c r="G18759" s="13"/>
      <c r="H18759" s="13"/>
      <c r="J18759" s="13"/>
      <c r="K18759" s="21"/>
    </row>
    <row r="18760">
      <c r="D18760" s="13"/>
      <c r="E18760" s="21"/>
      <c r="G18760" s="13"/>
      <c r="H18760" s="13"/>
      <c r="J18760" s="13"/>
      <c r="K18760" s="21"/>
    </row>
    <row r="18761">
      <c r="D18761" s="13"/>
      <c r="E18761" s="21"/>
      <c r="G18761" s="13"/>
      <c r="H18761" s="13"/>
      <c r="J18761" s="13"/>
      <c r="K18761" s="21"/>
    </row>
    <row r="18762">
      <c r="D18762" s="13"/>
      <c r="E18762" s="21"/>
      <c r="G18762" s="13"/>
      <c r="H18762" s="13"/>
      <c r="J18762" s="13"/>
      <c r="K18762" s="21"/>
    </row>
    <row r="18763">
      <c r="D18763" s="13"/>
      <c r="E18763" s="21"/>
      <c r="G18763" s="13"/>
      <c r="H18763" s="13"/>
      <c r="J18763" s="13"/>
      <c r="K18763" s="21"/>
    </row>
    <row r="18764">
      <c r="D18764" s="13"/>
      <c r="E18764" s="21"/>
      <c r="G18764" s="13"/>
      <c r="H18764" s="13"/>
      <c r="J18764" s="13"/>
      <c r="K18764" s="21"/>
    </row>
    <row r="18765">
      <c r="D18765" s="13"/>
      <c r="E18765" s="21"/>
      <c r="G18765" s="13"/>
      <c r="H18765" s="13"/>
      <c r="J18765" s="13"/>
      <c r="K18765" s="21"/>
    </row>
    <row r="18766">
      <c r="D18766" s="13"/>
      <c r="E18766" s="21"/>
      <c r="G18766" s="13"/>
      <c r="H18766" s="13"/>
      <c r="J18766" s="13"/>
      <c r="K18766" s="21"/>
    </row>
    <row r="18767">
      <c r="D18767" s="13"/>
      <c r="E18767" s="21"/>
      <c r="G18767" s="13"/>
      <c r="H18767" s="13"/>
      <c r="J18767" s="13"/>
      <c r="K18767" s="21"/>
    </row>
    <row r="18768">
      <c r="D18768" s="13"/>
      <c r="E18768" s="21"/>
      <c r="G18768" s="13"/>
      <c r="H18768" s="13"/>
      <c r="J18768" s="13"/>
      <c r="K18768" s="21"/>
    </row>
    <row r="18769">
      <c r="D18769" s="13"/>
      <c r="E18769" s="21"/>
      <c r="G18769" s="13"/>
      <c r="H18769" s="13"/>
      <c r="J18769" s="13"/>
      <c r="K18769" s="21"/>
    </row>
    <row r="18770">
      <c r="D18770" s="13"/>
      <c r="E18770" s="21"/>
      <c r="G18770" s="13"/>
      <c r="H18770" s="13"/>
      <c r="J18770" s="13"/>
      <c r="K18770" s="21"/>
    </row>
    <row r="18771">
      <c r="D18771" s="13"/>
      <c r="E18771" s="21"/>
      <c r="G18771" s="13"/>
      <c r="H18771" s="13"/>
      <c r="J18771" s="13"/>
      <c r="K18771" s="21"/>
    </row>
    <row r="18772">
      <c r="D18772" s="13"/>
      <c r="E18772" s="21"/>
      <c r="G18772" s="13"/>
      <c r="H18772" s="13"/>
      <c r="J18772" s="13"/>
      <c r="K18772" s="21"/>
    </row>
    <row r="18773">
      <c r="D18773" s="13"/>
      <c r="E18773" s="21"/>
      <c r="G18773" s="13"/>
      <c r="H18773" s="13"/>
      <c r="J18773" s="13"/>
      <c r="K18773" s="21"/>
    </row>
    <row r="18774">
      <c r="D18774" s="13"/>
      <c r="E18774" s="21"/>
      <c r="G18774" s="13"/>
      <c r="H18774" s="13"/>
      <c r="J18774" s="13"/>
      <c r="K18774" s="21"/>
    </row>
    <row r="18775">
      <c r="D18775" s="13"/>
      <c r="E18775" s="21"/>
      <c r="G18775" s="13"/>
      <c r="H18775" s="13"/>
      <c r="J18775" s="13"/>
      <c r="K18775" s="21"/>
    </row>
    <row r="18776">
      <c r="D18776" s="13"/>
      <c r="E18776" s="21"/>
      <c r="G18776" s="13"/>
      <c r="H18776" s="13"/>
      <c r="J18776" s="13"/>
      <c r="K18776" s="21"/>
    </row>
    <row r="18777">
      <c r="D18777" s="13"/>
      <c r="E18777" s="21"/>
      <c r="G18777" s="13"/>
      <c r="H18777" s="13"/>
      <c r="J18777" s="13"/>
      <c r="K18777" s="21"/>
    </row>
    <row r="18778">
      <c r="D18778" s="13"/>
      <c r="E18778" s="21"/>
      <c r="G18778" s="13"/>
      <c r="H18778" s="13"/>
      <c r="J18778" s="13"/>
      <c r="K18778" s="21"/>
    </row>
    <row r="18779">
      <c r="D18779" s="13"/>
      <c r="E18779" s="21"/>
      <c r="G18779" s="13"/>
      <c r="H18779" s="13"/>
      <c r="J18779" s="13"/>
      <c r="K18779" s="21"/>
    </row>
    <row r="18780">
      <c r="D18780" s="13"/>
      <c r="E18780" s="21"/>
      <c r="G18780" s="13"/>
      <c r="H18780" s="13"/>
      <c r="J18780" s="13"/>
      <c r="K18780" s="21"/>
    </row>
    <row r="18781">
      <c r="D18781" s="13"/>
      <c r="E18781" s="21"/>
      <c r="G18781" s="13"/>
      <c r="H18781" s="13"/>
      <c r="J18781" s="13"/>
      <c r="K18781" s="21"/>
    </row>
    <row r="18782">
      <c r="D18782" s="13"/>
      <c r="E18782" s="21"/>
      <c r="G18782" s="13"/>
      <c r="H18782" s="13"/>
      <c r="J18782" s="13"/>
      <c r="K18782" s="21"/>
    </row>
    <row r="18783">
      <c r="D18783" s="13"/>
      <c r="E18783" s="21"/>
      <c r="G18783" s="13"/>
      <c r="H18783" s="13"/>
      <c r="J18783" s="13"/>
      <c r="K18783" s="21"/>
    </row>
    <row r="18784">
      <c r="D18784" s="13"/>
      <c r="E18784" s="21"/>
      <c r="G18784" s="13"/>
      <c r="H18784" s="13"/>
      <c r="J18784" s="13"/>
      <c r="K18784" s="21"/>
    </row>
    <row r="18785">
      <c r="D18785" s="13"/>
      <c r="E18785" s="21"/>
      <c r="G18785" s="13"/>
      <c r="H18785" s="13"/>
      <c r="J18785" s="13"/>
      <c r="K18785" s="21"/>
    </row>
    <row r="18786">
      <c r="D18786" s="13"/>
      <c r="E18786" s="21"/>
      <c r="G18786" s="13"/>
      <c r="H18786" s="13"/>
      <c r="J18786" s="13"/>
      <c r="K18786" s="21"/>
    </row>
    <row r="18787">
      <c r="D18787" s="13"/>
      <c r="E18787" s="21"/>
      <c r="G18787" s="13"/>
      <c r="H18787" s="13"/>
      <c r="J18787" s="13"/>
      <c r="K18787" s="21"/>
    </row>
    <row r="18788">
      <c r="D18788" s="13"/>
      <c r="E18788" s="21"/>
      <c r="G18788" s="13"/>
      <c r="H18788" s="13"/>
      <c r="J18788" s="13"/>
      <c r="K18788" s="21"/>
    </row>
    <row r="18789">
      <c r="D18789" s="13"/>
      <c r="E18789" s="21"/>
      <c r="G18789" s="13"/>
      <c r="H18789" s="13"/>
      <c r="J18789" s="13"/>
      <c r="K18789" s="21"/>
    </row>
    <row r="18790">
      <c r="D18790" s="13"/>
      <c r="E18790" s="21"/>
      <c r="G18790" s="13"/>
      <c r="H18790" s="13"/>
      <c r="J18790" s="13"/>
      <c r="K18790" s="21"/>
    </row>
    <row r="18791">
      <c r="D18791" s="13"/>
      <c r="E18791" s="21"/>
      <c r="G18791" s="13"/>
      <c r="H18791" s="13"/>
      <c r="J18791" s="13"/>
      <c r="K18791" s="21"/>
    </row>
    <row r="18792">
      <c r="D18792" s="13"/>
      <c r="E18792" s="21"/>
      <c r="G18792" s="13"/>
      <c r="H18792" s="13"/>
      <c r="J18792" s="13"/>
      <c r="K18792" s="21"/>
    </row>
    <row r="18793">
      <c r="D18793" s="13"/>
      <c r="E18793" s="21"/>
      <c r="G18793" s="13"/>
      <c r="H18793" s="13"/>
      <c r="J18793" s="13"/>
      <c r="K18793" s="21"/>
    </row>
    <row r="18794">
      <c r="D18794" s="13"/>
      <c r="E18794" s="21"/>
      <c r="G18794" s="13"/>
      <c r="H18794" s="13"/>
      <c r="J18794" s="13"/>
      <c r="K18794" s="21"/>
    </row>
    <row r="18795">
      <c r="D18795" s="13"/>
      <c r="E18795" s="21"/>
      <c r="G18795" s="13"/>
      <c r="H18795" s="13"/>
      <c r="J18795" s="13"/>
      <c r="K18795" s="21"/>
    </row>
    <row r="18796">
      <c r="D18796" s="13"/>
      <c r="E18796" s="21"/>
      <c r="G18796" s="13"/>
      <c r="H18796" s="13"/>
      <c r="J18796" s="13"/>
      <c r="K18796" s="21"/>
    </row>
    <row r="18797">
      <c r="D18797" s="13"/>
      <c r="E18797" s="21"/>
      <c r="G18797" s="13"/>
      <c r="H18797" s="13"/>
      <c r="J18797" s="13"/>
      <c r="K18797" s="21"/>
    </row>
    <row r="18798">
      <c r="D18798" s="13"/>
      <c r="E18798" s="21"/>
      <c r="G18798" s="13"/>
      <c r="H18798" s="13"/>
      <c r="J18798" s="13"/>
      <c r="K18798" s="21"/>
    </row>
    <row r="18799">
      <c r="D18799" s="13"/>
      <c r="E18799" s="21"/>
      <c r="G18799" s="13"/>
      <c r="H18799" s="13"/>
      <c r="J18799" s="13"/>
      <c r="K18799" s="21"/>
    </row>
    <row r="18800">
      <c r="D18800" s="13"/>
      <c r="E18800" s="21"/>
      <c r="G18800" s="13"/>
      <c r="H18800" s="13"/>
      <c r="J18800" s="13"/>
      <c r="K18800" s="21"/>
    </row>
    <row r="18801">
      <c r="D18801" s="13"/>
      <c r="E18801" s="21"/>
      <c r="G18801" s="13"/>
      <c r="H18801" s="13"/>
      <c r="J18801" s="13"/>
      <c r="K18801" s="21"/>
    </row>
    <row r="18802">
      <c r="D18802" s="13"/>
      <c r="E18802" s="21"/>
      <c r="G18802" s="13"/>
      <c r="H18802" s="13"/>
      <c r="J18802" s="13"/>
      <c r="K18802" s="21"/>
    </row>
    <row r="18803">
      <c r="D18803" s="13"/>
      <c r="E18803" s="21"/>
      <c r="G18803" s="13"/>
      <c r="H18803" s="13"/>
      <c r="J18803" s="13"/>
      <c r="K18803" s="21"/>
    </row>
    <row r="18804">
      <c r="D18804" s="13"/>
      <c r="E18804" s="21"/>
      <c r="G18804" s="13"/>
      <c r="H18804" s="13"/>
      <c r="J18804" s="13"/>
      <c r="K18804" s="21"/>
    </row>
    <row r="18805">
      <c r="D18805" s="13"/>
      <c r="E18805" s="21"/>
      <c r="G18805" s="13"/>
      <c r="H18805" s="13"/>
      <c r="J18805" s="13"/>
      <c r="K18805" s="21"/>
    </row>
    <row r="18806">
      <c r="D18806" s="13"/>
      <c r="E18806" s="21"/>
      <c r="G18806" s="13"/>
      <c r="H18806" s="13"/>
      <c r="J18806" s="13"/>
      <c r="K18806" s="21"/>
    </row>
    <row r="18807">
      <c r="D18807" s="13"/>
      <c r="E18807" s="21"/>
      <c r="G18807" s="13"/>
      <c r="H18807" s="13"/>
      <c r="J18807" s="13"/>
      <c r="K18807" s="21"/>
    </row>
    <row r="18808">
      <c r="D18808" s="13"/>
      <c r="E18808" s="21"/>
      <c r="G18808" s="13"/>
      <c r="H18808" s="13"/>
      <c r="J18808" s="13"/>
      <c r="K18808" s="21"/>
    </row>
    <row r="18809">
      <c r="D18809" s="13"/>
      <c r="E18809" s="21"/>
      <c r="G18809" s="13"/>
      <c r="H18809" s="13"/>
      <c r="J18809" s="13"/>
      <c r="K18809" s="21"/>
    </row>
    <row r="18810">
      <c r="D18810" s="13"/>
      <c r="E18810" s="21"/>
      <c r="G18810" s="13"/>
      <c r="H18810" s="13"/>
      <c r="J18810" s="13"/>
      <c r="K18810" s="21"/>
    </row>
    <row r="18811">
      <c r="D18811" s="13"/>
      <c r="E18811" s="21"/>
      <c r="G18811" s="13"/>
      <c r="H18811" s="13"/>
      <c r="J18811" s="13"/>
      <c r="K18811" s="21"/>
    </row>
    <row r="18812">
      <c r="D18812" s="13"/>
      <c r="E18812" s="21"/>
      <c r="G18812" s="13"/>
      <c r="H18812" s="13"/>
      <c r="J18812" s="13"/>
      <c r="K18812" s="21"/>
    </row>
    <row r="18813">
      <c r="D18813" s="13"/>
      <c r="E18813" s="21"/>
      <c r="G18813" s="13"/>
      <c r="H18813" s="13"/>
      <c r="J18813" s="13"/>
      <c r="K18813" s="21"/>
    </row>
    <row r="18814">
      <c r="D18814" s="13"/>
      <c r="E18814" s="21"/>
      <c r="G18814" s="13"/>
      <c r="H18814" s="13"/>
      <c r="J18814" s="13"/>
      <c r="K18814" s="21"/>
    </row>
    <row r="18815">
      <c r="D18815" s="13"/>
      <c r="E18815" s="21"/>
      <c r="G18815" s="13"/>
      <c r="H18815" s="13"/>
      <c r="J18815" s="13"/>
      <c r="K18815" s="21"/>
    </row>
    <row r="18816">
      <c r="D18816" s="13"/>
      <c r="E18816" s="21"/>
      <c r="G18816" s="13"/>
      <c r="H18816" s="13"/>
      <c r="J18816" s="13"/>
      <c r="K18816" s="21"/>
    </row>
    <row r="18817">
      <c r="D18817" s="13"/>
      <c r="E18817" s="21"/>
      <c r="G18817" s="13"/>
      <c r="H18817" s="13"/>
      <c r="J18817" s="13"/>
      <c r="K18817" s="21"/>
    </row>
    <row r="18818">
      <c r="D18818" s="13"/>
      <c r="E18818" s="21"/>
      <c r="G18818" s="13"/>
      <c r="H18818" s="13"/>
      <c r="J18818" s="13"/>
      <c r="K18818" s="21"/>
    </row>
    <row r="18819">
      <c r="D18819" s="13"/>
      <c r="E18819" s="21"/>
      <c r="G18819" s="13"/>
      <c r="H18819" s="13"/>
      <c r="J18819" s="13"/>
      <c r="K18819" s="21"/>
    </row>
    <row r="18820">
      <c r="D18820" s="13"/>
      <c r="E18820" s="21"/>
      <c r="G18820" s="13"/>
      <c r="H18820" s="13"/>
      <c r="J18820" s="13"/>
      <c r="K18820" s="21"/>
    </row>
    <row r="18821">
      <c r="D18821" s="13"/>
      <c r="E18821" s="21"/>
      <c r="G18821" s="13"/>
      <c r="H18821" s="13"/>
      <c r="J18821" s="13"/>
      <c r="K18821" s="21"/>
    </row>
    <row r="18822">
      <c r="D18822" s="13"/>
      <c r="E18822" s="21"/>
      <c r="G18822" s="13"/>
      <c r="H18822" s="13"/>
      <c r="J18822" s="13"/>
      <c r="K18822" s="21"/>
    </row>
    <row r="18823">
      <c r="D18823" s="13"/>
      <c r="E18823" s="21"/>
      <c r="G18823" s="13"/>
      <c r="H18823" s="13"/>
      <c r="J18823" s="13"/>
      <c r="K18823" s="21"/>
    </row>
    <row r="18824">
      <c r="D18824" s="13"/>
      <c r="E18824" s="21"/>
      <c r="G18824" s="13"/>
      <c r="H18824" s="13"/>
      <c r="J18824" s="13"/>
      <c r="K18824" s="21"/>
    </row>
    <row r="18825">
      <c r="D18825" s="13"/>
      <c r="E18825" s="21"/>
      <c r="G18825" s="13"/>
      <c r="H18825" s="13"/>
      <c r="J18825" s="13"/>
      <c r="K18825" s="21"/>
    </row>
    <row r="18826">
      <c r="D18826" s="13"/>
      <c r="E18826" s="21"/>
      <c r="G18826" s="13"/>
      <c r="H18826" s="13"/>
      <c r="J18826" s="13"/>
      <c r="K18826" s="21"/>
    </row>
    <row r="18827">
      <c r="D18827" s="13"/>
      <c r="E18827" s="21"/>
      <c r="G18827" s="13"/>
      <c r="H18827" s="13"/>
      <c r="J18827" s="13"/>
      <c r="K18827" s="21"/>
    </row>
    <row r="18828">
      <c r="D18828" s="13"/>
      <c r="E18828" s="21"/>
      <c r="G18828" s="13"/>
      <c r="H18828" s="13"/>
      <c r="J18828" s="13"/>
      <c r="K18828" s="21"/>
    </row>
    <row r="18829">
      <c r="D18829" s="13"/>
      <c r="E18829" s="21"/>
      <c r="G18829" s="13"/>
      <c r="H18829" s="13"/>
      <c r="J18829" s="13"/>
      <c r="K18829" s="21"/>
    </row>
    <row r="18830">
      <c r="D18830" s="13"/>
      <c r="E18830" s="21"/>
      <c r="G18830" s="13"/>
      <c r="H18830" s="13"/>
      <c r="J18830" s="13"/>
      <c r="K18830" s="21"/>
    </row>
    <row r="18831">
      <c r="D18831" s="13"/>
      <c r="E18831" s="21"/>
      <c r="G18831" s="13"/>
      <c r="H18831" s="13"/>
      <c r="J18831" s="13"/>
      <c r="K18831" s="21"/>
    </row>
    <row r="18832">
      <c r="D18832" s="13"/>
      <c r="E18832" s="21"/>
      <c r="G18832" s="13"/>
      <c r="H18832" s="13"/>
      <c r="J18832" s="13"/>
      <c r="K18832" s="21"/>
    </row>
    <row r="18833">
      <c r="D18833" s="13"/>
      <c r="E18833" s="21"/>
      <c r="G18833" s="13"/>
      <c r="H18833" s="13"/>
      <c r="J18833" s="13"/>
      <c r="K18833" s="21"/>
    </row>
    <row r="18834">
      <c r="D18834" s="13"/>
      <c r="E18834" s="21"/>
      <c r="G18834" s="13"/>
      <c r="H18834" s="13"/>
      <c r="J18834" s="13"/>
      <c r="K18834" s="21"/>
    </row>
    <row r="18835">
      <c r="D18835" s="13"/>
      <c r="E18835" s="21"/>
      <c r="G18835" s="13"/>
      <c r="H18835" s="13"/>
      <c r="J18835" s="13"/>
      <c r="K18835" s="21"/>
    </row>
    <row r="18836">
      <c r="D18836" s="13"/>
      <c r="E18836" s="21"/>
      <c r="G18836" s="13"/>
      <c r="H18836" s="13"/>
      <c r="J18836" s="13"/>
      <c r="K18836" s="21"/>
    </row>
    <row r="18837">
      <c r="D18837" s="13"/>
      <c r="E18837" s="21"/>
      <c r="G18837" s="13"/>
      <c r="H18837" s="13"/>
      <c r="J18837" s="13"/>
      <c r="K18837" s="21"/>
    </row>
    <row r="18838">
      <c r="D18838" s="13"/>
      <c r="E18838" s="21"/>
      <c r="G18838" s="13"/>
      <c r="H18838" s="13"/>
      <c r="J18838" s="13"/>
      <c r="K18838" s="21"/>
    </row>
    <row r="18839">
      <c r="D18839" s="13"/>
      <c r="E18839" s="21"/>
      <c r="G18839" s="13"/>
      <c r="H18839" s="13"/>
      <c r="J18839" s="13"/>
      <c r="K18839" s="21"/>
    </row>
    <row r="18840">
      <c r="D18840" s="13"/>
      <c r="E18840" s="21"/>
      <c r="G18840" s="13"/>
      <c r="H18840" s="13"/>
      <c r="J18840" s="13"/>
      <c r="K18840" s="21"/>
    </row>
    <row r="18841">
      <c r="D18841" s="13"/>
      <c r="E18841" s="21"/>
      <c r="G18841" s="13"/>
      <c r="H18841" s="13"/>
      <c r="J18841" s="13"/>
      <c r="K18841" s="21"/>
    </row>
    <row r="18842">
      <c r="D18842" s="13"/>
      <c r="E18842" s="21"/>
      <c r="G18842" s="13"/>
      <c r="H18842" s="13"/>
      <c r="J18842" s="13"/>
      <c r="K18842" s="21"/>
    </row>
    <row r="18843">
      <c r="D18843" s="13"/>
      <c r="E18843" s="21"/>
      <c r="G18843" s="13"/>
      <c r="H18843" s="13"/>
      <c r="J18843" s="13"/>
      <c r="K18843" s="21"/>
    </row>
    <row r="18844">
      <c r="D18844" s="13"/>
      <c r="E18844" s="21"/>
      <c r="G18844" s="13"/>
      <c r="H18844" s="13"/>
      <c r="J18844" s="13"/>
      <c r="K18844" s="21"/>
    </row>
    <row r="18845">
      <c r="D18845" s="13"/>
      <c r="E18845" s="21"/>
      <c r="G18845" s="13"/>
      <c r="H18845" s="13"/>
      <c r="J18845" s="13"/>
      <c r="K18845" s="21"/>
    </row>
    <row r="18846">
      <c r="D18846" s="13"/>
      <c r="E18846" s="21"/>
      <c r="G18846" s="13"/>
      <c r="H18846" s="13"/>
      <c r="J18846" s="13"/>
      <c r="K18846" s="21"/>
    </row>
    <row r="18847">
      <c r="D18847" s="13"/>
      <c r="E18847" s="21"/>
      <c r="G18847" s="13"/>
      <c r="H18847" s="13"/>
      <c r="J18847" s="13"/>
      <c r="K18847" s="21"/>
    </row>
    <row r="18848">
      <c r="D18848" s="13"/>
      <c r="E18848" s="21"/>
      <c r="G18848" s="13"/>
      <c r="H18848" s="13"/>
      <c r="J18848" s="13"/>
      <c r="K18848" s="21"/>
    </row>
    <row r="18849">
      <c r="D18849" s="13"/>
      <c r="E18849" s="21"/>
      <c r="G18849" s="13"/>
      <c r="H18849" s="13"/>
      <c r="J18849" s="13"/>
      <c r="K18849" s="21"/>
    </row>
    <row r="18850">
      <c r="D18850" s="13"/>
      <c r="E18850" s="21"/>
      <c r="G18850" s="13"/>
      <c r="H18850" s="13"/>
      <c r="J18850" s="13"/>
      <c r="K18850" s="21"/>
    </row>
    <row r="18851">
      <c r="D18851" s="13"/>
      <c r="E18851" s="21"/>
      <c r="G18851" s="13"/>
      <c r="H18851" s="13"/>
      <c r="J18851" s="13"/>
      <c r="K18851" s="21"/>
    </row>
    <row r="18852">
      <c r="D18852" s="13"/>
      <c r="E18852" s="21"/>
      <c r="G18852" s="13"/>
      <c r="H18852" s="13"/>
      <c r="J18852" s="13"/>
      <c r="K18852" s="21"/>
    </row>
    <row r="18853">
      <c r="D18853" s="13"/>
      <c r="E18853" s="21"/>
      <c r="G18853" s="13"/>
      <c r="H18853" s="13"/>
      <c r="J18853" s="13"/>
      <c r="K18853" s="21"/>
    </row>
    <row r="18854">
      <c r="D18854" s="13"/>
      <c r="E18854" s="21"/>
      <c r="G18854" s="13"/>
      <c r="H18854" s="13"/>
      <c r="J18854" s="13"/>
      <c r="K18854" s="21"/>
    </row>
    <row r="18855">
      <c r="D18855" s="13"/>
      <c r="E18855" s="21"/>
      <c r="G18855" s="13"/>
      <c r="H18855" s="13"/>
      <c r="J18855" s="13"/>
      <c r="K18855" s="21"/>
    </row>
    <row r="18856">
      <c r="D18856" s="13"/>
      <c r="E18856" s="21"/>
      <c r="G18856" s="13"/>
      <c r="H18856" s="13"/>
      <c r="J18856" s="13"/>
      <c r="K18856" s="21"/>
    </row>
    <row r="18857">
      <c r="D18857" s="13"/>
      <c r="E18857" s="21"/>
      <c r="G18857" s="13"/>
      <c r="H18857" s="13"/>
      <c r="J18857" s="13"/>
      <c r="K18857" s="21"/>
    </row>
    <row r="18858">
      <c r="D18858" s="13"/>
      <c r="E18858" s="21"/>
      <c r="G18858" s="13"/>
      <c r="H18858" s="13"/>
      <c r="J18858" s="13"/>
      <c r="K18858" s="21"/>
    </row>
    <row r="18859">
      <c r="D18859" s="13"/>
      <c r="E18859" s="21"/>
      <c r="G18859" s="13"/>
      <c r="H18859" s="13"/>
      <c r="J18859" s="13"/>
      <c r="K18859" s="21"/>
    </row>
    <row r="18860">
      <c r="D18860" s="13"/>
      <c r="E18860" s="21"/>
      <c r="G18860" s="13"/>
      <c r="H18860" s="13"/>
      <c r="J18860" s="13"/>
      <c r="K18860" s="21"/>
    </row>
    <row r="18861">
      <c r="D18861" s="13"/>
      <c r="E18861" s="21"/>
      <c r="G18861" s="13"/>
      <c r="H18861" s="13"/>
      <c r="J18861" s="13"/>
      <c r="K18861" s="21"/>
    </row>
    <row r="18862">
      <c r="D18862" s="13"/>
      <c r="E18862" s="21"/>
      <c r="G18862" s="13"/>
      <c r="H18862" s="13"/>
      <c r="J18862" s="13"/>
      <c r="K18862" s="21"/>
    </row>
    <row r="18863">
      <c r="D18863" s="13"/>
      <c r="E18863" s="21"/>
      <c r="G18863" s="13"/>
      <c r="H18863" s="13"/>
      <c r="J18863" s="13"/>
      <c r="K18863" s="21"/>
    </row>
    <row r="18864">
      <c r="D18864" s="13"/>
      <c r="E18864" s="21"/>
      <c r="G18864" s="13"/>
      <c r="H18864" s="13"/>
      <c r="J18864" s="13"/>
      <c r="K18864" s="21"/>
    </row>
    <row r="18865">
      <c r="D18865" s="13"/>
      <c r="E18865" s="21"/>
      <c r="G18865" s="13"/>
      <c r="H18865" s="13"/>
      <c r="J18865" s="13"/>
      <c r="K18865" s="21"/>
    </row>
    <row r="18866">
      <c r="D18866" s="13"/>
      <c r="E18866" s="21"/>
      <c r="G18866" s="13"/>
      <c r="H18866" s="13"/>
      <c r="J18866" s="13"/>
      <c r="K18866" s="21"/>
    </row>
    <row r="18867">
      <c r="D18867" s="13"/>
      <c r="E18867" s="21"/>
      <c r="G18867" s="13"/>
      <c r="H18867" s="13"/>
      <c r="J18867" s="13"/>
      <c r="K18867" s="21"/>
    </row>
    <row r="18868">
      <c r="D18868" s="13"/>
      <c r="E18868" s="21"/>
      <c r="G18868" s="13"/>
      <c r="H18868" s="13"/>
      <c r="J18868" s="13"/>
      <c r="K18868" s="21"/>
    </row>
    <row r="18869">
      <c r="D18869" s="13"/>
      <c r="E18869" s="21"/>
      <c r="G18869" s="13"/>
      <c r="H18869" s="13"/>
      <c r="J18869" s="13"/>
      <c r="K18869" s="21"/>
    </row>
    <row r="18870">
      <c r="D18870" s="13"/>
      <c r="E18870" s="21"/>
      <c r="G18870" s="13"/>
      <c r="H18870" s="13"/>
      <c r="J18870" s="13"/>
      <c r="K18870" s="21"/>
    </row>
    <row r="18871">
      <c r="D18871" s="13"/>
      <c r="E18871" s="21"/>
      <c r="G18871" s="13"/>
      <c r="H18871" s="13"/>
      <c r="J18871" s="13"/>
      <c r="K18871" s="21"/>
    </row>
    <row r="18872">
      <c r="D18872" s="13"/>
      <c r="E18872" s="21"/>
      <c r="G18872" s="13"/>
      <c r="H18872" s="13"/>
      <c r="J18872" s="13"/>
      <c r="K18872" s="21"/>
    </row>
    <row r="18873">
      <c r="D18873" s="13"/>
      <c r="E18873" s="21"/>
      <c r="G18873" s="13"/>
      <c r="H18873" s="13"/>
      <c r="J18873" s="13"/>
      <c r="K18873" s="21"/>
    </row>
    <row r="18874">
      <c r="D18874" s="13"/>
      <c r="E18874" s="21"/>
      <c r="G18874" s="13"/>
      <c r="H18874" s="13"/>
      <c r="J18874" s="13"/>
      <c r="K18874" s="21"/>
    </row>
    <row r="18875">
      <c r="D18875" s="13"/>
      <c r="E18875" s="21"/>
      <c r="G18875" s="13"/>
      <c r="H18875" s="13"/>
      <c r="J18875" s="13"/>
      <c r="K18875" s="21"/>
    </row>
    <row r="18876">
      <c r="D18876" s="13"/>
      <c r="E18876" s="21"/>
      <c r="G18876" s="13"/>
      <c r="H18876" s="13"/>
      <c r="J18876" s="13"/>
      <c r="K18876" s="21"/>
    </row>
    <row r="18877">
      <c r="D18877" s="13"/>
      <c r="E18877" s="21"/>
      <c r="G18877" s="13"/>
      <c r="H18877" s="13"/>
      <c r="J18877" s="13"/>
      <c r="K18877" s="21"/>
    </row>
    <row r="18878">
      <c r="D18878" s="13"/>
      <c r="E18878" s="21"/>
      <c r="G18878" s="13"/>
      <c r="H18878" s="13"/>
      <c r="J18878" s="13"/>
      <c r="K18878" s="21"/>
    </row>
    <row r="18879">
      <c r="D18879" s="13"/>
      <c r="E18879" s="21"/>
      <c r="G18879" s="13"/>
      <c r="H18879" s="13"/>
      <c r="J18879" s="13"/>
      <c r="K18879" s="21"/>
    </row>
    <row r="18880">
      <c r="D18880" s="13"/>
      <c r="E18880" s="21"/>
      <c r="G18880" s="13"/>
      <c r="H18880" s="13"/>
      <c r="J18880" s="13"/>
      <c r="K18880" s="21"/>
    </row>
    <row r="18881">
      <c r="D18881" s="13"/>
      <c r="E18881" s="21"/>
      <c r="G18881" s="13"/>
      <c r="H18881" s="13"/>
      <c r="J18881" s="13"/>
      <c r="K18881" s="21"/>
    </row>
    <row r="18882">
      <c r="D18882" s="13"/>
      <c r="E18882" s="21"/>
      <c r="G18882" s="13"/>
      <c r="H18882" s="13"/>
      <c r="J18882" s="13"/>
      <c r="K18882" s="21"/>
    </row>
    <row r="18883">
      <c r="D18883" s="13"/>
      <c r="E18883" s="21"/>
      <c r="G18883" s="13"/>
      <c r="H18883" s="13"/>
      <c r="J18883" s="13"/>
      <c r="K18883" s="21"/>
    </row>
    <row r="18884">
      <c r="D18884" s="13"/>
      <c r="E18884" s="21"/>
      <c r="G18884" s="13"/>
      <c r="H18884" s="13"/>
      <c r="J18884" s="13"/>
      <c r="K18884" s="21"/>
    </row>
    <row r="18885">
      <c r="D18885" s="13"/>
      <c r="E18885" s="21"/>
      <c r="G18885" s="13"/>
      <c r="H18885" s="13"/>
      <c r="J18885" s="13"/>
      <c r="K18885" s="21"/>
    </row>
    <row r="18886">
      <c r="D18886" s="13"/>
      <c r="E18886" s="21"/>
      <c r="G18886" s="13"/>
      <c r="H18886" s="13"/>
      <c r="J18886" s="13"/>
      <c r="K18886" s="21"/>
    </row>
    <row r="18887">
      <c r="D18887" s="13"/>
      <c r="E18887" s="21"/>
      <c r="G18887" s="13"/>
      <c r="H18887" s="13"/>
      <c r="J18887" s="13"/>
      <c r="K18887" s="21"/>
    </row>
    <row r="18888">
      <c r="D18888" s="13"/>
      <c r="E18888" s="21"/>
      <c r="G18888" s="13"/>
      <c r="H18888" s="13"/>
      <c r="J18888" s="13"/>
      <c r="K18888" s="21"/>
    </row>
    <row r="18889">
      <c r="D18889" s="13"/>
      <c r="E18889" s="21"/>
      <c r="G18889" s="13"/>
      <c r="H18889" s="13"/>
      <c r="J18889" s="13"/>
      <c r="K18889" s="21"/>
    </row>
    <row r="18890">
      <c r="D18890" s="13"/>
      <c r="E18890" s="21"/>
      <c r="G18890" s="13"/>
      <c r="H18890" s="13"/>
      <c r="J18890" s="13"/>
      <c r="K18890" s="21"/>
    </row>
    <row r="18891">
      <c r="D18891" s="13"/>
      <c r="E18891" s="21"/>
      <c r="G18891" s="13"/>
      <c r="H18891" s="13"/>
      <c r="J18891" s="13"/>
      <c r="K18891" s="21"/>
    </row>
    <row r="18892">
      <c r="D18892" s="13"/>
      <c r="E18892" s="21"/>
      <c r="G18892" s="13"/>
      <c r="H18892" s="13"/>
      <c r="J18892" s="13"/>
      <c r="K18892" s="21"/>
    </row>
    <row r="18893">
      <c r="D18893" s="13"/>
      <c r="E18893" s="21"/>
      <c r="G18893" s="13"/>
      <c r="H18893" s="13"/>
      <c r="J18893" s="13"/>
      <c r="K18893" s="21"/>
    </row>
    <row r="18894">
      <c r="D18894" s="13"/>
      <c r="E18894" s="21"/>
      <c r="G18894" s="13"/>
      <c r="H18894" s="13"/>
      <c r="J18894" s="13"/>
      <c r="K18894" s="21"/>
    </row>
    <row r="18895">
      <c r="D18895" s="13"/>
      <c r="E18895" s="21"/>
      <c r="G18895" s="13"/>
      <c r="H18895" s="13"/>
      <c r="J18895" s="13"/>
      <c r="K18895" s="21"/>
    </row>
    <row r="18896">
      <c r="D18896" s="13"/>
      <c r="E18896" s="21"/>
      <c r="G18896" s="13"/>
      <c r="H18896" s="13"/>
      <c r="J18896" s="13"/>
      <c r="K18896" s="21"/>
    </row>
    <row r="18897">
      <c r="D18897" s="13"/>
      <c r="E18897" s="21"/>
      <c r="G18897" s="13"/>
      <c r="H18897" s="13"/>
      <c r="J18897" s="13"/>
      <c r="K18897" s="21"/>
    </row>
    <row r="18898">
      <c r="D18898" s="13"/>
      <c r="E18898" s="21"/>
      <c r="G18898" s="13"/>
      <c r="H18898" s="13"/>
      <c r="J18898" s="13"/>
      <c r="K18898" s="21"/>
    </row>
    <row r="18899">
      <c r="D18899" s="13"/>
      <c r="E18899" s="21"/>
      <c r="G18899" s="13"/>
      <c r="H18899" s="13"/>
      <c r="J18899" s="13"/>
      <c r="K18899" s="21"/>
    </row>
    <row r="18900">
      <c r="D18900" s="13"/>
      <c r="E18900" s="21"/>
      <c r="G18900" s="13"/>
      <c r="H18900" s="13"/>
      <c r="J18900" s="13"/>
      <c r="K18900" s="21"/>
    </row>
    <row r="18901">
      <c r="D18901" s="13"/>
      <c r="E18901" s="21"/>
      <c r="G18901" s="13"/>
      <c r="H18901" s="13"/>
      <c r="J18901" s="13"/>
      <c r="K18901" s="21"/>
    </row>
    <row r="18902">
      <c r="D18902" s="13"/>
      <c r="E18902" s="21"/>
      <c r="G18902" s="13"/>
      <c r="H18902" s="13"/>
      <c r="J18902" s="13"/>
      <c r="K18902" s="21"/>
    </row>
    <row r="18903">
      <c r="D18903" s="13"/>
      <c r="E18903" s="21"/>
      <c r="G18903" s="13"/>
      <c r="H18903" s="13"/>
      <c r="J18903" s="13"/>
      <c r="K18903" s="21"/>
    </row>
    <row r="18904">
      <c r="D18904" s="13"/>
      <c r="E18904" s="21"/>
      <c r="G18904" s="13"/>
      <c r="H18904" s="13"/>
      <c r="J18904" s="13"/>
      <c r="K18904" s="21"/>
    </row>
    <row r="18905">
      <c r="D18905" s="13"/>
      <c r="E18905" s="21"/>
      <c r="G18905" s="13"/>
      <c r="H18905" s="13"/>
      <c r="J18905" s="13"/>
      <c r="K18905" s="21"/>
    </row>
    <row r="18906">
      <c r="D18906" s="13"/>
      <c r="E18906" s="21"/>
      <c r="G18906" s="13"/>
      <c r="H18906" s="13"/>
      <c r="J18906" s="13"/>
      <c r="K18906" s="21"/>
    </row>
    <row r="18907">
      <c r="D18907" s="13"/>
      <c r="E18907" s="21"/>
      <c r="G18907" s="13"/>
      <c r="H18907" s="13"/>
      <c r="J18907" s="13"/>
      <c r="K18907" s="21"/>
    </row>
    <row r="18908">
      <c r="D18908" s="13"/>
      <c r="E18908" s="21"/>
      <c r="G18908" s="13"/>
      <c r="H18908" s="13"/>
      <c r="J18908" s="13"/>
      <c r="K18908" s="21"/>
    </row>
    <row r="18909">
      <c r="D18909" s="13"/>
      <c r="E18909" s="21"/>
      <c r="G18909" s="13"/>
      <c r="H18909" s="13"/>
      <c r="J18909" s="13"/>
      <c r="K18909" s="21"/>
    </row>
    <row r="18910">
      <c r="D18910" s="13"/>
      <c r="E18910" s="21"/>
      <c r="G18910" s="13"/>
      <c r="H18910" s="13"/>
      <c r="J18910" s="13"/>
      <c r="K18910" s="21"/>
    </row>
    <row r="18911">
      <c r="D18911" s="13"/>
      <c r="E18911" s="21"/>
      <c r="G18911" s="13"/>
      <c r="H18911" s="13"/>
      <c r="J18911" s="13"/>
      <c r="K18911" s="21"/>
    </row>
    <row r="18912">
      <c r="D18912" s="13"/>
      <c r="E18912" s="21"/>
      <c r="G18912" s="13"/>
      <c r="H18912" s="13"/>
      <c r="J18912" s="13"/>
      <c r="K18912" s="21"/>
    </row>
    <row r="18913">
      <c r="D18913" s="13"/>
      <c r="E18913" s="21"/>
      <c r="G18913" s="13"/>
      <c r="H18913" s="13"/>
      <c r="J18913" s="13"/>
      <c r="K18913" s="21"/>
    </row>
    <row r="18914">
      <c r="D18914" s="13"/>
      <c r="E18914" s="21"/>
      <c r="G18914" s="13"/>
      <c r="H18914" s="13"/>
      <c r="J18914" s="13"/>
      <c r="K18914" s="21"/>
    </row>
    <row r="18915">
      <c r="D18915" s="13"/>
      <c r="E18915" s="21"/>
      <c r="G18915" s="13"/>
      <c r="H18915" s="13"/>
      <c r="J18915" s="13"/>
      <c r="K18915" s="21"/>
    </row>
    <row r="18916">
      <c r="D18916" s="13"/>
      <c r="E18916" s="21"/>
      <c r="G18916" s="13"/>
      <c r="H18916" s="13"/>
      <c r="J18916" s="13"/>
      <c r="K18916" s="21"/>
    </row>
    <row r="18917">
      <c r="D18917" s="13"/>
      <c r="E18917" s="21"/>
      <c r="G18917" s="13"/>
      <c r="H18917" s="13"/>
      <c r="J18917" s="13"/>
      <c r="K18917" s="21"/>
    </row>
    <row r="18918">
      <c r="D18918" s="13"/>
      <c r="E18918" s="21"/>
      <c r="G18918" s="13"/>
      <c r="H18918" s="13"/>
      <c r="J18918" s="13"/>
      <c r="K18918" s="21"/>
    </row>
    <row r="18919">
      <c r="D18919" s="13"/>
      <c r="E18919" s="21"/>
      <c r="G18919" s="13"/>
      <c r="H18919" s="13"/>
      <c r="J18919" s="13"/>
      <c r="K18919" s="21"/>
    </row>
    <row r="18920">
      <c r="D18920" s="13"/>
      <c r="E18920" s="21"/>
      <c r="G18920" s="13"/>
      <c r="H18920" s="13"/>
      <c r="J18920" s="13"/>
      <c r="K18920" s="21"/>
    </row>
    <row r="18921">
      <c r="D18921" s="13"/>
      <c r="E18921" s="21"/>
      <c r="G18921" s="13"/>
      <c r="H18921" s="13"/>
      <c r="J18921" s="13"/>
      <c r="K18921" s="21"/>
    </row>
    <row r="18922">
      <c r="D18922" s="13"/>
      <c r="E18922" s="21"/>
      <c r="G18922" s="13"/>
      <c r="H18922" s="13"/>
      <c r="J18922" s="13"/>
      <c r="K18922" s="21"/>
    </row>
    <row r="18923">
      <c r="D18923" s="13"/>
      <c r="E18923" s="21"/>
      <c r="G18923" s="13"/>
      <c r="H18923" s="13"/>
      <c r="J18923" s="13"/>
      <c r="K18923" s="21"/>
    </row>
    <row r="18924">
      <c r="D18924" s="13"/>
      <c r="E18924" s="21"/>
      <c r="G18924" s="13"/>
      <c r="H18924" s="13"/>
      <c r="J18924" s="13"/>
      <c r="K18924" s="21"/>
    </row>
    <row r="18925">
      <c r="D18925" s="13"/>
      <c r="E18925" s="21"/>
      <c r="G18925" s="13"/>
      <c r="H18925" s="13"/>
      <c r="J18925" s="13"/>
      <c r="K18925" s="21"/>
    </row>
    <row r="18926">
      <c r="D18926" s="13"/>
      <c r="E18926" s="21"/>
      <c r="G18926" s="13"/>
      <c r="H18926" s="13"/>
      <c r="J18926" s="13"/>
      <c r="K18926" s="21"/>
    </row>
    <row r="18927">
      <c r="D18927" s="13"/>
      <c r="E18927" s="21"/>
      <c r="G18927" s="13"/>
      <c r="H18927" s="13"/>
      <c r="J18927" s="13"/>
      <c r="K18927" s="21"/>
    </row>
    <row r="18928">
      <c r="D18928" s="13"/>
      <c r="E18928" s="21"/>
      <c r="G18928" s="13"/>
      <c r="H18928" s="13"/>
      <c r="J18928" s="13"/>
      <c r="K18928" s="21"/>
    </row>
    <row r="18929">
      <c r="D18929" s="13"/>
      <c r="E18929" s="21"/>
      <c r="G18929" s="13"/>
      <c r="H18929" s="13"/>
      <c r="J18929" s="13"/>
      <c r="K18929" s="21"/>
    </row>
    <row r="18930">
      <c r="D18930" s="13"/>
      <c r="E18930" s="21"/>
      <c r="G18930" s="13"/>
      <c r="H18930" s="13"/>
      <c r="J18930" s="13"/>
      <c r="K18930" s="21"/>
    </row>
    <row r="18931">
      <c r="D18931" s="13"/>
      <c r="E18931" s="21"/>
      <c r="G18931" s="13"/>
      <c r="H18931" s="13"/>
      <c r="J18931" s="13"/>
      <c r="K18931" s="21"/>
    </row>
    <row r="18932">
      <c r="D18932" s="13"/>
      <c r="E18932" s="21"/>
      <c r="G18932" s="13"/>
      <c r="H18932" s="13"/>
      <c r="J18932" s="13"/>
      <c r="K18932" s="21"/>
    </row>
    <row r="18933">
      <c r="D18933" s="13"/>
      <c r="E18933" s="21"/>
      <c r="G18933" s="13"/>
      <c r="H18933" s="13"/>
      <c r="J18933" s="13"/>
      <c r="K18933" s="21"/>
    </row>
    <row r="18934">
      <c r="D18934" s="13"/>
      <c r="E18934" s="21"/>
      <c r="G18934" s="13"/>
      <c r="H18934" s="13"/>
      <c r="J18934" s="13"/>
      <c r="K18934" s="21"/>
    </row>
    <row r="18935">
      <c r="D18935" s="13"/>
      <c r="E18935" s="21"/>
      <c r="G18935" s="13"/>
      <c r="H18935" s="13"/>
      <c r="J18935" s="13"/>
      <c r="K18935" s="21"/>
    </row>
    <row r="18936">
      <c r="D18936" s="13"/>
      <c r="E18936" s="21"/>
      <c r="G18936" s="13"/>
      <c r="H18936" s="13"/>
      <c r="J18936" s="13"/>
      <c r="K18936" s="21"/>
    </row>
    <row r="18937">
      <c r="D18937" s="13"/>
      <c r="E18937" s="21"/>
      <c r="G18937" s="13"/>
      <c r="H18937" s="13"/>
      <c r="J18937" s="13"/>
      <c r="K18937" s="21"/>
    </row>
    <row r="18938">
      <c r="D18938" s="13"/>
      <c r="E18938" s="21"/>
      <c r="G18938" s="13"/>
      <c r="H18938" s="13"/>
      <c r="J18938" s="13"/>
      <c r="K18938" s="21"/>
    </row>
    <row r="18939">
      <c r="D18939" s="13"/>
      <c r="E18939" s="21"/>
      <c r="G18939" s="13"/>
      <c r="H18939" s="13"/>
      <c r="J18939" s="13"/>
      <c r="K18939" s="21"/>
    </row>
    <row r="18940">
      <c r="D18940" s="13"/>
      <c r="E18940" s="21"/>
      <c r="G18940" s="13"/>
      <c r="H18940" s="13"/>
      <c r="J18940" s="13"/>
      <c r="K18940" s="21"/>
    </row>
    <row r="18941">
      <c r="D18941" s="13"/>
      <c r="E18941" s="21"/>
      <c r="G18941" s="13"/>
      <c r="H18941" s="13"/>
      <c r="J18941" s="13"/>
      <c r="K18941" s="21"/>
    </row>
    <row r="18942">
      <c r="D18942" s="13"/>
      <c r="E18942" s="21"/>
      <c r="G18942" s="13"/>
      <c r="H18942" s="13"/>
      <c r="J18942" s="13"/>
      <c r="K18942" s="21"/>
    </row>
    <row r="18943">
      <c r="D18943" s="13"/>
      <c r="E18943" s="21"/>
      <c r="G18943" s="13"/>
      <c r="H18943" s="13"/>
      <c r="J18943" s="13"/>
      <c r="K18943" s="21"/>
    </row>
    <row r="18944">
      <c r="D18944" s="13"/>
      <c r="E18944" s="21"/>
      <c r="G18944" s="13"/>
      <c r="H18944" s="13"/>
      <c r="J18944" s="13"/>
      <c r="K18944" s="21"/>
    </row>
    <row r="18945">
      <c r="D18945" s="13"/>
      <c r="E18945" s="21"/>
      <c r="G18945" s="13"/>
      <c r="H18945" s="13"/>
      <c r="J18945" s="13"/>
      <c r="K18945" s="21"/>
    </row>
    <row r="18946">
      <c r="D18946" s="13"/>
      <c r="E18946" s="21"/>
      <c r="G18946" s="13"/>
      <c r="H18946" s="13"/>
      <c r="J18946" s="13"/>
      <c r="K18946" s="21"/>
    </row>
    <row r="18947">
      <c r="D18947" s="13"/>
      <c r="E18947" s="21"/>
      <c r="G18947" s="13"/>
      <c r="H18947" s="13"/>
      <c r="J18947" s="13"/>
      <c r="K18947" s="21"/>
    </row>
    <row r="18948">
      <c r="D18948" s="13"/>
      <c r="E18948" s="21"/>
      <c r="G18948" s="13"/>
      <c r="H18948" s="13"/>
      <c r="J18948" s="13"/>
      <c r="K18948" s="21"/>
    </row>
    <row r="18949">
      <c r="D18949" s="13"/>
      <c r="E18949" s="21"/>
      <c r="G18949" s="13"/>
      <c r="H18949" s="13"/>
      <c r="J18949" s="13"/>
      <c r="K18949" s="21"/>
    </row>
    <row r="18950">
      <c r="D18950" s="13"/>
      <c r="E18950" s="21"/>
      <c r="G18950" s="13"/>
      <c r="H18950" s="13"/>
      <c r="J18950" s="13"/>
      <c r="K18950" s="21"/>
    </row>
    <row r="18951">
      <c r="D18951" s="13"/>
      <c r="E18951" s="21"/>
      <c r="G18951" s="13"/>
      <c r="H18951" s="13"/>
      <c r="J18951" s="13"/>
      <c r="K18951" s="21"/>
    </row>
    <row r="18952">
      <c r="D18952" s="13"/>
      <c r="E18952" s="21"/>
      <c r="G18952" s="13"/>
      <c r="H18952" s="13"/>
      <c r="J18952" s="13"/>
      <c r="K18952" s="21"/>
    </row>
    <row r="18953">
      <c r="D18953" s="13"/>
      <c r="E18953" s="21"/>
      <c r="G18953" s="13"/>
      <c r="H18953" s="13"/>
      <c r="J18953" s="13"/>
      <c r="K18953" s="21"/>
    </row>
    <row r="18954">
      <c r="D18954" s="13"/>
      <c r="E18954" s="21"/>
      <c r="G18954" s="13"/>
      <c r="H18954" s="13"/>
      <c r="J18954" s="13"/>
      <c r="K18954" s="21"/>
    </row>
    <row r="18955">
      <c r="D18955" s="13"/>
      <c r="E18955" s="21"/>
      <c r="G18955" s="13"/>
      <c r="H18955" s="13"/>
      <c r="J18955" s="13"/>
      <c r="K18955" s="21"/>
    </row>
    <row r="18956">
      <c r="D18956" s="13"/>
      <c r="E18956" s="21"/>
      <c r="G18956" s="13"/>
      <c r="H18956" s="13"/>
      <c r="J18956" s="13"/>
      <c r="K18956" s="21"/>
    </row>
    <row r="18957">
      <c r="D18957" s="13"/>
      <c r="E18957" s="21"/>
      <c r="G18957" s="13"/>
      <c r="H18957" s="13"/>
      <c r="J18957" s="13"/>
      <c r="K18957" s="21"/>
    </row>
    <row r="18958">
      <c r="D18958" s="13"/>
      <c r="E18958" s="21"/>
      <c r="G18958" s="13"/>
      <c r="H18958" s="13"/>
      <c r="J18958" s="13"/>
      <c r="K18958" s="21"/>
    </row>
    <row r="18959">
      <c r="D18959" s="13"/>
      <c r="E18959" s="21"/>
      <c r="G18959" s="13"/>
      <c r="H18959" s="13"/>
      <c r="J18959" s="13"/>
      <c r="K18959" s="21"/>
    </row>
    <row r="18960">
      <c r="D18960" s="13"/>
      <c r="E18960" s="21"/>
      <c r="G18960" s="13"/>
      <c r="H18960" s="13"/>
      <c r="J18960" s="13"/>
      <c r="K18960" s="21"/>
    </row>
    <row r="18961">
      <c r="D18961" s="13"/>
      <c r="E18961" s="21"/>
      <c r="G18961" s="13"/>
      <c r="H18961" s="13"/>
      <c r="J18961" s="13"/>
      <c r="K18961" s="21"/>
    </row>
    <row r="18962">
      <c r="D18962" s="13"/>
      <c r="E18962" s="21"/>
      <c r="G18962" s="13"/>
      <c r="H18962" s="13"/>
      <c r="J18962" s="13"/>
      <c r="K18962" s="21"/>
    </row>
    <row r="18963">
      <c r="D18963" s="13"/>
      <c r="E18963" s="21"/>
      <c r="G18963" s="13"/>
      <c r="H18963" s="13"/>
      <c r="J18963" s="13"/>
      <c r="K18963" s="21"/>
    </row>
    <row r="18964">
      <c r="D18964" s="13"/>
      <c r="E18964" s="21"/>
      <c r="G18964" s="13"/>
      <c r="H18964" s="13"/>
      <c r="J18964" s="13"/>
      <c r="K18964" s="21"/>
    </row>
    <row r="18965">
      <c r="D18965" s="13"/>
      <c r="E18965" s="21"/>
      <c r="G18965" s="13"/>
      <c r="H18965" s="13"/>
      <c r="J18965" s="13"/>
      <c r="K18965" s="21"/>
    </row>
    <row r="18966">
      <c r="D18966" s="13"/>
      <c r="E18966" s="21"/>
      <c r="G18966" s="13"/>
      <c r="H18966" s="13"/>
      <c r="J18966" s="13"/>
      <c r="K18966" s="21"/>
    </row>
    <row r="18967">
      <c r="D18967" s="13"/>
      <c r="E18967" s="21"/>
      <c r="G18967" s="13"/>
      <c r="H18967" s="13"/>
      <c r="J18967" s="13"/>
      <c r="K18967" s="21"/>
    </row>
    <row r="18968">
      <c r="D18968" s="13"/>
      <c r="E18968" s="21"/>
      <c r="G18968" s="13"/>
      <c r="H18968" s="13"/>
      <c r="J18968" s="13"/>
      <c r="K18968" s="21"/>
    </row>
    <row r="18969">
      <c r="D18969" s="13"/>
      <c r="E18969" s="21"/>
      <c r="G18969" s="13"/>
      <c r="H18969" s="13"/>
      <c r="J18969" s="13"/>
      <c r="K18969" s="21"/>
    </row>
    <row r="18970">
      <c r="D18970" s="13"/>
      <c r="E18970" s="21"/>
      <c r="G18970" s="13"/>
      <c r="H18970" s="13"/>
      <c r="J18970" s="13"/>
      <c r="K18970" s="21"/>
    </row>
    <row r="18971">
      <c r="D18971" s="13"/>
      <c r="E18971" s="21"/>
      <c r="G18971" s="13"/>
      <c r="H18971" s="13"/>
      <c r="J18971" s="13"/>
      <c r="K18971" s="21"/>
    </row>
    <row r="18972">
      <c r="D18972" s="13"/>
      <c r="E18972" s="21"/>
      <c r="G18972" s="13"/>
      <c r="H18972" s="13"/>
      <c r="J18972" s="13"/>
      <c r="K18972" s="21"/>
    </row>
    <row r="18973">
      <c r="D18973" s="13"/>
      <c r="E18973" s="21"/>
      <c r="G18973" s="13"/>
      <c r="H18973" s="13"/>
      <c r="J18973" s="13"/>
      <c r="K18973" s="21"/>
    </row>
    <row r="18974">
      <c r="D18974" s="13"/>
      <c r="E18974" s="21"/>
      <c r="G18974" s="13"/>
      <c r="H18974" s="13"/>
      <c r="J18974" s="13"/>
      <c r="K18974" s="21"/>
    </row>
    <row r="18975">
      <c r="D18975" s="13"/>
      <c r="E18975" s="21"/>
      <c r="G18975" s="13"/>
      <c r="H18975" s="13"/>
      <c r="J18975" s="13"/>
      <c r="K18975" s="21"/>
    </row>
    <row r="18976">
      <c r="D18976" s="13"/>
      <c r="E18976" s="21"/>
      <c r="G18976" s="13"/>
      <c r="H18976" s="13"/>
      <c r="J18976" s="13"/>
      <c r="K18976" s="21"/>
    </row>
    <row r="18977">
      <c r="D18977" s="13"/>
      <c r="E18977" s="21"/>
      <c r="G18977" s="13"/>
      <c r="H18977" s="13"/>
      <c r="J18977" s="13"/>
      <c r="K18977" s="21"/>
    </row>
    <row r="18978">
      <c r="D18978" s="13"/>
      <c r="E18978" s="21"/>
      <c r="G18978" s="13"/>
      <c r="H18978" s="13"/>
      <c r="J18978" s="13"/>
      <c r="K18978" s="21"/>
    </row>
    <row r="18979">
      <c r="D18979" s="13"/>
      <c r="E18979" s="21"/>
      <c r="G18979" s="13"/>
      <c r="H18979" s="13"/>
      <c r="J18979" s="13"/>
      <c r="K18979" s="21"/>
    </row>
    <row r="18980">
      <c r="D18980" s="13"/>
      <c r="E18980" s="21"/>
      <c r="G18980" s="13"/>
      <c r="H18980" s="13"/>
      <c r="J18980" s="13"/>
      <c r="K18980" s="21"/>
    </row>
    <row r="18981">
      <c r="D18981" s="13"/>
      <c r="E18981" s="21"/>
      <c r="G18981" s="13"/>
      <c r="H18981" s="13"/>
      <c r="J18981" s="13"/>
      <c r="K18981" s="21"/>
    </row>
    <row r="18982">
      <c r="D18982" s="13"/>
      <c r="E18982" s="21"/>
      <c r="G18982" s="13"/>
      <c r="H18982" s="13"/>
      <c r="J18982" s="13"/>
      <c r="K18982" s="21"/>
    </row>
    <row r="18983">
      <c r="D18983" s="13"/>
      <c r="E18983" s="21"/>
      <c r="G18983" s="13"/>
      <c r="H18983" s="13"/>
      <c r="J18983" s="13"/>
      <c r="K18983" s="21"/>
    </row>
    <row r="18984">
      <c r="D18984" s="13"/>
      <c r="E18984" s="21"/>
      <c r="G18984" s="13"/>
      <c r="H18984" s="13"/>
      <c r="J18984" s="13"/>
      <c r="K18984" s="21"/>
    </row>
    <row r="18985">
      <c r="D18985" s="13"/>
      <c r="E18985" s="21"/>
      <c r="G18985" s="13"/>
      <c r="H18985" s="13"/>
      <c r="J18985" s="13"/>
      <c r="K18985" s="21"/>
    </row>
    <row r="18986">
      <c r="D18986" s="13"/>
      <c r="E18986" s="21"/>
      <c r="G18986" s="13"/>
      <c r="H18986" s="13"/>
      <c r="J18986" s="13"/>
      <c r="K18986" s="21"/>
    </row>
    <row r="18987">
      <c r="D18987" s="13"/>
      <c r="E18987" s="21"/>
      <c r="G18987" s="13"/>
      <c r="H18987" s="13"/>
      <c r="J18987" s="13"/>
      <c r="K18987" s="21"/>
    </row>
    <row r="18988">
      <c r="D18988" s="13"/>
      <c r="E18988" s="21"/>
      <c r="G18988" s="13"/>
      <c r="H18988" s="13"/>
      <c r="J18988" s="13"/>
      <c r="K18988" s="21"/>
    </row>
    <row r="18989">
      <c r="D18989" s="13"/>
      <c r="E18989" s="21"/>
      <c r="G18989" s="13"/>
      <c r="H18989" s="13"/>
      <c r="J18989" s="13"/>
      <c r="K18989" s="21"/>
    </row>
    <row r="18990">
      <c r="D18990" s="13"/>
      <c r="E18990" s="21"/>
      <c r="G18990" s="13"/>
      <c r="H18990" s="13"/>
      <c r="J18990" s="13"/>
      <c r="K18990" s="21"/>
    </row>
    <row r="18991">
      <c r="D18991" s="13"/>
      <c r="E18991" s="21"/>
      <c r="G18991" s="13"/>
      <c r="H18991" s="13"/>
      <c r="J18991" s="13"/>
      <c r="K18991" s="21"/>
    </row>
    <row r="18992">
      <c r="D18992" s="13"/>
      <c r="E18992" s="21"/>
      <c r="G18992" s="13"/>
      <c r="H18992" s="13"/>
      <c r="J18992" s="13"/>
      <c r="K18992" s="21"/>
    </row>
    <row r="18993">
      <c r="D18993" s="13"/>
      <c r="E18993" s="21"/>
      <c r="G18993" s="13"/>
      <c r="H18993" s="13"/>
      <c r="J18993" s="13"/>
      <c r="K18993" s="21"/>
    </row>
    <row r="18994">
      <c r="D18994" s="13"/>
      <c r="E18994" s="21"/>
      <c r="G18994" s="13"/>
      <c r="H18994" s="13"/>
      <c r="J18994" s="13"/>
      <c r="K18994" s="21"/>
    </row>
    <row r="18995">
      <c r="D18995" s="13"/>
      <c r="E18995" s="21"/>
      <c r="G18995" s="13"/>
      <c r="H18995" s="13"/>
      <c r="J18995" s="13"/>
      <c r="K18995" s="21"/>
    </row>
    <row r="18996">
      <c r="D18996" s="13"/>
      <c r="E18996" s="21"/>
      <c r="G18996" s="13"/>
      <c r="H18996" s="13"/>
      <c r="J18996" s="13"/>
      <c r="K18996" s="21"/>
    </row>
    <row r="18997">
      <c r="D18997" s="13"/>
      <c r="E18997" s="21"/>
      <c r="G18997" s="13"/>
      <c r="H18997" s="13"/>
      <c r="J18997" s="13"/>
      <c r="K18997" s="21"/>
    </row>
    <row r="18998">
      <c r="D18998" s="13"/>
      <c r="E18998" s="21"/>
      <c r="G18998" s="13"/>
      <c r="H18998" s="13"/>
      <c r="J18998" s="13"/>
      <c r="K18998" s="21"/>
    </row>
    <row r="18999">
      <c r="D18999" s="13"/>
      <c r="E18999" s="21"/>
      <c r="G18999" s="13"/>
      <c r="H18999" s="13"/>
      <c r="J18999" s="13"/>
      <c r="K18999" s="21"/>
    </row>
    <row r="19000">
      <c r="D19000" s="13"/>
      <c r="E19000" s="21"/>
      <c r="G19000" s="13"/>
      <c r="H19000" s="13"/>
      <c r="J19000" s="13"/>
      <c r="K19000" s="21"/>
    </row>
    <row r="19001">
      <c r="D19001" s="13"/>
      <c r="E19001" s="21"/>
      <c r="G19001" s="13"/>
      <c r="H19001" s="13"/>
      <c r="J19001" s="13"/>
      <c r="K19001" s="21"/>
    </row>
    <row r="19002">
      <c r="D19002" s="13"/>
      <c r="E19002" s="21"/>
      <c r="G19002" s="13"/>
      <c r="H19002" s="13"/>
      <c r="J19002" s="13"/>
      <c r="K19002" s="21"/>
    </row>
    <row r="19003">
      <c r="D19003" s="13"/>
      <c r="E19003" s="21"/>
      <c r="G19003" s="13"/>
      <c r="H19003" s="13"/>
      <c r="J19003" s="13"/>
      <c r="K19003" s="21"/>
    </row>
    <row r="19004">
      <c r="D19004" s="13"/>
      <c r="E19004" s="21"/>
      <c r="G19004" s="13"/>
      <c r="H19004" s="13"/>
      <c r="J19004" s="13"/>
      <c r="K19004" s="21"/>
    </row>
    <row r="19005">
      <c r="D19005" s="13"/>
      <c r="E19005" s="21"/>
      <c r="G19005" s="13"/>
      <c r="H19005" s="13"/>
      <c r="J19005" s="13"/>
      <c r="K19005" s="21"/>
    </row>
    <row r="19006">
      <c r="D19006" s="13"/>
      <c r="E19006" s="21"/>
      <c r="G19006" s="13"/>
      <c r="H19006" s="13"/>
      <c r="J19006" s="13"/>
      <c r="K19006" s="21"/>
    </row>
    <row r="19007">
      <c r="D19007" s="13"/>
      <c r="E19007" s="21"/>
      <c r="G19007" s="13"/>
      <c r="H19007" s="13"/>
      <c r="J19007" s="13"/>
      <c r="K19007" s="21"/>
    </row>
    <row r="19008">
      <c r="D19008" s="13"/>
      <c r="E19008" s="21"/>
      <c r="G19008" s="13"/>
      <c r="H19008" s="13"/>
      <c r="J19008" s="13"/>
      <c r="K19008" s="21"/>
    </row>
    <row r="19009">
      <c r="D19009" s="13"/>
      <c r="E19009" s="21"/>
      <c r="G19009" s="13"/>
      <c r="H19009" s="13"/>
      <c r="J19009" s="13"/>
      <c r="K19009" s="21"/>
    </row>
    <row r="19010">
      <c r="D19010" s="13"/>
      <c r="E19010" s="21"/>
      <c r="G19010" s="13"/>
      <c r="H19010" s="13"/>
      <c r="J19010" s="13"/>
      <c r="K19010" s="21"/>
    </row>
    <row r="19011">
      <c r="D19011" s="13"/>
      <c r="E19011" s="21"/>
      <c r="G19011" s="13"/>
      <c r="H19011" s="13"/>
      <c r="J19011" s="13"/>
      <c r="K19011" s="21"/>
    </row>
    <row r="19012">
      <c r="D19012" s="13"/>
      <c r="E19012" s="21"/>
      <c r="G19012" s="13"/>
      <c r="H19012" s="13"/>
      <c r="J19012" s="13"/>
      <c r="K19012" s="21"/>
    </row>
    <row r="19013">
      <c r="D19013" s="13"/>
      <c r="E19013" s="21"/>
      <c r="G19013" s="13"/>
      <c r="H19013" s="13"/>
      <c r="J19013" s="13"/>
      <c r="K19013" s="21"/>
    </row>
    <row r="19014">
      <c r="D19014" s="13"/>
      <c r="E19014" s="21"/>
      <c r="G19014" s="13"/>
      <c r="H19014" s="13"/>
      <c r="J19014" s="13"/>
      <c r="K19014" s="21"/>
    </row>
    <row r="19015">
      <c r="D19015" s="13"/>
      <c r="E19015" s="21"/>
      <c r="G19015" s="13"/>
      <c r="H19015" s="13"/>
      <c r="J19015" s="13"/>
      <c r="K19015" s="21"/>
    </row>
    <row r="19016">
      <c r="D19016" s="13"/>
      <c r="E19016" s="21"/>
      <c r="G19016" s="13"/>
      <c r="H19016" s="13"/>
      <c r="J19016" s="13"/>
      <c r="K19016" s="21"/>
    </row>
    <row r="19017">
      <c r="D19017" s="13"/>
      <c r="E19017" s="21"/>
      <c r="G19017" s="13"/>
      <c r="H19017" s="13"/>
      <c r="J19017" s="13"/>
      <c r="K19017" s="21"/>
    </row>
    <row r="19018">
      <c r="D19018" s="13"/>
      <c r="E19018" s="21"/>
      <c r="G19018" s="13"/>
      <c r="H19018" s="13"/>
      <c r="J19018" s="13"/>
      <c r="K19018" s="21"/>
    </row>
    <row r="19019">
      <c r="D19019" s="13"/>
      <c r="E19019" s="21"/>
      <c r="G19019" s="13"/>
      <c r="H19019" s="13"/>
      <c r="J19019" s="13"/>
      <c r="K19019" s="21"/>
    </row>
    <row r="19020">
      <c r="D19020" s="13"/>
      <c r="E19020" s="21"/>
      <c r="G19020" s="13"/>
      <c r="H19020" s="13"/>
      <c r="J19020" s="13"/>
      <c r="K19020" s="21"/>
    </row>
    <row r="19021">
      <c r="D19021" s="13"/>
      <c r="E19021" s="21"/>
      <c r="G19021" s="13"/>
      <c r="H19021" s="13"/>
      <c r="J19021" s="13"/>
      <c r="K19021" s="21"/>
    </row>
    <row r="19022">
      <c r="D19022" s="13"/>
      <c r="E19022" s="21"/>
      <c r="G19022" s="13"/>
      <c r="H19022" s="13"/>
      <c r="J19022" s="13"/>
      <c r="K19022" s="21"/>
    </row>
    <row r="19023">
      <c r="D19023" s="13"/>
      <c r="E19023" s="21"/>
      <c r="G19023" s="13"/>
      <c r="H19023" s="13"/>
      <c r="J19023" s="13"/>
      <c r="K19023" s="21"/>
    </row>
    <row r="19024">
      <c r="D19024" s="13"/>
      <c r="E19024" s="21"/>
      <c r="G19024" s="13"/>
      <c r="H19024" s="13"/>
      <c r="J19024" s="13"/>
      <c r="K19024" s="21"/>
    </row>
    <row r="19025">
      <c r="D19025" s="13"/>
      <c r="E19025" s="21"/>
      <c r="G19025" s="13"/>
      <c r="H19025" s="13"/>
      <c r="J19025" s="13"/>
      <c r="K19025" s="21"/>
    </row>
    <row r="19026">
      <c r="D19026" s="13"/>
      <c r="E19026" s="21"/>
      <c r="G19026" s="13"/>
      <c r="H19026" s="13"/>
      <c r="J19026" s="13"/>
      <c r="K19026" s="21"/>
    </row>
    <row r="19027">
      <c r="D19027" s="13"/>
      <c r="E19027" s="21"/>
      <c r="G19027" s="13"/>
      <c r="H19027" s="13"/>
      <c r="J19027" s="13"/>
      <c r="K19027" s="21"/>
    </row>
    <row r="19028">
      <c r="D19028" s="13"/>
      <c r="E19028" s="21"/>
      <c r="G19028" s="13"/>
      <c r="H19028" s="13"/>
      <c r="J19028" s="13"/>
      <c r="K19028" s="21"/>
    </row>
    <row r="19029">
      <c r="D19029" s="13"/>
      <c r="E19029" s="21"/>
      <c r="G19029" s="13"/>
      <c r="H19029" s="13"/>
      <c r="J19029" s="13"/>
      <c r="K19029" s="21"/>
    </row>
    <row r="19030">
      <c r="D19030" s="13"/>
      <c r="E19030" s="21"/>
      <c r="G19030" s="13"/>
      <c r="H19030" s="13"/>
      <c r="J19030" s="13"/>
      <c r="K19030" s="21"/>
    </row>
    <row r="19031">
      <c r="D19031" s="13"/>
      <c r="E19031" s="21"/>
      <c r="G19031" s="13"/>
      <c r="H19031" s="13"/>
      <c r="J19031" s="13"/>
      <c r="K19031" s="21"/>
    </row>
    <row r="19032">
      <c r="D19032" s="13"/>
      <c r="E19032" s="21"/>
      <c r="G19032" s="13"/>
      <c r="H19032" s="13"/>
      <c r="J19032" s="13"/>
      <c r="K19032" s="21"/>
    </row>
    <row r="19033">
      <c r="D19033" s="13"/>
      <c r="E19033" s="21"/>
      <c r="G19033" s="13"/>
      <c r="H19033" s="13"/>
      <c r="J19033" s="13"/>
      <c r="K19033" s="21"/>
    </row>
    <row r="19034">
      <c r="D19034" s="13"/>
      <c r="E19034" s="21"/>
      <c r="G19034" s="13"/>
      <c r="H19034" s="13"/>
      <c r="J19034" s="13"/>
      <c r="K19034" s="21"/>
    </row>
    <row r="19035">
      <c r="D19035" s="13"/>
      <c r="E19035" s="21"/>
      <c r="G19035" s="13"/>
      <c r="H19035" s="13"/>
      <c r="J19035" s="13"/>
      <c r="K19035" s="21"/>
    </row>
    <row r="19036">
      <c r="D19036" s="13"/>
      <c r="E19036" s="21"/>
      <c r="G19036" s="13"/>
      <c r="H19036" s="13"/>
      <c r="J19036" s="13"/>
      <c r="K19036" s="21"/>
    </row>
    <row r="19037">
      <c r="D19037" s="13"/>
      <c r="E19037" s="21"/>
      <c r="G19037" s="13"/>
      <c r="H19037" s="13"/>
      <c r="J19037" s="13"/>
      <c r="K19037" s="21"/>
    </row>
    <row r="19038">
      <c r="D19038" s="13"/>
      <c r="E19038" s="21"/>
      <c r="G19038" s="13"/>
      <c r="H19038" s="13"/>
      <c r="J19038" s="13"/>
      <c r="K19038" s="21"/>
    </row>
    <row r="19039">
      <c r="D19039" s="13"/>
      <c r="E19039" s="21"/>
      <c r="G19039" s="13"/>
      <c r="H19039" s="13"/>
      <c r="J19039" s="13"/>
      <c r="K19039" s="21"/>
    </row>
    <row r="19040">
      <c r="D19040" s="13"/>
      <c r="E19040" s="21"/>
      <c r="G19040" s="13"/>
      <c r="H19040" s="13"/>
      <c r="J19040" s="13"/>
      <c r="K19040" s="21"/>
    </row>
    <row r="19041">
      <c r="D19041" s="13"/>
      <c r="E19041" s="21"/>
      <c r="G19041" s="13"/>
      <c r="H19041" s="13"/>
      <c r="J19041" s="13"/>
      <c r="K19041" s="21"/>
    </row>
    <row r="19042">
      <c r="D19042" s="13"/>
      <c r="E19042" s="21"/>
      <c r="G19042" s="13"/>
      <c r="H19042" s="13"/>
      <c r="J19042" s="13"/>
      <c r="K19042" s="21"/>
    </row>
    <row r="19043">
      <c r="D19043" s="13"/>
      <c r="E19043" s="21"/>
      <c r="G19043" s="13"/>
      <c r="H19043" s="13"/>
      <c r="J19043" s="13"/>
      <c r="K19043" s="21"/>
    </row>
    <row r="19044">
      <c r="D19044" s="13"/>
      <c r="E19044" s="21"/>
      <c r="G19044" s="13"/>
      <c r="H19044" s="13"/>
      <c r="J19044" s="13"/>
      <c r="K19044" s="21"/>
    </row>
    <row r="19045">
      <c r="D19045" s="13"/>
      <c r="E19045" s="21"/>
      <c r="G19045" s="13"/>
      <c r="H19045" s="13"/>
      <c r="J19045" s="13"/>
      <c r="K19045" s="21"/>
    </row>
    <row r="19046">
      <c r="D19046" s="13"/>
      <c r="E19046" s="21"/>
      <c r="G19046" s="13"/>
      <c r="H19046" s="13"/>
      <c r="J19046" s="13"/>
      <c r="K19046" s="21"/>
    </row>
    <row r="19047">
      <c r="D19047" s="13"/>
      <c r="E19047" s="21"/>
      <c r="G19047" s="13"/>
      <c r="H19047" s="13"/>
      <c r="J19047" s="13"/>
      <c r="K19047" s="21"/>
    </row>
    <row r="19048">
      <c r="D19048" s="13"/>
      <c r="E19048" s="21"/>
      <c r="G19048" s="13"/>
      <c r="H19048" s="13"/>
      <c r="J19048" s="13"/>
      <c r="K19048" s="21"/>
    </row>
    <row r="19049">
      <c r="D19049" s="13"/>
      <c r="E19049" s="21"/>
      <c r="G19049" s="13"/>
      <c r="H19049" s="13"/>
      <c r="J19049" s="13"/>
      <c r="K19049" s="21"/>
    </row>
    <row r="19050">
      <c r="D19050" s="13"/>
      <c r="E19050" s="21"/>
      <c r="G19050" s="13"/>
      <c r="H19050" s="13"/>
      <c r="J19050" s="13"/>
      <c r="K19050" s="21"/>
    </row>
    <row r="19051">
      <c r="D19051" s="13"/>
      <c r="E19051" s="21"/>
      <c r="G19051" s="13"/>
      <c r="H19051" s="13"/>
      <c r="J19051" s="13"/>
      <c r="K19051" s="21"/>
    </row>
    <row r="19052">
      <c r="D19052" s="13"/>
      <c r="E19052" s="21"/>
      <c r="G19052" s="13"/>
      <c r="H19052" s="13"/>
      <c r="J19052" s="13"/>
      <c r="K19052" s="21"/>
    </row>
    <row r="19053">
      <c r="D19053" s="13"/>
      <c r="E19053" s="21"/>
      <c r="G19053" s="13"/>
      <c r="H19053" s="13"/>
      <c r="J19053" s="13"/>
      <c r="K19053" s="21"/>
    </row>
    <row r="19054">
      <c r="D19054" s="13"/>
      <c r="E19054" s="21"/>
      <c r="G19054" s="13"/>
      <c r="H19054" s="13"/>
      <c r="J19054" s="13"/>
      <c r="K19054" s="21"/>
    </row>
    <row r="19055">
      <c r="D19055" s="13"/>
      <c r="E19055" s="21"/>
      <c r="G19055" s="13"/>
      <c r="H19055" s="13"/>
      <c r="J19055" s="13"/>
      <c r="K19055" s="21"/>
    </row>
    <row r="19056">
      <c r="D19056" s="13"/>
      <c r="E19056" s="21"/>
      <c r="G19056" s="13"/>
      <c r="H19056" s="13"/>
      <c r="J19056" s="13"/>
      <c r="K19056" s="21"/>
    </row>
    <row r="19057">
      <c r="D19057" s="13"/>
      <c r="E19057" s="21"/>
      <c r="G19057" s="13"/>
      <c r="H19057" s="13"/>
      <c r="J19057" s="13"/>
      <c r="K19057" s="21"/>
    </row>
    <row r="19058">
      <c r="D19058" s="13"/>
      <c r="E19058" s="21"/>
      <c r="G19058" s="13"/>
      <c r="H19058" s="13"/>
      <c r="J19058" s="13"/>
      <c r="K19058" s="21"/>
    </row>
    <row r="19059">
      <c r="D19059" s="13"/>
      <c r="E19059" s="21"/>
      <c r="G19059" s="13"/>
      <c r="H19059" s="13"/>
      <c r="J19059" s="13"/>
      <c r="K19059" s="21"/>
    </row>
    <row r="19060">
      <c r="D19060" s="13"/>
      <c r="E19060" s="21"/>
      <c r="G19060" s="13"/>
      <c r="H19060" s="13"/>
      <c r="J19060" s="13"/>
      <c r="K19060" s="21"/>
    </row>
    <row r="19061">
      <c r="D19061" s="13"/>
      <c r="E19061" s="21"/>
      <c r="G19061" s="13"/>
      <c r="H19061" s="13"/>
      <c r="J19061" s="13"/>
      <c r="K19061" s="21"/>
    </row>
    <row r="19062">
      <c r="D19062" s="13"/>
      <c r="E19062" s="21"/>
      <c r="G19062" s="13"/>
      <c r="H19062" s="13"/>
      <c r="J19062" s="13"/>
      <c r="K19062" s="21"/>
    </row>
    <row r="19063">
      <c r="D19063" s="13"/>
      <c r="E19063" s="21"/>
      <c r="G19063" s="13"/>
      <c r="H19063" s="13"/>
      <c r="J19063" s="13"/>
      <c r="K19063" s="21"/>
    </row>
    <row r="19064">
      <c r="D19064" s="13"/>
      <c r="E19064" s="21"/>
      <c r="G19064" s="13"/>
      <c r="H19064" s="13"/>
      <c r="J19064" s="13"/>
      <c r="K19064" s="21"/>
    </row>
    <row r="19065">
      <c r="D19065" s="13"/>
      <c r="E19065" s="21"/>
      <c r="G19065" s="13"/>
      <c r="H19065" s="13"/>
      <c r="J19065" s="13"/>
      <c r="K19065" s="21"/>
    </row>
    <row r="19066">
      <c r="D19066" s="13"/>
      <c r="E19066" s="21"/>
      <c r="G19066" s="13"/>
      <c r="H19066" s="13"/>
      <c r="J19066" s="13"/>
      <c r="K19066" s="21"/>
    </row>
    <row r="19067">
      <c r="D19067" s="13"/>
      <c r="E19067" s="21"/>
      <c r="G19067" s="13"/>
      <c r="H19067" s="13"/>
      <c r="J19067" s="13"/>
      <c r="K19067" s="21"/>
    </row>
    <row r="19068">
      <c r="D19068" s="13"/>
      <c r="E19068" s="21"/>
      <c r="G19068" s="13"/>
      <c r="H19068" s="13"/>
      <c r="J19068" s="13"/>
      <c r="K19068" s="21"/>
    </row>
    <row r="19069">
      <c r="D19069" s="13"/>
      <c r="E19069" s="21"/>
      <c r="G19069" s="13"/>
      <c r="H19069" s="13"/>
      <c r="J19069" s="13"/>
      <c r="K19069" s="21"/>
    </row>
    <row r="19070">
      <c r="D19070" s="13"/>
      <c r="E19070" s="21"/>
      <c r="G19070" s="13"/>
      <c r="H19070" s="13"/>
      <c r="J19070" s="13"/>
      <c r="K19070" s="21"/>
    </row>
    <row r="19071">
      <c r="D19071" s="13"/>
      <c r="E19071" s="21"/>
      <c r="G19071" s="13"/>
      <c r="H19071" s="13"/>
      <c r="J19071" s="13"/>
      <c r="K19071" s="21"/>
    </row>
    <row r="19072">
      <c r="D19072" s="13"/>
      <c r="E19072" s="21"/>
      <c r="G19072" s="13"/>
      <c r="H19072" s="13"/>
      <c r="J19072" s="13"/>
      <c r="K19072" s="21"/>
    </row>
    <row r="19073">
      <c r="D19073" s="13"/>
      <c r="E19073" s="21"/>
      <c r="G19073" s="13"/>
      <c r="H19073" s="13"/>
      <c r="J19073" s="13"/>
      <c r="K19073" s="21"/>
    </row>
    <row r="19074">
      <c r="D19074" s="13"/>
      <c r="E19074" s="21"/>
      <c r="G19074" s="13"/>
      <c r="H19074" s="13"/>
      <c r="J19074" s="13"/>
      <c r="K19074" s="21"/>
    </row>
    <row r="19075">
      <c r="D19075" s="13"/>
      <c r="E19075" s="21"/>
      <c r="G19075" s="13"/>
      <c r="H19075" s="13"/>
      <c r="J19075" s="13"/>
      <c r="K19075" s="21"/>
    </row>
    <row r="19076">
      <c r="D19076" s="13"/>
      <c r="E19076" s="21"/>
      <c r="G19076" s="13"/>
      <c r="H19076" s="13"/>
      <c r="J19076" s="13"/>
      <c r="K19076" s="21"/>
    </row>
    <row r="19077">
      <c r="D19077" s="13"/>
      <c r="E19077" s="21"/>
      <c r="G19077" s="13"/>
      <c r="H19077" s="13"/>
      <c r="J19077" s="13"/>
      <c r="K19077" s="21"/>
    </row>
    <row r="19078">
      <c r="D19078" s="13"/>
      <c r="E19078" s="21"/>
      <c r="G19078" s="13"/>
      <c r="H19078" s="13"/>
      <c r="J19078" s="13"/>
      <c r="K19078" s="21"/>
    </row>
    <row r="19079">
      <c r="D19079" s="13"/>
      <c r="E19079" s="21"/>
      <c r="G19079" s="13"/>
      <c r="H19079" s="13"/>
      <c r="J19079" s="13"/>
      <c r="K19079" s="21"/>
    </row>
    <row r="19080">
      <c r="D19080" s="13"/>
      <c r="E19080" s="21"/>
      <c r="G19080" s="13"/>
      <c r="H19080" s="13"/>
      <c r="J19080" s="13"/>
      <c r="K19080" s="21"/>
    </row>
    <row r="19081">
      <c r="D19081" s="13"/>
      <c r="E19081" s="21"/>
      <c r="G19081" s="13"/>
      <c r="H19081" s="13"/>
      <c r="J19081" s="13"/>
      <c r="K19081" s="21"/>
    </row>
    <row r="19082">
      <c r="D19082" s="13"/>
      <c r="E19082" s="21"/>
      <c r="G19082" s="13"/>
      <c r="H19082" s="13"/>
      <c r="J19082" s="13"/>
      <c r="K19082" s="21"/>
    </row>
    <row r="19083">
      <c r="D19083" s="13"/>
      <c r="E19083" s="21"/>
      <c r="G19083" s="13"/>
      <c r="H19083" s="13"/>
      <c r="J19083" s="13"/>
      <c r="K19083" s="21"/>
    </row>
    <row r="19084">
      <c r="D19084" s="13"/>
      <c r="E19084" s="21"/>
      <c r="G19084" s="13"/>
      <c r="H19084" s="13"/>
      <c r="J19084" s="13"/>
      <c r="K19084" s="21"/>
    </row>
    <row r="19085">
      <c r="D19085" s="13"/>
      <c r="E19085" s="21"/>
      <c r="G19085" s="13"/>
      <c r="H19085" s="13"/>
      <c r="J19085" s="13"/>
      <c r="K19085" s="21"/>
    </row>
    <row r="19086">
      <c r="D19086" s="13"/>
      <c r="E19086" s="21"/>
      <c r="G19086" s="13"/>
      <c r="H19086" s="13"/>
      <c r="J19086" s="13"/>
      <c r="K19086" s="21"/>
    </row>
    <row r="19087">
      <c r="D19087" s="13"/>
      <c r="E19087" s="21"/>
      <c r="G19087" s="13"/>
      <c r="H19087" s="13"/>
      <c r="J19087" s="13"/>
      <c r="K19087" s="21"/>
    </row>
    <row r="19088">
      <c r="D19088" s="13"/>
      <c r="E19088" s="21"/>
      <c r="G19088" s="13"/>
      <c r="H19088" s="13"/>
      <c r="J19088" s="13"/>
      <c r="K19088" s="21"/>
    </row>
    <row r="19089">
      <c r="D19089" s="13"/>
      <c r="E19089" s="21"/>
      <c r="G19089" s="13"/>
      <c r="H19089" s="13"/>
      <c r="J19089" s="13"/>
      <c r="K19089" s="21"/>
    </row>
    <row r="19090">
      <c r="D19090" s="13"/>
      <c r="E19090" s="21"/>
      <c r="G19090" s="13"/>
      <c r="H19090" s="13"/>
      <c r="J19090" s="13"/>
      <c r="K19090" s="21"/>
    </row>
    <row r="19091">
      <c r="D19091" s="13"/>
      <c r="E19091" s="21"/>
      <c r="G19091" s="13"/>
      <c r="H19091" s="13"/>
      <c r="J19091" s="13"/>
      <c r="K19091" s="21"/>
    </row>
    <row r="19092">
      <c r="D19092" s="13"/>
      <c r="E19092" s="21"/>
      <c r="G19092" s="13"/>
      <c r="H19092" s="13"/>
      <c r="J19092" s="13"/>
      <c r="K19092" s="21"/>
    </row>
    <row r="19093">
      <c r="D19093" s="13"/>
      <c r="E19093" s="21"/>
      <c r="G19093" s="13"/>
      <c r="H19093" s="13"/>
      <c r="J19093" s="13"/>
      <c r="K19093" s="21"/>
    </row>
    <row r="19094">
      <c r="D19094" s="13"/>
      <c r="E19094" s="21"/>
      <c r="G19094" s="13"/>
      <c r="H19094" s="13"/>
      <c r="J19094" s="13"/>
      <c r="K19094" s="21"/>
    </row>
    <row r="19095">
      <c r="D19095" s="13"/>
      <c r="E19095" s="21"/>
      <c r="G19095" s="13"/>
      <c r="H19095" s="13"/>
      <c r="J19095" s="13"/>
      <c r="K19095" s="21"/>
    </row>
    <row r="19096">
      <c r="D19096" s="13"/>
      <c r="E19096" s="21"/>
      <c r="G19096" s="13"/>
      <c r="H19096" s="13"/>
      <c r="J19096" s="13"/>
      <c r="K19096" s="21"/>
    </row>
    <row r="19097">
      <c r="D19097" s="13"/>
      <c r="E19097" s="21"/>
      <c r="G19097" s="13"/>
      <c r="H19097" s="13"/>
      <c r="J19097" s="13"/>
      <c r="K19097" s="21"/>
    </row>
    <row r="19098">
      <c r="D19098" s="13"/>
      <c r="E19098" s="21"/>
      <c r="G19098" s="13"/>
      <c r="H19098" s="13"/>
      <c r="J19098" s="13"/>
      <c r="K19098" s="21"/>
    </row>
    <row r="19099">
      <c r="D19099" s="13"/>
      <c r="E19099" s="21"/>
      <c r="G19099" s="13"/>
      <c r="H19099" s="13"/>
      <c r="J19099" s="13"/>
      <c r="K19099" s="21"/>
    </row>
    <row r="19100">
      <c r="D19100" s="13"/>
      <c r="E19100" s="21"/>
      <c r="G19100" s="13"/>
      <c r="H19100" s="13"/>
      <c r="J19100" s="13"/>
      <c r="K19100" s="21"/>
    </row>
    <row r="19101">
      <c r="D19101" s="13"/>
      <c r="E19101" s="21"/>
      <c r="G19101" s="13"/>
      <c r="H19101" s="13"/>
      <c r="J19101" s="13"/>
      <c r="K19101" s="21"/>
    </row>
    <row r="19102">
      <c r="D19102" s="13"/>
      <c r="E19102" s="21"/>
      <c r="G19102" s="13"/>
      <c r="H19102" s="13"/>
      <c r="J19102" s="13"/>
      <c r="K19102" s="21"/>
    </row>
    <row r="19103">
      <c r="D19103" s="13"/>
      <c r="E19103" s="21"/>
      <c r="G19103" s="13"/>
      <c r="H19103" s="13"/>
      <c r="J19103" s="13"/>
      <c r="K19103" s="21"/>
    </row>
    <row r="19104">
      <c r="D19104" s="13"/>
      <c r="E19104" s="21"/>
      <c r="G19104" s="13"/>
      <c r="H19104" s="13"/>
      <c r="J19104" s="13"/>
      <c r="K19104" s="21"/>
    </row>
    <row r="19105">
      <c r="D19105" s="13"/>
      <c r="E19105" s="21"/>
      <c r="G19105" s="13"/>
      <c r="H19105" s="13"/>
      <c r="J19105" s="13"/>
      <c r="K19105" s="21"/>
    </row>
    <row r="19106">
      <c r="D19106" s="13"/>
      <c r="E19106" s="21"/>
      <c r="G19106" s="13"/>
      <c r="H19106" s="13"/>
      <c r="J19106" s="13"/>
      <c r="K19106" s="21"/>
    </row>
    <row r="19107">
      <c r="D19107" s="13"/>
      <c r="E19107" s="21"/>
      <c r="G19107" s="13"/>
      <c r="H19107" s="13"/>
      <c r="J19107" s="13"/>
      <c r="K19107" s="21"/>
    </row>
    <row r="19108">
      <c r="D19108" s="13"/>
      <c r="E19108" s="21"/>
      <c r="G19108" s="13"/>
      <c r="H19108" s="13"/>
      <c r="J19108" s="13"/>
      <c r="K19108" s="21"/>
    </row>
    <row r="19109">
      <c r="D19109" s="13"/>
      <c r="E19109" s="21"/>
      <c r="G19109" s="13"/>
      <c r="H19109" s="13"/>
      <c r="J19109" s="13"/>
      <c r="K19109" s="21"/>
    </row>
    <row r="19110">
      <c r="D19110" s="13"/>
      <c r="E19110" s="21"/>
      <c r="G19110" s="13"/>
      <c r="H19110" s="13"/>
      <c r="J19110" s="13"/>
      <c r="K19110" s="21"/>
    </row>
    <row r="19111">
      <c r="D19111" s="13"/>
      <c r="E19111" s="21"/>
      <c r="G19111" s="13"/>
      <c r="H19111" s="13"/>
      <c r="J19111" s="13"/>
      <c r="K19111" s="21"/>
    </row>
    <row r="19112">
      <c r="D19112" s="13"/>
      <c r="E19112" s="21"/>
      <c r="G19112" s="13"/>
      <c r="H19112" s="13"/>
      <c r="J19112" s="13"/>
      <c r="K19112" s="21"/>
    </row>
    <row r="19113">
      <c r="D19113" s="13"/>
      <c r="E19113" s="21"/>
      <c r="G19113" s="13"/>
      <c r="H19113" s="13"/>
      <c r="J19113" s="13"/>
      <c r="K19113" s="21"/>
    </row>
    <row r="19114">
      <c r="D19114" s="13"/>
      <c r="E19114" s="21"/>
      <c r="G19114" s="13"/>
      <c r="H19114" s="13"/>
      <c r="J19114" s="13"/>
      <c r="K19114" s="21"/>
    </row>
    <row r="19115">
      <c r="D19115" s="13"/>
      <c r="E19115" s="21"/>
      <c r="G19115" s="13"/>
      <c r="H19115" s="13"/>
      <c r="J19115" s="13"/>
      <c r="K19115" s="21"/>
    </row>
    <row r="19116">
      <c r="D19116" s="13"/>
      <c r="E19116" s="21"/>
      <c r="G19116" s="13"/>
      <c r="H19116" s="13"/>
      <c r="J19116" s="13"/>
      <c r="K19116" s="21"/>
    </row>
    <row r="19117">
      <c r="D19117" s="13"/>
      <c r="E19117" s="21"/>
      <c r="G19117" s="13"/>
      <c r="H19117" s="13"/>
      <c r="J19117" s="13"/>
      <c r="K19117" s="21"/>
    </row>
    <row r="19118">
      <c r="D19118" s="13"/>
      <c r="E19118" s="21"/>
      <c r="G19118" s="13"/>
      <c r="H19118" s="13"/>
      <c r="J19118" s="13"/>
      <c r="K19118" s="21"/>
    </row>
    <row r="19119">
      <c r="D19119" s="13"/>
      <c r="E19119" s="21"/>
      <c r="G19119" s="13"/>
      <c r="H19119" s="13"/>
      <c r="J19119" s="13"/>
      <c r="K19119" s="21"/>
    </row>
    <row r="19120">
      <c r="D19120" s="13"/>
      <c r="E19120" s="21"/>
      <c r="G19120" s="13"/>
      <c r="H19120" s="13"/>
      <c r="J19120" s="13"/>
      <c r="K19120" s="21"/>
    </row>
    <row r="19121">
      <c r="D19121" s="13"/>
      <c r="E19121" s="21"/>
      <c r="G19121" s="13"/>
      <c r="H19121" s="13"/>
      <c r="J19121" s="13"/>
      <c r="K19121" s="21"/>
    </row>
    <row r="19122">
      <c r="D19122" s="13"/>
      <c r="E19122" s="21"/>
      <c r="G19122" s="13"/>
      <c r="H19122" s="13"/>
      <c r="J19122" s="13"/>
      <c r="K19122" s="21"/>
    </row>
    <row r="19123">
      <c r="D19123" s="13"/>
      <c r="E19123" s="21"/>
      <c r="G19123" s="13"/>
      <c r="H19123" s="13"/>
      <c r="J19123" s="13"/>
      <c r="K19123" s="21"/>
    </row>
    <row r="19124">
      <c r="D19124" s="13"/>
      <c r="E19124" s="21"/>
      <c r="G19124" s="13"/>
      <c r="H19124" s="13"/>
      <c r="J19124" s="13"/>
      <c r="K19124" s="21"/>
    </row>
    <row r="19125">
      <c r="D19125" s="13"/>
      <c r="E19125" s="21"/>
      <c r="G19125" s="13"/>
      <c r="H19125" s="13"/>
      <c r="J19125" s="13"/>
      <c r="K19125" s="21"/>
    </row>
    <row r="19126">
      <c r="D19126" s="13"/>
      <c r="E19126" s="21"/>
      <c r="G19126" s="13"/>
      <c r="H19126" s="13"/>
      <c r="J19126" s="13"/>
      <c r="K19126" s="21"/>
    </row>
    <row r="19127">
      <c r="D19127" s="13"/>
      <c r="E19127" s="21"/>
      <c r="G19127" s="13"/>
      <c r="H19127" s="13"/>
      <c r="J19127" s="13"/>
      <c r="K19127" s="21"/>
    </row>
    <row r="19128">
      <c r="D19128" s="13"/>
      <c r="E19128" s="21"/>
      <c r="G19128" s="13"/>
      <c r="H19128" s="13"/>
      <c r="J19128" s="13"/>
      <c r="K19128" s="21"/>
    </row>
    <row r="19129">
      <c r="D19129" s="13"/>
      <c r="E19129" s="21"/>
      <c r="G19129" s="13"/>
      <c r="H19129" s="13"/>
      <c r="J19129" s="13"/>
      <c r="K19129" s="21"/>
    </row>
    <row r="19130">
      <c r="D19130" s="13"/>
      <c r="E19130" s="21"/>
      <c r="G19130" s="13"/>
      <c r="H19130" s="13"/>
      <c r="J19130" s="13"/>
      <c r="K19130" s="21"/>
    </row>
    <row r="19131">
      <c r="D19131" s="13"/>
      <c r="E19131" s="21"/>
      <c r="G19131" s="13"/>
      <c r="H19131" s="13"/>
      <c r="J19131" s="13"/>
      <c r="K19131" s="21"/>
    </row>
    <row r="19132">
      <c r="D19132" s="13"/>
      <c r="E19132" s="21"/>
      <c r="G19132" s="13"/>
      <c r="H19132" s="13"/>
      <c r="J19132" s="13"/>
      <c r="K19132" s="21"/>
    </row>
    <row r="19133">
      <c r="D19133" s="13"/>
      <c r="E19133" s="21"/>
      <c r="G19133" s="13"/>
      <c r="H19133" s="13"/>
      <c r="J19133" s="13"/>
      <c r="K19133" s="21"/>
    </row>
    <row r="19134">
      <c r="D19134" s="13"/>
      <c r="E19134" s="21"/>
      <c r="G19134" s="13"/>
      <c r="H19134" s="13"/>
      <c r="J19134" s="13"/>
      <c r="K19134" s="21"/>
    </row>
    <row r="19135">
      <c r="D19135" s="13"/>
      <c r="E19135" s="21"/>
      <c r="G19135" s="13"/>
      <c r="H19135" s="13"/>
      <c r="J19135" s="13"/>
      <c r="K19135" s="21"/>
    </row>
    <row r="19136">
      <c r="D19136" s="13"/>
      <c r="E19136" s="21"/>
      <c r="G19136" s="13"/>
      <c r="H19136" s="13"/>
      <c r="J19136" s="13"/>
      <c r="K19136" s="21"/>
    </row>
    <row r="19137">
      <c r="D19137" s="13"/>
      <c r="E19137" s="21"/>
      <c r="G19137" s="13"/>
      <c r="H19137" s="13"/>
      <c r="J19137" s="13"/>
      <c r="K19137" s="21"/>
    </row>
    <row r="19138">
      <c r="D19138" s="13"/>
      <c r="E19138" s="21"/>
      <c r="G19138" s="13"/>
      <c r="H19138" s="13"/>
      <c r="J19138" s="13"/>
      <c r="K19138" s="21"/>
    </row>
    <row r="19139">
      <c r="D19139" s="13"/>
      <c r="E19139" s="21"/>
      <c r="G19139" s="13"/>
      <c r="H19139" s="13"/>
      <c r="J19139" s="13"/>
      <c r="K19139" s="21"/>
    </row>
    <row r="19140">
      <c r="D19140" s="13"/>
      <c r="E19140" s="21"/>
      <c r="G19140" s="13"/>
      <c r="H19140" s="13"/>
      <c r="J19140" s="13"/>
      <c r="K19140" s="21"/>
    </row>
    <row r="19141">
      <c r="D19141" s="13"/>
      <c r="E19141" s="21"/>
      <c r="G19141" s="13"/>
      <c r="H19141" s="13"/>
      <c r="J19141" s="13"/>
      <c r="K19141" s="21"/>
    </row>
    <row r="19142">
      <c r="D19142" s="13"/>
      <c r="E19142" s="21"/>
      <c r="G19142" s="13"/>
      <c r="H19142" s="13"/>
      <c r="J19142" s="13"/>
      <c r="K19142" s="21"/>
    </row>
    <row r="19143">
      <c r="D19143" s="13"/>
      <c r="E19143" s="21"/>
      <c r="G19143" s="13"/>
      <c r="H19143" s="13"/>
      <c r="J19143" s="13"/>
      <c r="K19143" s="21"/>
    </row>
    <row r="19144">
      <c r="D19144" s="13"/>
      <c r="E19144" s="21"/>
      <c r="G19144" s="13"/>
      <c r="H19144" s="13"/>
      <c r="J19144" s="13"/>
      <c r="K19144" s="21"/>
    </row>
    <row r="19145">
      <c r="D19145" s="13"/>
      <c r="E19145" s="21"/>
      <c r="G19145" s="13"/>
      <c r="H19145" s="13"/>
      <c r="J19145" s="13"/>
      <c r="K19145" s="21"/>
    </row>
    <row r="19146">
      <c r="D19146" s="13"/>
      <c r="E19146" s="21"/>
      <c r="G19146" s="13"/>
      <c r="H19146" s="13"/>
      <c r="J19146" s="13"/>
      <c r="K19146" s="21"/>
    </row>
    <row r="19147">
      <c r="D19147" s="13"/>
      <c r="E19147" s="21"/>
      <c r="G19147" s="13"/>
      <c r="H19147" s="13"/>
      <c r="J19147" s="13"/>
      <c r="K19147" s="21"/>
    </row>
    <row r="19148">
      <c r="D19148" s="13"/>
      <c r="E19148" s="21"/>
      <c r="G19148" s="13"/>
      <c r="H19148" s="13"/>
      <c r="J19148" s="13"/>
      <c r="K19148" s="21"/>
    </row>
    <row r="19149">
      <c r="D19149" s="13"/>
      <c r="E19149" s="21"/>
      <c r="G19149" s="13"/>
      <c r="H19149" s="13"/>
      <c r="J19149" s="13"/>
      <c r="K19149" s="21"/>
    </row>
    <row r="19150">
      <c r="D19150" s="13"/>
      <c r="E19150" s="21"/>
      <c r="G19150" s="13"/>
      <c r="H19150" s="13"/>
      <c r="J19150" s="13"/>
      <c r="K19150" s="21"/>
    </row>
    <row r="19151">
      <c r="D19151" s="13"/>
      <c r="E19151" s="21"/>
      <c r="G19151" s="13"/>
      <c r="H19151" s="13"/>
      <c r="J19151" s="13"/>
      <c r="K19151" s="21"/>
    </row>
    <row r="19152">
      <c r="D19152" s="13"/>
      <c r="E19152" s="21"/>
      <c r="G19152" s="13"/>
      <c r="H19152" s="13"/>
      <c r="J19152" s="13"/>
      <c r="K19152" s="21"/>
    </row>
    <row r="19153">
      <c r="D19153" s="13"/>
      <c r="E19153" s="21"/>
      <c r="G19153" s="13"/>
      <c r="H19153" s="13"/>
      <c r="J19153" s="13"/>
      <c r="K19153" s="21"/>
    </row>
    <row r="19154">
      <c r="D19154" s="13"/>
      <c r="E19154" s="21"/>
      <c r="G19154" s="13"/>
      <c r="H19154" s="13"/>
      <c r="J19154" s="13"/>
      <c r="K19154" s="21"/>
    </row>
    <row r="19155">
      <c r="D19155" s="13"/>
      <c r="E19155" s="21"/>
      <c r="G19155" s="13"/>
      <c r="H19155" s="13"/>
      <c r="J19155" s="13"/>
      <c r="K19155" s="21"/>
    </row>
    <row r="19156">
      <c r="D19156" s="13"/>
      <c r="E19156" s="21"/>
      <c r="G19156" s="13"/>
      <c r="H19156" s="13"/>
      <c r="J19156" s="13"/>
      <c r="K19156" s="21"/>
    </row>
    <row r="19157">
      <c r="D19157" s="13"/>
      <c r="E19157" s="21"/>
      <c r="G19157" s="13"/>
      <c r="H19157" s="13"/>
      <c r="J19157" s="13"/>
      <c r="K19157" s="21"/>
    </row>
    <row r="19158">
      <c r="D19158" s="13"/>
      <c r="E19158" s="21"/>
      <c r="G19158" s="13"/>
      <c r="H19158" s="13"/>
      <c r="J19158" s="13"/>
      <c r="K19158" s="21"/>
    </row>
    <row r="19159">
      <c r="D19159" s="13"/>
      <c r="E19159" s="21"/>
      <c r="G19159" s="13"/>
      <c r="H19159" s="13"/>
      <c r="J19159" s="13"/>
      <c r="K19159" s="21"/>
    </row>
    <row r="19160">
      <c r="D19160" s="13"/>
      <c r="E19160" s="21"/>
      <c r="G19160" s="13"/>
      <c r="H19160" s="13"/>
      <c r="J19160" s="13"/>
      <c r="K19160" s="21"/>
    </row>
    <row r="19161">
      <c r="D19161" s="13"/>
      <c r="E19161" s="21"/>
      <c r="G19161" s="13"/>
      <c r="H19161" s="13"/>
      <c r="J19161" s="13"/>
      <c r="K19161" s="21"/>
    </row>
    <row r="19162">
      <c r="D19162" s="13"/>
      <c r="E19162" s="21"/>
      <c r="G19162" s="13"/>
      <c r="H19162" s="13"/>
      <c r="J19162" s="13"/>
      <c r="K19162" s="21"/>
    </row>
    <row r="19163">
      <c r="D19163" s="13"/>
      <c r="E19163" s="21"/>
      <c r="G19163" s="13"/>
      <c r="H19163" s="13"/>
      <c r="J19163" s="13"/>
      <c r="K19163" s="21"/>
    </row>
    <row r="19164">
      <c r="D19164" s="13"/>
      <c r="E19164" s="21"/>
      <c r="G19164" s="13"/>
      <c r="H19164" s="13"/>
      <c r="J19164" s="13"/>
      <c r="K19164" s="21"/>
    </row>
    <row r="19165">
      <c r="D19165" s="13"/>
      <c r="E19165" s="21"/>
      <c r="G19165" s="13"/>
      <c r="H19165" s="13"/>
      <c r="J19165" s="13"/>
      <c r="K19165" s="21"/>
    </row>
    <row r="19166">
      <c r="D19166" s="13"/>
      <c r="E19166" s="21"/>
      <c r="G19166" s="13"/>
      <c r="H19166" s="13"/>
      <c r="J19166" s="13"/>
      <c r="K19166" s="21"/>
    </row>
    <row r="19167">
      <c r="D19167" s="13"/>
      <c r="E19167" s="21"/>
      <c r="G19167" s="13"/>
      <c r="H19167" s="13"/>
      <c r="J19167" s="13"/>
      <c r="K19167" s="21"/>
    </row>
    <row r="19168">
      <c r="D19168" s="13"/>
      <c r="E19168" s="21"/>
      <c r="G19168" s="13"/>
      <c r="H19168" s="13"/>
      <c r="J19168" s="13"/>
      <c r="K19168" s="21"/>
    </row>
    <row r="19169">
      <c r="D19169" s="13"/>
      <c r="E19169" s="21"/>
      <c r="G19169" s="13"/>
      <c r="H19169" s="13"/>
      <c r="J19169" s="13"/>
      <c r="K19169" s="21"/>
    </row>
    <row r="19170">
      <c r="D19170" s="13"/>
      <c r="E19170" s="21"/>
      <c r="G19170" s="13"/>
      <c r="H19170" s="13"/>
      <c r="J19170" s="13"/>
      <c r="K19170" s="21"/>
    </row>
    <row r="19171">
      <c r="D19171" s="13"/>
      <c r="E19171" s="21"/>
      <c r="G19171" s="13"/>
      <c r="H19171" s="13"/>
      <c r="J19171" s="13"/>
      <c r="K19171" s="21"/>
    </row>
    <row r="19172">
      <c r="D19172" s="13"/>
      <c r="E19172" s="21"/>
      <c r="G19172" s="13"/>
      <c r="H19172" s="13"/>
      <c r="J19172" s="13"/>
      <c r="K19172" s="21"/>
    </row>
    <row r="19173">
      <c r="D19173" s="13"/>
      <c r="E19173" s="21"/>
      <c r="G19173" s="13"/>
      <c r="H19173" s="13"/>
      <c r="J19173" s="13"/>
      <c r="K19173" s="21"/>
    </row>
    <row r="19174">
      <c r="D19174" s="13"/>
      <c r="E19174" s="21"/>
      <c r="G19174" s="13"/>
      <c r="H19174" s="13"/>
      <c r="J19174" s="13"/>
      <c r="K19174" s="21"/>
    </row>
    <row r="19175">
      <c r="D19175" s="13"/>
      <c r="E19175" s="21"/>
      <c r="G19175" s="13"/>
      <c r="H19175" s="13"/>
      <c r="J19175" s="13"/>
      <c r="K19175" s="21"/>
    </row>
    <row r="19176">
      <c r="D19176" s="13"/>
      <c r="E19176" s="21"/>
      <c r="G19176" s="13"/>
      <c r="H19176" s="13"/>
      <c r="J19176" s="13"/>
      <c r="K19176" s="21"/>
    </row>
    <row r="19177">
      <c r="D19177" s="13"/>
      <c r="E19177" s="21"/>
      <c r="G19177" s="13"/>
      <c r="H19177" s="13"/>
      <c r="J19177" s="13"/>
      <c r="K19177" s="21"/>
    </row>
    <row r="19178">
      <c r="D19178" s="13"/>
      <c r="E19178" s="21"/>
      <c r="G19178" s="13"/>
      <c r="H19178" s="13"/>
      <c r="J19178" s="13"/>
      <c r="K19178" s="21"/>
    </row>
    <row r="19179">
      <c r="D19179" s="13"/>
      <c r="E19179" s="21"/>
      <c r="G19179" s="13"/>
      <c r="H19179" s="13"/>
      <c r="J19179" s="13"/>
      <c r="K19179" s="21"/>
    </row>
    <row r="19180">
      <c r="D19180" s="13"/>
      <c r="E19180" s="21"/>
      <c r="G19180" s="13"/>
      <c r="H19180" s="13"/>
      <c r="J19180" s="13"/>
      <c r="K19180" s="21"/>
    </row>
    <row r="19181">
      <c r="D19181" s="13"/>
      <c r="E19181" s="21"/>
      <c r="G19181" s="13"/>
      <c r="H19181" s="13"/>
      <c r="J19181" s="13"/>
      <c r="K19181" s="21"/>
    </row>
    <row r="19182">
      <c r="D19182" s="13"/>
      <c r="E19182" s="21"/>
      <c r="G19182" s="13"/>
      <c r="H19182" s="13"/>
      <c r="J19182" s="13"/>
      <c r="K19182" s="21"/>
    </row>
    <row r="19183">
      <c r="D19183" s="13"/>
      <c r="E19183" s="21"/>
      <c r="G19183" s="13"/>
      <c r="H19183" s="13"/>
      <c r="J19183" s="13"/>
      <c r="K19183" s="21"/>
    </row>
    <row r="19184">
      <c r="D19184" s="13"/>
      <c r="E19184" s="21"/>
      <c r="G19184" s="13"/>
      <c r="H19184" s="13"/>
      <c r="J19184" s="13"/>
      <c r="K19184" s="21"/>
    </row>
    <row r="19185">
      <c r="D19185" s="13"/>
      <c r="E19185" s="21"/>
      <c r="G19185" s="13"/>
      <c r="H19185" s="13"/>
      <c r="J19185" s="13"/>
      <c r="K19185" s="21"/>
    </row>
    <row r="19186">
      <c r="D19186" s="13"/>
      <c r="E19186" s="21"/>
      <c r="G19186" s="13"/>
      <c r="H19186" s="13"/>
      <c r="J19186" s="13"/>
      <c r="K19186" s="21"/>
    </row>
    <row r="19187">
      <c r="D19187" s="13"/>
      <c r="E19187" s="21"/>
      <c r="G19187" s="13"/>
      <c r="H19187" s="13"/>
      <c r="J19187" s="13"/>
      <c r="K19187" s="21"/>
    </row>
    <row r="19188">
      <c r="D19188" s="13"/>
      <c r="E19188" s="21"/>
      <c r="G19188" s="13"/>
      <c r="H19188" s="13"/>
      <c r="J19188" s="13"/>
      <c r="K19188" s="21"/>
    </row>
    <row r="19189">
      <c r="D19189" s="13"/>
      <c r="E19189" s="21"/>
      <c r="G19189" s="13"/>
      <c r="H19189" s="13"/>
      <c r="J19189" s="13"/>
      <c r="K19189" s="21"/>
    </row>
    <row r="19190">
      <c r="D19190" s="13"/>
      <c r="E19190" s="21"/>
      <c r="G19190" s="13"/>
      <c r="H19190" s="13"/>
      <c r="J19190" s="13"/>
      <c r="K19190" s="21"/>
    </row>
    <row r="19191">
      <c r="D19191" s="13"/>
      <c r="E19191" s="21"/>
      <c r="G19191" s="13"/>
      <c r="H19191" s="13"/>
      <c r="J19191" s="13"/>
      <c r="K19191" s="21"/>
    </row>
    <row r="19192">
      <c r="D19192" s="13"/>
      <c r="E19192" s="21"/>
      <c r="G19192" s="13"/>
      <c r="H19192" s="13"/>
      <c r="J19192" s="13"/>
      <c r="K19192" s="21"/>
    </row>
    <row r="19193">
      <c r="D19193" s="13"/>
      <c r="E19193" s="21"/>
      <c r="G19193" s="13"/>
      <c r="H19193" s="13"/>
      <c r="J19193" s="13"/>
      <c r="K19193" s="21"/>
    </row>
    <row r="19194">
      <c r="D19194" s="13"/>
      <c r="E19194" s="21"/>
      <c r="G19194" s="13"/>
      <c r="H19194" s="13"/>
      <c r="J19194" s="13"/>
      <c r="K19194" s="21"/>
    </row>
    <row r="19195">
      <c r="D19195" s="13"/>
      <c r="E19195" s="21"/>
      <c r="G19195" s="13"/>
      <c r="H19195" s="13"/>
      <c r="J19195" s="13"/>
      <c r="K19195" s="21"/>
    </row>
    <row r="19196">
      <c r="D19196" s="13"/>
      <c r="E19196" s="21"/>
      <c r="G19196" s="13"/>
      <c r="H19196" s="13"/>
      <c r="J19196" s="13"/>
      <c r="K19196" s="21"/>
    </row>
    <row r="19197">
      <c r="D19197" s="13"/>
      <c r="E19197" s="21"/>
      <c r="G19197" s="13"/>
      <c r="H19197" s="13"/>
      <c r="J19197" s="13"/>
      <c r="K19197" s="21"/>
    </row>
    <row r="19198">
      <c r="D19198" s="13"/>
      <c r="E19198" s="21"/>
      <c r="G19198" s="13"/>
      <c r="H19198" s="13"/>
      <c r="J19198" s="13"/>
      <c r="K19198" s="21"/>
    </row>
    <row r="19199">
      <c r="D19199" s="13"/>
      <c r="E19199" s="21"/>
      <c r="G19199" s="13"/>
      <c r="H19199" s="13"/>
      <c r="J19199" s="13"/>
      <c r="K19199" s="21"/>
    </row>
    <row r="19200">
      <c r="D19200" s="13"/>
      <c r="E19200" s="21"/>
      <c r="G19200" s="13"/>
      <c r="H19200" s="13"/>
      <c r="J19200" s="13"/>
      <c r="K19200" s="21"/>
    </row>
    <row r="19201">
      <c r="D19201" s="13"/>
      <c r="E19201" s="21"/>
      <c r="G19201" s="13"/>
      <c r="H19201" s="13"/>
      <c r="J19201" s="13"/>
      <c r="K19201" s="21"/>
    </row>
    <row r="19202">
      <c r="D19202" s="13"/>
      <c r="E19202" s="21"/>
      <c r="G19202" s="13"/>
      <c r="H19202" s="13"/>
      <c r="J19202" s="13"/>
      <c r="K19202" s="21"/>
    </row>
    <row r="19203">
      <c r="D19203" s="13"/>
      <c r="E19203" s="21"/>
      <c r="G19203" s="13"/>
      <c r="H19203" s="13"/>
      <c r="J19203" s="13"/>
      <c r="K19203" s="21"/>
    </row>
    <row r="19204">
      <c r="D19204" s="13"/>
      <c r="E19204" s="21"/>
      <c r="G19204" s="13"/>
      <c r="H19204" s="13"/>
      <c r="J19204" s="13"/>
      <c r="K19204" s="21"/>
    </row>
    <row r="19205">
      <c r="D19205" s="13"/>
      <c r="E19205" s="21"/>
      <c r="G19205" s="13"/>
      <c r="H19205" s="13"/>
      <c r="J19205" s="13"/>
      <c r="K19205" s="21"/>
    </row>
    <row r="19206">
      <c r="D19206" s="13"/>
      <c r="E19206" s="21"/>
      <c r="G19206" s="13"/>
      <c r="H19206" s="13"/>
      <c r="J19206" s="13"/>
      <c r="K19206" s="21"/>
    </row>
    <row r="19207">
      <c r="D19207" s="13"/>
      <c r="E19207" s="21"/>
      <c r="G19207" s="13"/>
      <c r="H19207" s="13"/>
      <c r="J19207" s="13"/>
      <c r="K19207" s="21"/>
    </row>
    <row r="19208">
      <c r="D19208" s="13"/>
      <c r="E19208" s="21"/>
      <c r="G19208" s="13"/>
      <c r="H19208" s="13"/>
      <c r="J19208" s="13"/>
      <c r="K19208" s="21"/>
    </row>
    <row r="19209">
      <c r="D19209" s="13"/>
      <c r="E19209" s="21"/>
      <c r="G19209" s="13"/>
      <c r="H19209" s="13"/>
      <c r="J19209" s="13"/>
      <c r="K19209" s="21"/>
    </row>
    <row r="19210">
      <c r="D19210" s="13"/>
      <c r="E19210" s="21"/>
      <c r="G19210" s="13"/>
      <c r="H19210" s="13"/>
      <c r="J19210" s="13"/>
      <c r="K19210" s="21"/>
    </row>
    <row r="19211">
      <c r="D19211" s="13"/>
      <c r="E19211" s="21"/>
      <c r="G19211" s="13"/>
      <c r="H19211" s="13"/>
      <c r="J19211" s="13"/>
      <c r="K19211" s="21"/>
    </row>
    <row r="19212">
      <c r="D19212" s="13"/>
      <c r="E19212" s="21"/>
      <c r="G19212" s="13"/>
      <c r="H19212" s="13"/>
      <c r="J19212" s="13"/>
      <c r="K19212" s="21"/>
    </row>
    <row r="19213">
      <c r="D19213" s="13"/>
      <c r="E19213" s="21"/>
      <c r="G19213" s="13"/>
      <c r="H19213" s="13"/>
      <c r="J19213" s="13"/>
      <c r="K19213" s="21"/>
    </row>
    <row r="19214">
      <c r="D19214" s="13"/>
      <c r="E19214" s="21"/>
      <c r="G19214" s="13"/>
      <c r="H19214" s="13"/>
      <c r="J19214" s="13"/>
      <c r="K19214" s="21"/>
    </row>
    <row r="19215">
      <c r="D19215" s="13"/>
      <c r="E19215" s="21"/>
      <c r="G19215" s="13"/>
      <c r="H19215" s="13"/>
      <c r="J19215" s="13"/>
      <c r="K19215" s="21"/>
    </row>
    <row r="19216">
      <c r="D19216" s="13"/>
      <c r="E19216" s="21"/>
      <c r="G19216" s="13"/>
      <c r="H19216" s="13"/>
      <c r="J19216" s="13"/>
      <c r="K19216" s="21"/>
    </row>
    <row r="19217">
      <c r="D19217" s="13"/>
      <c r="E19217" s="21"/>
      <c r="G19217" s="13"/>
      <c r="H19217" s="13"/>
      <c r="J19217" s="13"/>
      <c r="K19217" s="21"/>
    </row>
    <row r="19218">
      <c r="D19218" s="13"/>
      <c r="E19218" s="21"/>
      <c r="G19218" s="13"/>
      <c r="H19218" s="13"/>
      <c r="J19218" s="13"/>
      <c r="K19218" s="21"/>
    </row>
    <row r="19219">
      <c r="D19219" s="13"/>
      <c r="E19219" s="21"/>
      <c r="G19219" s="13"/>
      <c r="H19219" s="13"/>
      <c r="J19219" s="13"/>
      <c r="K19219" s="21"/>
    </row>
    <row r="19220">
      <c r="D19220" s="13"/>
      <c r="E19220" s="21"/>
      <c r="G19220" s="13"/>
      <c r="H19220" s="13"/>
      <c r="J19220" s="13"/>
      <c r="K19220" s="21"/>
    </row>
    <row r="19221">
      <c r="D19221" s="13"/>
      <c r="E19221" s="21"/>
      <c r="G19221" s="13"/>
      <c r="H19221" s="13"/>
      <c r="J19221" s="13"/>
      <c r="K19221" s="21"/>
    </row>
    <row r="19222">
      <c r="D19222" s="13"/>
      <c r="E19222" s="21"/>
      <c r="G19222" s="13"/>
      <c r="H19222" s="13"/>
      <c r="J19222" s="13"/>
      <c r="K19222" s="21"/>
    </row>
    <row r="19223">
      <c r="D19223" s="13"/>
      <c r="E19223" s="21"/>
      <c r="G19223" s="13"/>
      <c r="H19223" s="13"/>
      <c r="J19223" s="13"/>
      <c r="K19223" s="21"/>
    </row>
    <row r="19224">
      <c r="D19224" s="13"/>
      <c r="E19224" s="21"/>
      <c r="G19224" s="13"/>
      <c r="H19224" s="13"/>
      <c r="J19224" s="13"/>
      <c r="K19224" s="21"/>
    </row>
    <row r="19225">
      <c r="D19225" s="13"/>
      <c r="E19225" s="21"/>
      <c r="G19225" s="13"/>
      <c r="H19225" s="13"/>
      <c r="J19225" s="13"/>
      <c r="K19225" s="21"/>
    </row>
    <row r="19226">
      <c r="D19226" s="13"/>
      <c r="E19226" s="21"/>
      <c r="G19226" s="13"/>
      <c r="H19226" s="13"/>
      <c r="J19226" s="13"/>
      <c r="K19226" s="21"/>
    </row>
    <row r="19227">
      <c r="D19227" s="13"/>
      <c r="E19227" s="21"/>
      <c r="G19227" s="13"/>
      <c r="H19227" s="13"/>
      <c r="J19227" s="13"/>
      <c r="K19227" s="21"/>
    </row>
    <row r="19228">
      <c r="D19228" s="13"/>
      <c r="E19228" s="21"/>
      <c r="G19228" s="13"/>
      <c r="H19228" s="13"/>
      <c r="J19228" s="13"/>
      <c r="K19228" s="21"/>
    </row>
    <row r="19229">
      <c r="D19229" s="13"/>
      <c r="E19229" s="21"/>
      <c r="G19229" s="13"/>
      <c r="H19229" s="13"/>
      <c r="J19229" s="13"/>
      <c r="K19229" s="21"/>
    </row>
    <row r="19230">
      <c r="D19230" s="13"/>
      <c r="E19230" s="21"/>
      <c r="G19230" s="13"/>
      <c r="H19230" s="13"/>
      <c r="J19230" s="13"/>
      <c r="K19230" s="21"/>
    </row>
    <row r="19231">
      <c r="D19231" s="13"/>
      <c r="E19231" s="21"/>
      <c r="G19231" s="13"/>
      <c r="H19231" s="13"/>
      <c r="J19231" s="13"/>
      <c r="K19231" s="21"/>
    </row>
    <row r="19232">
      <c r="D19232" s="13"/>
      <c r="E19232" s="21"/>
      <c r="G19232" s="13"/>
      <c r="H19232" s="13"/>
      <c r="J19232" s="13"/>
      <c r="K19232" s="21"/>
    </row>
    <row r="19233">
      <c r="D19233" s="13"/>
      <c r="E19233" s="21"/>
      <c r="G19233" s="13"/>
      <c r="H19233" s="13"/>
      <c r="J19233" s="13"/>
      <c r="K19233" s="21"/>
    </row>
    <row r="19234">
      <c r="D19234" s="13"/>
      <c r="E19234" s="21"/>
      <c r="G19234" s="13"/>
      <c r="H19234" s="13"/>
      <c r="J19234" s="13"/>
      <c r="K19234" s="21"/>
    </row>
    <row r="19235">
      <c r="D19235" s="13"/>
      <c r="E19235" s="21"/>
      <c r="G19235" s="13"/>
      <c r="H19235" s="13"/>
      <c r="J19235" s="13"/>
      <c r="K19235" s="21"/>
    </row>
    <row r="19236">
      <c r="D19236" s="13"/>
      <c r="E19236" s="21"/>
      <c r="G19236" s="13"/>
      <c r="H19236" s="13"/>
      <c r="J19236" s="13"/>
      <c r="K19236" s="21"/>
    </row>
    <row r="19237">
      <c r="D19237" s="13"/>
      <c r="E19237" s="21"/>
      <c r="G19237" s="13"/>
      <c r="H19237" s="13"/>
      <c r="J19237" s="13"/>
      <c r="K19237" s="21"/>
    </row>
    <row r="19238">
      <c r="D19238" s="13"/>
      <c r="E19238" s="21"/>
      <c r="G19238" s="13"/>
      <c r="H19238" s="13"/>
      <c r="J19238" s="13"/>
      <c r="K19238" s="21"/>
    </row>
    <row r="19239">
      <c r="D19239" s="13"/>
      <c r="E19239" s="21"/>
      <c r="G19239" s="13"/>
      <c r="H19239" s="13"/>
      <c r="J19239" s="13"/>
      <c r="K19239" s="21"/>
    </row>
    <row r="19240">
      <c r="D19240" s="13"/>
      <c r="E19240" s="21"/>
      <c r="G19240" s="13"/>
      <c r="H19240" s="13"/>
      <c r="J19240" s="13"/>
      <c r="K19240" s="21"/>
    </row>
    <row r="19241">
      <c r="D19241" s="13"/>
      <c r="E19241" s="21"/>
      <c r="G19241" s="13"/>
      <c r="H19241" s="13"/>
      <c r="J19241" s="13"/>
      <c r="K19241" s="21"/>
    </row>
    <row r="19242">
      <c r="D19242" s="13"/>
      <c r="E19242" s="21"/>
      <c r="G19242" s="13"/>
      <c r="H19242" s="13"/>
      <c r="J19242" s="13"/>
      <c r="K19242" s="21"/>
    </row>
    <row r="19243">
      <c r="D19243" s="13"/>
      <c r="E19243" s="21"/>
      <c r="G19243" s="13"/>
      <c r="H19243" s="13"/>
      <c r="J19243" s="13"/>
      <c r="K19243" s="21"/>
    </row>
    <row r="19244">
      <c r="D19244" s="13"/>
      <c r="E19244" s="21"/>
      <c r="G19244" s="13"/>
      <c r="H19244" s="13"/>
      <c r="J19244" s="13"/>
      <c r="K19244" s="21"/>
    </row>
    <row r="19245">
      <c r="D19245" s="13"/>
      <c r="E19245" s="21"/>
      <c r="G19245" s="13"/>
      <c r="H19245" s="13"/>
      <c r="J19245" s="13"/>
      <c r="K19245" s="21"/>
    </row>
    <row r="19246">
      <c r="D19246" s="13"/>
      <c r="E19246" s="21"/>
      <c r="G19246" s="13"/>
      <c r="H19246" s="13"/>
      <c r="J19246" s="13"/>
      <c r="K19246" s="21"/>
    </row>
    <row r="19247">
      <c r="D19247" s="13"/>
      <c r="E19247" s="21"/>
      <c r="G19247" s="13"/>
      <c r="H19247" s="13"/>
      <c r="J19247" s="13"/>
      <c r="K19247" s="21"/>
    </row>
    <row r="19248">
      <c r="D19248" s="13"/>
      <c r="E19248" s="21"/>
      <c r="G19248" s="13"/>
      <c r="H19248" s="13"/>
      <c r="J19248" s="13"/>
      <c r="K19248" s="21"/>
    </row>
    <row r="19249">
      <c r="D19249" s="13"/>
      <c r="E19249" s="21"/>
      <c r="G19249" s="13"/>
      <c r="H19249" s="13"/>
      <c r="J19249" s="13"/>
      <c r="K19249" s="21"/>
    </row>
    <row r="19250">
      <c r="D19250" s="13"/>
      <c r="E19250" s="21"/>
      <c r="G19250" s="13"/>
      <c r="H19250" s="13"/>
      <c r="J19250" s="13"/>
      <c r="K19250" s="21"/>
    </row>
    <row r="19251">
      <c r="D19251" s="13"/>
      <c r="E19251" s="21"/>
      <c r="G19251" s="13"/>
      <c r="H19251" s="13"/>
      <c r="J19251" s="13"/>
      <c r="K19251" s="21"/>
    </row>
    <row r="19252">
      <c r="D19252" s="13"/>
      <c r="E19252" s="21"/>
      <c r="G19252" s="13"/>
      <c r="H19252" s="13"/>
      <c r="J19252" s="13"/>
      <c r="K19252" s="21"/>
    </row>
    <row r="19253">
      <c r="D19253" s="13"/>
      <c r="E19253" s="21"/>
      <c r="G19253" s="13"/>
      <c r="H19253" s="13"/>
      <c r="J19253" s="13"/>
      <c r="K19253" s="21"/>
    </row>
    <row r="19254">
      <c r="D19254" s="13"/>
      <c r="E19254" s="21"/>
      <c r="G19254" s="13"/>
      <c r="H19254" s="13"/>
      <c r="J19254" s="13"/>
      <c r="K19254" s="21"/>
    </row>
    <row r="19255">
      <c r="D19255" s="13"/>
      <c r="E19255" s="21"/>
      <c r="G19255" s="13"/>
      <c r="H19255" s="13"/>
      <c r="J19255" s="13"/>
      <c r="K19255" s="21"/>
    </row>
    <row r="19256">
      <c r="D19256" s="13"/>
      <c r="E19256" s="21"/>
      <c r="G19256" s="13"/>
      <c r="H19256" s="13"/>
      <c r="J19256" s="13"/>
      <c r="K19256" s="21"/>
    </row>
    <row r="19257">
      <c r="D19257" s="13"/>
      <c r="E19257" s="21"/>
      <c r="G19257" s="13"/>
      <c r="H19257" s="13"/>
      <c r="J19257" s="13"/>
      <c r="K19257" s="21"/>
    </row>
    <row r="19258">
      <c r="D19258" s="13"/>
      <c r="E19258" s="21"/>
      <c r="G19258" s="13"/>
      <c r="H19258" s="13"/>
      <c r="J19258" s="13"/>
      <c r="K19258" s="21"/>
    </row>
    <row r="19259">
      <c r="D19259" s="13"/>
      <c r="E19259" s="21"/>
      <c r="G19259" s="13"/>
      <c r="H19259" s="13"/>
      <c r="J19259" s="13"/>
      <c r="K19259" s="21"/>
    </row>
    <row r="19260">
      <c r="D19260" s="13"/>
      <c r="E19260" s="21"/>
      <c r="G19260" s="13"/>
      <c r="H19260" s="13"/>
      <c r="J19260" s="13"/>
      <c r="K19260" s="21"/>
    </row>
    <row r="19261">
      <c r="D19261" s="13"/>
      <c r="E19261" s="21"/>
      <c r="G19261" s="13"/>
      <c r="H19261" s="13"/>
      <c r="J19261" s="13"/>
      <c r="K19261" s="21"/>
    </row>
    <row r="19262">
      <c r="D19262" s="13"/>
      <c r="E19262" s="21"/>
      <c r="G19262" s="13"/>
      <c r="H19262" s="13"/>
      <c r="J19262" s="13"/>
      <c r="K19262" s="21"/>
    </row>
    <row r="19263">
      <c r="D19263" s="13"/>
      <c r="E19263" s="21"/>
      <c r="G19263" s="13"/>
      <c r="H19263" s="13"/>
      <c r="J19263" s="13"/>
      <c r="K19263" s="21"/>
    </row>
    <row r="19264">
      <c r="D19264" s="13"/>
      <c r="E19264" s="21"/>
      <c r="G19264" s="13"/>
      <c r="H19264" s="13"/>
      <c r="J19264" s="13"/>
      <c r="K19264" s="21"/>
    </row>
    <row r="19265">
      <c r="D19265" s="13"/>
      <c r="E19265" s="21"/>
      <c r="G19265" s="13"/>
      <c r="H19265" s="13"/>
      <c r="J19265" s="13"/>
      <c r="K19265" s="21"/>
    </row>
    <row r="19266">
      <c r="D19266" s="13"/>
      <c r="E19266" s="21"/>
      <c r="G19266" s="13"/>
      <c r="H19266" s="13"/>
      <c r="J19266" s="13"/>
      <c r="K19266" s="21"/>
    </row>
    <row r="19267">
      <c r="D19267" s="13"/>
      <c r="E19267" s="21"/>
      <c r="G19267" s="13"/>
      <c r="H19267" s="13"/>
      <c r="J19267" s="13"/>
      <c r="K19267" s="21"/>
    </row>
    <row r="19268">
      <c r="D19268" s="13"/>
      <c r="E19268" s="21"/>
      <c r="G19268" s="13"/>
      <c r="H19268" s="13"/>
      <c r="J19268" s="13"/>
      <c r="K19268" s="21"/>
    </row>
    <row r="19269">
      <c r="D19269" s="13"/>
      <c r="E19269" s="21"/>
      <c r="G19269" s="13"/>
      <c r="H19269" s="13"/>
      <c r="J19269" s="13"/>
      <c r="K19269" s="21"/>
    </row>
    <row r="19270">
      <c r="D19270" s="13"/>
      <c r="E19270" s="21"/>
      <c r="G19270" s="13"/>
      <c r="H19270" s="13"/>
      <c r="J19270" s="13"/>
      <c r="K19270" s="21"/>
    </row>
    <row r="19271">
      <c r="D19271" s="13"/>
      <c r="E19271" s="21"/>
      <c r="G19271" s="13"/>
      <c r="H19271" s="13"/>
      <c r="J19271" s="13"/>
      <c r="K19271" s="21"/>
    </row>
    <row r="19272">
      <c r="D19272" s="13"/>
      <c r="E19272" s="21"/>
      <c r="G19272" s="13"/>
      <c r="H19272" s="13"/>
      <c r="J19272" s="13"/>
      <c r="K19272" s="21"/>
    </row>
    <row r="19273">
      <c r="D19273" s="13"/>
      <c r="E19273" s="21"/>
      <c r="G19273" s="13"/>
      <c r="H19273" s="13"/>
      <c r="J19273" s="13"/>
      <c r="K19273" s="21"/>
    </row>
    <row r="19274">
      <c r="D19274" s="13"/>
      <c r="E19274" s="21"/>
      <c r="G19274" s="13"/>
      <c r="H19274" s="13"/>
      <c r="J19274" s="13"/>
      <c r="K19274" s="21"/>
    </row>
    <row r="19275">
      <c r="D19275" s="13"/>
      <c r="E19275" s="21"/>
      <c r="G19275" s="13"/>
      <c r="H19275" s="13"/>
      <c r="J19275" s="13"/>
      <c r="K19275" s="21"/>
    </row>
    <row r="19276">
      <c r="D19276" s="13"/>
      <c r="E19276" s="21"/>
      <c r="G19276" s="13"/>
      <c r="H19276" s="13"/>
      <c r="J19276" s="13"/>
      <c r="K19276" s="21"/>
    </row>
    <row r="19277">
      <c r="D19277" s="13"/>
      <c r="E19277" s="21"/>
      <c r="G19277" s="13"/>
      <c r="H19277" s="13"/>
      <c r="J19277" s="13"/>
      <c r="K19277" s="21"/>
    </row>
    <row r="19278">
      <c r="D19278" s="13"/>
      <c r="E19278" s="21"/>
      <c r="G19278" s="13"/>
      <c r="H19278" s="13"/>
      <c r="J19278" s="13"/>
      <c r="K19278" s="21"/>
    </row>
    <row r="19279">
      <c r="D19279" s="13"/>
      <c r="E19279" s="21"/>
      <c r="G19279" s="13"/>
      <c r="H19279" s="13"/>
      <c r="J19279" s="13"/>
      <c r="K19279" s="21"/>
    </row>
    <row r="19280">
      <c r="D19280" s="13"/>
      <c r="E19280" s="21"/>
      <c r="G19280" s="13"/>
      <c r="H19280" s="13"/>
      <c r="J19280" s="13"/>
      <c r="K19280" s="21"/>
    </row>
    <row r="19281">
      <c r="D19281" s="13"/>
      <c r="E19281" s="21"/>
      <c r="G19281" s="13"/>
      <c r="H19281" s="13"/>
      <c r="J19281" s="13"/>
      <c r="K19281" s="21"/>
    </row>
    <row r="19282">
      <c r="D19282" s="13"/>
      <c r="E19282" s="21"/>
      <c r="G19282" s="13"/>
      <c r="H19282" s="13"/>
      <c r="J19282" s="13"/>
      <c r="K19282" s="21"/>
    </row>
    <row r="19283">
      <c r="D19283" s="13"/>
      <c r="E19283" s="21"/>
      <c r="G19283" s="13"/>
      <c r="H19283" s="13"/>
      <c r="J19283" s="13"/>
      <c r="K19283" s="21"/>
    </row>
    <row r="19284">
      <c r="D19284" s="13"/>
      <c r="E19284" s="21"/>
      <c r="G19284" s="13"/>
      <c r="H19284" s="13"/>
      <c r="J19284" s="13"/>
      <c r="K19284" s="21"/>
    </row>
    <row r="19285">
      <c r="D19285" s="13"/>
      <c r="E19285" s="21"/>
      <c r="G19285" s="13"/>
      <c r="H19285" s="13"/>
      <c r="J19285" s="13"/>
      <c r="K19285" s="21"/>
    </row>
    <row r="19286">
      <c r="D19286" s="13"/>
      <c r="E19286" s="21"/>
      <c r="G19286" s="13"/>
      <c r="H19286" s="13"/>
      <c r="J19286" s="13"/>
      <c r="K19286" s="21"/>
    </row>
    <row r="19287">
      <c r="D19287" s="13"/>
      <c r="E19287" s="21"/>
      <c r="G19287" s="13"/>
      <c r="H19287" s="13"/>
      <c r="J19287" s="13"/>
      <c r="K19287" s="21"/>
    </row>
    <row r="19288">
      <c r="D19288" s="13"/>
      <c r="E19288" s="21"/>
      <c r="G19288" s="13"/>
      <c r="H19288" s="13"/>
      <c r="J19288" s="13"/>
      <c r="K19288" s="21"/>
    </row>
    <row r="19289">
      <c r="D19289" s="13"/>
      <c r="E19289" s="21"/>
      <c r="G19289" s="13"/>
      <c r="H19289" s="13"/>
      <c r="J19289" s="13"/>
      <c r="K19289" s="21"/>
    </row>
    <row r="19290">
      <c r="D19290" s="13"/>
      <c r="E19290" s="21"/>
      <c r="G19290" s="13"/>
      <c r="H19290" s="13"/>
      <c r="J19290" s="13"/>
      <c r="K19290" s="21"/>
    </row>
    <row r="19291">
      <c r="D19291" s="13"/>
      <c r="E19291" s="21"/>
      <c r="G19291" s="13"/>
      <c r="H19291" s="13"/>
      <c r="J19291" s="13"/>
      <c r="K19291" s="21"/>
    </row>
    <row r="19292">
      <c r="D19292" s="13"/>
      <c r="E19292" s="21"/>
      <c r="G19292" s="13"/>
      <c r="H19292" s="13"/>
      <c r="J19292" s="13"/>
      <c r="K19292" s="21"/>
    </row>
    <row r="19293">
      <c r="D19293" s="13"/>
      <c r="E19293" s="21"/>
      <c r="G19293" s="13"/>
      <c r="H19293" s="13"/>
      <c r="J19293" s="13"/>
      <c r="K19293" s="21"/>
    </row>
    <row r="19294">
      <c r="D19294" s="13"/>
      <c r="E19294" s="21"/>
      <c r="G19294" s="13"/>
      <c r="H19294" s="13"/>
      <c r="J19294" s="13"/>
      <c r="K19294" s="21"/>
    </row>
    <row r="19295">
      <c r="D19295" s="13"/>
      <c r="E19295" s="21"/>
      <c r="G19295" s="13"/>
      <c r="H19295" s="13"/>
      <c r="J19295" s="13"/>
      <c r="K19295" s="21"/>
    </row>
    <row r="19296">
      <c r="D19296" s="13"/>
      <c r="E19296" s="21"/>
      <c r="G19296" s="13"/>
      <c r="H19296" s="13"/>
      <c r="J19296" s="13"/>
      <c r="K19296" s="21"/>
    </row>
    <row r="19297">
      <c r="D19297" s="13"/>
      <c r="E19297" s="21"/>
      <c r="G19297" s="13"/>
      <c r="H19297" s="13"/>
      <c r="J19297" s="13"/>
      <c r="K19297" s="21"/>
    </row>
    <row r="19298">
      <c r="D19298" s="13"/>
      <c r="E19298" s="21"/>
      <c r="G19298" s="13"/>
      <c r="H19298" s="13"/>
      <c r="J19298" s="13"/>
      <c r="K19298" s="21"/>
    </row>
    <row r="19299">
      <c r="D19299" s="13"/>
      <c r="E19299" s="21"/>
      <c r="G19299" s="13"/>
      <c r="H19299" s="13"/>
      <c r="J19299" s="13"/>
      <c r="K19299" s="21"/>
    </row>
    <row r="19300">
      <c r="D19300" s="13"/>
      <c r="E19300" s="21"/>
      <c r="G19300" s="13"/>
      <c r="H19300" s="13"/>
      <c r="J19300" s="13"/>
      <c r="K19300" s="21"/>
    </row>
    <row r="19301">
      <c r="D19301" s="13"/>
      <c r="E19301" s="21"/>
      <c r="G19301" s="13"/>
      <c r="H19301" s="13"/>
      <c r="J19301" s="13"/>
      <c r="K19301" s="21"/>
    </row>
    <row r="19302">
      <c r="D19302" s="13"/>
      <c r="E19302" s="21"/>
      <c r="G19302" s="13"/>
      <c r="H19302" s="13"/>
      <c r="J19302" s="13"/>
      <c r="K19302" s="21"/>
    </row>
    <row r="19303">
      <c r="D19303" s="13"/>
      <c r="E19303" s="21"/>
      <c r="G19303" s="13"/>
      <c r="H19303" s="13"/>
      <c r="J19303" s="13"/>
      <c r="K19303" s="21"/>
    </row>
    <row r="19304">
      <c r="D19304" s="13"/>
      <c r="E19304" s="21"/>
      <c r="G19304" s="13"/>
      <c r="H19304" s="13"/>
      <c r="J19304" s="13"/>
      <c r="K19304" s="21"/>
    </row>
    <row r="19305">
      <c r="D19305" s="13"/>
      <c r="E19305" s="21"/>
      <c r="G19305" s="13"/>
      <c r="H19305" s="13"/>
      <c r="J19305" s="13"/>
      <c r="K19305" s="21"/>
    </row>
    <row r="19306">
      <c r="D19306" s="13"/>
      <c r="E19306" s="21"/>
      <c r="G19306" s="13"/>
      <c r="H19306" s="13"/>
      <c r="J19306" s="13"/>
      <c r="K19306" s="21"/>
    </row>
    <row r="19307">
      <c r="D19307" s="13"/>
      <c r="E19307" s="21"/>
      <c r="G19307" s="13"/>
      <c r="H19307" s="13"/>
      <c r="J19307" s="13"/>
      <c r="K19307" s="21"/>
    </row>
    <row r="19308">
      <c r="D19308" s="13"/>
      <c r="E19308" s="21"/>
      <c r="G19308" s="13"/>
      <c r="H19308" s="13"/>
      <c r="J19308" s="13"/>
      <c r="K19308" s="21"/>
    </row>
    <row r="19309">
      <c r="D19309" s="13"/>
      <c r="E19309" s="21"/>
      <c r="G19309" s="13"/>
      <c r="H19309" s="13"/>
      <c r="J19309" s="13"/>
      <c r="K19309" s="21"/>
    </row>
    <row r="19310">
      <c r="D19310" s="13"/>
      <c r="E19310" s="21"/>
      <c r="G19310" s="13"/>
      <c r="H19310" s="13"/>
      <c r="J19310" s="13"/>
      <c r="K19310" s="21"/>
    </row>
    <row r="19311">
      <c r="D19311" s="13"/>
      <c r="E19311" s="21"/>
      <c r="G19311" s="13"/>
      <c r="H19311" s="13"/>
      <c r="J19311" s="13"/>
      <c r="K19311" s="21"/>
    </row>
    <row r="19312">
      <c r="D19312" s="13"/>
      <c r="E19312" s="21"/>
      <c r="G19312" s="13"/>
      <c r="H19312" s="13"/>
      <c r="J19312" s="13"/>
      <c r="K19312" s="21"/>
    </row>
    <row r="19313">
      <c r="D19313" s="13"/>
      <c r="E19313" s="21"/>
      <c r="G19313" s="13"/>
      <c r="H19313" s="13"/>
      <c r="J19313" s="13"/>
      <c r="K19313" s="21"/>
    </row>
    <row r="19314">
      <c r="D19314" s="13"/>
      <c r="E19314" s="21"/>
      <c r="G19314" s="13"/>
      <c r="H19314" s="13"/>
      <c r="J19314" s="13"/>
      <c r="K19314" s="21"/>
    </row>
    <row r="19315">
      <c r="D19315" s="13"/>
      <c r="E19315" s="21"/>
      <c r="G19315" s="13"/>
      <c r="H19315" s="13"/>
      <c r="J19315" s="13"/>
      <c r="K19315" s="21"/>
    </row>
    <row r="19316">
      <c r="D19316" s="13"/>
      <c r="E19316" s="21"/>
      <c r="G19316" s="13"/>
      <c r="H19316" s="13"/>
      <c r="J19316" s="13"/>
      <c r="K19316" s="21"/>
    </row>
    <row r="19317">
      <c r="D19317" s="13"/>
      <c r="E19317" s="21"/>
      <c r="G19317" s="13"/>
      <c r="H19317" s="13"/>
      <c r="J19317" s="13"/>
      <c r="K19317" s="21"/>
    </row>
    <row r="19318">
      <c r="D19318" s="13"/>
      <c r="E19318" s="21"/>
      <c r="G19318" s="13"/>
      <c r="H19318" s="13"/>
      <c r="J19318" s="13"/>
      <c r="K19318" s="21"/>
    </row>
    <row r="19319">
      <c r="D19319" s="13"/>
      <c r="E19319" s="21"/>
      <c r="G19319" s="13"/>
      <c r="H19319" s="13"/>
      <c r="J19319" s="13"/>
      <c r="K19319" s="21"/>
    </row>
    <row r="19320">
      <c r="D19320" s="13"/>
      <c r="E19320" s="21"/>
      <c r="G19320" s="13"/>
      <c r="H19320" s="13"/>
      <c r="J19320" s="13"/>
      <c r="K19320" s="21"/>
    </row>
    <row r="19321">
      <c r="D19321" s="13"/>
      <c r="E19321" s="21"/>
      <c r="G19321" s="13"/>
      <c r="H19321" s="13"/>
      <c r="J19321" s="13"/>
      <c r="K19321" s="21"/>
    </row>
    <row r="19322">
      <c r="D19322" s="13"/>
      <c r="E19322" s="21"/>
      <c r="G19322" s="13"/>
      <c r="H19322" s="13"/>
      <c r="J19322" s="13"/>
      <c r="K19322" s="21"/>
    </row>
    <row r="19323">
      <c r="D19323" s="13"/>
      <c r="E19323" s="21"/>
      <c r="G19323" s="13"/>
      <c r="H19323" s="13"/>
      <c r="J19323" s="13"/>
      <c r="K19323" s="21"/>
    </row>
    <row r="19324">
      <c r="D19324" s="13"/>
      <c r="E19324" s="21"/>
      <c r="G19324" s="13"/>
      <c r="H19324" s="13"/>
      <c r="J19324" s="13"/>
      <c r="K19324" s="21"/>
    </row>
    <row r="19325">
      <c r="D19325" s="13"/>
      <c r="E19325" s="21"/>
      <c r="G19325" s="13"/>
      <c r="H19325" s="13"/>
      <c r="J19325" s="13"/>
      <c r="K19325" s="21"/>
    </row>
    <row r="19326">
      <c r="D19326" s="13"/>
      <c r="E19326" s="21"/>
      <c r="G19326" s="13"/>
      <c r="H19326" s="13"/>
      <c r="J19326" s="13"/>
      <c r="K19326" s="21"/>
    </row>
    <row r="19327">
      <c r="D19327" s="13"/>
      <c r="E19327" s="21"/>
      <c r="G19327" s="13"/>
      <c r="H19327" s="13"/>
      <c r="J19327" s="13"/>
      <c r="K19327" s="21"/>
    </row>
    <row r="19328">
      <c r="D19328" s="13"/>
      <c r="E19328" s="21"/>
      <c r="G19328" s="13"/>
      <c r="H19328" s="13"/>
      <c r="J19328" s="13"/>
      <c r="K19328" s="21"/>
    </row>
    <row r="19329">
      <c r="D19329" s="13"/>
      <c r="E19329" s="21"/>
      <c r="G19329" s="13"/>
      <c r="H19329" s="13"/>
      <c r="J19329" s="13"/>
      <c r="K19329" s="21"/>
    </row>
    <row r="19330">
      <c r="D19330" s="13"/>
      <c r="E19330" s="21"/>
      <c r="G19330" s="13"/>
      <c r="H19330" s="13"/>
      <c r="J19330" s="13"/>
      <c r="K19330" s="21"/>
    </row>
    <row r="19331">
      <c r="D19331" s="13"/>
      <c r="E19331" s="21"/>
      <c r="G19331" s="13"/>
      <c r="H19331" s="13"/>
      <c r="J19331" s="13"/>
      <c r="K19331" s="21"/>
    </row>
    <row r="19332">
      <c r="D19332" s="13"/>
      <c r="E19332" s="21"/>
      <c r="G19332" s="13"/>
      <c r="H19332" s="13"/>
      <c r="J19332" s="13"/>
      <c r="K19332" s="21"/>
    </row>
    <row r="19333">
      <c r="D19333" s="13"/>
      <c r="E19333" s="21"/>
      <c r="G19333" s="13"/>
      <c r="H19333" s="13"/>
      <c r="J19333" s="13"/>
      <c r="K19333" s="21"/>
    </row>
    <row r="19334">
      <c r="D19334" s="13"/>
      <c r="E19334" s="21"/>
      <c r="G19334" s="13"/>
      <c r="H19334" s="13"/>
      <c r="J19334" s="13"/>
      <c r="K19334" s="21"/>
    </row>
    <row r="19335">
      <c r="D19335" s="13"/>
      <c r="E19335" s="21"/>
      <c r="G19335" s="13"/>
      <c r="H19335" s="13"/>
      <c r="J19335" s="13"/>
      <c r="K19335" s="21"/>
    </row>
    <row r="19336">
      <c r="D19336" s="13"/>
      <c r="E19336" s="21"/>
      <c r="G19336" s="13"/>
      <c r="H19336" s="13"/>
      <c r="J19336" s="13"/>
      <c r="K19336" s="21"/>
    </row>
    <row r="19337">
      <c r="D19337" s="13"/>
      <c r="E19337" s="21"/>
      <c r="G19337" s="13"/>
      <c r="H19337" s="13"/>
      <c r="J19337" s="13"/>
      <c r="K19337" s="21"/>
    </row>
    <row r="19338">
      <c r="D19338" s="13"/>
      <c r="E19338" s="21"/>
      <c r="G19338" s="13"/>
      <c r="H19338" s="13"/>
      <c r="J19338" s="13"/>
      <c r="K19338" s="21"/>
    </row>
    <row r="19339">
      <c r="D19339" s="13"/>
      <c r="E19339" s="21"/>
      <c r="G19339" s="13"/>
      <c r="H19339" s="13"/>
      <c r="J19339" s="13"/>
      <c r="K19339" s="21"/>
    </row>
    <row r="19340">
      <c r="D19340" s="13"/>
      <c r="E19340" s="21"/>
      <c r="G19340" s="13"/>
      <c r="H19340" s="13"/>
      <c r="J19340" s="13"/>
      <c r="K19340" s="21"/>
    </row>
    <row r="19341">
      <c r="D19341" s="13"/>
      <c r="E19341" s="21"/>
      <c r="G19341" s="13"/>
      <c r="H19341" s="13"/>
      <c r="J19341" s="13"/>
      <c r="K19341" s="21"/>
    </row>
    <row r="19342">
      <c r="D19342" s="13"/>
      <c r="E19342" s="21"/>
      <c r="G19342" s="13"/>
      <c r="H19342" s="13"/>
      <c r="J19342" s="13"/>
      <c r="K19342" s="21"/>
    </row>
    <row r="19343">
      <c r="D19343" s="13"/>
      <c r="E19343" s="21"/>
      <c r="G19343" s="13"/>
      <c r="H19343" s="13"/>
      <c r="J19343" s="13"/>
      <c r="K19343" s="21"/>
    </row>
    <row r="19344">
      <c r="D19344" s="13"/>
      <c r="E19344" s="21"/>
      <c r="G19344" s="13"/>
      <c r="H19344" s="13"/>
      <c r="J19344" s="13"/>
      <c r="K19344" s="21"/>
    </row>
    <row r="19345">
      <c r="D19345" s="13"/>
      <c r="E19345" s="21"/>
      <c r="G19345" s="13"/>
      <c r="H19345" s="13"/>
      <c r="J19345" s="13"/>
      <c r="K19345" s="21"/>
    </row>
    <row r="19346">
      <c r="D19346" s="13"/>
      <c r="E19346" s="21"/>
      <c r="G19346" s="13"/>
      <c r="H19346" s="13"/>
      <c r="J19346" s="13"/>
      <c r="K19346" s="21"/>
    </row>
    <row r="19347">
      <c r="D19347" s="13"/>
      <c r="E19347" s="21"/>
      <c r="G19347" s="13"/>
      <c r="H19347" s="13"/>
      <c r="J19347" s="13"/>
      <c r="K19347" s="21"/>
    </row>
    <row r="19348">
      <c r="D19348" s="13"/>
      <c r="E19348" s="21"/>
      <c r="G19348" s="13"/>
      <c r="H19348" s="13"/>
      <c r="J19348" s="13"/>
      <c r="K19348" s="21"/>
    </row>
    <row r="19349">
      <c r="D19349" s="13"/>
      <c r="E19349" s="21"/>
      <c r="G19349" s="13"/>
      <c r="H19349" s="13"/>
      <c r="J19349" s="13"/>
      <c r="K19349" s="21"/>
    </row>
    <row r="19350">
      <c r="D19350" s="13"/>
      <c r="E19350" s="21"/>
      <c r="G19350" s="13"/>
      <c r="H19350" s="13"/>
      <c r="J19350" s="13"/>
      <c r="K19350" s="21"/>
    </row>
    <row r="19351">
      <c r="D19351" s="13"/>
      <c r="E19351" s="21"/>
      <c r="G19351" s="13"/>
      <c r="H19351" s="13"/>
      <c r="J19351" s="13"/>
      <c r="K19351" s="21"/>
    </row>
    <row r="19352">
      <c r="D19352" s="13"/>
      <c r="E19352" s="21"/>
      <c r="G19352" s="13"/>
      <c r="H19352" s="13"/>
      <c r="J19352" s="13"/>
      <c r="K19352" s="21"/>
    </row>
    <row r="19353">
      <c r="D19353" s="13"/>
      <c r="E19353" s="21"/>
      <c r="G19353" s="13"/>
      <c r="H19353" s="13"/>
      <c r="J19353" s="13"/>
      <c r="K19353" s="21"/>
    </row>
    <row r="19354">
      <c r="D19354" s="13"/>
      <c r="E19354" s="21"/>
      <c r="G19354" s="13"/>
      <c r="H19354" s="13"/>
      <c r="J19354" s="13"/>
      <c r="K19354" s="21"/>
    </row>
    <row r="19355">
      <c r="D19355" s="13"/>
      <c r="E19355" s="21"/>
      <c r="G19355" s="13"/>
      <c r="H19355" s="13"/>
      <c r="J19355" s="13"/>
      <c r="K19355" s="21"/>
    </row>
    <row r="19356">
      <c r="D19356" s="13"/>
      <c r="E19356" s="21"/>
      <c r="G19356" s="13"/>
      <c r="H19356" s="13"/>
      <c r="J19356" s="13"/>
      <c r="K19356" s="21"/>
    </row>
    <row r="19357">
      <c r="D19357" s="13"/>
      <c r="E19357" s="21"/>
      <c r="G19357" s="13"/>
      <c r="H19357" s="13"/>
      <c r="J19357" s="13"/>
      <c r="K19357" s="21"/>
    </row>
    <row r="19358">
      <c r="D19358" s="13"/>
      <c r="E19358" s="21"/>
      <c r="G19358" s="13"/>
      <c r="H19358" s="13"/>
      <c r="J19358" s="13"/>
      <c r="K19358" s="21"/>
    </row>
    <row r="19359">
      <c r="D19359" s="13"/>
      <c r="E19359" s="21"/>
      <c r="G19359" s="13"/>
      <c r="H19359" s="13"/>
      <c r="J19359" s="13"/>
      <c r="K19359" s="21"/>
    </row>
    <row r="19360">
      <c r="D19360" s="13"/>
      <c r="E19360" s="21"/>
      <c r="G19360" s="13"/>
      <c r="H19360" s="13"/>
      <c r="J19360" s="13"/>
      <c r="K19360" s="21"/>
    </row>
    <row r="19361">
      <c r="D19361" s="13"/>
      <c r="E19361" s="21"/>
      <c r="G19361" s="13"/>
      <c r="H19361" s="13"/>
      <c r="J19361" s="13"/>
      <c r="K19361" s="21"/>
    </row>
    <row r="19362">
      <c r="D19362" s="13"/>
      <c r="E19362" s="21"/>
      <c r="G19362" s="13"/>
      <c r="H19362" s="13"/>
      <c r="J19362" s="13"/>
      <c r="K19362" s="21"/>
    </row>
    <row r="19363">
      <c r="D19363" s="13"/>
      <c r="E19363" s="21"/>
      <c r="G19363" s="13"/>
      <c r="H19363" s="13"/>
      <c r="J19363" s="13"/>
      <c r="K19363" s="21"/>
    </row>
    <row r="19364">
      <c r="D19364" s="13"/>
      <c r="E19364" s="21"/>
      <c r="G19364" s="13"/>
      <c r="H19364" s="13"/>
      <c r="J19364" s="13"/>
      <c r="K19364" s="21"/>
    </row>
    <row r="19365">
      <c r="D19365" s="13"/>
      <c r="E19365" s="21"/>
      <c r="G19365" s="13"/>
      <c r="H19365" s="13"/>
      <c r="J19365" s="13"/>
      <c r="K19365" s="21"/>
    </row>
    <row r="19366">
      <c r="D19366" s="13"/>
      <c r="E19366" s="21"/>
      <c r="G19366" s="13"/>
      <c r="H19366" s="13"/>
      <c r="J19366" s="13"/>
      <c r="K19366" s="21"/>
    </row>
    <row r="19367">
      <c r="D19367" s="13"/>
      <c r="E19367" s="21"/>
      <c r="G19367" s="13"/>
      <c r="H19367" s="13"/>
      <c r="J19367" s="13"/>
      <c r="K19367" s="21"/>
    </row>
    <row r="19368">
      <c r="D19368" s="13"/>
      <c r="E19368" s="21"/>
      <c r="G19368" s="13"/>
      <c r="H19368" s="13"/>
      <c r="J19368" s="13"/>
      <c r="K19368" s="21"/>
    </row>
    <row r="19369">
      <c r="D19369" s="13"/>
      <c r="E19369" s="21"/>
      <c r="G19369" s="13"/>
      <c r="H19369" s="13"/>
      <c r="J19369" s="13"/>
      <c r="K19369" s="21"/>
    </row>
    <row r="19370">
      <c r="D19370" s="13"/>
      <c r="E19370" s="21"/>
      <c r="G19370" s="13"/>
      <c r="H19370" s="13"/>
      <c r="J19370" s="13"/>
      <c r="K19370" s="21"/>
    </row>
    <row r="19371">
      <c r="D19371" s="13"/>
      <c r="E19371" s="21"/>
      <c r="G19371" s="13"/>
      <c r="H19371" s="13"/>
      <c r="J19371" s="13"/>
      <c r="K19371" s="21"/>
    </row>
    <row r="19372">
      <c r="D19372" s="13"/>
      <c r="E19372" s="21"/>
      <c r="G19372" s="13"/>
      <c r="H19372" s="13"/>
      <c r="J19372" s="13"/>
      <c r="K19372" s="21"/>
    </row>
    <row r="19373">
      <c r="D19373" s="13"/>
      <c r="E19373" s="21"/>
      <c r="G19373" s="13"/>
      <c r="H19373" s="13"/>
      <c r="J19373" s="13"/>
      <c r="K19373" s="21"/>
    </row>
    <row r="19374">
      <c r="D19374" s="13"/>
      <c r="E19374" s="21"/>
      <c r="G19374" s="13"/>
      <c r="H19374" s="13"/>
      <c r="J19374" s="13"/>
      <c r="K19374" s="21"/>
    </row>
    <row r="19375">
      <c r="D19375" s="13"/>
      <c r="E19375" s="21"/>
      <c r="G19375" s="13"/>
      <c r="H19375" s="13"/>
      <c r="J19375" s="13"/>
      <c r="K19375" s="21"/>
    </row>
    <row r="19376">
      <c r="D19376" s="13"/>
      <c r="E19376" s="21"/>
      <c r="G19376" s="13"/>
      <c r="H19376" s="13"/>
      <c r="J19376" s="13"/>
      <c r="K19376" s="21"/>
    </row>
    <row r="19377">
      <c r="D19377" s="13"/>
      <c r="E19377" s="21"/>
      <c r="G19377" s="13"/>
      <c r="H19377" s="13"/>
      <c r="J19377" s="13"/>
      <c r="K19377" s="21"/>
    </row>
    <row r="19378">
      <c r="D19378" s="13"/>
      <c r="E19378" s="21"/>
      <c r="G19378" s="13"/>
      <c r="H19378" s="13"/>
      <c r="J19378" s="13"/>
      <c r="K19378" s="21"/>
    </row>
    <row r="19379">
      <c r="D19379" s="13"/>
      <c r="E19379" s="21"/>
      <c r="G19379" s="13"/>
      <c r="H19379" s="13"/>
      <c r="J19379" s="13"/>
      <c r="K19379" s="21"/>
    </row>
    <row r="19380">
      <c r="D19380" s="13"/>
      <c r="E19380" s="21"/>
      <c r="G19380" s="13"/>
      <c r="H19380" s="13"/>
      <c r="J19380" s="13"/>
      <c r="K19380" s="21"/>
    </row>
    <row r="19381">
      <c r="D19381" s="13"/>
      <c r="E19381" s="21"/>
      <c r="G19381" s="13"/>
      <c r="H19381" s="13"/>
      <c r="J19381" s="13"/>
      <c r="K19381" s="21"/>
    </row>
    <row r="19382">
      <c r="D19382" s="13"/>
      <c r="E19382" s="21"/>
      <c r="G19382" s="13"/>
      <c r="H19382" s="13"/>
      <c r="J19382" s="13"/>
      <c r="K19382" s="21"/>
    </row>
    <row r="19383">
      <c r="D19383" s="13"/>
      <c r="E19383" s="21"/>
      <c r="G19383" s="13"/>
      <c r="H19383" s="13"/>
      <c r="J19383" s="13"/>
      <c r="K19383" s="21"/>
    </row>
    <row r="19384">
      <c r="D19384" s="13"/>
      <c r="E19384" s="21"/>
      <c r="G19384" s="13"/>
      <c r="H19384" s="13"/>
      <c r="J19384" s="13"/>
      <c r="K19384" s="21"/>
    </row>
    <row r="19385">
      <c r="D19385" s="13"/>
      <c r="E19385" s="21"/>
      <c r="G19385" s="13"/>
      <c r="H19385" s="13"/>
      <c r="J19385" s="13"/>
      <c r="K19385" s="21"/>
    </row>
    <row r="19386">
      <c r="D19386" s="13"/>
      <c r="E19386" s="21"/>
      <c r="G19386" s="13"/>
      <c r="H19386" s="13"/>
      <c r="J19386" s="13"/>
      <c r="K19386" s="21"/>
    </row>
    <row r="19387">
      <c r="D19387" s="13"/>
      <c r="E19387" s="21"/>
      <c r="G19387" s="13"/>
      <c r="H19387" s="13"/>
      <c r="J19387" s="13"/>
      <c r="K19387" s="21"/>
    </row>
    <row r="19388">
      <c r="D19388" s="13"/>
      <c r="E19388" s="21"/>
      <c r="G19388" s="13"/>
      <c r="H19388" s="13"/>
      <c r="J19388" s="13"/>
      <c r="K19388" s="21"/>
    </row>
    <row r="19389">
      <c r="D19389" s="13"/>
      <c r="E19389" s="21"/>
      <c r="G19389" s="13"/>
      <c r="H19389" s="13"/>
      <c r="J19389" s="13"/>
      <c r="K19389" s="21"/>
    </row>
    <row r="19390">
      <c r="D19390" s="13"/>
      <c r="E19390" s="21"/>
      <c r="G19390" s="13"/>
      <c r="H19390" s="13"/>
      <c r="J19390" s="13"/>
      <c r="K19390" s="21"/>
    </row>
    <row r="19391">
      <c r="D19391" s="13"/>
      <c r="E19391" s="21"/>
      <c r="G19391" s="13"/>
      <c r="H19391" s="13"/>
      <c r="J19391" s="13"/>
      <c r="K19391" s="21"/>
    </row>
    <row r="19392">
      <c r="D19392" s="13"/>
      <c r="E19392" s="21"/>
      <c r="G19392" s="13"/>
      <c r="H19392" s="13"/>
      <c r="J19392" s="13"/>
      <c r="K19392" s="21"/>
    </row>
    <row r="19393">
      <c r="D19393" s="13"/>
      <c r="E19393" s="21"/>
      <c r="G19393" s="13"/>
      <c r="H19393" s="13"/>
      <c r="J19393" s="13"/>
      <c r="K19393" s="21"/>
    </row>
    <row r="19394">
      <c r="D19394" s="13"/>
      <c r="E19394" s="21"/>
      <c r="G19394" s="13"/>
      <c r="H19394" s="13"/>
      <c r="J19394" s="13"/>
      <c r="K19394" s="21"/>
    </row>
    <row r="19395">
      <c r="D19395" s="13"/>
      <c r="E19395" s="21"/>
      <c r="G19395" s="13"/>
      <c r="H19395" s="13"/>
      <c r="J19395" s="13"/>
      <c r="K19395" s="21"/>
    </row>
    <row r="19396">
      <c r="D19396" s="13"/>
      <c r="E19396" s="21"/>
      <c r="G19396" s="13"/>
      <c r="H19396" s="13"/>
      <c r="J19396" s="13"/>
      <c r="K19396" s="21"/>
    </row>
    <row r="19397">
      <c r="D19397" s="13"/>
      <c r="E19397" s="21"/>
      <c r="G19397" s="13"/>
      <c r="H19397" s="13"/>
      <c r="J19397" s="13"/>
      <c r="K19397" s="21"/>
    </row>
    <row r="19398">
      <c r="D19398" s="13"/>
      <c r="E19398" s="21"/>
      <c r="G19398" s="13"/>
      <c r="H19398" s="13"/>
      <c r="J19398" s="13"/>
      <c r="K19398" s="21"/>
    </row>
    <row r="19399">
      <c r="D19399" s="13"/>
      <c r="E19399" s="21"/>
      <c r="G19399" s="13"/>
      <c r="H19399" s="13"/>
      <c r="J19399" s="13"/>
      <c r="K19399" s="21"/>
    </row>
    <row r="19400">
      <c r="D19400" s="13"/>
      <c r="E19400" s="21"/>
      <c r="G19400" s="13"/>
      <c r="H19400" s="13"/>
      <c r="J19400" s="13"/>
      <c r="K19400" s="21"/>
    </row>
    <row r="19401">
      <c r="D19401" s="13"/>
      <c r="E19401" s="21"/>
      <c r="G19401" s="13"/>
      <c r="H19401" s="13"/>
      <c r="J19401" s="13"/>
      <c r="K19401" s="21"/>
    </row>
    <row r="19402">
      <c r="D19402" s="13"/>
      <c r="E19402" s="21"/>
      <c r="G19402" s="13"/>
      <c r="H19402" s="13"/>
      <c r="J19402" s="13"/>
      <c r="K19402" s="21"/>
    </row>
    <row r="19403">
      <c r="D19403" s="13"/>
      <c r="E19403" s="21"/>
      <c r="G19403" s="13"/>
      <c r="H19403" s="13"/>
      <c r="J19403" s="13"/>
      <c r="K19403" s="21"/>
    </row>
    <row r="19404">
      <c r="D19404" s="13"/>
      <c r="E19404" s="21"/>
      <c r="G19404" s="13"/>
      <c r="H19404" s="13"/>
      <c r="J19404" s="13"/>
      <c r="K19404" s="21"/>
    </row>
    <row r="19405">
      <c r="D19405" s="13"/>
      <c r="E19405" s="21"/>
      <c r="G19405" s="13"/>
      <c r="H19405" s="13"/>
      <c r="J19405" s="13"/>
      <c r="K19405" s="21"/>
    </row>
    <row r="19406">
      <c r="D19406" s="13"/>
      <c r="E19406" s="21"/>
      <c r="G19406" s="13"/>
      <c r="H19406" s="13"/>
      <c r="J19406" s="13"/>
      <c r="K19406" s="21"/>
    </row>
    <row r="19407">
      <c r="D19407" s="13"/>
      <c r="E19407" s="21"/>
      <c r="G19407" s="13"/>
      <c r="H19407" s="13"/>
      <c r="J19407" s="13"/>
      <c r="K19407" s="21"/>
    </row>
    <row r="19408">
      <c r="D19408" s="13"/>
      <c r="E19408" s="21"/>
      <c r="G19408" s="13"/>
      <c r="H19408" s="13"/>
      <c r="J19408" s="13"/>
      <c r="K19408" s="21"/>
    </row>
    <row r="19409">
      <c r="D19409" s="13"/>
      <c r="E19409" s="21"/>
      <c r="G19409" s="13"/>
      <c r="H19409" s="13"/>
      <c r="J19409" s="13"/>
      <c r="K19409" s="21"/>
    </row>
    <row r="19410">
      <c r="D19410" s="13"/>
      <c r="E19410" s="21"/>
      <c r="G19410" s="13"/>
      <c r="H19410" s="13"/>
      <c r="J19410" s="13"/>
      <c r="K19410" s="21"/>
    </row>
    <row r="19411">
      <c r="D19411" s="13"/>
      <c r="E19411" s="21"/>
      <c r="G19411" s="13"/>
      <c r="H19411" s="13"/>
      <c r="J19411" s="13"/>
      <c r="K19411" s="21"/>
    </row>
    <row r="19412">
      <c r="D19412" s="13"/>
      <c r="E19412" s="21"/>
      <c r="G19412" s="13"/>
      <c r="H19412" s="13"/>
      <c r="J19412" s="13"/>
      <c r="K19412" s="21"/>
    </row>
    <row r="19413">
      <c r="D19413" s="13"/>
      <c r="E19413" s="21"/>
      <c r="G19413" s="13"/>
      <c r="H19413" s="13"/>
      <c r="J19413" s="13"/>
      <c r="K19413" s="21"/>
    </row>
    <row r="19414">
      <c r="D19414" s="13"/>
      <c r="E19414" s="21"/>
      <c r="G19414" s="13"/>
      <c r="H19414" s="13"/>
      <c r="J19414" s="13"/>
      <c r="K19414" s="21"/>
    </row>
    <row r="19415">
      <c r="D19415" s="13"/>
      <c r="E19415" s="21"/>
      <c r="G19415" s="13"/>
      <c r="H19415" s="13"/>
      <c r="J19415" s="13"/>
      <c r="K19415" s="21"/>
    </row>
    <row r="19416">
      <c r="D19416" s="13"/>
      <c r="E19416" s="21"/>
      <c r="G19416" s="13"/>
      <c r="H19416" s="13"/>
      <c r="J19416" s="13"/>
      <c r="K19416" s="21"/>
    </row>
    <row r="19417">
      <c r="D19417" s="13"/>
      <c r="E19417" s="21"/>
      <c r="G19417" s="13"/>
      <c r="H19417" s="13"/>
      <c r="J19417" s="13"/>
      <c r="K19417" s="21"/>
    </row>
    <row r="19418">
      <c r="D19418" s="13"/>
      <c r="E19418" s="21"/>
      <c r="G19418" s="13"/>
      <c r="H19418" s="13"/>
      <c r="J19418" s="13"/>
      <c r="K19418" s="21"/>
    </row>
    <row r="19419">
      <c r="D19419" s="13"/>
      <c r="E19419" s="21"/>
      <c r="G19419" s="13"/>
      <c r="H19419" s="13"/>
      <c r="J19419" s="13"/>
      <c r="K19419" s="21"/>
    </row>
    <row r="19420">
      <c r="D19420" s="13"/>
      <c r="E19420" s="21"/>
      <c r="G19420" s="13"/>
      <c r="H19420" s="13"/>
      <c r="J19420" s="13"/>
      <c r="K19420" s="21"/>
    </row>
    <row r="19421">
      <c r="D19421" s="13"/>
      <c r="E19421" s="21"/>
      <c r="G19421" s="13"/>
      <c r="H19421" s="13"/>
      <c r="J19421" s="13"/>
      <c r="K19421" s="21"/>
    </row>
    <row r="19422">
      <c r="D19422" s="13"/>
      <c r="E19422" s="21"/>
      <c r="G19422" s="13"/>
      <c r="H19422" s="13"/>
      <c r="J19422" s="13"/>
      <c r="K19422" s="21"/>
    </row>
    <row r="19423">
      <c r="D19423" s="13"/>
      <c r="E19423" s="21"/>
      <c r="G19423" s="13"/>
      <c r="H19423" s="13"/>
      <c r="J19423" s="13"/>
      <c r="K19423" s="21"/>
    </row>
    <row r="19424">
      <c r="D19424" s="13"/>
      <c r="E19424" s="21"/>
      <c r="G19424" s="13"/>
      <c r="H19424" s="13"/>
      <c r="J19424" s="13"/>
      <c r="K19424" s="21"/>
    </row>
    <row r="19425">
      <c r="D19425" s="13"/>
      <c r="E19425" s="21"/>
      <c r="G19425" s="13"/>
      <c r="H19425" s="13"/>
      <c r="J19425" s="13"/>
      <c r="K19425" s="21"/>
    </row>
    <row r="19426">
      <c r="D19426" s="13"/>
      <c r="E19426" s="21"/>
      <c r="G19426" s="13"/>
      <c r="H19426" s="13"/>
      <c r="J19426" s="13"/>
      <c r="K19426" s="21"/>
    </row>
    <row r="19427">
      <c r="D19427" s="13"/>
      <c r="E19427" s="21"/>
      <c r="G19427" s="13"/>
      <c r="H19427" s="13"/>
      <c r="J19427" s="13"/>
      <c r="K19427" s="21"/>
    </row>
    <row r="19428">
      <c r="D19428" s="13"/>
      <c r="E19428" s="21"/>
      <c r="G19428" s="13"/>
      <c r="H19428" s="13"/>
      <c r="J19428" s="13"/>
      <c r="K19428" s="21"/>
    </row>
    <row r="19429">
      <c r="D19429" s="13"/>
      <c r="E19429" s="21"/>
      <c r="G19429" s="13"/>
      <c r="H19429" s="13"/>
      <c r="J19429" s="13"/>
      <c r="K19429" s="21"/>
    </row>
    <row r="19430">
      <c r="D19430" s="13"/>
      <c r="E19430" s="21"/>
      <c r="G19430" s="13"/>
      <c r="H19430" s="13"/>
      <c r="J19430" s="13"/>
      <c r="K19430" s="21"/>
    </row>
    <row r="19431">
      <c r="D19431" s="13"/>
      <c r="E19431" s="21"/>
      <c r="G19431" s="13"/>
      <c r="H19431" s="13"/>
      <c r="J19431" s="13"/>
      <c r="K19431" s="21"/>
    </row>
    <row r="19432">
      <c r="D19432" s="13"/>
      <c r="E19432" s="21"/>
      <c r="G19432" s="13"/>
      <c r="H19432" s="13"/>
      <c r="J19432" s="13"/>
      <c r="K19432" s="21"/>
    </row>
    <row r="19433">
      <c r="D19433" s="13"/>
      <c r="E19433" s="21"/>
      <c r="G19433" s="13"/>
      <c r="H19433" s="13"/>
      <c r="J19433" s="13"/>
      <c r="K19433" s="21"/>
    </row>
    <row r="19434">
      <c r="D19434" s="13"/>
      <c r="E19434" s="21"/>
      <c r="G19434" s="13"/>
      <c r="H19434" s="13"/>
      <c r="J19434" s="13"/>
      <c r="K19434" s="21"/>
    </row>
    <row r="19435">
      <c r="D19435" s="13"/>
      <c r="E19435" s="21"/>
      <c r="G19435" s="13"/>
      <c r="H19435" s="13"/>
      <c r="J19435" s="13"/>
      <c r="K19435" s="21"/>
    </row>
    <row r="19436">
      <c r="D19436" s="13"/>
      <c r="E19436" s="21"/>
      <c r="G19436" s="13"/>
      <c r="H19436" s="13"/>
      <c r="J19436" s="13"/>
      <c r="K19436" s="21"/>
    </row>
    <row r="19437">
      <c r="D19437" s="13"/>
      <c r="E19437" s="21"/>
      <c r="G19437" s="13"/>
      <c r="H19437" s="13"/>
      <c r="J19437" s="13"/>
      <c r="K19437" s="21"/>
    </row>
    <row r="19438">
      <c r="D19438" s="13"/>
      <c r="E19438" s="21"/>
      <c r="G19438" s="13"/>
      <c r="H19438" s="13"/>
      <c r="J19438" s="13"/>
      <c r="K19438" s="21"/>
    </row>
    <row r="19439">
      <c r="D19439" s="13"/>
      <c r="E19439" s="21"/>
      <c r="G19439" s="13"/>
      <c r="H19439" s="13"/>
      <c r="J19439" s="13"/>
      <c r="K19439" s="21"/>
    </row>
    <row r="19440">
      <c r="D19440" s="13"/>
      <c r="E19440" s="21"/>
      <c r="G19440" s="13"/>
      <c r="H19440" s="13"/>
      <c r="J19440" s="13"/>
      <c r="K19440" s="21"/>
    </row>
    <row r="19441">
      <c r="D19441" s="13"/>
      <c r="E19441" s="21"/>
      <c r="G19441" s="13"/>
      <c r="H19441" s="13"/>
      <c r="J19441" s="13"/>
      <c r="K19441" s="21"/>
    </row>
    <row r="19442">
      <c r="D19442" s="13"/>
      <c r="E19442" s="21"/>
      <c r="G19442" s="13"/>
      <c r="H19442" s="13"/>
      <c r="J19442" s="13"/>
      <c r="K19442" s="21"/>
    </row>
    <row r="19443">
      <c r="D19443" s="13"/>
      <c r="E19443" s="21"/>
      <c r="G19443" s="13"/>
      <c r="H19443" s="13"/>
      <c r="J19443" s="13"/>
      <c r="K19443" s="21"/>
    </row>
    <row r="19444">
      <c r="D19444" s="13"/>
      <c r="E19444" s="21"/>
      <c r="G19444" s="13"/>
      <c r="H19444" s="13"/>
      <c r="J19444" s="13"/>
      <c r="K19444" s="21"/>
    </row>
    <row r="19445">
      <c r="D19445" s="13"/>
      <c r="E19445" s="21"/>
      <c r="G19445" s="13"/>
      <c r="H19445" s="13"/>
      <c r="J19445" s="13"/>
      <c r="K19445" s="21"/>
    </row>
    <row r="19446">
      <c r="D19446" s="13"/>
      <c r="E19446" s="21"/>
      <c r="G19446" s="13"/>
      <c r="H19446" s="13"/>
      <c r="J19446" s="13"/>
      <c r="K19446" s="21"/>
    </row>
    <row r="19447">
      <c r="D19447" s="13"/>
      <c r="E19447" s="21"/>
      <c r="G19447" s="13"/>
      <c r="H19447" s="13"/>
      <c r="J19447" s="13"/>
      <c r="K19447" s="21"/>
    </row>
    <row r="19448">
      <c r="D19448" s="13"/>
      <c r="E19448" s="21"/>
      <c r="G19448" s="13"/>
      <c r="H19448" s="13"/>
      <c r="J19448" s="13"/>
      <c r="K19448" s="21"/>
    </row>
    <row r="19449">
      <c r="D19449" s="13"/>
      <c r="E19449" s="21"/>
      <c r="G19449" s="13"/>
      <c r="H19449" s="13"/>
      <c r="J19449" s="13"/>
      <c r="K19449" s="21"/>
    </row>
    <row r="19450">
      <c r="D19450" s="13"/>
      <c r="E19450" s="21"/>
      <c r="G19450" s="13"/>
      <c r="H19450" s="13"/>
      <c r="J19450" s="13"/>
      <c r="K19450" s="21"/>
    </row>
    <row r="19451">
      <c r="D19451" s="13"/>
      <c r="E19451" s="21"/>
      <c r="G19451" s="13"/>
      <c r="H19451" s="13"/>
      <c r="J19451" s="13"/>
      <c r="K19451" s="21"/>
    </row>
    <row r="19452">
      <c r="D19452" s="13"/>
      <c r="E19452" s="21"/>
      <c r="G19452" s="13"/>
      <c r="H19452" s="13"/>
      <c r="J19452" s="13"/>
      <c r="K19452" s="21"/>
    </row>
    <row r="19453">
      <c r="D19453" s="13"/>
      <c r="E19453" s="21"/>
      <c r="G19453" s="13"/>
      <c r="H19453" s="13"/>
      <c r="J19453" s="13"/>
      <c r="K19453" s="21"/>
    </row>
    <row r="19454">
      <c r="D19454" s="13"/>
      <c r="E19454" s="21"/>
      <c r="G19454" s="13"/>
      <c r="H19454" s="13"/>
      <c r="J19454" s="13"/>
      <c r="K19454" s="21"/>
    </row>
    <row r="19455">
      <c r="D19455" s="13"/>
      <c r="E19455" s="21"/>
      <c r="G19455" s="13"/>
      <c r="H19455" s="13"/>
      <c r="J19455" s="13"/>
      <c r="K19455" s="21"/>
    </row>
    <row r="19456">
      <c r="D19456" s="13"/>
      <c r="E19456" s="21"/>
      <c r="G19456" s="13"/>
      <c r="H19456" s="13"/>
      <c r="J19456" s="13"/>
      <c r="K19456" s="21"/>
    </row>
    <row r="19457">
      <c r="D19457" s="13"/>
      <c r="E19457" s="21"/>
      <c r="G19457" s="13"/>
      <c r="H19457" s="13"/>
      <c r="J19457" s="13"/>
      <c r="K19457" s="21"/>
    </row>
    <row r="19458">
      <c r="D19458" s="13"/>
      <c r="E19458" s="21"/>
      <c r="G19458" s="13"/>
      <c r="H19458" s="13"/>
      <c r="J19458" s="13"/>
      <c r="K19458" s="21"/>
    </row>
    <row r="19459">
      <c r="D19459" s="13"/>
      <c r="E19459" s="21"/>
      <c r="G19459" s="13"/>
      <c r="H19459" s="13"/>
      <c r="J19459" s="13"/>
      <c r="K19459" s="21"/>
    </row>
    <row r="19460">
      <c r="D19460" s="13"/>
      <c r="E19460" s="21"/>
      <c r="G19460" s="13"/>
      <c r="H19460" s="13"/>
      <c r="J19460" s="13"/>
      <c r="K19460" s="21"/>
    </row>
    <row r="19461">
      <c r="D19461" s="13"/>
      <c r="E19461" s="21"/>
      <c r="G19461" s="13"/>
      <c r="H19461" s="13"/>
      <c r="J19461" s="13"/>
      <c r="K19461" s="21"/>
    </row>
    <row r="19462">
      <c r="D19462" s="13"/>
      <c r="E19462" s="21"/>
      <c r="G19462" s="13"/>
      <c r="H19462" s="13"/>
      <c r="J19462" s="13"/>
      <c r="K19462" s="21"/>
    </row>
    <row r="19463">
      <c r="D19463" s="13"/>
      <c r="E19463" s="21"/>
      <c r="G19463" s="13"/>
      <c r="H19463" s="13"/>
      <c r="J19463" s="13"/>
      <c r="K19463" s="21"/>
    </row>
    <row r="19464">
      <c r="D19464" s="13"/>
      <c r="E19464" s="21"/>
      <c r="G19464" s="13"/>
      <c r="H19464" s="13"/>
      <c r="J19464" s="13"/>
      <c r="K19464" s="21"/>
    </row>
    <row r="19465">
      <c r="D19465" s="13"/>
      <c r="E19465" s="21"/>
      <c r="G19465" s="13"/>
      <c r="H19465" s="13"/>
      <c r="J19465" s="13"/>
      <c r="K19465" s="21"/>
    </row>
    <row r="19466">
      <c r="D19466" s="13"/>
      <c r="E19466" s="21"/>
      <c r="G19466" s="13"/>
      <c r="H19466" s="13"/>
      <c r="J19466" s="13"/>
      <c r="K19466" s="21"/>
    </row>
    <row r="19467">
      <c r="D19467" s="13"/>
      <c r="E19467" s="21"/>
      <c r="G19467" s="13"/>
      <c r="H19467" s="13"/>
      <c r="J19467" s="13"/>
      <c r="K19467" s="21"/>
    </row>
    <row r="19468">
      <c r="D19468" s="13"/>
      <c r="E19468" s="21"/>
      <c r="G19468" s="13"/>
      <c r="H19468" s="13"/>
      <c r="J19468" s="13"/>
      <c r="K19468" s="21"/>
    </row>
    <row r="19469">
      <c r="D19469" s="13"/>
      <c r="E19469" s="21"/>
      <c r="G19469" s="13"/>
      <c r="H19469" s="13"/>
      <c r="J19469" s="13"/>
      <c r="K19469" s="21"/>
    </row>
    <row r="19470">
      <c r="D19470" s="13"/>
      <c r="E19470" s="21"/>
      <c r="G19470" s="13"/>
      <c r="H19470" s="13"/>
      <c r="J19470" s="13"/>
      <c r="K19470" s="21"/>
    </row>
    <row r="19471">
      <c r="D19471" s="13"/>
      <c r="E19471" s="21"/>
      <c r="G19471" s="13"/>
      <c r="H19471" s="13"/>
      <c r="J19471" s="13"/>
      <c r="K19471" s="21"/>
    </row>
    <row r="19472">
      <c r="D19472" s="13"/>
      <c r="E19472" s="21"/>
      <c r="G19472" s="13"/>
      <c r="H19472" s="13"/>
      <c r="J19472" s="13"/>
      <c r="K19472" s="21"/>
    </row>
    <row r="19473">
      <c r="D19473" s="13"/>
      <c r="E19473" s="21"/>
      <c r="G19473" s="13"/>
      <c r="H19473" s="13"/>
      <c r="J19473" s="13"/>
      <c r="K19473" s="21"/>
    </row>
    <row r="19474">
      <c r="D19474" s="13"/>
      <c r="E19474" s="21"/>
      <c r="G19474" s="13"/>
      <c r="H19474" s="13"/>
      <c r="J19474" s="13"/>
      <c r="K19474" s="21"/>
    </row>
    <row r="19475">
      <c r="D19475" s="13"/>
      <c r="E19475" s="21"/>
      <c r="G19475" s="13"/>
      <c r="H19475" s="13"/>
      <c r="J19475" s="13"/>
      <c r="K19475" s="21"/>
    </row>
    <row r="19476">
      <c r="D19476" s="13"/>
      <c r="E19476" s="21"/>
      <c r="G19476" s="13"/>
      <c r="H19476" s="13"/>
      <c r="J19476" s="13"/>
      <c r="K19476" s="21"/>
    </row>
    <row r="19477">
      <c r="D19477" s="13"/>
      <c r="E19477" s="21"/>
      <c r="G19477" s="13"/>
      <c r="H19477" s="13"/>
      <c r="J19477" s="13"/>
      <c r="K19477" s="21"/>
    </row>
    <row r="19478">
      <c r="D19478" s="13"/>
      <c r="E19478" s="21"/>
      <c r="G19478" s="13"/>
      <c r="H19478" s="13"/>
      <c r="J19478" s="13"/>
      <c r="K19478" s="21"/>
    </row>
    <row r="19479">
      <c r="D19479" s="13"/>
      <c r="E19479" s="21"/>
      <c r="G19479" s="13"/>
      <c r="H19479" s="13"/>
      <c r="J19479" s="13"/>
      <c r="K19479" s="21"/>
    </row>
    <row r="19480">
      <c r="D19480" s="13"/>
      <c r="E19480" s="21"/>
      <c r="G19480" s="13"/>
      <c r="H19480" s="13"/>
      <c r="J19480" s="13"/>
      <c r="K19480" s="21"/>
    </row>
    <row r="19481">
      <c r="D19481" s="13"/>
      <c r="E19481" s="21"/>
      <c r="G19481" s="13"/>
      <c r="H19481" s="13"/>
      <c r="J19481" s="13"/>
      <c r="K19481" s="21"/>
    </row>
    <row r="19482">
      <c r="D19482" s="13"/>
      <c r="E19482" s="21"/>
      <c r="G19482" s="13"/>
      <c r="H19482" s="13"/>
      <c r="J19482" s="13"/>
      <c r="K19482" s="21"/>
    </row>
    <row r="19483">
      <c r="D19483" s="13"/>
      <c r="E19483" s="21"/>
      <c r="G19483" s="13"/>
      <c r="H19483" s="13"/>
      <c r="J19483" s="13"/>
      <c r="K19483" s="21"/>
    </row>
    <row r="19484">
      <c r="D19484" s="13"/>
      <c r="E19484" s="21"/>
      <c r="G19484" s="13"/>
      <c r="H19484" s="13"/>
      <c r="J19484" s="13"/>
      <c r="K19484" s="21"/>
    </row>
    <row r="19485">
      <c r="D19485" s="13"/>
      <c r="E19485" s="21"/>
      <c r="G19485" s="13"/>
      <c r="H19485" s="13"/>
      <c r="J19485" s="13"/>
      <c r="K19485" s="21"/>
    </row>
    <row r="19486">
      <c r="D19486" s="13"/>
      <c r="E19486" s="21"/>
      <c r="G19486" s="13"/>
      <c r="H19486" s="13"/>
      <c r="J19486" s="13"/>
      <c r="K19486" s="21"/>
    </row>
    <row r="19487">
      <c r="D19487" s="13"/>
      <c r="E19487" s="21"/>
      <c r="G19487" s="13"/>
      <c r="H19487" s="13"/>
      <c r="J19487" s="13"/>
      <c r="K19487" s="21"/>
    </row>
    <row r="19488">
      <c r="D19488" s="13"/>
      <c r="E19488" s="21"/>
      <c r="G19488" s="13"/>
      <c r="H19488" s="13"/>
      <c r="J19488" s="13"/>
      <c r="K19488" s="21"/>
    </row>
    <row r="19489">
      <c r="D19489" s="13"/>
      <c r="E19489" s="21"/>
      <c r="G19489" s="13"/>
      <c r="H19489" s="13"/>
      <c r="J19489" s="13"/>
      <c r="K19489" s="21"/>
    </row>
    <row r="19490">
      <c r="D19490" s="13"/>
      <c r="E19490" s="21"/>
      <c r="G19490" s="13"/>
      <c r="H19490" s="13"/>
      <c r="J19490" s="13"/>
      <c r="K19490" s="21"/>
    </row>
    <row r="19491">
      <c r="D19491" s="13"/>
      <c r="E19491" s="21"/>
      <c r="G19491" s="13"/>
      <c r="H19491" s="13"/>
      <c r="J19491" s="13"/>
      <c r="K19491" s="21"/>
    </row>
    <row r="19492">
      <c r="D19492" s="13"/>
      <c r="E19492" s="21"/>
      <c r="G19492" s="13"/>
      <c r="H19492" s="13"/>
      <c r="J19492" s="13"/>
      <c r="K19492" s="21"/>
    </row>
    <row r="19493">
      <c r="D19493" s="13"/>
      <c r="E19493" s="21"/>
      <c r="G19493" s="13"/>
      <c r="H19493" s="13"/>
      <c r="J19493" s="13"/>
      <c r="K19493" s="21"/>
    </row>
    <row r="19494">
      <c r="D19494" s="13"/>
      <c r="E19494" s="21"/>
      <c r="G19494" s="13"/>
      <c r="H19494" s="13"/>
      <c r="J19494" s="13"/>
      <c r="K19494" s="21"/>
    </row>
    <row r="19495">
      <c r="D19495" s="13"/>
      <c r="E19495" s="21"/>
      <c r="G19495" s="13"/>
      <c r="H19495" s="13"/>
      <c r="J19495" s="13"/>
      <c r="K19495" s="21"/>
    </row>
    <row r="19496">
      <c r="D19496" s="13"/>
      <c r="E19496" s="21"/>
      <c r="G19496" s="13"/>
      <c r="H19496" s="13"/>
      <c r="J19496" s="13"/>
      <c r="K19496" s="21"/>
    </row>
    <row r="19497">
      <c r="D19497" s="13"/>
      <c r="E19497" s="21"/>
      <c r="G19497" s="13"/>
      <c r="H19497" s="13"/>
      <c r="J19497" s="13"/>
      <c r="K19497" s="21"/>
    </row>
    <row r="19498">
      <c r="D19498" s="13"/>
      <c r="E19498" s="21"/>
      <c r="G19498" s="13"/>
      <c r="H19498" s="13"/>
      <c r="J19498" s="13"/>
      <c r="K19498" s="21"/>
    </row>
    <row r="19499">
      <c r="D19499" s="13"/>
      <c r="E19499" s="21"/>
      <c r="G19499" s="13"/>
      <c r="H19499" s="13"/>
      <c r="J19499" s="13"/>
      <c r="K19499" s="21"/>
    </row>
    <row r="19500">
      <c r="D19500" s="13"/>
      <c r="E19500" s="21"/>
      <c r="G19500" s="13"/>
      <c r="H19500" s="13"/>
      <c r="J19500" s="13"/>
      <c r="K19500" s="21"/>
    </row>
    <row r="19501">
      <c r="D19501" s="13"/>
      <c r="E19501" s="21"/>
      <c r="G19501" s="13"/>
      <c r="H19501" s="13"/>
      <c r="J19501" s="13"/>
      <c r="K19501" s="21"/>
    </row>
    <row r="19502">
      <c r="D19502" s="13"/>
      <c r="E19502" s="21"/>
      <c r="G19502" s="13"/>
      <c r="H19502" s="13"/>
      <c r="J19502" s="13"/>
      <c r="K19502" s="21"/>
    </row>
    <row r="19503">
      <c r="D19503" s="13"/>
      <c r="E19503" s="21"/>
      <c r="G19503" s="13"/>
      <c r="H19503" s="13"/>
      <c r="J19503" s="13"/>
      <c r="K19503" s="21"/>
    </row>
    <row r="19504">
      <c r="D19504" s="13"/>
      <c r="E19504" s="21"/>
      <c r="G19504" s="13"/>
      <c r="H19504" s="13"/>
      <c r="J19504" s="13"/>
      <c r="K19504" s="21"/>
    </row>
    <row r="19505">
      <c r="D19505" s="13"/>
      <c r="E19505" s="21"/>
      <c r="G19505" s="13"/>
      <c r="H19505" s="13"/>
      <c r="J19505" s="13"/>
      <c r="K19505" s="21"/>
    </row>
    <row r="19506">
      <c r="D19506" s="13"/>
      <c r="E19506" s="21"/>
      <c r="G19506" s="13"/>
      <c r="H19506" s="13"/>
      <c r="J19506" s="13"/>
      <c r="K19506" s="21"/>
    </row>
    <row r="19507">
      <c r="D19507" s="13"/>
      <c r="E19507" s="21"/>
      <c r="G19507" s="13"/>
      <c r="H19507" s="13"/>
      <c r="J19507" s="13"/>
      <c r="K19507" s="21"/>
    </row>
    <row r="19508">
      <c r="D19508" s="13"/>
      <c r="E19508" s="21"/>
      <c r="G19508" s="13"/>
      <c r="H19508" s="13"/>
      <c r="J19508" s="13"/>
      <c r="K19508" s="21"/>
    </row>
    <row r="19509">
      <c r="D19509" s="13"/>
      <c r="E19509" s="21"/>
      <c r="G19509" s="13"/>
      <c r="H19509" s="13"/>
      <c r="J19509" s="13"/>
      <c r="K19509" s="21"/>
    </row>
    <row r="19510">
      <c r="D19510" s="13"/>
      <c r="E19510" s="21"/>
      <c r="G19510" s="13"/>
      <c r="H19510" s="13"/>
      <c r="J19510" s="13"/>
      <c r="K19510" s="21"/>
    </row>
    <row r="19511">
      <c r="D19511" s="13"/>
      <c r="E19511" s="21"/>
      <c r="G19511" s="13"/>
      <c r="H19511" s="13"/>
      <c r="J19511" s="13"/>
      <c r="K19511" s="21"/>
    </row>
    <row r="19512">
      <c r="D19512" s="13"/>
      <c r="E19512" s="21"/>
      <c r="G19512" s="13"/>
      <c r="H19512" s="13"/>
      <c r="J19512" s="13"/>
      <c r="K19512" s="21"/>
    </row>
    <row r="19513">
      <c r="D19513" s="13"/>
      <c r="E19513" s="21"/>
      <c r="G19513" s="13"/>
      <c r="H19513" s="13"/>
      <c r="J19513" s="13"/>
      <c r="K19513" s="21"/>
    </row>
    <row r="19514">
      <c r="D19514" s="13"/>
      <c r="E19514" s="21"/>
      <c r="G19514" s="13"/>
      <c r="H19514" s="13"/>
      <c r="J19514" s="13"/>
      <c r="K19514" s="21"/>
    </row>
    <row r="19515">
      <c r="D19515" s="13"/>
      <c r="E19515" s="21"/>
      <c r="G19515" s="13"/>
      <c r="H19515" s="13"/>
      <c r="J19515" s="13"/>
      <c r="K19515" s="21"/>
    </row>
    <row r="19516">
      <c r="D19516" s="13"/>
      <c r="E19516" s="21"/>
      <c r="G19516" s="13"/>
      <c r="H19516" s="13"/>
      <c r="J19516" s="13"/>
      <c r="K19516" s="21"/>
    </row>
    <row r="19517">
      <c r="D19517" s="13"/>
      <c r="E19517" s="21"/>
      <c r="G19517" s="13"/>
      <c r="H19517" s="13"/>
      <c r="J19517" s="13"/>
      <c r="K19517" s="21"/>
    </row>
    <row r="19518">
      <c r="D19518" s="13"/>
      <c r="E19518" s="21"/>
      <c r="G19518" s="13"/>
      <c r="H19518" s="13"/>
      <c r="J19518" s="13"/>
      <c r="K19518" s="21"/>
    </row>
    <row r="19519">
      <c r="D19519" s="13"/>
      <c r="E19519" s="21"/>
      <c r="G19519" s="13"/>
      <c r="H19519" s="13"/>
      <c r="J19519" s="13"/>
      <c r="K19519" s="21"/>
    </row>
    <row r="19520">
      <c r="D19520" s="13"/>
      <c r="E19520" s="21"/>
      <c r="G19520" s="13"/>
      <c r="H19520" s="13"/>
      <c r="J19520" s="13"/>
      <c r="K19520" s="21"/>
    </row>
    <row r="19521">
      <c r="D19521" s="13"/>
      <c r="E19521" s="21"/>
      <c r="G19521" s="13"/>
      <c r="H19521" s="13"/>
      <c r="J19521" s="13"/>
      <c r="K19521" s="21"/>
    </row>
    <row r="19522">
      <c r="D19522" s="13"/>
      <c r="E19522" s="21"/>
      <c r="G19522" s="13"/>
      <c r="H19522" s="13"/>
      <c r="J19522" s="13"/>
      <c r="K19522" s="21"/>
    </row>
    <row r="19523">
      <c r="D19523" s="13"/>
      <c r="E19523" s="21"/>
      <c r="G19523" s="13"/>
      <c r="H19523" s="13"/>
      <c r="J19523" s="13"/>
      <c r="K19523" s="21"/>
    </row>
    <row r="19524">
      <c r="D19524" s="13"/>
      <c r="E19524" s="21"/>
      <c r="G19524" s="13"/>
      <c r="H19524" s="13"/>
      <c r="J19524" s="13"/>
      <c r="K19524" s="21"/>
    </row>
    <row r="19525">
      <c r="D19525" s="13"/>
      <c r="E19525" s="21"/>
      <c r="G19525" s="13"/>
      <c r="H19525" s="13"/>
      <c r="J19525" s="13"/>
      <c r="K19525" s="21"/>
    </row>
    <row r="19526">
      <c r="D19526" s="13"/>
      <c r="E19526" s="21"/>
      <c r="G19526" s="13"/>
      <c r="H19526" s="13"/>
      <c r="J19526" s="13"/>
      <c r="K19526" s="21"/>
    </row>
    <row r="19527">
      <c r="D19527" s="13"/>
      <c r="E19527" s="21"/>
      <c r="G19527" s="13"/>
      <c r="H19527" s="13"/>
      <c r="J19527" s="13"/>
      <c r="K19527" s="21"/>
    </row>
    <row r="19528">
      <c r="D19528" s="13"/>
      <c r="E19528" s="21"/>
      <c r="G19528" s="13"/>
      <c r="H19528" s="13"/>
      <c r="J19528" s="13"/>
      <c r="K19528" s="21"/>
    </row>
    <row r="19529">
      <c r="D19529" s="13"/>
      <c r="E19529" s="21"/>
      <c r="G19529" s="13"/>
      <c r="H19529" s="13"/>
      <c r="J19529" s="13"/>
      <c r="K19529" s="21"/>
    </row>
    <row r="19530">
      <c r="D19530" s="13"/>
      <c r="E19530" s="21"/>
      <c r="G19530" s="13"/>
      <c r="H19530" s="13"/>
      <c r="J19530" s="13"/>
      <c r="K19530" s="21"/>
    </row>
    <row r="19531">
      <c r="D19531" s="13"/>
      <c r="E19531" s="21"/>
      <c r="G19531" s="13"/>
      <c r="H19531" s="13"/>
      <c r="J19531" s="13"/>
      <c r="K19531" s="21"/>
    </row>
    <row r="19532">
      <c r="D19532" s="13"/>
      <c r="E19532" s="21"/>
      <c r="G19532" s="13"/>
      <c r="H19532" s="13"/>
      <c r="J19532" s="13"/>
      <c r="K19532" s="21"/>
    </row>
    <row r="19533">
      <c r="D19533" s="13"/>
      <c r="E19533" s="21"/>
      <c r="G19533" s="13"/>
      <c r="H19533" s="13"/>
      <c r="J19533" s="13"/>
      <c r="K19533" s="21"/>
    </row>
    <row r="19534">
      <c r="D19534" s="13"/>
      <c r="E19534" s="21"/>
      <c r="G19534" s="13"/>
      <c r="H19534" s="13"/>
      <c r="J19534" s="13"/>
      <c r="K19534" s="21"/>
    </row>
    <row r="19535">
      <c r="D19535" s="13"/>
      <c r="E19535" s="21"/>
      <c r="G19535" s="13"/>
      <c r="H19535" s="13"/>
      <c r="J19535" s="13"/>
      <c r="K19535" s="21"/>
    </row>
    <row r="19536">
      <c r="D19536" s="13"/>
      <c r="E19536" s="21"/>
      <c r="G19536" s="13"/>
      <c r="H19536" s="13"/>
      <c r="J19536" s="13"/>
      <c r="K19536" s="21"/>
    </row>
    <row r="19537">
      <c r="D19537" s="13"/>
      <c r="E19537" s="21"/>
      <c r="G19537" s="13"/>
      <c r="H19537" s="13"/>
      <c r="J19537" s="13"/>
      <c r="K19537" s="21"/>
    </row>
    <row r="19538">
      <c r="D19538" s="13"/>
      <c r="E19538" s="21"/>
      <c r="G19538" s="13"/>
      <c r="H19538" s="13"/>
      <c r="J19538" s="13"/>
      <c r="K19538" s="21"/>
    </row>
    <row r="19539">
      <c r="D19539" s="13"/>
      <c r="E19539" s="21"/>
      <c r="G19539" s="13"/>
      <c r="H19539" s="13"/>
      <c r="J19539" s="13"/>
      <c r="K19539" s="21"/>
    </row>
    <row r="19540">
      <c r="D19540" s="13"/>
      <c r="E19540" s="21"/>
      <c r="G19540" s="13"/>
      <c r="H19540" s="13"/>
      <c r="J19540" s="13"/>
      <c r="K19540" s="21"/>
    </row>
    <row r="19541">
      <c r="D19541" s="13"/>
      <c r="E19541" s="21"/>
      <c r="G19541" s="13"/>
      <c r="H19541" s="13"/>
      <c r="J19541" s="13"/>
      <c r="K19541" s="21"/>
    </row>
    <row r="19542">
      <c r="D19542" s="13"/>
      <c r="E19542" s="21"/>
      <c r="G19542" s="13"/>
      <c r="H19542" s="13"/>
      <c r="J19542" s="13"/>
      <c r="K19542" s="21"/>
    </row>
    <row r="19543">
      <c r="D19543" s="13"/>
      <c r="E19543" s="21"/>
      <c r="G19543" s="13"/>
      <c r="H19543" s="13"/>
      <c r="J19543" s="13"/>
      <c r="K19543" s="21"/>
    </row>
    <row r="19544">
      <c r="D19544" s="13"/>
      <c r="E19544" s="21"/>
      <c r="G19544" s="13"/>
      <c r="H19544" s="13"/>
      <c r="J19544" s="13"/>
      <c r="K19544" s="21"/>
    </row>
    <row r="19545">
      <c r="D19545" s="13"/>
      <c r="E19545" s="21"/>
      <c r="G19545" s="13"/>
      <c r="H19545" s="13"/>
      <c r="J19545" s="13"/>
      <c r="K19545" s="21"/>
    </row>
    <row r="19546">
      <c r="D19546" s="13"/>
      <c r="E19546" s="21"/>
      <c r="G19546" s="13"/>
      <c r="H19546" s="13"/>
      <c r="J19546" s="13"/>
      <c r="K19546" s="21"/>
    </row>
    <row r="19547">
      <c r="D19547" s="13"/>
      <c r="E19547" s="21"/>
      <c r="G19547" s="13"/>
      <c r="H19547" s="13"/>
      <c r="J19547" s="13"/>
      <c r="K19547" s="21"/>
    </row>
    <row r="19548">
      <c r="D19548" s="13"/>
      <c r="E19548" s="21"/>
      <c r="G19548" s="13"/>
      <c r="H19548" s="13"/>
      <c r="J19548" s="13"/>
      <c r="K19548" s="21"/>
    </row>
    <row r="19549">
      <c r="D19549" s="13"/>
      <c r="E19549" s="21"/>
      <c r="G19549" s="13"/>
      <c r="H19549" s="13"/>
      <c r="J19549" s="13"/>
      <c r="K19549" s="21"/>
    </row>
    <row r="19550">
      <c r="D19550" s="13"/>
      <c r="E19550" s="21"/>
      <c r="G19550" s="13"/>
      <c r="H19550" s="13"/>
      <c r="J19550" s="13"/>
      <c r="K19550" s="21"/>
    </row>
    <row r="19551">
      <c r="D19551" s="13"/>
      <c r="E19551" s="21"/>
      <c r="G19551" s="13"/>
      <c r="H19551" s="13"/>
      <c r="J19551" s="13"/>
      <c r="K19551" s="21"/>
    </row>
    <row r="19552">
      <c r="D19552" s="13"/>
      <c r="E19552" s="21"/>
      <c r="G19552" s="13"/>
      <c r="H19552" s="13"/>
      <c r="J19552" s="13"/>
      <c r="K19552" s="21"/>
    </row>
    <row r="19553">
      <c r="D19553" s="13"/>
      <c r="E19553" s="21"/>
      <c r="G19553" s="13"/>
      <c r="H19553" s="13"/>
      <c r="J19553" s="13"/>
      <c r="K19553" s="21"/>
    </row>
    <row r="19554">
      <c r="D19554" s="13"/>
      <c r="E19554" s="21"/>
      <c r="G19554" s="13"/>
      <c r="H19554" s="13"/>
      <c r="J19554" s="13"/>
      <c r="K19554" s="21"/>
    </row>
    <row r="19555">
      <c r="D19555" s="13"/>
      <c r="E19555" s="21"/>
      <c r="G19555" s="13"/>
      <c r="H19555" s="13"/>
      <c r="J19555" s="13"/>
      <c r="K19555" s="21"/>
    </row>
    <row r="19556">
      <c r="D19556" s="13"/>
      <c r="E19556" s="21"/>
      <c r="G19556" s="13"/>
      <c r="H19556" s="13"/>
      <c r="J19556" s="13"/>
      <c r="K19556" s="21"/>
    </row>
    <row r="19557">
      <c r="D19557" s="13"/>
      <c r="E19557" s="21"/>
      <c r="G19557" s="13"/>
      <c r="H19557" s="13"/>
      <c r="J19557" s="13"/>
      <c r="K19557" s="21"/>
    </row>
    <row r="19558">
      <c r="D19558" s="13"/>
      <c r="E19558" s="21"/>
      <c r="G19558" s="13"/>
      <c r="H19558" s="13"/>
      <c r="J19558" s="13"/>
      <c r="K19558" s="21"/>
    </row>
    <row r="19559">
      <c r="D19559" s="13"/>
      <c r="E19559" s="21"/>
      <c r="G19559" s="13"/>
      <c r="H19559" s="13"/>
      <c r="J19559" s="13"/>
      <c r="K19559" s="21"/>
    </row>
    <row r="19560">
      <c r="D19560" s="13"/>
      <c r="E19560" s="21"/>
      <c r="G19560" s="13"/>
      <c r="H19560" s="13"/>
      <c r="J19560" s="13"/>
      <c r="K19560" s="21"/>
    </row>
    <row r="19561">
      <c r="D19561" s="13"/>
      <c r="E19561" s="21"/>
      <c r="G19561" s="13"/>
      <c r="H19561" s="13"/>
      <c r="J19561" s="13"/>
      <c r="K19561" s="21"/>
    </row>
    <row r="19562">
      <c r="D19562" s="13"/>
      <c r="E19562" s="21"/>
      <c r="G19562" s="13"/>
      <c r="H19562" s="13"/>
      <c r="J19562" s="13"/>
      <c r="K19562" s="21"/>
    </row>
    <row r="19563">
      <c r="D19563" s="13"/>
      <c r="E19563" s="21"/>
      <c r="G19563" s="13"/>
      <c r="H19563" s="13"/>
      <c r="J19563" s="13"/>
      <c r="K19563" s="21"/>
    </row>
    <row r="19564">
      <c r="D19564" s="13"/>
      <c r="E19564" s="21"/>
      <c r="G19564" s="13"/>
      <c r="H19564" s="13"/>
      <c r="J19564" s="13"/>
      <c r="K19564" s="21"/>
    </row>
    <row r="19565">
      <c r="D19565" s="13"/>
      <c r="E19565" s="21"/>
      <c r="G19565" s="13"/>
      <c r="H19565" s="13"/>
      <c r="J19565" s="13"/>
      <c r="K19565" s="21"/>
    </row>
    <row r="19566">
      <c r="D19566" s="13"/>
      <c r="E19566" s="21"/>
      <c r="G19566" s="13"/>
      <c r="H19566" s="13"/>
      <c r="J19566" s="13"/>
      <c r="K19566" s="21"/>
    </row>
    <row r="19567">
      <c r="D19567" s="13"/>
      <c r="E19567" s="21"/>
      <c r="G19567" s="13"/>
      <c r="H19567" s="13"/>
      <c r="J19567" s="13"/>
      <c r="K19567" s="21"/>
    </row>
    <row r="19568">
      <c r="D19568" s="13"/>
      <c r="E19568" s="21"/>
      <c r="G19568" s="13"/>
      <c r="H19568" s="13"/>
      <c r="J19568" s="13"/>
      <c r="K19568" s="21"/>
    </row>
    <row r="19569">
      <c r="D19569" s="13"/>
      <c r="E19569" s="21"/>
      <c r="G19569" s="13"/>
      <c r="H19569" s="13"/>
      <c r="J19569" s="13"/>
      <c r="K19569" s="21"/>
    </row>
    <row r="19570">
      <c r="D19570" s="13"/>
      <c r="E19570" s="21"/>
      <c r="G19570" s="13"/>
      <c r="H19570" s="13"/>
      <c r="J19570" s="13"/>
      <c r="K19570" s="21"/>
    </row>
    <row r="19571">
      <c r="D19571" s="13"/>
      <c r="E19571" s="21"/>
      <c r="G19571" s="13"/>
      <c r="H19571" s="13"/>
      <c r="J19571" s="13"/>
      <c r="K19571" s="21"/>
    </row>
    <row r="19572">
      <c r="D19572" s="13"/>
      <c r="E19572" s="21"/>
      <c r="G19572" s="13"/>
      <c r="H19572" s="13"/>
      <c r="J19572" s="13"/>
      <c r="K19572" s="21"/>
    </row>
    <row r="19573">
      <c r="D19573" s="13"/>
      <c r="E19573" s="21"/>
      <c r="G19573" s="13"/>
      <c r="H19573" s="13"/>
      <c r="J19573" s="13"/>
      <c r="K19573" s="21"/>
    </row>
    <row r="19574">
      <c r="D19574" s="13"/>
      <c r="E19574" s="21"/>
      <c r="G19574" s="13"/>
      <c r="H19574" s="13"/>
      <c r="J19574" s="13"/>
      <c r="K19574" s="21"/>
    </row>
    <row r="19575">
      <c r="D19575" s="13"/>
      <c r="E19575" s="21"/>
      <c r="G19575" s="13"/>
      <c r="H19575" s="13"/>
      <c r="J19575" s="13"/>
      <c r="K19575" s="21"/>
    </row>
    <row r="19576">
      <c r="D19576" s="13"/>
      <c r="E19576" s="21"/>
      <c r="G19576" s="13"/>
      <c r="H19576" s="13"/>
      <c r="J19576" s="13"/>
      <c r="K19576" s="21"/>
    </row>
    <row r="19577">
      <c r="D19577" s="13"/>
      <c r="E19577" s="21"/>
      <c r="G19577" s="13"/>
      <c r="H19577" s="13"/>
      <c r="J19577" s="13"/>
      <c r="K19577" s="21"/>
    </row>
    <row r="19578">
      <c r="D19578" s="13"/>
      <c r="E19578" s="21"/>
      <c r="G19578" s="13"/>
      <c r="H19578" s="13"/>
      <c r="J19578" s="13"/>
      <c r="K19578" s="21"/>
    </row>
    <row r="19579">
      <c r="D19579" s="13"/>
      <c r="E19579" s="21"/>
      <c r="G19579" s="13"/>
      <c r="H19579" s="13"/>
      <c r="J19579" s="13"/>
      <c r="K19579" s="21"/>
    </row>
    <row r="19580">
      <c r="D19580" s="13"/>
      <c r="E19580" s="21"/>
      <c r="G19580" s="13"/>
      <c r="H19580" s="13"/>
      <c r="J19580" s="13"/>
      <c r="K19580" s="21"/>
    </row>
    <row r="19581">
      <c r="D19581" s="13"/>
      <c r="E19581" s="21"/>
      <c r="G19581" s="13"/>
      <c r="H19581" s="13"/>
      <c r="J19581" s="13"/>
      <c r="K19581" s="21"/>
    </row>
    <row r="19582">
      <c r="D19582" s="13"/>
      <c r="E19582" s="21"/>
      <c r="G19582" s="13"/>
      <c r="H19582" s="13"/>
      <c r="J19582" s="13"/>
      <c r="K19582" s="21"/>
    </row>
    <row r="19583">
      <c r="D19583" s="13"/>
      <c r="E19583" s="21"/>
      <c r="G19583" s="13"/>
      <c r="H19583" s="13"/>
      <c r="J19583" s="13"/>
      <c r="K19583" s="21"/>
    </row>
    <row r="19584">
      <c r="D19584" s="13"/>
      <c r="E19584" s="21"/>
      <c r="G19584" s="13"/>
      <c r="H19584" s="13"/>
      <c r="J19584" s="13"/>
      <c r="K19584" s="21"/>
    </row>
    <row r="19585">
      <c r="D19585" s="13"/>
      <c r="E19585" s="21"/>
      <c r="G19585" s="13"/>
      <c r="H19585" s="13"/>
      <c r="J19585" s="13"/>
      <c r="K19585" s="21"/>
    </row>
    <row r="19586">
      <c r="D19586" s="13"/>
      <c r="E19586" s="21"/>
      <c r="G19586" s="13"/>
      <c r="H19586" s="13"/>
      <c r="J19586" s="13"/>
      <c r="K19586" s="21"/>
    </row>
    <row r="19587">
      <c r="D19587" s="13"/>
      <c r="E19587" s="21"/>
      <c r="G19587" s="13"/>
      <c r="H19587" s="13"/>
      <c r="J19587" s="13"/>
      <c r="K19587" s="21"/>
    </row>
    <row r="19588">
      <c r="D19588" s="13"/>
      <c r="E19588" s="21"/>
      <c r="G19588" s="13"/>
      <c r="H19588" s="13"/>
      <c r="J19588" s="13"/>
      <c r="K19588" s="21"/>
    </row>
    <row r="19589">
      <c r="D19589" s="13"/>
      <c r="E19589" s="21"/>
      <c r="G19589" s="13"/>
      <c r="H19589" s="13"/>
      <c r="J19589" s="13"/>
      <c r="K19589" s="21"/>
    </row>
    <row r="19590">
      <c r="D19590" s="13"/>
      <c r="E19590" s="21"/>
      <c r="G19590" s="13"/>
      <c r="H19590" s="13"/>
      <c r="J19590" s="13"/>
      <c r="K19590" s="21"/>
    </row>
    <row r="19591">
      <c r="D19591" s="13"/>
      <c r="E19591" s="21"/>
      <c r="G19591" s="13"/>
      <c r="H19591" s="13"/>
      <c r="J19591" s="13"/>
      <c r="K19591" s="21"/>
    </row>
    <row r="19592">
      <c r="D19592" s="13"/>
      <c r="E19592" s="21"/>
      <c r="G19592" s="13"/>
      <c r="H19592" s="13"/>
      <c r="J19592" s="13"/>
      <c r="K19592" s="21"/>
    </row>
    <row r="19593">
      <c r="D19593" s="13"/>
      <c r="E19593" s="21"/>
      <c r="G19593" s="13"/>
      <c r="H19593" s="13"/>
      <c r="J19593" s="13"/>
      <c r="K19593" s="21"/>
    </row>
    <row r="19594">
      <c r="D19594" s="13"/>
      <c r="E19594" s="21"/>
      <c r="G19594" s="13"/>
      <c r="H19594" s="13"/>
      <c r="J19594" s="13"/>
      <c r="K19594" s="21"/>
    </row>
    <row r="19595">
      <c r="D19595" s="13"/>
      <c r="E19595" s="21"/>
      <c r="G19595" s="13"/>
      <c r="H19595" s="13"/>
      <c r="J19595" s="13"/>
      <c r="K19595" s="21"/>
    </row>
    <row r="19596">
      <c r="D19596" s="13"/>
      <c r="E19596" s="21"/>
      <c r="G19596" s="13"/>
      <c r="H19596" s="13"/>
      <c r="J19596" s="13"/>
      <c r="K19596" s="21"/>
    </row>
    <row r="19597">
      <c r="D19597" s="13"/>
      <c r="E19597" s="21"/>
      <c r="G19597" s="13"/>
      <c r="H19597" s="13"/>
      <c r="J19597" s="13"/>
      <c r="K19597" s="21"/>
    </row>
    <row r="19598">
      <c r="D19598" s="13"/>
      <c r="E19598" s="21"/>
      <c r="G19598" s="13"/>
      <c r="H19598" s="13"/>
      <c r="J19598" s="13"/>
      <c r="K19598" s="21"/>
    </row>
    <row r="19599">
      <c r="D19599" s="13"/>
      <c r="E19599" s="21"/>
      <c r="G19599" s="13"/>
      <c r="H19599" s="13"/>
      <c r="J19599" s="13"/>
      <c r="K19599" s="21"/>
    </row>
    <row r="19600">
      <c r="D19600" s="13"/>
      <c r="E19600" s="21"/>
      <c r="G19600" s="13"/>
      <c r="H19600" s="13"/>
      <c r="J19600" s="13"/>
      <c r="K19600" s="21"/>
    </row>
    <row r="19601">
      <c r="D19601" s="13"/>
      <c r="E19601" s="21"/>
      <c r="G19601" s="13"/>
      <c r="H19601" s="13"/>
      <c r="J19601" s="13"/>
      <c r="K19601" s="21"/>
    </row>
    <row r="19602">
      <c r="D19602" s="13"/>
      <c r="E19602" s="21"/>
      <c r="G19602" s="13"/>
      <c r="H19602" s="13"/>
      <c r="J19602" s="13"/>
      <c r="K19602" s="21"/>
    </row>
    <row r="19603">
      <c r="D19603" s="13"/>
      <c r="E19603" s="21"/>
      <c r="G19603" s="13"/>
      <c r="H19603" s="13"/>
      <c r="J19603" s="13"/>
      <c r="K19603" s="21"/>
    </row>
    <row r="19604">
      <c r="D19604" s="13"/>
      <c r="E19604" s="21"/>
      <c r="G19604" s="13"/>
      <c r="H19604" s="13"/>
      <c r="J19604" s="13"/>
      <c r="K19604" s="21"/>
    </row>
    <row r="19605">
      <c r="D19605" s="13"/>
      <c r="E19605" s="21"/>
      <c r="G19605" s="13"/>
      <c r="H19605" s="13"/>
      <c r="J19605" s="13"/>
      <c r="K19605" s="21"/>
    </row>
    <row r="19606">
      <c r="D19606" s="13"/>
      <c r="E19606" s="21"/>
      <c r="G19606" s="13"/>
      <c r="H19606" s="13"/>
      <c r="J19606" s="13"/>
      <c r="K19606" s="21"/>
    </row>
    <row r="19607">
      <c r="D19607" s="13"/>
      <c r="E19607" s="21"/>
      <c r="G19607" s="13"/>
      <c r="H19607" s="13"/>
      <c r="J19607" s="13"/>
      <c r="K19607" s="21"/>
    </row>
    <row r="19608">
      <c r="D19608" s="13"/>
      <c r="E19608" s="21"/>
      <c r="G19608" s="13"/>
      <c r="H19608" s="13"/>
      <c r="J19608" s="13"/>
      <c r="K19608" s="21"/>
    </row>
    <row r="19609">
      <c r="D19609" s="13"/>
      <c r="E19609" s="21"/>
      <c r="G19609" s="13"/>
      <c r="H19609" s="13"/>
      <c r="J19609" s="13"/>
      <c r="K19609" s="21"/>
    </row>
    <row r="19610">
      <c r="D19610" s="13"/>
      <c r="E19610" s="21"/>
      <c r="G19610" s="13"/>
      <c r="H19610" s="13"/>
      <c r="J19610" s="13"/>
      <c r="K19610" s="21"/>
    </row>
    <row r="19611">
      <c r="D19611" s="13"/>
      <c r="E19611" s="21"/>
      <c r="G19611" s="13"/>
      <c r="H19611" s="13"/>
      <c r="J19611" s="13"/>
      <c r="K19611" s="21"/>
    </row>
    <row r="19612">
      <c r="D19612" s="13"/>
      <c r="E19612" s="21"/>
      <c r="G19612" s="13"/>
      <c r="H19612" s="13"/>
      <c r="J19612" s="13"/>
      <c r="K19612" s="21"/>
    </row>
    <row r="19613">
      <c r="D19613" s="13"/>
      <c r="E19613" s="21"/>
      <c r="G19613" s="13"/>
      <c r="H19613" s="13"/>
      <c r="J19613" s="13"/>
      <c r="K19613" s="21"/>
    </row>
    <row r="19614">
      <c r="D19614" s="13"/>
      <c r="E19614" s="21"/>
      <c r="G19614" s="13"/>
      <c r="H19614" s="13"/>
      <c r="J19614" s="13"/>
      <c r="K19614" s="21"/>
    </row>
    <row r="19615">
      <c r="D19615" s="13"/>
      <c r="E19615" s="21"/>
      <c r="G19615" s="13"/>
      <c r="H19615" s="13"/>
      <c r="J19615" s="13"/>
      <c r="K19615" s="21"/>
    </row>
    <row r="19616">
      <c r="D19616" s="13"/>
      <c r="E19616" s="21"/>
      <c r="G19616" s="13"/>
      <c r="H19616" s="13"/>
      <c r="J19616" s="13"/>
      <c r="K19616" s="21"/>
    </row>
    <row r="19617">
      <c r="D19617" s="13"/>
      <c r="E19617" s="21"/>
      <c r="G19617" s="13"/>
      <c r="H19617" s="13"/>
      <c r="J19617" s="13"/>
      <c r="K19617" s="21"/>
    </row>
    <row r="19618">
      <c r="D19618" s="13"/>
      <c r="E19618" s="21"/>
      <c r="G19618" s="13"/>
      <c r="H19618" s="13"/>
      <c r="J19618" s="13"/>
      <c r="K19618" s="21"/>
    </row>
    <row r="19619">
      <c r="D19619" s="13"/>
      <c r="E19619" s="21"/>
      <c r="G19619" s="13"/>
      <c r="H19619" s="13"/>
      <c r="J19619" s="13"/>
      <c r="K19619" s="21"/>
    </row>
    <row r="19620">
      <c r="D19620" s="13"/>
      <c r="E19620" s="21"/>
      <c r="G19620" s="13"/>
      <c r="H19620" s="13"/>
      <c r="J19620" s="13"/>
      <c r="K19620" s="21"/>
    </row>
    <row r="19621">
      <c r="D19621" s="13"/>
      <c r="E19621" s="21"/>
      <c r="G19621" s="13"/>
      <c r="H19621" s="13"/>
      <c r="J19621" s="13"/>
      <c r="K19621" s="21"/>
    </row>
    <row r="19622">
      <c r="D19622" s="13"/>
      <c r="E19622" s="21"/>
      <c r="G19622" s="13"/>
      <c r="H19622" s="13"/>
      <c r="J19622" s="13"/>
      <c r="K19622" s="21"/>
    </row>
    <row r="19623">
      <c r="D19623" s="13"/>
      <c r="E19623" s="21"/>
      <c r="G19623" s="13"/>
      <c r="H19623" s="13"/>
      <c r="J19623" s="13"/>
      <c r="K19623" s="21"/>
    </row>
    <row r="19624">
      <c r="D19624" s="13"/>
      <c r="E19624" s="21"/>
      <c r="G19624" s="13"/>
      <c r="H19624" s="13"/>
      <c r="J19624" s="13"/>
      <c r="K19624" s="21"/>
    </row>
    <row r="19625">
      <c r="D19625" s="13"/>
      <c r="E19625" s="21"/>
      <c r="G19625" s="13"/>
      <c r="H19625" s="13"/>
      <c r="J19625" s="13"/>
      <c r="K19625" s="21"/>
    </row>
    <row r="19626">
      <c r="D19626" s="13"/>
      <c r="E19626" s="21"/>
      <c r="G19626" s="13"/>
      <c r="H19626" s="13"/>
      <c r="J19626" s="13"/>
      <c r="K19626" s="21"/>
    </row>
    <row r="19627">
      <c r="D19627" s="13"/>
      <c r="E19627" s="21"/>
      <c r="G19627" s="13"/>
      <c r="H19627" s="13"/>
      <c r="J19627" s="13"/>
      <c r="K19627" s="21"/>
    </row>
    <row r="19628">
      <c r="D19628" s="13"/>
      <c r="E19628" s="21"/>
      <c r="G19628" s="13"/>
      <c r="H19628" s="13"/>
      <c r="J19628" s="13"/>
      <c r="K19628" s="21"/>
    </row>
    <row r="19629">
      <c r="D19629" s="13"/>
      <c r="E19629" s="21"/>
      <c r="G19629" s="13"/>
      <c r="H19629" s="13"/>
      <c r="J19629" s="13"/>
      <c r="K19629" s="21"/>
    </row>
    <row r="19630">
      <c r="D19630" s="13"/>
      <c r="E19630" s="21"/>
      <c r="G19630" s="13"/>
      <c r="H19630" s="13"/>
      <c r="J19630" s="13"/>
      <c r="K19630" s="21"/>
    </row>
    <row r="19631">
      <c r="D19631" s="13"/>
      <c r="E19631" s="21"/>
      <c r="G19631" s="13"/>
      <c r="H19631" s="13"/>
      <c r="J19631" s="13"/>
      <c r="K19631" s="21"/>
    </row>
    <row r="19632">
      <c r="D19632" s="13"/>
      <c r="E19632" s="21"/>
      <c r="G19632" s="13"/>
      <c r="H19632" s="13"/>
      <c r="J19632" s="13"/>
      <c r="K19632" s="21"/>
    </row>
    <row r="19633">
      <c r="D19633" s="13"/>
      <c r="E19633" s="21"/>
      <c r="G19633" s="13"/>
      <c r="H19633" s="13"/>
      <c r="J19633" s="13"/>
      <c r="K19633" s="21"/>
    </row>
    <row r="19634">
      <c r="D19634" s="13"/>
      <c r="E19634" s="21"/>
      <c r="G19634" s="13"/>
      <c r="H19634" s="13"/>
      <c r="J19634" s="13"/>
      <c r="K19634" s="21"/>
    </row>
    <row r="19635">
      <c r="D19635" s="13"/>
      <c r="E19635" s="21"/>
      <c r="G19635" s="13"/>
      <c r="H19635" s="13"/>
      <c r="J19635" s="13"/>
      <c r="K19635" s="21"/>
    </row>
    <row r="19636">
      <c r="D19636" s="13"/>
      <c r="E19636" s="21"/>
      <c r="G19636" s="13"/>
      <c r="H19636" s="13"/>
      <c r="J19636" s="13"/>
      <c r="K19636" s="21"/>
    </row>
    <row r="19637">
      <c r="D19637" s="13"/>
      <c r="E19637" s="21"/>
      <c r="G19637" s="13"/>
      <c r="H19637" s="13"/>
      <c r="J19637" s="13"/>
      <c r="K19637" s="21"/>
    </row>
    <row r="19638">
      <c r="D19638" s="13"/>
      <c r="E19638" s="21"/>
      <c r="G19638" s="13"/>
      <c r="H19638" s="13"/>
      <c r="J19638" s="13"/>
      <c r="K19638" s="21"/>
    </row>
    <row r="19639">
      <c r="D19639" s="13"/>
      <c r="E19639" s="21"/>
      <c r="G19639" s="13"/>
      <c r="H19639" s="13"/>
      <c r="J19639" s="13"/>
      <c r="K19639" s="21"/>
    </row>
    <row r="19640">
      <c r="D19640" s="13"/>
      <c r="E19640" s="21"/>
      <c r="G19640" s="13"/>
      <c r="H19640" s="13"/>
      <c r="J19640" s="13"/>
      <c r="K19640" s="21"/>
    </row>
    <row r="19641">
      <c r="D19641" s="13"/>
      <c r="E19641" s="21"/>
      <c r="G19641" s="13"/>
      <c r="H19641" s="13"/>
      <c r="J19641" s="13"/>
      <c r="K19641" s="21"/>
    </row>
    <row r="19642">
      <c r="D19642" s="13"/>
      <c r="E19642" s="21"/>
      <c r="G19642" s="13"/>
      <c r="H19642" s="13"/>
      <c r="J19642" s="13"/>
      <c r="K19642" s="21"/>
    </row>
    <row r="19643">
      <c r="D19643" s="13"/>
      <c r="E19643" s="21"/>
      <c r="G19643" s="13"/>
      <c r="H19643" s="13"/>
      <c r="J19643" s="13"/>
      <c r="K19643" s="21"/>
    </row>
    <row r="19644">
      <c r="D19644" s="13"/>
      <c r="E19644" s="21"/>
      <c r="G19644" s="13"/>
      <c r="H19644" s="13"/>
      <c r="J19644" s="13"/>
      <c r="K19644" s="21"/>
    </row>
    <row r="19645">
      <c r="D19645" s="13"/>
      <c r="E19645" s="21"/>
      <c r="G19645" s="13"/>
      <c r="H19645" s="13"/>
      <c r="J19645" s="13"/>
      <c r="K19645" s="21"/>
    </row>
    <row r="19646">
      <c r="D19646" s="13"/>
      <c r="E19646" s="21"/>
      <c r="G19646" s="13"/>
      <c r="H19646" s="13"/>
      <c r="J19646" s="13"/>
      <c r="K19646" s="21"/>
    </row>
    <row r="19647">
      <c r="D19647" s="13"/>
      <c r="E19647" s="21"/>
      <c r="G19647" s="13"/>
      <c r="H19647" s="13"/>
      <c r="J19647" s="13"/>
      <c r="K19647" s="21"/>
    </row>
    <row r="19648">
      <c r="D19648" s="13"/>
      <c r="E19648" s="21"/>
      <c r="G19648" s="13"/>
      <c r="H19648" s="13"/>
      <c r="J19648" s="13"/>
      <c r="K19648" s="21"/>
    </row>
    <row r="19649">
      <c r="D19649" s="13"/>
      <c r="E19649" s="21"/>
      <c r="G19649" s="13"/>
      <c r="H19649" s="13"/>
      <c r="J19649" s="13"/>
      <c r="K19649" s="21"/>
    </row>
    <row r="19650">
      <c r="D19650" s="13"/>
      <c r="E19650" s="21"/>
      <c r="G19650" s="13"/>
      <c r="H19650" s="13"/>
      <c r="J19650" s="13"/>
      <c r="K19650" s="21"/>
    </row>
    <row r="19651">
      <c r="D19651" s="13"/>
      <c r="E19651" s="21"/>
      <c r="G19651" s="13"/>
      <c r="H19651" s="13"/>
      <c r="J19651" s="13"/>
      <c r="K19651" s="21"/>
    </row>
    <row r="19652">
      <c r="D19652" s="13"/>
      <c r="E19652" s="21"/>
      <c r="G19652" s="13"/>
      <c r="H19652" s="13"/>
      <c r="J19652" s="13"/>
      <c r="K19652" s="21"/>
    </row>
    <row r="19653">
      <c r="D19653" s="13"/>
      <c r="E19653" s="21"/>
      <c r="G19653" s="13"/>
      <c r="H19653" s="13"/>
      <c r="J19653" s="13"/>
      <c r="K19653" s="21"/>
    </row>
    <row r="19654">
      <c r="D19654" s="13"/>
      <c r="E19654" s="21"/>
      <c r="G19654" s="13"/>
      <c r="H19654" s="13"/>
      <c r="J19654" s="13"/>
      <c r="K19654" s="21"/>
    </row>
    <row r="19655">
      <c r="D19655" s="13"/>
      <c r="E19655" s="21"/>
      <c r="G19655" s="13"/>
      <c r="H19655" s="13"/>
      <c r="J19655" s="13"/>
      <c r="K19655" s="21"/>
    </row>
    <row r="19656">
      <c r="D19656" s="13"/>
      <c r="E19656" s="21"/>
      <c r="G19656" s="13"/>
      <c r="H19656" s="13"/>
      <c r="J19656" s="13"/>
      <c r="K19656" s="21"/>
    </row>
    <row r="19657">
      <c r="D19657" s="13"/>
      <c r="E19657" s="21"/>
      <c r="G19657" s="13"/>
      <c r="H19657" s="13"/>
      <c r="J19657" s="13"/>
      <c r="K19657" s="21"/>
    </row>
    <row r="19658">
      <c r="D19658" s="13"/>
      <c r="E19658" s="21"/>
      <c r="G19658" s="13"/>
      <c r="H19658" s="13"/>
      <c r="J19658" s="13"/>
      <c r="K19658" s="21"/>
    </row>
    <row r="19659">
      <c r="D19659" s="13"/>
      <c r="E19659" s="21"/>
      <c r="G19659" s="13"/>
      <c r="H19659" s="13"/>
      <c r="J19659" s="13"/>
      <c r="K19659" s="21"/>
    </row>
    <row r="19660">
      <c r="D19660" s="13"/>
      <c r="E19660" s="21"/>
      <c r="G19660" s="13"/>
      <c r="H19660" s="13"/>
      <c r="J19660" s="13"/>
      <c r="K19660" s="21"/>
    </row>
    <row r="19661">
      <c r="D19661" s="13"/>
      <c r="E19661" s="21"/>
      <c r="G19661" s="13"/>
      <c r="H19661" s="13"/>
      <c r="J19661" s="13"/>
      <c r="K19661" s="21"/>
    </row>
    <row r="19662">
      <c r="D19662" s="13"/>
      <c r="E19662" s="21"/>
      <c r="G19662" s="13"/>
      <c r="H19662" s="13"/>
      <c r="J19662" s="13"/>
      <c r="K19662" s="21"/>
    </row>
    <row r="19663">
      <c r="D19663" s="13"/>
      <c r="E19663" s="21"/>
      <c r="G19663" s="13"/>
      <c r="H19663" s="13"/>
      <c r="J19663" s="13"/>
      <c r="K19663" s="21"/>
    </row>
    <row r="19664">
      <c r="D19664" s="13"/>
      <c r="E19664" s="21"/>
      <c r="G19664" s="13"/>
      <c r="H19664" s="13"/>
      <c r="J19664" s="13"/>
      <c r="K19664" s="21"/>
    </row>
    <row r="19665">
      <c r="D19665" s="13"/>
      <c r="E19665" s="21"/>
      <c r="G19665" s="13"/>
      <c r="H19665" s="13"/>
      <c r="J19665" s="13"/>
      <c r="K19665" s="21"/>
    </row>
    <row r="19666">
      <c r="D19666" s="13"/>
      <c r="E19666" s="21"/>
      <c r="G19666" s="13"/>
      <c r="H19666" s="13"/>
      <c r="J19666" s="13"/>
      <c r="K19666" s="21"/>
    </row>
    <row r="19667">
      <c r="D19667" s="13"/>
      <c r="E19667" s="21"/>
      <c r="G19667" s="13"/>
      <c r="H19667" s="13"/>
      <c r="J19667" s="13"/>
      <c r="K19667" s="21"/>
    </row>
    <row r="19668">
      <c r="D19668" s="13"/>
      <c r="E19668" s="21"/>
      <c r="G19668" s="13"/>
      <c r="H19668" s="13"/>
      <c r="J19668" s="13"/>
      <c r="K19668" s="21"/>
    </row>
    <row r="19669">
      <c r="D19669" s="13"/>
      <c r="E19669" s="21"/>
      <c r="G19669" s="13"/>
      <c r="H19669" s="13"/>
      <c r="J19669" s="13"/>
      <c r="K19669" s="21"/>
    </row>
    <row r="19670">
      <c r="D19670" s="13"/>
      <c r="E19670" s="21"/>
      <c r="G19670" s="13"/>
      <c r="H19670" s="13"/>
      <c r="J19670" s="13"/>
      <c r="K19670" s="21"/>
    </row>
    <row r="19671">
      <c r="D19671" s="13"/>
      <c r="E19671" s="21"/>
      <c r="G19671" s="13"/>
      <c r="H19671" s="13"/>
      <c r="J19671" s="13"/>
      <c r="K19671" s="21"/>
    </row>
    <row r="19672">
      <c r="D19672" s="13"/>
      <c r="E19672" s="21"/>
      <c r="G19672" s="13"/>
      <c r="H19672" s="13"/>
      <c r="J19672" s="13"/>
      <c r="K19672" s="21"/>
    </row>
    <row r="19673">
      <c r="D19673" s="13"/>
      <c r="E19673" s="21"/>
      <c r="G19673" s="13"/>
      <c r="H19673" s="13"/>
      <c r="J19673" s="13"/>
      <c r="K19673" s="21"/>
    </row>
    <row r="19674">
      <c r="D19674" s="13"/>
      <c r="E19674" s="21"/>
      <c r="G19674" s="13"/>
      <c r="H19674" s="13"/>
      <c r="J19674" s="13"/>
      <c r="K19674" s="21"/>
    </row>
    <row r="19675">
      <c r="D19675" s="13"/>
      <c r="E19675" s="21"/>
      <c r="G19675" s="13"/>
      <c r="H19675" s="13"/>
      <c r="J19675" s="13"/>
      <c r="K19675" s="21"/>
    </row>
    <row r="19676">
      <c r="D19676" s="13"/>
      <c r="E19676" s="21"/>
      <c r="G19676" s="13"/>
      <c r="H19676" s="13"/>
      <c r="J19676" s="13"/>
      <c r="K19676" s="21"/>
    </row>
    <row r="19677">
      <c r="D19677" s="13"/>
      <c r="E19677" s="21"/>
      <c r="G19677" s="13"/>
      <c r="H19677" s="13"/>
      <c r="J19677" s="13"/>
      <c r="K19677" s="21"/>
    </row>
    <row r="19678">
      <c r="D19678" s="13"/>
      <c r="E19678" s="21"/>
      <c r="G19678" s="13"/>
      <c r="H19678" s="13"/>
      <c r="J19678" s="13"/>
      <c r="K19678" s="21"/>
    </row>
    <row r="19679">
      <c r="D19679" s="13"/>
      <c r="E19679" s="21"/>
      <c r="G19679" s="13"/>
      <c r="H19679" s="13"/>
      <c r="J19679" s="13"/>
      <c r="K19679" s="21"/>
    </row>
    <row r="19680">
      <c r="D19680" s="13"/>
      <c r="E19680" s="21"/>
      <c r="G19680" s="13"/>
      <c r="H19680" s="13"/>
      <c r="J19680" s="13"/>
      <c r="K19680" s="21"/>
    </row>
    <row r="19681">
      <c r="D19681" s="13"/>
      <c r="E19681" s="21"/>
      <c r="G19681" s="13"/>
      <c r="H19681" s="13"/>
      <c r="J19681" s="13"/>
      <c r="K19681" s="21"/>
    </row>
    <row r="19682">
      <c r="D19682" s="13"/>
      <c r="E19682" s="21"/>
      <c r="G19682" s="13"/>
      <c r="H19682" s="13"/>
      <c r="J19682" s="13"/>
      <c r="K19682" s="21"/>
    </row>
    <row r="19683">
      <c r="D19683" s="13"/>
      <c r="E19683" s="21"/>
      <c r="G19683" s="13"/>
      <c r="H19683" s="13"/>
      <c r="J19683" s="13"/>
      <c r="K19683" s="21"/>
    </row>
    <row r="19684">
      <c r="D19684" s="13"/>
      <c r="E19684" s="21"/>
      <c r="G19684" s="13"/>
      <c r="H19684" s="13"/>
      <c r="J19684" s="13"/>
      <c r="K19684" s="21"/>
    </row>
    <row r="19685">
      <c r="D19685" s="13"/>
      <c r="E19685" s="21"/>
      <c r="G19685" s="13"/>
      <c r="H19685" s="13"/>
      <c r="J19685" s="13"/>
      <c r="K19685" s="21"/>
    </row>
    <row r="19686">
      <c r="D19686" s="13"/>
      <c r="E19686" s="21"/>
      <c r="G19686" s="13"/>
      <c r="H19686" s="13"/>
      <c r="J19686" s="13"/>
      <c r="K19686" s="21"/>
    </row>
    <row r="19687">
      <c r="D19687" s="13"/>
      <c r="E19687" s="21"/>
      <c r="G19687" s="13"/>
      <c r="H19687" s="13"/>
      <c r="J19687" s="13"/>
      <c r="K19687" s="21"/>
    </row>
    <row r="19688">
      <c r="D19688" s="13"/>
      <c r="E19688" s="21"/>
      <c r="G19688" s="13"/>
      <c r="H19688" s="13"/>
      <c r="J19688" s="13"/>
      <c r="K19688" s="21"/>
    </row>
    <row r="19689">
      <c r="D19689" s="13"/>
      <c r="E19689" s="21"/>
      <c r="G19689" s="13"/>
      <c r="H19689" s="13"/>
      <c r="J19689" s="13"/>
      <c r="K19689" s="21"/>
    </row>
    <row r="19690">
      <c r="D19690" s="13"/>
      <c r="E19690" s="21"/>
      <c r="G19690" s="13"/>
      <c r="H19690" s="13"/>
      <c r="J19690" s="13"/>
      <c r="K19690" s="21"/>
    </row>
    <row r="19691">
      <c r="D19691" s="13"/>
      <c r="E19691" s="21"/>
      <c r="G19691" s="13"/>
      <c r="H19691" s="13"/>
      <c r="J19691" s="13"/>
      <c r="K19691" s="21"/>
    </row>
    <row r="19692">
      <c r="D19692" s="13"/>
      <c r="E19692" s="21"/>
      <c r="G19692" s="13"/>
      <c r="H19692" s="13"/>
      <c r="J19692" s="13"/>
      <c r="K19692" s="21"/>
    </row>
    <row r="19693">
      <c r="D19693" s="13"/>
      <c r="E19693" s="21"/>
      <c r="G19693" s="13"/>
      <c r="H19693" s="13"/>
      <c r="J19693" s="13"/>
      <c r="K19693" s="21"/>
    </row>
    <row r="19694">
      <c r="D19694" s="13"/>
      <c r="E19694" s="21"/>
      <c r="G19694" s="13"/>
      <c r="H19694" s="13"/>
      <c r="J19694" s="13"/>
      <c r="K19694" s="21"/>
    </row>
    <row r="19695">
      <c r="D19695" s="13"/>
      <c r="E19695" s="21"/>
      <c r="G19695" s="13"/>
      <c r="H19695" s="13"/>
      <c r="J19695" s="13"/>
      <c r="K19695" s="21"/>
    </row>
    <row r="19696">
      <c r="D19696" s="13"/>
      <c r="E19696" s="21"/>
      <c r="G19696" s="13"/>
      <c r="H19696" s="13"/>
      <c r="J19696" s="13"/>
      <c r="K19696" s="21"/>
    </row>
    <row r="19697">
      <c r="D19697" s="13"/>
      <c r="E19697" s="21"/>
      <c r="G19697" s="13"/>
      <c r="H19697" s="13"/>
      <c r="J19697" s="13"/>
      <c r="K19697" s="21"/>
    </row>
    <row r="19698">
      <c r="D19698" s="13"/>
      <c r="E19698" s="21"/>
      <c r="G19698" s="13"/>
      <c r="H19698" s="13"/>
      <c r="J19698" s="13"/>
      <c r="K19698" s="21"/>
    </row>
    <row r="19699">
      <c r="D19699" s="13"/>
      <c r="E19699" s="21"/>
      <c r="G19699" s="13"/>
      <c r="H19699" s="13"/>
      <c r="J19699" s="13"/>
      <c r="K19699" s="21"/>
    </row>
    <row r="19700">
      <c r="D19700" s="13"/>
      <c r="E19700" s="21"/>
      <c r="G19700" s="13"/>
      <c r="H19700" s="13"/>
      <c r="J19700" s="13"/>
      <c r="K19700" s="21"/>
    </row>
    <row r="19701">
      <c r="D19701" s="13"/>
      <c r="E19701" s="21"/>
      <c r="G19701" s="13"/>
      <c r="H19701" s="13"/>
      <c r="J19701" s="13"/>
      <c r="K19701" s="21"/>
    </row>
    <row r="19702">
      <c r="D19702" s="13"/>
      <c r="E19702" s="21"/>
      <c r="G19702" s="13"/>
      <c r="H19702" s="13"/>
      <c r="J19702" s="13"/>
      <c r="K19702" s="21"/>
    </row>
    <row r="19703">
      <c r="D19703" s="13"/>
      <c r="E19703" s="21"/>
      <c r="G19703" s="13"/>
      <c r="H19703" s="13"/>
      <c r="J19703" s="13"/>
      <c r="K19703" s="21"/>
    </row>
    <row r="19704">
      <c r="D19704" s="13"/>
      <c r="E19704" s="21"/>
      <c r="G19704" s="13"/>
      <c r="H19704" s="13"/>
      <c r="J19704" s="13"/>
      <c r="K19704" s="21"/>
    </row>
    <row r="19705">
      <c r="D19705" s="13"/>
      <c r="E19705" s="21"/>
      <c r="G19705" s="13"/>
      <c r="H19705" s="13"/>
      <c r="J19705" s="13"/>
      <c r="K19705" s="21"/>
    </row>
    <row r="19706">
      <c r="D19706" s="13"/>
      <c r="E19706" s="21"/>
      <c r="G19706" s="13"/>
      <c r="H19706" s="13"/>
      <c r="J19706" s="13"/>
      <c r="K19706" s="21"/>
    </row>
    <row r="19707">
      <c r="D19707" s="13"/>
      <c r="E19707" s="21"/>
      <c r="G19707" s="13"/>
      <c r="H19707" s="13"/>
      <c r="J19707" s="13"/>
      <c r="K19707" s="21"/>
    </row>
    <row r="19708">
      <c r="D19708" s="13"/>
      <c r="E19708" s="21"/>
      <c r="G19708" s="13"/>
      <c r="H19708" s="13"/>
      <c r="J19708" s="13"/>
      <c r="K19708" s="21"/>
    </row>
    <row r="19709">
      <c r="D19709" s="13"/>
      <c r="E19709" s="21"/>
      <c r="G19709" s="13"/>
      <c r="H19709" s="13"/>
      <c r="J19709" s="13"/>
      <c r="K19709" s="21"/>
    </row>
    <row r="19710">
      <c r="D19710" s="13"/>
      <c r="E19710" s="21"/>
      <c r="G19710" s="13"/>
      <c r="H19710" s="13"/>
      <c r="J19710" s="13"/>
      <c r="K19710" s="21"/>
    </row>
    <row r="19711">
      <c r="D19711" s="13"/>
      <c r="E19711" s="21"/>
      <c r="G19711" s="13"/>
      <c r="H19711" s="13"/>
      <c r="J19711" s="13"/>
      <c r="K19711" s="21"/>
    </row>
    <row r="19712">
      <c r="D19712" s="13"/>
      <c r="E19712" s="21"/>
      <c r="G19712" s="13"/>
      <c r="H19712" s="13"/>
      <c r="J19712" s="13"/>
      <c r="K19712" s="21"/>
    </row>
    <row r="19713">
      <c r="D19713" s="13"/>
      <c r="E19713" s="21"/>
      <c r="G19713" s="13"/>
      <c r="H19713" s="13"/>
      <c r="J19713" s="13"/>
      <c r="K19713" s="21"/>
    </row>
    <row r="19714">
      <c r="D19714" s="13"/>
      <c r="E19714" s="21"/>
      <c r="G19714" s="13"/>
      <c r="H19714" s="13"/>
      <c r="J19714" s="13"/>
      <c r="K19714" s="21"/>
    </row>
    <row r="19715">
      <c r="D19715" s="13"/>
      <c r="E19715" s="21"/>
      <c r="G19715" s="13"/>
      <c r="H19715" s="13"/>
      <c r="J19715" s="13"/>
      <c r="K19715" s="21"/>
    </row>
    <row r="19716">
      <c r="D19716" s="13"/>
      <c r="E19716" s="21"/>
      <c r="G19716" s="13"/>
      <c r="H19716" s="13"/>
      <c r="J19716" s="13"/>
      <c r="K19716" s="21"/>
    </row>
    <row r="19717">
      <c r="D19717" s="13"/>
      <c r="E19717" s="21"/>
      <c r="G19717" s="13"/>
      <c r="H19717" s="13"/>
      <c r="J19717" s="13"/>
      <c r="K19717" s="21"/>
    </row>
    <row r="19718">
      <c r="D19718" s="13"/>
      <c r="E19718" s="21"/>
      <c r="G19718" s="13"/>
      <c r="H19718" s="13"/>
      <c r="J19718" s="13"/>
      <c r="K19718" s="21"/>
    </row>
    <row r="19719">
      <c r="D19719" s="13"/>
      <c r="E19719" s="21"/>
      <c r="G19719" s="13"/>
      <c r="H19719" s="13"/>
      <c r="J19719" s="13"/>
      <c r="K19719" s="21"/>
    </row>
    <row r="19720">
      <c r="D19720" s="13"/>
      <c r="E19720" s="21"/>
      <c r="G19720" s="13"/>
      <c r="H19720" s="13"/>
      <c r="J19720" s="13"/>
      <c r="K19720" s="21"/>
    </row>
    <row r="19721">
      <c r="D19721" s="13"/>
      <c r="E19721" s="21"/>
      <c r="G19721" s="13"/>
      <c r="H19721" s="13"/>
      <c r="J19721" s="13"/>
      <c r="K19721" s="21"/>
    </row>
    <row r="19722">
      <c r="D19722" s="13"/>
      <c r="E19722" s="21"/>
      <c r="G19722" s="13"/>
      <c r="H19722" s="13"/>
      <c r="J19722" s="13"/>
      <c r="K19722" s="21"/>
    </row>
    <row r="19723">
      <c r="D19723" s="13"/>
      <c r="E19723" s="21"/>
      <c r="G19723" s="13"/>
      <c r="H19723" s="13"/>
      <c r="J19723" s="13"/>
      <c r="K19723" s="21"/>
    </row>
    <row r="19724">
      <c r="D19724" s="13"/>
      <c r="E19724" s="21"/>
      <c r="G19724" s="13"/>
      <c r="H19724" s="13"/>
      <c r="J19724" s="13"/>
      <c r="K19724" s="21"/>
    </row>
    <row r="19725">
      <c r="D19725" s="13"/>
      <c r="E19725" s="21"/>
      <c r="G19725" s="13"/>
      <c r="H19725" s="13"/>
      <c r="J19725" s="13"/>
      <c r="K19725" s="21"/>
    </row>
    <row r="19726">
      <c r="D19726" s="13"/>
      <c r="E19726" s="21"/>
      <c r="G19726" s="13"/>
      <c r="H19726" s="13"/>
      <c r="J19726" s="13"/>
      <c r="K19726" s="21"/>
    </row>
    <row r="19727">
      <c r="D19727" s="13"/>
      <c r="E19727" s="21"/>
      <c r="G19727" s="13"/>
      <c r="H19727" s="13"/>
      <c r="J19727" s="13"/>
      <c r="K19727" s="21"/>
    </row>
    <row r="19728">
      <c r="D19728" s="13"/>
      <c r="E19728" s="21"/>
      <c r="G19728" s="13"/>
      <c r="H19728" s="13"/>
      <c r="J19728" s="13"/>
      <c r="K19728" s="21"/>
    </row>
    <row r="19729">
      <c r="D19729" s="13"/>
      <c r="E19729" s="21"/>
      <c r="G19729" s="13"/>
      <c r="H19729" s="13"/>
      <c r="J19729" s="13"/>
      <c r="K19729" s="21"/>
    </row>
    <row r="19730">
      <c r="D19730" s="13"/>
      <c r="E19730" s="21"/>
      <c r="G19730" s="13"/>
      <c r="H19730" s="13"/>
      <c r="J19730" s="13"/>
      <c r="K19730" s="21"/>
    </row>
    <row r="19731">
      <c r="D19731" s="13"/>
      <c r="E19731" s="21"/>
      <c r="G19731" s="13"/>
      <c r="H19731" s="13"/>
      <c r="J19731" s="13"/>
      <c r="K19731" s="21"/>
    </row>
    <row r="19732">
      <c r="D19732" s="13"/>
      <c r="E19732" s="21"/>
      <c r="G19732" s="13"/>
      <c r="H19732" s="13"/>
      <c r="J19732" s="13"/>
      <c r="K19732" s="21"/>
    </row>
    <row r="19733">
      <c r="D19733" s="13"/>
      <c r="E19733" s="21"/>
      <c r="G19733" s="13"/>
      <c r="H19733" s="13"/>
      <c r="J19733" s="13"/>
      <c r="K19733" s="21"/>
    </row>
    <row r="19734">
      <c r="D19734" s="13"/>
      <c r="E19734" s="21"/>
      <c r="G19734" s="13"/>
      <c r="H19734" s="13"/>
      <c r="J19734" s="13"/>
      <c r="K19734" s="21"/>
    </row>
    <row r="19735">
      <c r="D19735" s="13"/>
      <c r="E19735" s="21"/>
      <c r="G19735" s="13"/>
      <c r="H19735" s="13"/>
      <c r="J19735" s="13"/>
      <c r="K19735" s="21"/>
    </row>
    <row r="19736">
      <c r="D19736" s="13"/>
      <c r="E19736" s="21"/>
      <c r="G19736" s="13"/>
      <c r="H19736" s="13"/>
      <c r="J19736" s="13"/>
      <c r="K19736" s="21"/>
    </row>
    <row r="19737">
      <c r="D19737" s="13"/>
      <c r="E19737" s="21"/>
      <c r="G19737" s="13"/>
      <c r="H19737" s="13"/>
      <c r="J19737" s="13"/>
      <c r="K19737" s="21"/>
    </row>
    <row r="19738">
      <c r="D19738" s="13"/>
      <c r="E19738" s="21"/>
      <c r="G19738" s="13"/>
      <c r="H19738" s="13"/>
      <c r="J19738" s="13"/>
      <c r="K19738" s="21"/>
    </row>
    <row r="19739">
      <c r="D19739" s="13"/>
      <c r="E19739" s="21"/>
      <c r="G19739" s="13"/>
      <c r="H19739" s="13"/>
      <c r="J19739" s="13"/>
      <c r="K19739" s="21"/>
    </row>
    <row r="19740">
      <c r="D19740" s="13"/>
      <c r="E19740" s="21"/>
      <c r="G19740" s="13"/>
      <c r="H19740" s="13"/>
      <c r="J19740" s="13"/>
      <c r="K19740" s="21"/>
    </row>
    <row r="19741">
      <c r="D19741" s="13"/>
      <c r="E19741" s="21"/>
      <c r="G19741" s="13"/>
      <c r="H19741" s="13"/>
      <c r="J19741" s="13"/>
      <c r="K19741" s="21"/>
    </row>
    <row r="19742">
      <c r="D19742" s="13"/>
      <c r="E19742" s="21"/>
      <c r="G19742" s="13"/>
      <c r="H19742" s="13"/>
      <c r="J19742" s="13"/>
      <c r="K19742" s="21"/>
    </row>
    <row r="19743">
      <c r="D19743" s="13"/>
      <c r="E19743" s="21"/>
      <c r="G19743" s="13"/>
      <c r="H19743" s="13"/>
      <c r="J19743" s="13"/>
      <c r="K19743" s="21"/>
    </row>
    <row r="19744">
      <c r="D19744" s="13"/>
      <c r="E19744" s="21"/>
      <c r="G19744" s="13"/>
      <c r="H19744" s="13"/>
      <c r="J19744" s="13"/>
      <c r="K19744" s="21"/>
    </row>
    <row r="19745">
      <c r="D19745" s="13"/>
      <c r="E19745" s="21"/>
      <c r="G19745" s="13"/>
      <c r="H19745" s="13"/>
      <c r="J19745" s="13"/>
      <c r="K19745" s="21"/>
    </row>
    <row r="19746">
      <c r="D19746" s="13"/>
      <c r="E19746" s="21"/>
      <c r="G19746" s="13"/>
      <c r="H19746" s="13"/>
      <c r="J19746" s="13"/>
      <c r="K19746" s="21"/>
    </row>
    <row r="19747">
      <c r="D19747" s="13"/>
      <c r="E19747" s="21"/>
      <c r="G19747" s="13"/>
      <c r="H19747" s="13"/>
      <c r="J19747" s="13"/>
      <c r="K19747" s="21"/>
    </row>
    <row r="19748">
      <c r="D19748" s="13"/>
      <c r="E19748" s="21"/>
      <c r="G19748" s="13"/>
      <c r="H19748" s="13"/>
      <c r="J19748" s="13"/>
      <c r="K19748" s="21"/>
    </row>
    <row r="19749">
      <c r="D19749" s="13"/>
      <c r="E19749" s="21"/>
      <c r="G19749" s="13"/>
      <c r="H19749" s="13"/>
      <c r="J19749" s="13"/>
      <c r="K19749" s="21"/>
    </row>
    <row r="19750">
      <c r="D19750" s="13"/>
      <c r="E19750" s="21"/>
      <c r="G19750" s="13"/>
      <c r="H19750" s="13"/>
      <c r="J19750" s="13"/>
      <c r="K19750" s="21"/>
    </row>
    <row r="19751">
      <c r="D19751" s="13"/>
      <c r="E19751" s="21"/>
      <c r="G19751" s="13"/>
      <c r="H19751" s="13"/>
      <c r="J19751" s="13"/>
      <c r="K19751" s="21"/>
    </row>
    <row r="19752">
      <c r="D19752" s="13"/>
      <c r="E19752" s="21"/>
      <c r="G19752" s="13"/>
      <c r="H19752" s="13"/>
      <c r="J19752" s="13"/>
      <c r="K19752" s="21"/>
    </row>
    <row r="19753">
      <c r="D19753" s="13"/>
      <c r="E19753" s="21"/>
      <c r="G19753" s="13"/>
      <c r="H19753" s="13"/>
      <c r="J19753" s="13"/>
      <c r="K19753" s="21"/>
    </row>
    <row r="19754">
      <c r="D19754" s="13"/>
      <c r="E19754" s="21"/>
      <c r="G19754" s="13"/>
      <c r="H19754" s="13"/>
      <c r="J19754" s="13"/>
      <c r="K19754" s="21"/>
    </row>
    <row r="19755">
      <c r="D19755" s="13"/>
      <c r="E19755" s="21"/>
      <c r="G19755" s="13"/>
      <c r="H19755" s="13"/>
      <c r="J19755" s="13"/>
      <c r="K19755" s="21"/>
    </row>
    <row r="19756">
      <c r="D19756" s="13"/>
      <c r="E19756" s="21"/>
      <c r="G19756" s="13"/>
      <c r="H19756" s="13"/>
      <c r="J19756" s="13"/>
      <c r="K19756" s="21"/>
    </row>
    <row r="19757">
      <c r="D19757" s="13"/>
      <c r="E19757" s="21"/>
      <c r="G19757" s="13"/>
      <c r="H19757" s="13"/>
      <c r="J19757" s="13"/>
      <c r="K19757" s="21"/>
    </row>
    <row r="19758">
      <c r="D19758" s="13"/>
      <c r="E19758" s="21"/>
      <c r="G19758" s="13"/>
      <c r="H19758" s="13"/>
      <c r="J19758" s="13"/>
      <c r="K19758" s="21"/>
    </row>
    <row r="19759">
      <c r="D19759" s="13"/>
      <c r="E19759" s="21"/>
      <c r="G19759" s="13"/>
      <c r="H19759" s="13"/>
      <c r="J19759" s="13"/>
      <c r="K19759" s="21"/>
    </row>
    <row r="19760">
      <c r="D19760" s="13"/>
      <c r="E19760" s="21"/>
      <c r="G19760" s="13"/>
      <c r="H19760" s="13"/>
      <c r="J19760" s="13"/>
      <c r="K19760" s="21"/>
    </row>
    <row r="19761">
      <c r="D19761" s="13"/>
      <c r="E19761" s="21"/>
      <c r="G19761" s="13"/>
      <c r="H19761" s="13"/>
      <c r="J19761" s="13"/>
      <c r="K19761" s="21"/>
    </row>
    <row r="19762">
      <c r="D19762" s="13"/>
      <c r="E19762" s="21"/>
      <c r="G19762" s="13"/>
      <c r="H19762" s="13"/>
      <c r="J19762" s="13"/>
      <c r="K19762" s="21"/>
    </row>
    <row r="19763">
      <c r="D19763" s="13"/>
      <c r="E19763" s="21"/>
      <c r="G19763" s="13"/>
      <c r="H19763" s="13"/>
      <c r="J19763" s="13"/>
      <c r="K19763" s="21"/>
    </row>
    <row r="19764">
      <c r="D19764" s="13"/>
      <c r="E19764" s="21"/>
      <c r="G19764" s="13"/>
      <c r="H19764" s="13"/>
      <c r="J19764" s="13"/>
      <c r="K19764" s="21"/>
    </row>
    <row r="19765">
      <c r="D19765" s="13"/>
      <c r="E19765" s="21"/>
      <c r="G19765" s="13"/>
      <c r="H19765" s="13"/>
      <c r="J19765" s="13"/>
      <c r="K19765" s="21"/>
    </row>
    <row r="19766">
      <c r="D19766" s="13"/>
      <c r="E19766" s="21"/>
      <c r="G19766" s="13"/>
      <c r="H19766" s="13"/>
      <c r="J19766" s="13"/>
      <c r="K19766" s="21"/>
    </row>
    <row r="19767">
      <c r="D19767" s="13"/>
      <c r="E19767" s="21"/>
      <c r="G19767" s="13"/>
      <c r="H19767" s="13"/>
      <c r="J19767" s="13"/>
      <c r="K19767" s="21"/>
    </row>
    <row r="19768">
      <c r="D19768" s="13"/>
      <c r="E19768" s="21"/>
      <c r="G19768" s="13"/>
      <c r="H19768" s="13"/>
      <c r="J19768" s="13"/>
      <c r="K19768" s="21"/>
    </row>
    <row r="19769">
      <c r="D19769" s="13"/>
      <c r="E19769" s="21"/>
      <c r="G19769" s="13"/>
      <c r="H19769" s="13"/>
      <c r="J19769" s="13"/>
      <c r="K19769" s="21"/>
    </row>
    <row r="19770">
      <c r="D19770" s="13"/>
      <c r="E19770" s="21"/>
      <c r="G19770" s="13"/>
      <c r="H19770" s="13"/>
      <c r="J19770" s="13"/>
      <c r="K19770" s="21"/>
    </row>
    <row r="19771">
      <c r="D19771" s="13"/>
      <c r="E19771" s="21"/>
      <c r="G19771" s="13"/>
      <c r="H19771" s="13"/>
      <c r="J19771" s="13"/>
      <c r="K19771" s="21"/>
    </row>
    <row r="19772">
      <c r="D19772" s="13"/>
      <c r="E19772" s="21"/>
      <c r="G19772" s="13"/>
      <c r="H19772" s="13"/>
      <c r="J19772" s="13"/>
      <c r="K19772" s="21"/>
    </row>
    <row r="19773">
      <c r="D19773" s="13"/>
      <c r="E19773" s="21"/>
      <c r="G19773" s="13"/>
      <c r="H19773" s="13"/>
      <c r="J19773" s="13"/>
      <c r="K19773" s="21"/>
    </row>
    <row r="19774">
      <c r="D19774" s="13"/>
      <c r="E19774" s="21"/>
      <c r="G19774" s="13"/>
      <c r="H19774" s="13"/>
      <c r="J19774" s="13"/>
      <c r="K19774" s="21"/>
    </row>
    <row r="19775">
      <c r="D19775" s="13"/>
      <c r="E19775" s="21"/>
      <c r="G19775" s="13"/>
      <c r="H19775" s="13"/>
      <c r="J19775" s="13"/>
      <c r="K19775" s="21"/>
    </row>
    <row r="19776">
      <c r="D19776" s="13"/>
      <c r="E19776" s="21"/>
      <c r="G19776" s="13"/>
      <c r="H19776" s="13"/>
      <c r="J19776" s="13"/>
      <c r="K19776" s="21"/>
    </row>
    <row r="19777">
      <c r="D19777" s="13"/>
      <c r="E19777" s="21"/>
      <c r="G19777" s="13"/>
      <c r="H19777" s="13"/>
      <c r="J19777" s="13"/>
      <c r="K19777" s="21"/>
    </row>
    <row r="19778">
      <c r="D19778" s="13"/>
      <c r="E19778" s="21"/>
      <c r="G19778" s="13"/>
      <c r="H19778" s="13"/>
      <c r="J19778" s="13"/>
      <c r="K19778" s="21"/>
    </row>
    <row r="19779">
      <c r="D19779" s="13"/>
      <c r="E19779" s="21"/>
      <c r="G19779" s="13"/>
      <c r="H19779" s="13"/>
      <c r="J19779" s="13"/>
      <c r="K19779" s="21"/>
    </row>
    <row r="19780">
      <c r="D19780" s="13"/>
      <c r="E19780" s="21"/>
      <c r="G19780" s="13"/>
      <c r="H19780" s="13"/>
      <c r="J19780" s="13"/>
      <c r="K19780" s="21"/>
    </row>
    <row r="19781">
      <c r="D19781" s="13"/>
      <c r="E19781" s="21"/>
      <c r="G19781" s="13"/>
      <c r="H19781" s="13"/>
      <c r="J19781" s="13"/>
      <c r="K19781" s="21"/>
    </row>
    <row r="19782">
      <c r="D19782" s="13"/>
      <c r="E19782" s="21"/>
      <c r="G19782" s="13"/>
      <c r="H19782" s="13"/>
      <c r="J19782" s="13"/>
      <c r="K19782" s="21"/>
    </row>
    <row r="19783">
      <c r="D19783" s="13"/>
      <c r="E19783" s="21"/>
      <c r="G19783" s="13"/>
      <c r="H19783" s="13"/>
      <c r="J19783" s="13"/>
      <c r="K19783" s="21"/>
    </row>
    <row r="19784">
      <c r="D19784" s="13"/>
      <c r="E19784" s="21"/>
      <c r="G19784" s="13"/>
      <c r="H19784" s="13"/>
      <c r="J19784" s="13"/>
      <c r="K19784" s="21"/>
    </row>
    <row r="19785">
      <c r="D19785" s="13"/>
      <c r="E19785" s="21"/>
      <c r="G19785" s="13"/>
      <c r="H19785" s="13"/>
      <c r="J19785" s="13"/>
      <c r="K19785" s="21"/>
    </row>
    <row r="19786">
      <c r="D19786" s="13"/>
      <c r="E19786" s="21"/>
      <c r="G19786" s="13"/>
      <c r="H19786" s="13"/>
      <c r="J19786" s="13"/>
      <c r="K19786" s="21"/>
    </row>
    <row r="19787">
      <c r="D19787" s="13"/>
      <c r="E19787" s="21"/>
      <c r="G19787" s="13"/>
      <c r="H19787" s="13"/>
      <c r="J19787" s="13"/>
      <c r="K19787" s="21"/>
    </row>
    <row r="19788">
      <c r="D19788" s="13"/>
      <c r="E19788" s="21"/>
      <c r="G19788" s="13"/>
      <c r="H19788" s="13"/>
      <c r="J19788" s="13"/>
      <c r="K19788" s="21"/>
    </row>
    <row r="19789">
      <c r="D19789" s="13"/>
      <c r="E19789" s="21"/>
      <c r="G19789" s="13"/>
      <c r="H19789" s="13"/>
      <c r="J19789" s="13"/>
      <c r="K19789" s="21"/>
    </row>
    <row r="19790">
      <c r="D19790" s="13"/>
      <c r="E19790" s="21"/>
      <c r="G19790" s="13"/>
      <c r="H19790" s="13"/>
      <c r="J19790" s="13"/>
      <c r="K19790" s="21"/>
    </row>
    <row r="19791">
      <c r="D19791" s="13"/>
      <c r="E19791" s="21"/>
      <c r="G19791" s="13"/>
      <c r="H19791" s="13"/>
      <c r="J19791" s="13"/>
      <c r="K19791" s="21"/>
    </row>
    <row r="19792">
      <c r="D19792" s="13"/>
      <c r="E19792" s="21"/>
      <c r="G19792" s="13"/>
      <c r="H19792" s="13"/>
      <c r="J19792" s="13"/>
      <c r="K19792" s="21"/>
    </row>
    <row r="19793">
      <c r="D19793" s="13"/>
      <c r="E19793" s="21"/>
      <c r="G19793" s="13"/>
      <c r="H19793" s="13"/>
      <c r="J19793" s="13"/>
      <c r="K19793" s="21"/>
    </row>
    <row r="19794">
      <c r="D19794" s="13"/>
      <c r="E19794" s="21"/>
      <c r="G19794" s="13"/>
      <c r="H19794" s="13"/>
      <c r="J19794" s="13"/>
      <c r="K19794" s="21"/>
    </row>
    <row r="19795">
      <c r="D19795" s="13"/>
      <c r="E19795" s="21"/>
      <c r="G19795" s="13"/>
      <c r="H19795" s="13"/>
      <c r="J19795" s="13"/>
      <c r="K19795" s="21"/>
    </row>
    <row r="19796">
      <c r="D19796" s="13"/>
      <c r="E19796" s="21"/>
      <c r="G19796" s="13"/>
      <c r="H19796" s="13"/>
      <c r="J19796" s="13"/>
      <c r="K19796" s="21"/>
    </row>
    <row r="19797">
      <c r="D19797" s="13"/>
      <c r="E19797" s="21"/>
      <c r="G19797" s="13"/>
      <c r="H19797" s="13"/>
      <c r="J19797" s="13"/>
      <c r="K19797" s="21"/>
    </row>
    <row r="19798">
      <c r="D19798" s="13"/>
      <c r="E19798" s="21"/>
      <c r="G19798" s="13"/>
      <c r="H19798" s="13"/>
      <c r="J19798" s="13"/>
      <c r="K19798" s="21"/>
    </row>
    <row r="19799">
      <c r="D19799" s="13"/>
      <c r="E19799" s="21"/>
      <c r="G19799" s="13"/>
      <c r="H19799" s="13"/>
      <c r="J19799" s="13"/>
      <c r="K19799" s="21"/>
    </row>
    <row r="19800">
      <c r="D19800" s="13"/>
      <c r="E19800" s="21"/>
      <c r="G19800" s="13"/>
      <c r="H19800" s="13"/>
      <c r="J19800" s="13"/>
      <c r="K19800" s="21"/>
    </row>
    <row r="19801">
      <c r="D19801" s="13"/>
      <c r="E19801" s="21"/>
      <c r="G19801" s="13"/>
      <c r="H19801" s="13"/>
      <c r="J19801" s="13"/>
      <c r="K19801" s="21"/>
    </row>
    <row r="19802">
      <c r="D19802" s="13"/>
      <c r="E19802" s="21"/>
      <c r="G19802" s="13"/>
      <c r="H19802" s="13"/>
      <c r="J19802" s="13"/>
      <c r="K19802" s="21"/>
    </row>
    <row r="19803">
      <c r="D19803" s="13"/>
      <c r="E19803" s="21"/>
      <c r="G19803" s="13"/>
      <c r="H19803" s="13"/>
      <c r="J19803" s="13"/>
      <c r="K19803" s="21"/>
    </row>
    <row r="19804">
      <c r="D19804" s="13"/>
      <c r="E19804" s="21"/>
      <c r="G19804" s="13"/>
      <c r="H19804" s="13"/>
      <c r="J19804" s="13"/>
      <c r="K19804" s="21"/>
    </row>
    <row r="19805">
      <c r="D19805" s="13"/>
      <c r="E19805" s="21"/>
      <c r="G19805" s="13"/>
      <c r="H19805" s="13"/>
      <c r="J19805" s="13"/>
      <c r="K19805" s="21"/>
    </row>
    <row r="19806">
      <c r="D19806" s="13"/>
      <c r="E19806" s="21"/>
      <c r="G19806" s="13"/>
      <c r="H19806" s="13"/>
      <c r="J19806" s="13"/>
      <c r="K19806" s="21"/>
    </row>
    <row r="19807">
      <c r="D19807" s="13"/>
      <c r="E19807" s="21"/>
      <c r="G19807" s="13"/>
      <c r="H19807" s="13"/>
      <c r="J19807" s="13"/>
      <c r="K19807" s="21"/>
    </row>
    <row r="19808">
      <c r="D19808" s="13"/>
      <c r="E19808" s="21"/>
      <c r="G19808" s="13"/>
      <c r="H19808" s="13"/>
      <c r="J19808" s="13"/>
      <c r="K19808" s="21"/>
    </row>
    <row r="19809">
      <c r="D19809" s="13"/>
      <c r="E19809" s="21"/>
      <c r="G19809" s="13"/>
      <c r="H19809" s="13"/>
      <c r="J19809" s="13"/>
      <c r="K19809" s="21"/>
    </row>
    <row r="19810">
      <c r="D19810" s="13"/>
      <c r="E19810" s="21"/>
      <c r="G19810" s="13"/>
      <c r="H19810" s="13"/>
      <c r="J19810" s="13"/>
      <c r="K19810" s="21"/>
    </row>
    <row r="19811">
      <c r="D19811" s="13"/>
      <c r="E19811" s="21"/>
      <c r="G19811" s="13"/>
      <c r="H19811" s="13"/>
      <c r="J19811" s="13"/>
      <c r="K19811" s="21"/>
    </row>
    <row r="19812">
      <c r="D19812" s="13"/>
      <c r="E19812" s="21"/>
      <c r="G19812" s="13"/>
      <c r="H19812" s="13"/>
      <c r="J19812" s="13"/>
      <c r="K19812" s="21"/>
    </row>
    <row r="19813">
      <c r="D19813" s="13"/>
      <c r="E19813" s="21"/>
      <c r="G19813" s="13"/>
      <c r="H19813" s="13"/>
      <c r="J19813" s="13"/>
      <c r="K19813" s="21"/>
    </row>
    <row r="19814">
      <c r="D19814" s="13"/>
      <c r="E19814" s="21"/>
      <c r="G19814" s="13"/>
      <c r="H19814" s="13"/>
      <c r="J19814" s="13"/>
      <c r="K19814" s="21"/>
    </row>
    <row r="19815">
      <c r="D19815" s="13"/>
      <c r="E19815" s="21"/>
      <c r="G19815" s="13"/>
      <c r="H19815" s="13"/>
      <c r="J19815" s="13"/>
      <c r="K19815" s="21"/>
    </row>
    <row r="19816">
      <c r="D19816" s="13"/>
      <c r="E19816" s="21"/>
      <c r="G19816" s="13"/>
      <c r="H19816" s="13"/>
      <c r="J19816" s="13"/>
      <c r="K19816" s="21"/>
    </row>
    <row r="19817">
      <c r="D19817" s="13"/>
      <c r="E19817" s="21"/>
      <c r="G19817" s="13"/>
      <c r="H19817" s="13"/>
      <c r="J19817" s="13"/>
      <c r="K19817" s="21"/>
    </row>
    <row r="19818">
      <c r="D19818" s="13"/>
      <c r="E19818" s="21"/>
      <c r="G19818" s="13"/>
      <c r="H19818" s="13"/>
      <c r="J19818" s="13"/>
      <c r="K19818" s="21"/>
    </row>
    <row r="19819">
      <c r="D19819" s="13"/>
      <c r="E19819" s="21"/>
      <c r="G19819" s="13"/>
      <c r="H19819" s="13"/>
      <c r="J19819" s="13"/>
      <c r="K19819" s="21"/>
    </row>
    <row r="19820">
      <c r="D19820" s="13"/>
      <c r="E19820" s="21"/>
      <c r="G19820" s="13"/>
      <c r="H19820" s="13"/>
      <c r="J19820" s="13"/>
      <c r="K19820" s="21"/>
    </row>
    <row r="19821">
      <c r="D19821" s="13"/>
      <c r="E19821" s="21"/>
      <c r="G19821" s="13"/>
      <c r="H19821" s="13"/>
      <c r="J19821" s="13"/>
      <c r="K19821" s="21"/>
    </row>
    <row r="19822">
      <c r="D19822" s="13"/>
      <c r="E19822" s="21"/>
      <c r="G19822" s="13"/>
      <c r="H19822" s="13"/>
      <c r="J19822" s="13"/>
      <c r="K19822" s="21"/>
    </row>
    <row r="19823">
      <c r="D19823" s="13"/>
      <c r="E19823" s="21"/>
      <c r="G19823" s="13"/>
      <c r="H19823" s="13"/>
      <c r="J19823" s="13"/>
      <c r="K19823" s="21"/>
    </row>
    <row r="19824">
      <c r="D19824" s="13"/>
      <c r="E19824" s="21"/>
      <c r="G19824" s="13"/>
      <c r="H19824" s="13"/>
      <c r="J19824" s="13"/>
      <c r="K19824" s="21"/>
    </row>
    <row r="19825">
      <c r="D19825" s="13"/>
      <c r="E19825" s="21"/>
      <c r="G19825" s="13"/>
      <c r="H19825" s="13"/>
      <c r="J19825" s="13"/>
      <c r="K19825" s="21"/>
    </row>
    <row r="19826">
      <c r="D19826" s="13"/>
      <c r="E19826" s="21"/>
      <c r="G19826" s="13"/>
      <c r="H19826" s="13"/>
      <c r="J19826" s="13"/>
      <c r="K19826" s="21"/>
    </row>
    <row r="19827">
      <c r="D19827" s="13"/>
      <c r="E19827" s="21"/>
      <c r="G19827" s="13"/>
      <c r="H19827" s="13"/>
      <c r="J19827" s="13"/>
      <c r="K19827" s="21"/>
    </row>
    <row r="19828">
      <c r="D19828" s="13"/>
      <c r="E19828" s="21"/>
      <c r="G19828" s="13"/>
      <c r="H19828" s="13"/>
      <c r="J19828" s="13"/>
      <c r="K19828" s="21"/>
    </row>
    <row r="19829">
      <c r="D19829" s="13"/>
      <c r="E19829" s="21"/>
      <c r="G19829" s="13"/>
      <c r="H19829" s="13"/>
      <c r="J19829" s="13"/>
      <c r="K19829" s="21"/>
    </row>
    <row r="19830">
      <c r="D19830" s="13"/>
      <c r="E19830" s="21"/>
      <c r="G19830" s="13"/>
      <c r="H19830" s="13"/>
      <c r="J19830" s="13"/>
      <c r="K19830" s="21"/>
    </row>
    <row r="19831">
      <c r="D19831" s="13"/>
      <c r="E19831" s="21"/>
      <c r="G19831" s="13"/>
      <c r="H19831" s="13"/>
      <c r="J19831" s="13"/>
      <c r="K19831" s="21"/>
    </row>
    <row r="19832">
      <c r="D19832" s="13"/>
      <c r="E19832" s="21"/>
      <c r="G19832" s="13"/>
      <c r="H19832" s="13"/>
      <c r="J19832" s="13"/>
      <c r="K19832" s="21"/>
    </row>
    <row r="19833">
      <c r="D19833" s="13"/>
      <c r="E19833" s="21"/>
      <c r="G19833" s="13"/>
      <c r="H19833" s="13"/>
      <c r="J19833" s="13"/>
      <c r="K19833" s="21"/>
    </row>
    <row r="19834">
      <c r="D19834" s="13"/>
      <c r="E19834" s="21"/>
      <c r="G19834" s="13"/>
      <c r="H19834" s="13"/>
      <c r="J19834" s="13"/>
      <c r="K19834" s="21"/>
    </row>
    <row r="19835">
      <c r="D19835" s="13"/>
      <c r="E19835" s="21"/>
      <c r="G19835" s="13"/>
      <c r="H19835" s="13"/>
      <c r="J19835" s="13"/>
      <c r="K19835" s="21"/>
    </row>
    <row r="19836">
      <c r="D19836" s="13"/>
      <c r="E19836" s="21"/>
      <c r="G19836" s="13"/>
      <c r="H19836" s="13"/>
      <c r="J19836" s="13"/>
      <c r="K19836" s="21"/>
    </row>
    <row r="19837">
      <c r="D19837" s="13"/>
      <c r="E19837" s="21"/>
      <c r="G19837" s="13"/>
      <c r="H19837" s="13"/>
      <c r="J19837" s="13"/>
      <c r="K19837" s="21"/>
    </row>
    <row r="19838">
      <c r="D19838" s="13"/>
      <c r="E19838" s="21"/>
      <c r="G19838" s="13"/>
      <c r="H19838" s="13"/>
      <c r="J19838" s="13"/>
      <c r="K19838" s="21"/>
    </row>
    <row r="19839">
      <c r="D19839" s="13"/>
      <c r="E19839" s="21"/>
      <c r="G19839" s="13"/>
      <c r="H19839" s="13"/>
      <c r="J19839" s="13"/>
      <c r="K19839" s="21"/>
    </row>
    <row r="19840">
      <c r="D19840" s="13"/>
      <c r="E19840" s="21"/>
      <c r="G19840" s="13"/>
      <c r="H19840" s="13"/>
      <c r="J19840" s="13"/>
      <c r="K19840" s="21"/>
    </row>
    <row r="19841">
      <c r="D19841" s="13"/>
      <c r="E19841" s="21"/>
      <c r="G19841" s="13"/>
      <c r="H19841" s="13"/>
      <c r="J19841" s="13"/>
      <c r="K19841" s="21"/>
    </row>
    <row r="19842">
      <c r="D19842" s="13"/>
      <c r="E19842" s="21"/>
      <c r="G19842" s="13"/>
      <c r="H19842" s="13"/>
      <c r="J19842" s="13"/>
      <c r="K19842" s="21"/>
    </row>
    <row r="19843">
      <c r="D19843" s="13"/>
      <c r="E19843" s="21"/>
      <c r="G19843" s="13"/>
      <c r="H19843" s="13"/>
      <c r="J19843" s="13"/>
      <c r="K19843" s="21"/>
    </row>
    <row r="19844">
      <c r="D19844" s="13"/>
      <c r="E19844" s="21"/>
      <c r="G19844" s="13"/>
      <c r="H19844" s="13"/>
      <c r="J19844" s="13"/>
      <c r="K19844" s="21"/>
    </row>
    <row r="19845">
      <c r="D19845" s="13"/>
      <c r="E19845" s="21"/>
      <c r="G19845" s="13"/>
      <c r="H19845" s="13"/>
      <c r="J19845" s="13"/>
      <c r="K19845" s="21"/>
    </row>
    <row r="19846">
      <c r="D19846" s="13"/>
      <c r="E19846" s="21"/>
      <c r="G19846" s="13"/>
      <c r="H19846" s="13"/>
      <c r="J19846" s="13"/>
      <c r="K19846" s="21"/>
    </row>
    <row r="19847">
      <c r="D19847" s="13"/>
      <c r="E19847" s="21"/>
      <c r="G19847" s="13"/>
      <c r="H19847" s="13"/>
      <c r="J19847" s="13"/>
      <c r="K19847" s="21"/>
    </row>
    <row r="19848">
      <c r="D19848" s="13"/>
      <c r="E19848" s="21"/>
      <c r="G19848" s="13"/>
      <c r="H19848" s="13"/>
      <c r="J19848" s="13"/>
      <c r="K19848" s="21"/>
    </row>
    <row r="19849">
      <c r="D19849" s="13"/>
      <c r="E19849" s="21"/>
      <c r="G19849" s="13"/>
      <c r="H19849" s="13"/>
      <c r="J19849" s="13"/>
      <c r="K19849" s="21"/>
    </row>
    <row r="19850">
      <c r="D19850" s="13"/>
      <c r="E19850" s="21"/>
      <c r="G19850" s="13"/>
      <c r="H19850" s="13"/>
      <c r="J19850" s="13"/>
      <c r="K19850" s="21"/>
    </row>
    <row r="19851">
      <c r="D19851" s="13"/>
      <c r="E19851" s="21"/>
      <c r="G19851" s="13"/>
      <c r="H19851" s="13"/>
      <c r="J19851" s="13"/>
      <c r="K19851" s="21"/>
    </row>
    <row r="19852">
      <c r="D19852" s="13"/>
      <c r="E19852" s="21"/>
      <c r="G19852" s="13"/>
      <c r="H19852" s="13"/>
      <c r="J19852" s="13"/>
      <c r="K19852" s="21"/>
    </row>
    <row r="19853">
      <c r="D19853" s="13"/>
      <c r="E19853" s="21"/>
      <c r="G19853" s="13"/>
      <c r="H19853" s="13"/>
      <c r="J19853" s="13"/>
      <c r="K19853" s="21"/>
    </row>
    <row r="19854">
      <c r="D19854" s="13"/>
      <c r="E19854" s="21"/>
      <c r="G19854" s="13"/>
      <c r="H19854" s="13"/>
      <c r="J19854" s="13"/>
      <c r="K19854" s="21"/>
    </row>
    <row r="19855">
      <c r="D19855" s="13"/>
      <c r="E19855" s="21"/>
      <c r="G19855" s="13"/>
      <c r="H19855" s="13"/>
      <c r="J19855" s="13"/>
      <c r="K19855" s="21"/>
    </row>
    <row r="19856">
      <c r="D19856" s="13"/>
      <c r="E19856" s="21"/>
      <c r="G19856" s="13"/>
      <c r="H19856" s="13"/>
      <c r="J19856" s="13"/>
      <c r="K19856" s="21"/>
    </row>
    <row r="19857">
      <c r="D19857" s="13"/>
      <c r="E19857" s="21"/>
      <c r="G19857" s="13"/>
      <c r="H19857" s="13"/>
      <c r="J19857" s="13"/>
      <c r="K19857" s="21"/>
    </row>
    <row r="19858">
      <c r="D19858" s="13"/>
      <c r="E19858" s="21"/>
      <c r="G19858" s="13"/>
      <c r="H19858" s="13"/>
      <c r="J19858" s="13"/>
      <c r="K19858" s="21"/>
    </row>
    <row r="19859">
      <c r="D19859" s="13"/>
      <c r="E19859" s="21"/>
      <c r="G19859" s="13"/>
      <c r="H19859" s="13"/>
      <c r="J19859" s="13"/>
      <c r="K19859" s="21"/>
    </row>
    <row r="19860">
      <c r="D19860" s="13"/>
      <c r="E19860" s="21"/>
      <c r="G19860" s="13"/>
      <c r="H19860" s="13"/>
      <c r="J19860" s="13"/>
      <c r="K19860" s="21"/>
    </row>
    <row r="19861">
      <c r="D19861" s="13"/>
      <c r="E19861" s="21"/>
      <c r="G19861" s="13"/>
      <c r="H19861" s="13"/>
      <c r="J19861" s="13"/>
      <c r="K19861" s="21"/>
    </row>
    <row r="19862">
      <c r="D19862" s="13"/>
      <c r="E19862" s="21"/>
      <c r="G19862" s="13"/>
      <c r="H19862" s="13"/>
      <c r="J19862" s="13"/>
      <c r="K19862" s="21"/>
    </row>
    <row r="19863">
      <c r="D19863" s="13"/>
      <c r="E19863" s="21"/>
      <c r="G19863" s="13"/>
      <c r="H19863" s="13"/>
      <c r="J19863" s="13"/>
      <c r="K19863" s="21"/>
    </row>
    <row r="19864">
      <c r="D19864" s="13"/>
      <c r="E19864" s="21"/>
      <c r="G19864" s="13"/>
      <c r="H19864" s="13"/>
      <c r="J19864" s="13"/>
      <c r="K19864" s="21"/>
    </row>
    <row r="19865">
      <c r="D19865" s="13"/>
      <c r="E19865" s="21"/>
      <c r="G19865" s="13"/>
      <c r="H19865" s="13"/>
      <c r="J19865" s="13"/>
      <c r="K19865" s="21"/>
    </row>
    <row r="19866">
      <c r="D19866" s="13"/>
      <c r="E19866" s="21"/>
      <c r="G19866" s="13"/>
      <c r="H19866" s="13"/>
      <c r="J19866" s="13"/>
      <c r="K19866" s="21"/>
    </row>
    <row r="19867">
      <c r="D19867" s="13"/>
      <c r="E19867" s="21"/>
      <c r="G19867" s="13"/>
      <c r="H19867" s="13"/>
      <c r="J19867" s="13"/>
      <c r="K19867" s="21"/>
    </row>
    <row r="19868">
      <c r="D19868" s="13"/>
      <c r="E19868" s="21"/>
      <c r="G19868" s="13"/>
      <c r="H19868" s="13"/>
      <c r="J19868" s="13"/>
      <c r="K19868" s="21"/>
    </row>
    <row r="19869">
      <c r="D19869" s="13"/>
      <c r="E19869" s="21"/>
      <c r="G19869" s="13"/>
      <c r="H19869" s="13"/>
      <c r="J19869" s="13"/>
      <c r="K19869" s="21"/>
    </row>
    <row r="19870">
      <c r="D19870" s="13"/>
      <c r="E19870" s="21"/>
      <c r="G19870" s="13"/>
      <c r="H19870" s="13"/>
      <c r="J19870" s="13"/>
      <c r="K19870" s="21"/>
    </row>
    <row r="19871">
      <c r="D19871" s="13"/>
      <c r="E19871" s="21"/>
      <c r="G19871" s="13"/>
      <c r="H19871" s="13"/>
      <c r="J19871" s="13"/>
      <c r="K19871" s="21"/>
    </row>
    <row r="19872">
      <c r="D19872" s="13"/>
      <c r="E19872" s="21"/>
      <c r="G19872" s="13"/>
      <c r="H19872" s="13"/>
      <c r="J19872" s="13"/>
      <c r="K19872" s="21"/>
    </row>
    <row r="19873">
      <c r="D19873" s="13"/>
      <c r="E19873" s="21"/>
      <c r="G19873" s="13"/>
      <c r="H19873" s="13"/>
      <c r="J19873" s="13"/>
      <c r="K19873" s="21"/>
    </row>
    <row r="19874">
      <c r="D19874" s="13"/>
      <c r="E19874" s="21"/>
      <c r="G19874" s="13"/>
      <c r="H19874" s="13"/>
      <c r="J19874" s="13"/>
      <c r="K19874" s="21"/>
    </row>
    <row r="19875">
      <c r="D19875" s="13"/>
      <c r="E19875" s="21"/>
      <c r="G19875" s="13"/>
      <c r="H19875" s="13"/>
      <c r="J19875" s="13"/>
      <c r="K19875" s="21"/>
    </row>
    <row r="19876">
      <c r="D19876" s="13"/>
      <c r="E19876" s="21"/>
      <c r="G19876" s="13"/>
      <c r="H19876" s="13"/>
      <c r="J19876" s="13"/>
      <c r="K19876" s="21"/>
    </row>
    <row r="19877">
      <c r="D19877" s="13"/>
      <c r="E19877" s="21"/>
      <c r="G19877" s="13"/>
      <c r="H19877" s="13"/>
      <c r="J19877" s="13"/>
      <c r="K19877" s="21"/>
    </row>
    <row r="19878">
      <c r="D19878" s="13"/>
      <c r="E19878" s="21"/>
      <c r="G19878" s="13"/>
      <c r="H19878" s="13"/>
      <c r="J19878" s="13"/>
      <c r="K19878" s="21"/>
    </row>
    <row r="19879">
      <c r="D19879" s="13"/>
      <c r="E19879" s="21"/>
      <c r="G19879" s="13"/>
      <c r="H19879" s="13"/>
      <c r="J19879" s="13"/>
      <c r="K19879" s="21"/>
    </row>
    <row r="19880">
      <c r="D19880" s="13"/>
      <c r="E19880" s="21"/>
      <c r="G19880" s="13"/>
      <c r="H19880" s="13"/>
      <c r="J19880" s="13"/>
      <c r="K19880" s="21"/>
    </row>
    <row r="19881">
      <c r="D19881" s="13"/>
      <c r="E19881" s="21"/>
      <c r="G19881" s="13"/>
      <c r="H19881" s="13"/>
      <c r="J19881" s="13"/>
      <c r="K19881" s="21"/>
    </row>
    <row r="19882">
      <c r="D19882" s="13"/>
      <c r="E19882" s="21"/>
      <c r="G19882" s="13"/>
      <c r="H19882" s="13"/>
      <c r="J19882" s="13"/>
      <c r="K19882" s="21"/>
    </row>
    <row r="19883">
      <c r="D19883" s="13"/>
      <c r="E19883" s="21"/>
      <c r="G19883" s="13"/>
      <c r="H19883" s="13"/>
      <c r="J19883" s="13"/>
      <c r="K19883" s="21"/>
    </row>
    <row r="19884">
      <c r="D19884" s="13"/>
      <c r="E19884" s="21"/>
      <c r="G19884" s="13"/>
      <c r="H19884" s="13"/>
      <c r="J19884" s="13"/>
      <c r="K19884" s="21"/>
    </row>
    <row r="19885">
      <c r="D19885" s="13"/>
      <c r="E19885" s="21"/>
      <c r="G19885" s="13"/>
      <c r="H19885" s="13"/>
      <c r="J19885" s="13"/>
      <c r="K19885" s="21"/>
    </row>
    <row r="19886">
      <c r="D19886" s="13"/>
      <c r="E19886" s="21"/>
      <c r="G19886" s="13"/>
      <c r="H19886" s="13"/>
      <c r="J19886" s="13"/>
      <c r="K19886" s="21"/>
    </row>
    <row r="19887">
      <c r="D19887" s="13"/>
      <c r="E19887" s="21"/>
      <c r="G19887" s="13"/>
      <c r="H19887" s="13"/>
      <c r="J19887" s="13"/>
      <c r="K19887" s="21"/>
    </row>
    <row r="19888">
      <c r="D19888" s="13"/>
      <c r="E19888" s="21"/>
      <c r="G19888" s="13"/>
      <c r="H19888" s="13"/>
      <c r="J19888" s="13"/>
      <c r="K19888" s="21"/>
    </row>
    <row r="19889">
      <c r="D19889" s="13"/>
      <c r="E19889" s="21"/>
      <c r="G19889" s="13"/>
      <c r="H19889" s="13"/>
      <c r="J19889" s="13"/>
      <c r="K19889" s="21"/>
    </row>
    <row r="19890">
      <c r="D19890" s="13"/>
      <c r="E19890" s="21"/>
      <c r="G19890" s="13"/>
      <c r="H19890" s="13"/>
      <c r="J19890" s="13"/>
      <c r="K19890" s="21"/>
    </row>
    <row r="19891">
      <c r="D19891" s="13"/>
      <c r="E19891" s="21"/>
      <c r="G19891" s="13"/>
      <c r="H19891" s="13"/>
      <c r="J19891" s="13"/>
      <c r="K19891" s="21"/>
    </row>
    <row r="19892">
      <c r="D19892" s="13"/>
      <c r="E19892" s="21"/>
      <c r="G19892" s="13"/>
      <c r="H19892" s="13"/>
      <c r="J19892" s="13"/>
      <c r="K19892" s="21"/>
    </row>
    <row r="19893">
      <c r="D19893" s="13"/>
      <c r="E19893" s="21"/>
      <c r="G19893" s="13"/>
      <c r="H19893" s="13"/>
      <c r="J19893" s="13"/>
      <c r="K19893" s="21"/>
    </row>
    <row r="19894">
      <c r="D19894" s="13"/>
      <c r="E19894" s="21"/>
      <c r="G19894" s="13"/>
      <c r="H19894" s="13"/>
      <c r="J19894" s="13"/>
      <c r="K19894" s="21"/>
    </row>
    <row r="19895">
      <c r="D19895" s="13"/>
      <c r="E19895" s="21"/>
      <c r="G19895" s="13"/>
      <c r="H19895" s="13"/>
      <c r="J19895" s="13"/>
      <c r="K19895" s="21"/>
    </row>
    <row r="19896">
      <c r="D19896" s="13"/>
      <c r="E19896" s="21"/>
      <c r="G19896" s="13"/>
      <c r="H19896" s="13"/>
      <c r="J19896" s="13"/>
      <c r="K19896" s="21"/>
    </row>
    <row r="19897">
      <c r="D19897" s="13"/>
      <c r="E19897" s="21"/>
      <c r="G19897" s="13"/>
      <c r="H19897" s="13"/>
      <c r="J19897" s="13"/>
      <c r="K19897" s="21"/>
    </row>
    <row r="19898">
      <c r="D19898" s="13"/>
      <c r="E19898" s="21"/>
      <c r="G19898" s="13"/>
      <c r="H19898" s="13"/>
      <c r="J19898" s="13"/>
      <c r="K19898" s="21"/>
    </row>
    <row r="19899">
      <c r="D19899" s="13"/>
      <c r="E19899" s="21"/>
      <c r="G19899" s="13"/>
      <c r="H19899" s="13"/>
      <c r="J19899" s="13"/>
      <c r="K19899" s="21"/>
    </row>
    <row r="19900">
      <c r="D19900" s="13"/>
      <c r="E19900" s="21"/>
      <c r="G19900" s="13"/>
      <c r="H19900" s="13"/>
      <c r="J19900" s="13"/>
      <c r="K19900" s="21"/>
    </row>
    <row r="19901">
      <c r="D19901" s="13"/>
      <c r="E19901" s="21"/>
      <c r="G19901" s="13"/>
      <c r="H19901" s="13"/>
      <c r="J19901" s="13"/>
      <c r="K19901" s="21"/>
    </row>
    <row r="19902">
      <c r="D19902" s="13"/>
      <c r="E19902" s="21"/>
      <c r="G19902" s="13"/>
      <c r="H19902" s="13"/>
      <c r="J19902" s="13"/>
      <c r="K19902" s="21"/>
    </row>
    <row r="19903">
      <c r="D19903" s="13"/>
      <c r="E19903" s="21"/>
      <c r="G19903" s="13"/>
      <c r="H19903" s="13"/>
      <c r="J19903" s="13"/>
      <c r="K19903" s="21"/>
    </row>
    <row r="19904">
      <c r="D19904" s="13"/>
      <c r="E19904" s="21"/>
      <c r="G19904" s="13"/>
      <c r="H19904" s="13"/>
      <c r="J19904" s="13"/>
      <c r="K19904" s="21"/>
    </row>
    <row r="19905">
      <c r="D19905" s="13"/>
      <c r="E19905" s="21"/>
      <c r="G19905" s="13"/>
      <c r="H19905" s="13"/>
      <c r="J19905" s="13"/>
      <c r="K19905" s="21"/>
    </row>
    <row r="19906">
      <c r="D19906" s="13"/>
      <c r="E19906" s="21"/>
      <c r="G19906" s="13"/>
      <c r="H19906" s="13"/>
      <c r="J19906" s="13"/>
      <c r="K19906" s="21"/>
    </row>
    <row r="19907">
      <c r="D19907" s="13"/>
      <c r="E19907" s="21"/>
      <c r="G19907" s="13"/>
      <c r="H19907" s="13"/>
      <c r="J19907" s="13"/>
      <c r="K19907" s="21"/>
    </row>
    <row r="19908">
      <c r="D19908" s="13"/>
      <c r="E19908" s="21"/>
      <c r="G19908" s="13"/>
      <c r="H19908" s="13"/>
      <c r="J19908" s="13"/>
      <c r="K19908" s="21"/>
    </row>
    <row r="19909">
      <c r="D19909" s="13"/>
      <c r="E19909" s="21"/>
      <c r="G19909" s="13"/>
      <c r="H19909" s="13"/>
      <c r="J19909" s="13"/>
      <c r="K19909" s="21"/>
    </row>
    <row r="19910">
      <c r="D19910" s="13"/>
      <c r="E19910" s="21"/>
      <c r="G19910" s="13"/>
      <c r="H19910" s="13"/>
      <c r="J19910" s="13"/>
      <c r="K19910" s="21"/>
    </row>
    <row r="19911">
      <c r="D19911" s="13"/>
      <c r="E19911" s="21"/>
      <c r="G19911" s="13"/>
      <c r="H19911" s="13"/>
      <c r="J19911" s="13"/>
      <c r="K19911" s="21"/>
    </row>
    <row r="19912">
      <c r="D19912" s="13"/>
      <c r="E19912" s="21"/>
      <c r="G19912" s="13"/>
      <c r="H19912" s="13"/>
      <c r="J19912" s="13"/>
      <c r="K19912" s="21"/>
    </row>
    <row r="19913">
      <c r="D19913" s="13"/>
      <c r="E19913" s="21"/>
      <c r="G19913" s="13"/>
      <c r="H19913" s="13"/>
      <c r="J19913" s="13"/>
      <c r="K19913" s="21"/>
    </row>
    <row r="19914">
      <c r="D19914" s="13"/>
      <c r="E19914" s="21"/>
      <c r="G19914" s="13"/>
      <c r="H19914" s="13"/>
      <c r="J19914" s="13"/>
      <c r="K19914" s="21"/>
    </row>
    <row r="19915">
      <c r="D19915" s="13"/>
      <c r="E19915" s="21"/>
      <c r="G19915" s="13"/>
      <c r="H19915" s="13"/>
      <c r="J19915" s="13"/>
      <c r="K19915" s="21"/>
    </row>
    <row r="19916">
      <c r="D19916" s="13"/>
      <c r="E19916" s="21"/>
      <c r="G19916" s="13"/>
      <c r="H19916" s="13"/>
      <c r="J19916" s="13"/>
      <c r="K19916" s="21"/>
    </row>
    <row r="19917">
      <c r="D19917" s="13"/>
      <c r="E19917" s="21"/>
      <c r="G19917" s="13"/>
      <c r="H19917" s="13"/>
      <c r="J19917" s="13"/>
      <c r="K19917" s="21"/>
    </row>
    <row r="19918">
      <c r="D19918" s="13"/>
      <c r="E19918" s="21"/>
      <c r="G19918" s="13"/>
      <c r="H19918" s="13"/>
      <c r="J19918" s="13"/>
      <c r="K19918" s="21"/>
    </row>
    <row r="19919">
      <c r="D19919" s="13"/>
      <c r="E19919" s="21"/>
      <c r="G19919" s="13"/>
      <c r="H19919" s="13"/>
      <c r="J19919" s="13"/>
      <c r="K19919" s="21"/>
    </row>
    <row r="19920">
      <c r="D19920" s="13"/>
      <c r="E19920" s="21"/>
      <c r="G19920" s="13"/>
      <c r="H19920" s="13"/>
      <c r="J19920" s="13"/>
      <c r="K19920" s="21"/>
    </row>
    <row r="19921">
      <c r="D19921" s="13"/>
      <c r="E19921" s="21"/>
      <c r="G19921" s="13"/>
      <c r="H19921" s="13"/>
      <c r="J19921" s="13"/>
      <c r="K19921" s="21"/>
    </row>
    <row r="19922">
      <c r="D19922" s="13"/>
      <c r="E19922" s="21"/>
      <c r="G19922" s="13"/>
      <c r="H19922" s="13"/>
      <c r="J19922" s="13"/>
      <c r="K19922" s="21"/>
    </row>
    <row r="19923">
      <c r="D19923" s="13"/>
      <c r="E19923" s="21"/>
      <c r="G19923" s="13"/>
      <c r="H19923" s="13"/>
      <c r="J19923" s="13"/>
      <c r="K19923" s="21"/>
    </row>
    <row r="19924">
      <c r="D19924" s="13"/>
      <c r="E19924" s="21"/>
      <c r="G19924" s="13"/>
      <c r="H19924" s="13"/>
      <c r="J19924" s="13"/>
      <c r="K19924" s="21"/>
    </row>
    <row r="19925">
      <c r="D19925" s="13"/>
      <c r="E19925" s="21"/>
      <c r="G19925" s="13"/>
      <c r="H19925" s="13"/>
      <c r="J19925" s="13"/>
      <c r="K19925" s="21"/>
    </row>
    <row r="19926">
      <c r="D19926" s="13"/>
      <c r="E19926" s="21"/>
      <c r="G19926" s="13"/>
      <c r="H19926" s="13"/>
      <c r="J19926" s="13"/>
      <c r="K19926" s="21"/>
    </row>
    <row r="19927">
      <c r="D19927" s="13"/>
      <c r="E19927" s="21"/>
      <c r="G19927" s="13"/>
      <c r="H19927" s="13"/>
      <c r="J19927" s="13"/>
      <c r="K19927" s="21"/>
    </row>
    <row r="19928">
      <c r="D19928" s="13"/>
      <c r="E19928" s="21"/>
      <c r="G19928" s="13"/>
      <c r="H19928" s="13"/>
      <c r="J19928" s="13"/>
      <c r="K19928" s="21"/>
    </row>
    <row r="19929">
      <c r="D19929" s="13"/>
      <c r="E19929" s="21"/>
      <c r="G19929" s="13"/>
      <c r="H19929" s="13"/>
      <c r="J19929" s="13"/>
      <c r="K19929" s="21"/>
    </row>
    <row r="19930">
      <c r="D19930" s="13"/>
      <c r="E19930" s="21"/>
      <c r="G19930" s="13"/>
      <c r="H19930" s="13"/>
      <c r="J19930" s="13"/>
      <c r="K19930" s="21"/>
    </row>
    <row r="19931">
      <c r="D19931" s="13"/>
      <c r="E19931" s="21"/>
      <c r="G19931" s="13"/>
      <c r="H19931" s="13"/>
      <c r="J19931" s="13"/>
      <c r="K19931" s="21"/>
    </row>
    <row r="19932">
      <c r="D19932" s="13"/>
      <c r="E19932" s="21"/>
      <c r="G19932" s="13"/>
      <c r="H19932" s="13"/>
      <c r="J19932" s="13"/>
      <c r="K19932" s="21"/>
    </row>
    <row r="19933">
      <c r="D19933" s="13"/>
      <c r="E19933" s="21"/>
      <c r="G19933" s="13"/>
      <c r="H19933" s="13"/>
      <c r="J19933" s="13"/>
      <c r="K19933" s="21"/>
    </row>
    <row r="19934">
      <c r="D19934" s="13"/>
      <c r="E19934" s="21"/>
      <c r="G19934" s="13"/>
      <c r="H19934" s="13"/>
      <c r="J19934" s="13"/>
      <c r="K19934" s="21"/>
    </row>
    <row r="19935">
      <c r="D19935" s="13"/>
      <c r="E19935" s="21"/>
      <c r="G19935" s="13"/>
      <c r="H19935" s="13"/>
      <c r="J19935" s="13"/>
      <c r="K19935" s="21"/>
    </row>
    <row r="19936">
      <c r="D19936" s="13"/>
      <c r="E19936" s="21"/>
      <c r="G19936" s="13"/>
      <c r="H19936" s="13"/>
      <c r="J19936" s="13"/>
      <c r="K19936" s="21"/>
    </row>
    <row r="19937">
      <c r="D19937" s="13"/>
      <c r="E19937" s="21"/>
      <c r="G19937" s="13"/>
      <c r="H19937" s="13"/>
      <c r="J19937" s="13"/>
      <c r="K19937" s="21"/>
    </row>
    <row r="19938">
      <c r="D19938" s="13"/>
      <c r="E19938" s="21"/>
      <c r="G19938" s="13"/>
      <c r="H19938" s="13"/>
      <c r="J19938" s="13"/>
      <c r="K19938" s="21"/>
    </row>
    <row r="19939">
      <c r="D19939" s="13"/>
      <c r="E19939" s="21"/>
      <c r="G19939" s="13"/>
      <c r="H19939" s="13"/>
      <c r="J19939" s="13"/>
      <c r="K19939" s="21"/>
    </row>
    <row r="19940">
      <c r="D19940" s="13"/>
      <c r="E19940" s="21"/>
      <c r="G19940" s="13"/>
      <c r="H19940" s="13"/>
      <c r="J19940" s="13"/>
      <c r="K19940" s="21"/>
    </row>
    <row r="19941">
      <c r="D19941" s="13"/>
      <c r="E19941" s="21"/>
      <c r="G19941" s="13"/>
      <c r="H19941" s="13"/>
      <c r="J19941" s="13"/>
      <c r="K19941" s="21"/>
    </row>
    <row r="19942">
      <c r="D19942" s="13"/>
      <c r="E19942" s="21"/>
      <c r="G19942" s="13"/>
      <c r="H19942" s="13"/>
      <c r="J19942" s="13"/>
      <c r="K19942" s="21"/>
    </row>
    <row r="19943">
      <c r="D19943" s="13"/>
      <c r="E19943" s="21"/>
      <c r="G19943" s="13"/>
      <c r="H19943" s="13"/>
      <c r="J19943" s="13"/>
      <c r="K19943" s="21"/>
    </row>
    <row r="19944">
      <c r="D19944" s="13"/>
      <c r="E19944" s="21"/>
      <c r="G19944" s="13"/>
      <c r="H19944" s="13"/>
      <c r="J19944" s="13"/>
      <c r="K19944" s="21"/>
    </row>
    <row r="19945">
      <c r="D19945" s="13"/>
      <c r="E19945" s="21"/>
      <c r="G19945" s="13"/>
      <c r="H19945" s="13"/>
      <c r="J19945" s="13"/>
      <c r="K19945" s="21"/>
    </row>
    <row r="19946">
      <c r="D19946" s="13"/>
      <c r="E19946" s="21"/>
      <c r="G19946" s="13"/>
      <c r="H19946" s="13"/>
      <c r="J19946" s="13"/>
      <c r="K19946" s="21"/>
    </row>
    <row r="19947">
      <c r="D19947" s="13"/>
      <c r="E19947" s="21"/>
      <c r="G19947" s="13"/>
      <c r="H19947" s="13"/>
      <c r="J19947" s="13"/>
      <c r="K19947" s="21"/>
    </row>
    <row r="19948">
      <c r="D19948" s="13"/>
      <c r="E19948" s="21"/>
      <c r="G19948" s="13"/>
      <c r="H19948" s="13"/>
      <c r="J19948" s="13"/>
      <c r="K19948" s="21"/>
    </row>
    <row r="19949">
      <c r="D19949" s="13"/>
      <c r="E19949" s="21"/>
      <c r="G19949" s="13"/>
      <c r="H19949" s="13"/>
      <c r="J19949" s="13"/>
      <c r="K19949" s="21"/>
    </row>
    <row r="19950">
      <c r="D19950" s="13"/>
      <c r="E19950" s="21"/>
      <c r="G19950" s="13"/>
      <c r="H19950" s="13"/>
      <c r="J19950" s="13"/>
      <c r="K19950" s="21"/>
    </row>
    <row r="19951">
      <c r="D19951" s="13"/>
      <c r="E19951" s="21"/>
      <c r="G19951" s="13"/>
      <c r="H19951" s="13"/>
      <c r="J19951" s="13"/>
      <c r="K19951" s="21"/>
    </row>
    <row r="19952">
      <c r="D19952" s="13"/>
      <c r="E19952" s="21"/>
      <c r="G19952" s="13"/>
      <c r="H19952" s="13"/>
      <c r="J19952" s="13"/>
      <c r="K19952" s="21"/>
    </row>
    <row r="19953">
      <c r="D19953" s="13"/>
      <c r="E19953" s="21"/>
      <c r="G19953" s="13"/>
      <c r="H19953" s="13"/>
      <c r="J19953" s="13"/>
      <c r="K19953" s="21"/>
    </row>
    <row r="19954">
      <c r="D19954" s="13"/>
      <c r="E19954" s="21"/>
      <c r="G19954" s="13"/>
      <c r="H19954" s="13"/>
      <c r="J19954" s="13"/>
      <c r="K19954" s="21"/>
    </row>
    <row r="19955">
      <c r="D19955" s="13"/>
      <c r="E19955" s="21"/>
      <c r="G19955" s="13"/>
      <c r="H19955" s="13"/>
      <c r="J19955" s="13"/>
      <c r="K19955" s="21"/>
    </row>
    <row r="19956">
      <c r="D19956" s="13"/>
      <c r="E19956" s="21"/>
      <c r="G19956" s="13"/>
      <c r="H19956" s="13"/>
      <c r="J19956" s="13"/>
      <c r="K19956" s="21"/>
    </row>
    <row r="19957">
      <c r="D19957" s="13"/>
      <c r="E19957" s="21"/>
      <c r="G19957" s="13"/>
      <c r="H19957" s="13"/>
      <c r="J19957" s="13"/>
      <c r="K19957" s="21"/>
    </row>
    <row r="19958">
      <c r="D19958" s="13"/>
      <c r="E19958" s="21"/>
      <c r="G19958" s="13"/>
      <c r="H19958" s="13"/>
      <c r="J19958" s="13"/>
      <c r="K19958" s="21"/>
    </row>
    <row r="19959">
      <c r="D19959" s="13"/>
      <c r="E19959" s="21"/>
      <c r="G19959" s="13"/>
      <c r="H19959" s="13"/>
      <c r="J19959" s="13"/>
      <c r="K19959" s="21"/>
    </row>
    <row r="19960">
      <c r="D19960" s="13"/>
      <c r="E19960" s="21"/>
      <c r="G19960" s="13"/>
      <c r="H19960" s="13"/>
      <c r="J19960" s="13"/>
      <c r="K19960" s="21"/>
    </row>
    <row r="19961">
      <c r="D19961" s="13"/>
      <c r="E19961" s="21"/>
      <c r="G19961" s="13"/>
      <c r="H19961" s="13"/>
      <c r="J19961" s="13"/>
      <c r="K19961" s="21"/>
    </row>
    <row r="19962">
      <c r="D19962" s="13"/>
      <c r="E19962" s="21"/>
      <c r="G19962" s="13"/>
      <c r="H19962" s="13"/>
      <c r="J19962" s="13"/>
      <c r="K19962" s="21"/>
    </row>
    <row r="19963">
      <c r="D19963" s="13"/>
      <c r="E19963" s="21"/>
      <c r="G19963" s="13"/>
      <c r="H19963" s="13"/>
      <c r="J19963" s="13"/>
      <c r="K19963" s="21"/>
    </row>
    <row r="19964">
      <c r="D19964" s="13"/>
      <c r="E19964" s="21"/>
      <c r="G19964" s="13"/>
      <c r="H19964" s="13"/>
      <c r="J19964" s="13"/>
      <c r="K19964" s="21"/>
    </row>
    <row r="19965">
      <c r="D19965" s="13"/>
      <c r="E19965" s="21"/>
      <c r="G19965" s="13"/>
      <c r="H19965" s="13"/>
      <c r="J19965" s="13"/>
      <c r="K19965" s="21"/>
    </row>
    <row r="19966">
      <c r="D19966" s="13"/>
      <c r="E19966" s="21"/>
      <c r="G19966" s="13"/>
      <c r="H19966" s="13"/>
      <c r="J19966" s="13"/>
      <c r="K19966" s="21"/>
    </row>
    <row r="19967">
      <c r="D19967" s="13"/>
      <c r="E19967" s="21"/>
      <c r="G19967" s="13"/>
      <c r="H19967" s="13"/>
      <c r="J19967" s="13"/>
      <c r="K19967" s="21"/>
    </row>
    <row r="19968">
      <c r="D19968" s="13"/>
      <c r="E19968" s="21"/>
      <c r="G19968" s="13"/>
      <c r="H19968" s="13"/>
      <c r="J19968" s="13"/>
      <c r="K19968" s="21"/>
    </row>
    <row r="19969">
      <c r="D19969" s="13"/>
      <c r="E19969" s="21"/>
      <c r="G19969" s="13"/>
      <c r="H19969" s="13"/>
      <c r="J19969" s="13"/>
      <c r="K19969" s="21"/>
    </row>
    <row r="19970">
      <c r="D19970" s="13"/>
      <c r="E19970" s="21"/>
      <c r="G19970" s="13"/>
      <c r="H19970" s="13"/>
      <c r="J19970" s="13"/>
      <c r="K19970" s="21"/>
    </row>
    <row r="19971">
      <c r="D19971" s="13"/>
      <c r="E19971" s="21"/>
      <c r="G19971" s="13"/>
      <c r="H19971" s="13"/>
      <c r="J19971" s="13"/>
      <c r="K19971" s="21"/>
    </row>
    <row r="19972">
      <c r="D19972" s="13"/>
      <c r="E19972" s="21"/>
      <c r="G19972" s="13"/>
      <c r="H19972" s="13"/>
      <c r="J19972" s="13"/>
      <c r="K19972" s="21"/>
    </row>
    <row r="19973">
      <c r="D19973" s="13"/>
      <c r="E19973" s="21"/>
      <c r="G19973" s="13"/>
      <c r="H19973" s="13"/>
      <c r="J19973" s="13"/>
      <c r="K19973" s="21"/>
    </row>
    <row r="19974">
      <c r="D19974" s="13"/>
      <c r="E19974" s="21"/>
      <c r="G19974" s="13"/>
      <c r="H19974" s="13"/>
      <c r="J19974" s="13"/>
      <c r="K19974" s="21"/>
    </row>
    <row r="19975">
      <c r="D19975" s="13"/>
      <c r="E19975" s="21"/>
      <c r="G19975" s="13"/>
      <c r="H19975" s="13"/>
      <c r="J19975" s="13"/>
      <c r="K19975" s="21"/>
    </row>
    <row r="19976">
      <c r="D19976" s="13"/>
      <c r="E19976" s="21"/>
      <c r="G19976" s="13"/>
      <c r="H19976" s="13"/>
      <c r="J19976" s="13"/>
      <c r="K19976" s="21"/>
    </row>
    <row r="19977">
      <c r="D19977" s="13"/>
      <c r="E19977" s="21"/>
      <c r="G19977" s="13"/>
      <c r="H19977" s="13"/>
      <c r="J19977" s="13"/>
      <c r="K19977" s="21"/>
    </row>
    <row r="19978">
      <c r="D19978" s="13"/>
      <c r="E19978" s="21"/>
      <c r="G19978" s="13"/>
      <c r="H19978" s="13"/>
      <c r="J19978" s="13"/>
      <c r="K19978" s="21"/>
    </row>
    <row r="19979">
      <c r="D19979" s="13"/>
      <c r="E19979" s="21"/>
      <c r="G19979" s="13"/>
      <c r="H19979" s="13"/>
      <c r="J19979" s="13"/>
      <c r="K19979" s="21"/>
    </row>
    <row r="19980">
      <c r="D19980" s="13"/>
      <c r="E19980" s="21"/>
      <c r="G19980" s="13"/>
      <c r="H19980" s="13"/>
      <c r="J19980" s="13"/>
      <c r="K19980" s="21"/>
    </row>
    <row r="19981">
      <c r="D19981" s="13"/>
      <c r="E19981" s="21"/>
      <c r="G19981" s="13"/>
      <c r="H19981" s="13"/>
      <c r="J19981" s="13"/>
      <c r="K19981" s="21"/>
    </row>
    <row r="19982">
      <c r="D19982" s="13"/>
      <c r="E19982" s="21"/>
      <c r="G19982" s="13"/>
      <c r="H19982" s="13"/>
      <c r="J19982" s="13"/>
      <c r="K19982" s="21"/>
    </row>
    <row r="19983">
      <c r="D19983" s="13"/>
      <c r="E19983" s="21"/>
      <c r="G19983" s="13"/>
      <c r="H19983" s="13"/>
      <c r="J19983" s="13"/>
      <c r="K19983" s="21"/>
    </row>
    <row r="19984">
      <c r="D19984" s="13"/>
      <c r="E19984" s="21"/>
      <c r="G19984" s="13"/>
      <c r="H19984" s="13"/>
      <c r="J19984" s="13"/>
      <c r="K19984" s="21"/>
    </row>
    <row r="19985">
      <c r="D19985" s="13"/>
      <c r="E19985" s="21"/>
      <c r="G19985" s="13"/>
      <c r="H19985" s="13"/>
      <c r="J19985" s="13"/>
      <c r="K19985" s="21"/>
    </row>
    <row r="19986">
      <c r="D19986" s="13"/>
      <c r="E19986" s="21"/>
      <c r="G19986" s="13"/>
      <c r="H19986" s="13"/>
      <c r="J19986" s="13"/>
      <c r="K19986" s="21"/>
    </row>
    <row r="19987">
      <c r="D19987" s="13"/>
      <c r="E19987" s="21"/>
      <c r="G19987" s="13"/>
      <c r="H19987" s="13"/>
      <c r="J19987" s="13"/>
      <c r="K19987" s="21"/>
    </row>
    <row r="19988">
      <c r="D19988" s="13"/>
      <c r="E19988" s="21"/>
      <c r="G19988" s="13"/>
      <c r="H19988" s="13"/>
      <c r="J19988" s="13"/>
      <c r="K19988" s="21"/>
    </row>
    <row r="19989">
      <c r="D19989" s="13"/>
      <c r="E19989" s="21"/>
      <c r="G19989" s="13"/>
      <c r="H19989" s="13"/>
      <c r="J19989" s="13"/>
      <c r="K19989" s="21"/>
    </row>
    <row r="19990">
      <c r="D19990" s="13"/>
      <c r="E19990" s="21"/>
      <c r="G19990" s="13"/>
      <c r="H19990" s="13"/>
      <c r="J19990" s="13"/>
      <c r="K19990" s="21"/>
    </row>
    <row r="19991">
      <c r="D19991" s="13"/>
      <c r="E19991" s="21"/>
      <c r="G19991" s="13"/>
      <c r="H19991" s="13"/>
      <c r="J19991" s="13"/>
      <c r="K19991" s="21"/>
    </row>
    <row r="19992">
      <c r="D19992" s="13"/>
      <c r="E19992" s="21"/>
      <c r="G19992" s="13"/>
      <c r="H19992" s="13"/>
      <c r="J19992" s="13"/>
      <c r="K19992" s="21"/>
    </row>
    <row r="19993">
      <c r="D19993" s="13"/>
      <c r="E19993" s="21"/>
      <c r="G19993" s="13"/>
      <c r="H19993" s="13"/>
      <c r="J19993" s="13"/>
      <c r="K19993" s="21"/>
    </row>
    <row r="19994">
      <c r="D19994" s="13"/>
      <c r="E19994" s="21"/>
      <c r="G19994" s="13"/>
      <c r="H19994" s="13"/>
      <c r="J19994" s="13"/>
      <c r="K19994" s="21"/>
    </row>
    <row r="19995">
      <c r="D19995" s="13"/>
      <c r="E19995" s="21"/>
      <c r="G19995" s="13"/>
      <c r="H19995" s="13"/>
      <c r="J19995" s="13"/>
      <c r="K19995" s="21"/>
    </row>
    <row r="19996">
      <c r="D19996" s="13"/>
      <c r="E19996" s="21"/>
      <c r="G19996" s="13"/>
      <c r="H19996" s="13"/>
      <c r="J19996" s="13"/>
      <c r="K19996" s="21"/>
    </row>
    <row r="19997">
      <c r="D19997" s="13"/>
      <c r="E19997" s="21"/>
      <c r="G19997" s="13"/>
      <c r="H19997" s="13"/>
      <c r="J19997" s="13"/>
      <c r="K19997" s="21"/>
    </row>
    <row r="19998">
      <c r="D19998" s="13"/>
      <c r="E19998" s="21"/>
      <c r="G19998" s="13"/>
      <c r="H19998" s="13"/>
      <c r="J19998" s="13"/>
      <c r="K19998" s="21"/>
    </row>
    <row r="19999">
      <c r="D19999" s="13"/>
      <c r="E19999" s="21"/>
      <c r="G19999" s="13"/>
      <c r="H19999" s="13"/>
      <c r="J19999" s="13"/>
      <c r="K19999" s="21"/>
    </row>
    <row r="20000">
      <c r="D20000" s="13"/>
      <c r="E20000" s="21"/>
      <c r="G20000" s="13"/>
      <c r="H20000" s="13"/>
      <c r="J20000" s="13"/>
      <c r="K20000" s="21"/>
    </row>
    <row r="20001">
      <c r="D20001" s="13"/>
      <c r="E20001" s="21"/>
      <c r="G20001" s="13"/>
      <c r="H20001" s="13"/>
      <c r="J20001" s="13"/>
      <c r="K20001" s="21"/>
    </row>
    <row r="20002">
      <c r="D20002" s="13"/>
      <c r="E20002" s="21"/>
      <c r="G20002" s="13"/>
      <c r="H20002" s="13"/>
      <c r="J20002" s="13"/>
      <c r="K20002" s="21"/>
    </row>
    <row r="20003">
      <c r="D20003" s="13"/>
      <c r="E20003" s="21"/>
      <c r="G20003" s="13"/>
      <c r="H20003" s="13"/>
      <c r="J20003" s="13"/>
      <c r="K20003" s="21"/>
    </row>
    <row r="20004">
      <c r="D20004" s="13"/>
      <c r="E20004" s="21"/>
      <c r="G20004" s="13"/>
      <c r="H20004" s="13"/>
      <c r="J20004" s="13"/>
      <c r="K20004" s="21"/>
    </row>
    <row r="20005">
      <c r="D20005" s="13"/>
      <c r="E20005" s="21"/>
      <c r="G20005" s="13"/>
      <c r="H20005" s="13"/>
      <c r="J20005" s="13"/>
      <c r="K20005" s="21"/>
    </row>
    <row r="20006">
      <c r="D20006" s="13"/>
      <c r="E20006" s="21"/>
      <c r="G20006" s="13"/>
      <c r="H20006" s="13"/>
      <c r="J20006" s="13"/>
      <c r="K20006" s="21"/>
    </row>
    <row r="20007">
      <c r="D20007" s="13"/>
      <c r="E20007" s="21"/>
      <c r="G20007" s="13"/>
      <c r="H20007" s="13"/>
      <c r="J20007" s="13"/>
      <c r="K20007" s="21"/>
    </row>
    <row r="20008">
      <c r="D20008" s="13"/>
      <c r="E20008" s="21"/>
      <c r="G20008" s="13"/>
      <c r="H20008" s="13"/>
      <c r="J20008" s="13"/>
      <c r="K20008" s="21"/>
    </row>
    <row r="20009">
      <c r="D20009" s="13"/>
      <c r="E20009" s="21"/>
      <c r="G20009" s="13"/>
      <c r="H20009" s="13"/>
      <c r="J20009" s="13"/>
      <c r="K20009" s="21"/>
    </row>
    <row r="20010">
      <c r="D20010" s="13"/>
      <c r="E20010" s="21"/>
      <c r="G20010" s="13"/>
      <c r="H20010" s="13"/>
      <c r="J20010" s="13"/>
      <c r="K20010" s="21"/>
    </row>
    <row r="20011">
      <c r="D20011" s="13"/>
      <c r="E20011" s="21"/>
      <c r="G20011" s="13"/>
      <c r="H20011" s="13"/>
      <c r="J20011" s="13"/>
      <c r="K20011" s="21"/>
    </row>
    <row r="20012">
      <c r="D20012" s="13"/>
      <c r="E20012" s="21"/>
      <c r="G20012" s="13"/>
      <c r="H20012" s="13"/>
      <c r="J20012" s="13"/>
      <c r="K20012" s="21"/>
    </row>
    <row r="20013">
      <c r="D20013" s="13"/>
      <c r="E20013" s="21"/>
      <c r="G20013" s="13"/>
      <c r="H20013" s="13"/>
      <c r="J20013" s="13"/>
      <c r="K20013" s="21"/>
    </row>
    <row r="20014">
      <c r="D20014" s="13"/>
      <c r="E20014" s="21"/>
      <c r="G20014" s="13"/>
      <c r="H20014" s="13"/>
      <c r="J20014" s="13"/>
      <c r="K20014" s="21"/>
    </row>
    <row r="20015">
      <c r="D20015" s="13"/>
      <c r="E20015" s="21"/>
      <c r="G20015" s="13"/>
      <c r="H20015" s="13"/>
      <c r="J20015" s="13"/>
      <c r="K20015" s="21"/>
    </row>
    <row r="20016">
      <c r="D20016" s="13"/>
      <c r="E20016" s="21"/>
      <c r="G20016" s="13"/>
      <c r="H20016" s="13"/>
      <c r="J20016" s="13"/>
      <c r="K20016" s="21"/>
    </row>
    <row r="20017">
      <c r="D20017" s="13"/>
      <c r="E20017" s="21"/>
      <c r="G20017" s="13"/>
      <c r="H20017" s="13"/>
      <c r="J20017" s="13"/>
      <c r="K20017" s="21"/>
    </row>
    <row r="20018">
      <c r="D20018" s="13"/>
      <c r="E20018" s="21"/>
      <c r="G20018" s="13"/>
      <c r="H20018" s="13"/>
      <c r="J20018" s="13"/>
      <c r="K20018" s="21"/>
    </row>
    <row r="20019">
      <c r="D20019" s="13"/>
      <c r="E20019" s="21"/>
      <c r="G20019" s="13"/>
      <c r="H20019" s="13"/>
      <c r="J20019" s="13"/>
      <c r="K20019" s="21"/>
    </row>
    <row r="20020">
      <c r="D20020" s="13"/>
      <c r="E20020" s="21"/>
      <c r="G20020" s="13"/>
      <c r="H20020" s="13"/>
      <c r="J20020" s="13"/>
      <c r="K20020" s="21"/>
    </row>
    <row r="20021">
      <c r="D20021" s="13"/>
      <c r="E20021" s="21"/>
      <c r="G20021" s="13"/>
      <c r="H20021" s="13"/>
      <c r="J20021" s="13"/>
      <c r="K20021" s="21"/>
    </row>
    <row r="20022">
      <c r="D20022" s="13"/>
      <c r="E20022" s="21"/>
      <c r="G20022" s="13"/>
      <c r="H20022" s="13"/>
      <c r="J20022" s="13"/>
      <c r="K20022" s="21"/>
    </row>
    <row r="20023">
      <c r="D20023" s="13"/>
      <c r="E20023" s="21"/>
      <c r="G20023" s="13"/>
      <c r="H20023" s="13"/>
      <c r="J20023" s="13"/>
      <c r="K20023" s="21"/>
    </row>
    <row r="20024">
      <c r="D20024" s="13"/>
      <c r="E20024" s="21"/>
      <c r="G20024" s="13"/>
      <c r="H20024" s="13"/>
      <c r="J20024" s="13"/>
      <c r="K20024" s="21"/>
    </row>
    <row r="20025">
      <c r="D20025" s="13"/>
      <c r="E20025" s="21"/>
      <c r="G20025" s="13"/>
      <c r="H20025" s="13"/>
      <c r="J20025" s="13"/>
      <c r="K20025" s="21"/>
    </row>
    <row r="20026">
      <c r="D20026" s="13"/>
      <c r="E20026" s="21"/>
      <c r="G20026" s="13"/>
      <c r="H20026" s="13"/>
      <c r="J20026" s="13"/>
      <c r="K20026" s="21"/>
    </row>
    <row r="20027">
      <c r="D20027" s="13"/>
      <c r="E20027" s="21"/>
      <c r="G20027" s="13"/>
      <c r="H20027" s="13"/>
      <c r="J20027" s="13"/>
      <c r="K20027" s="21"/>
    </row>
    <row r="20028">
      <c r="D20028" s="13"/>
      <c r="E20028" s="21"/>
      <c r="G20028" s="13"/>
      <c r="H20028" s="13"/>
      <c r="J20028" s="13"/>
      <c r="K20028" s="21"/>
    </row>
    <row r="20029">
      <c r="D20029" s="13"/>
      <c r="E20029" s="21"/>
      <c r="G20029" s="13"/>
      <c r="H20029" s="13"/>
      <c r="J20029" s="13"/>
      <c r="K20029" s="21"/>
    </row>
    <row r="20030">
      <c r="D20030" s="13"/>
      <c r="E20030" s="21"/>
      <c r="G20030" s="13"/>
      <c r="H20030" s="13"/>
      <c r="J20030" s="13"/>
      <c r="K20030" s="21"/>
    </row>
    <row r="20031">
      <c r="D20031" s="13"/>
      <c r="E20031" s="21"/>
      <c r="G20031" s="13"/>
      <c r="H20031" s="13"/>
      <c r="J20031" s="13"/>
      <c r="K20031" s="21"/>
    </row>
    <row r="20032">
      <c r="D20032" s="13"/>
      <c r="E20032" s="21"/>
      <c r="G20032" s="13"/>
      <c r="H20032" s="13"/>
      <c r="J20032" s="13"/>
      <c r="K20032" s="21"/>
    </row>
    <row r="20033">
      <c r="D20033" s="13"/>
      <c r="E20033" s="21"/>
      <c r="G20033" s="13"/>
      <c r="H20033" s="13"/>
      <c r="J20033" s="13"/>
      <c r="K20033" s="21"/>
    </row>
    <row r="20034">
      <c r="D20034" s="13"/>
      <c r="E20034" s="21"/>
      <c r="G20034" s="13"/>
      <c r="H20034" s="13"/>
      <c r="J20034" s="13"/>
      <c r="K20034" s="21"/>
    </row>
    <row r="20035">
      <c r="D20035" s="13"/>
      <c r="E20035" s="21"/>
      <c r="G20035" s="13"/>
      <c r="H20035" s="13"/>
      <c r="J20035" s="13"/>
      <c r="K20035" s="21"/>
    </row>
    <row r="20036">
      <c r="D20036" s="13"/>
      <c r="E20036" s="21"/>
      <c r="G20036" s="13"/>
      <c r="H20036" s="13"/>
      <c r="J20036" s="13"/>
      <c r="K20036" s="21"/>
    </row>
    <row r="20037">
      <c r="D20037" s="13"/>
      <c r="E20037" s="21"/>
      <c r="G20037" s="13"/>
      <c r="H20037" s="13"/>
      <c r="J20037" s="13"/>
      <c r="K20037" s="21"/>
    </row>
    <row r="20038">
      <c r="D20038" s="13"/>
      <c r="E20038" s="21"/>
      <c r="G20038" s="13"/>
      <c r="H20038" s="13"/>
      <c r="J20038" s="13"/>
      <c r="K20038" s="21"/>
    </row>
    <row r="20039">
      <c r="D20039" s="13"/>
      <c r="E20039" s="21"/>
      <c r="G20039" s="13"/>
      <c r="H20039" s="13"/>
      <c r="J20039" s="13"/>
      <c r="K20039" s="21"/>
    </row>
    <row r="20040">
      <c r="D20040" s="13"/>
      <c r="E20040" s="21"/>
      <c r="G20040" s="13"/>
      <c r="H20040" s="13"/>
      <c r="J20040" s="13"/>
      <c r="K20040" s="21"/>
    </row>
    <row r="20041">
      <c r="D20041" s="13"/>
      <c r="E20041" s="21"/>
      <c r="G20041" s="13"/>
      <c r="H20041" s="13"/>
      <c r="J20041" s="13"/>
      <c r="K20041" s="21"/>
    </row>
    <row r="20042">
      <c r="D20042" s="13"/>
      <c r="E20042" s="21"/>
      <c r="G20042" s="13"/>
      <c r="H20042" s="13"/>
      <c r="J20042" s="13"/>
      <c r="K20042" s="21"/>
    </row>
    <row r="20043">
      <c r="D20043" s="13"/>
      <c r="E20043" s="21"/>
      <c r="G20043" s="13"/>
      <c r="H20043" s="13"/>
      <c r="J20043" s="13"/>
      <c r="K20043" s="21"/>
    </row>
    <row r="20044">
      <c r="D20044" s="13"/>
      <c r="E20044" s="21"/>
      <c r="G20044" s="13"/>
      <c r="H20044" s="13"/>
      <c r="J20044" s="13"/>
      <c r="K20044" s="21"/>
    </row>
    <row r="20045">
      <c r="D20045" s="13"/>
      <c r="E20045" s="21"/>
      <c r="G20045" s="13"/>
      <c r="H20045" s="13"/>
      <c r="J20045" s="13"/>
      <c r="K20045" s="21"/>
    </row>
    <row r="20046">
      <c r="D20046" s="13"/>
      <c r="E20046" s="21"/>
      <c r="G20046" s="13"/>
      <c r="H20046" s="13"/>
      <c r="J20046" s="13"/>
      <c r="K20046" s="21"/>
    </row>
    <row r="20047">
      <c r="D20047" s="13"/>
      <c r="E20047" s="21"/>
      <c r="G20047" s="13"/>
      <c r="H20047" s="13"/>
      <c r="J20047" s="13"/>
      <c r="K20047" s="21"/>
    </row>
    <row r="20048">
      <c r="D20048" s="13"/>
      <c r="E20048" s="21"/>
      <c r="G20048" s="13"/>
      <c r="H20048" s="13"/>
      <c r="J20048" s="13"/>
      <c r="K20048" s="21"/>
    </row>
    <row r="20049">
      <c r="D20049" s="13"/>
      <c r="E20049" s="21"/>
      <c r="G20049" s="13"/>
      <c r="H20049" s="13"/>
      <c r="J20049" s="13"/>
      <c r="K20049" s="21"/>
    </row>
    <row r="20050">
      <c r="D20050" s="13"/>
      <c r="E20050" s="21"/>
      <c r="G20050" s="13"/>
      <c r="H20050" s="13"/>
      <c r="J20050" s="13"/>
      <c r="K20050" s="21"/>
    </row>
    <row r="20051">
      <c r="D20051" s="13"/>
      <c r="E20051" s="21"/>
      <c r="G20051" s="13"/>
      <c r="H20051" s="13"/>
      <c r="J20051" s="13"/>
      <c r="K20051" s="21"/>
    </row>
    <row r="20052">
      <c r="D20052" s="13"/>
      <c r="E20052" s="21"/>
      <c r="G20052" s="13"/>
      <c r="H20052" s="13"/>
      <c r="J20052" s="13"/>
      <c r="K20052" s="21"/>
    </row>
    <row r="20053">
      <c r="D20053" s="13"/>
      <c r="E20053" s="21"/>
      <c r="G20053" s="13"/>
      <c r="H20053" s="13"/>
      <c r="J20053" s="13"/>
      <c r="K20053" s="21"/>
    </row>
    <row r="20054">
      <c r="D20054" s="13"/>
      <c r="E20054" s="21"/>
      <c r="G20054" s="13"/>
      <c r="H20054" s="13"/>
      <c r="J20054" s="13"/>
      <c r="K20054" s="21"/>
    </row>
    <row r="20055">
      <c r="D20055" s="13"/>
      <c r="E20055" s="21"/>
      <c r="G20055" s="13"/>
      <c r="H20055" s="13"/>
      <c r="J20055" s="13"/>
      <c r="K20055" s="21"/>
    </row>
    <row r="20056">
      <c r="D20056" s="13"/>
      <c r="E20056" s="21"/>
      <c r="G20056" s="13"/>
      <c r="H20056" s="13"/>
      <c r="J20056" s="13"/>
      <c r="K20056" s="21"/>
    </row>
    <row r="20057">
      <c r="D20057" s="13"/>
      <c r="E20057" s="21"/>
      <c r="G20057" s="13"/>
      <c r="H20057" s="13"/>
      <c r="J20057" s="13"/>
      <c r="K20057" s="21"/>
    </row>
    <row r="20058">
      <c r="D20058" s="13"/>
      <c r="E20058" s="21"/>
      <c r="G20058" s="13"/>
      <c r="H20058" s="13"/>
      <c r="J20058" s="13"/>
      <c r="K20058" s="21"/>
    </row>
    <row r="20059">
      <c r="D20059" s="13"/>
      <c r="E20059" s="21"/>
      <c r="G20059" s="13"/>
      <c r="H20059" s="13"/>
      <c r="J20059" s="13"/>
      <c r="K20059" s="21"/>
    </row>
    <row r="20060">
      <c r="D20060" s="13"/>
      <c r="E20060" s="21"/>
      <c r="G20060" s="13"/>
      <c r="H20060" s="13"/>
      <c r="J20060" s="13"/>
      <c r="K20060" s="21"/>
    </row>
    <row r="20061">
      <c r="D20061" s="13"/>
      <c r="E20061" s="21"/>
      <c r="G20061" s="13"/>
      <c r="H20061" s="13"/>
      <c r="J20061" s="13"/>
      <c r="K20061" s="21"/>
    </row>
    <row r="20062">
      <c r="D20062" s="13"/>
      <c r="E20062" s="21"/>
      <c r="G20062" s="13"/>
      <c r="H20062" s="13"/>
      <c r="J20062" s="13"/>
      <c r="K20062" s="21"/>
    </row>
    <row r="20063">
      <c r="D20063" s="13"/>
      <c r="E20063" s="21"/>
      <c r="G20063" s="13"/>
      <c r="H20063" s="13"/>
      <c r="J20063" s="13"/>
      <c r="K20063" s="21"/>
    </row>
    <row r="20064">
      <c r="D20064" s="13"/>
      <c r="E20064" s="21"/>
      <c r="G20064" s="13"/>
      <c r="H20064" s="13"/>
      <c r="J20064" s="13"/>
      <c r="K20064" s="21"/>
    </row>
    <row r="20065">
      <c r="D20065" s="13"/>
      <c r="E20065" s="21"/>
      <c r="G20065" s="13"/>
      <c r="H20065" s="13"/>
      <c r="J20065" s="13"/>
      <c r="K20065" s="21"/>
    </row>
    <row r="20066">
      <c r="D20066" s="13"/>
      <c r="E20066" s="21"/>
      <c r="G20066" s="13"/>
      <c r="H20066" s="13"/>
      <c r="J20066" s="13"/>
      <c r="K20066" s="21"/>
    </row>
    <row r="20067">
      <c r="D20067" s="13"/>
      <c r="E20067" s="21"/>
      <c r="G20067" s="13"/>
      <c r="H20067" s="13"/>
      <c r="J20067" s="13"/>
      <c r="K20067" s="21"/>
    </row>
    <row r="20068">
      <c r="D20068" s="13"/>
      <c r="E20068" s="21"/>
      <c r="G20068" s="13"/>
      <c r="H20068" s="13"/>
      <c r="J20068" s="13"/>
      <c r="K20068" s="21"/>
    </row>
    <row r="20069">
      <c r="D20069" s="13"/>
      <c r="E20069" s="21"/>
      <c r="G20069" s="13"/>
      <c r="H20069" s="13"/>
      <c r="J20069" s="13"/>
      <c r="K20069" s="21"/>
    </row>
    <row r="20070">
      <c r="D20070" s="13"/>
      <c r="E20070" s="21"/>
      <c r="G20070" s="13"/>
      <c r="H20070" s="13"/>
      <c r="J20070" s="13"/>
      <c r="K20070" s="21"/>
    </row>
    <row r="20071">
      <c r="D20071" s="13"/>
      <c r="E20071" s="21"/>
      <c r="G20071" s="13"/>
      <c r="H20071" s="13"/>
      <c r="J20071" s="13"/>
      <c r="K20071" s="21"/>
    </row>
    <row r="20072">
      <c r="D20072" s="13"/>
      <c r="E20072" s="21"/>
      <c r="G20072" s="13"/>
      <c r="H20072" s="13"/>
      <c r="J20072" s="13"/>
      <c r="K20072" s="21"/>
    </row>
    <row r="20073">
      <c r="D20073" s="13"/>
      <c r="E20073" s="21"/>
      <c r="G20073" s="13"/>
      <c r="H20073" s="13"/>
      <c r="J20073" s="13"/>
      <c r="K20073" s="21"/>
    </row>
    <row r="20074">
      <c r="D20074" s="13"/>
      <c r="E20074" s="21"/>
      <c r="G20074" s="13"/>
      <c r="H20074" s="13"/>
      <c r="J20074" s="13"/>
      <c r="K20074" s="21"/>
    </row>
    <row r="20075">
      <c r="D20075" s="13"/>
      <c r="E20075" s="21"/>
      <c r="G20075" s="13"/>
      <c r="H20075" s="13"/>
      <c r="J20075" s="13"/>
      <c r="K20075" s="21"/>
    </row>
    <row r="20076">
      <c r="D20076" s="13"/>
      <c r="E20076" s="21"/>
      <c r="G20076" s="13"/>
      <c r="H20076" s="13"/>
      <c r="J20076" s="13"/>
      <c r="K20076" s="21"/>
    </row>
    <row r="20077">
      <c r="D20077" s="13"/>
      <c r="E20077" s="21"/>
      <c r="G20077" s="13"/>
      <c r="H20077" s="13"/>
      <c r="J20077" s="13"/>
      <c r="K20077" s="21"/>
    </row>
    <row r="20078">
      <c r="D20078" s="13"/>
      <c r="E20078" s="21"/>
      <c r="G20078" s="13"/>
      <c r="H20078" s="13"/>
      <c r="J20078" s="13"/>
      <c r="K20078" s="21"/>
    </row>
    <row r="20079">
      <c r="D20079" s="13"/>
      <c r="E20079" s="21"/>
      <c r="G20079" s="13"/>
      <c r="H20079" s="13"/>
      <c r="J20079" s="13"/>
      <c r="K20079" s="21"/>
    </row>
    <row r="20080">
      <c r="D20080" s="13"/>
      <c r="E20080" s="21"/>
      <c r="G20080" s="13"/>
      <c r="H20080" s="13"/>
      <c r="J20080" s="13"/>
      <c r="K20080" s="21"/>
    </row>
    <row r="20081">
      <c r="D20081" s="13"/>
      <c r="E20081" s="21"/>
      <c r="G20081" s="13"/>
      <c r="H20081" s="13"/>
      <c r="J20081" s="13"/>
      <c r="K20081" s="21"/>
    </row>
    <row r="20082">
      <c r="D20082" s="13"/>
      <c r="E20082" s="21"/>
      <c r="G20082" s="13"/>
      <c r="H20082" s="13"/>
      <c r="J20082" s="13"/>
      <c r="K20082" s="21"/>
    </row>
    <row r="20083">
      <c r="D20083" s="13"/>
      <c r="E20083" s="21"/>
      <c r="G20083" s="13"/>
      <c r="H20083" s="13"/>
      <c r="J20083" s="13"/>
      <c r="K20083" s="21"/>
    </row>
    <row r="20084">
      <c r="D20084" s="13"/>
      <c r="E20084" s="21"/>
      <c r="G20084" s="13"/>
      <c r="H20084" s="13"/>
      <c r="J20084" s="13"/>
      <c r="K20084" s="21"/>
    </row>
    <row r="20085">
      <c r="D20085" s="13"/>
      <c r="E20085" s="21"/>
      <c r="G20085" s="13"/>
      <c r="H20085" s="13"/>
      <c r="J20085" s="13"/>
      <c r="K20085" s="21"/>
    </row>
    <row r="20086">
      <c r="D20086" s="13"/>
      <c r="E20086" s="21"/>
      <c r="G20086" s="13"/>
      <c r="H20086" s="13"/>
      <c r="J20086" s="13"/>
      <c r="K20086" s="21"/>
    </row>
    <row r="20087">
      <c r="D20087" s="13"/>
      <c r="E20087" s="21"/>
      <c r="G20087" s="13"/>
      <c r="H20087" s="13"/>
      <c r="J20087" s="13"/>
      <c r="K20087" s="21"/>
    </row>
    <row r="20088">
      <c r="D20088" s="13"/>
      <c r="E20088" s="21"/>
      <c r="G20088" s="13"/>
      <c r="H20088" s="13"/>
      <c r="J20088" s="13"/>
      <c r="K20088" s="21"/>
    </row>
    <row r="20089">
      <c r="D20089" s="13"/>
      <c r="E20089" s="21"/>
      <c r="G20089" s="13"/>
      <c r="H20089" s="13"/>
      <c r="J20089" s="13"/>
      <c r="K20089" s="21"/>
    </row>
    <row r="20090">
      <c r="D20090" s="13"/>
      <c r="E20090" s="21"/>
      <c r="G20090" s="13"/>
      <c r="H20090" s="13"/>
      <c r="J20090" s="13"/>
      <c r="K20090" s="21"/>
    </row>
    <row r="20091">
      <c r="D20091" s="13"/>
      <c r="E20091" s="21"/>
      <c r="G20091" s="13"/>
      <c r="H20091" s="13"/>
      <c r="J20091" s="13"/>
      <c r="K20091" s="21"/>
    </row>
    <row r="20092">
      <c r="D20092" s="13"/>
      <c r="E20092" s="21"/>
      <c r="G20092" s="13"/>
      <c r="H20092" s="13"/>
      <c r="J20092" s="13"/>
      <c r="K20092" s="21"/>
    </row>
    <row r="20093">
      <c r="D20093" s="13"/>
      <c r="E20093" s="21"/>
      <c r="G20093" s="13"/>
      <c r="H20093" s="13"/>
      <c r="J20093" s="13"/>
      <c r="K20093" s="21"/>
    </row>
    <row r="20094">
      <c r="D20094" s="13"/>
      <c r="E20094" s="21"/>
      <c r="G20094" s="13"/>
      <c r="H20094" s="13"/>
      <c r="J20094" s="13"/>
      <c r="K20094" s="21"/>
    </row>
    <row r="20095">
      <c r="D20095" s="13"/>
      <c r="E20095" s="21"/>
      <c r="G20095" s="13"/>
      <c r="H20095" s="13"/>
      <c r="J20095" s="13"/>
      <c r="K20095" s="21"/>
    </row>
    <row r="20096">
      <c r="D20096" s="13"/>
      <c r="E20096" s="21"/>
      <c r="G20096" s="13"/>
      <c r="H20096" s="13"/>
      <c r="J20096" s="13"/>
      <c r="K20096" s="21"/>
    </row>
    <row r="20097">
      <c r="D20097" s="13"/>
      <c r="E20097" s="21"/>
      <c r="G20097" s="13"/>
      <c r="H20097" s="13"/>
      <c r="J20097" s="13"/>
      <c r="K20097" s="21"/>
    </row>
    <row r="20098">
      <c r="D20098" s="13"/>
      <c r="E20098" s="21"/>
      <c r="G20098" s="13"/>
      <c r="H20098" s="13"/>
      <c r="J20098" s="13"/>
      <c r="K20098" s="21"/>
    </row>
    <row r="20099">
      <c r="D20099" s="13"/>
      <c r="E20099" s="21"/>
      <c r="G20099" s="13"/>
      <c r="H20099" s="13"/>
      <c r="J20099" s="13"/>
      <c r="K20099" s="21"/>
    </row>
    <row r="20100">
      <c r="D20100" s="13"/>
      <c r="E20100" s="21"/>
      <c r="G20100" s="13"/>
      <c r="H20100" s="13"/>
      <c r="J20100" s="13"/>
      <c r="K20100" s="21"/>
    </row>
    <row r="20101">
      <c r="D20101" s="13"/>
      <c r="E20101" s="21"/>
      <c r="G20101" s="13"/>
      <c r="H20101" s="13"/>
      <c r="J20101" s="13"/>
      <c r="K20101" s="21"/>
    </row>
    <row r="20102">
      <c r="D20102" s="13"/>
      <c r="E20102" s="21"/>
      <c r="G20102" s="13"/>
      <c r="H20102" s="13"/>
      <c r="J20102" s="13"/>
      <c r="K20102" s="21"/>
    </row>
    <row r="20103">
      <c r="D20103" s="13"/>
      <c r="E20103" s="21"/>
      <c r="G20103" s="13"/>
      <c r="H20103" s="13"/>
      <c r="J20103" s="13"/>
      <c r="K20103" s="21"/>
    </row>
    <row r="20104">
      <c r="D20104" s="13"/>
      <c r="E20104" s="21"/>
      <c r="G20104" s="13"/>
      <c r="H20104" s="13"/>
      <c r="J20104" s="13"/>
      <c r="K20104" s="21"/>
    </row>
    <row r="20105">
      <c r="D20105" s="13"/>
      <c r="E20105" s="21"/>
      <c r="G20105" s="13"/>
      <c r="H20105" s="13"/>
      <c r="J20105" s="13"/>
      <c r="K20105" s="21"/>
    </row>
    <row r="20106">
      <c r="D20106" s="13"/>
      <c r="E20106" s="21"/>
      <c r="G20106" s="13"/>
      <c r="H20106" s="13"/>
      <c r="J20106" s="13"/>
      <c r="K20106" s="21"/>
    </row>
    <row r="20107">
      <c r="D20107" s="13"/>
      <c r="E20107" s="21"/>
      <c r="G20107" s="13"/>
      <c r="H20107" s="13"/>
      <c r="J20107" s="13"/>
      <c r="K20107" s="21"/>
    </row>
    <row r="20108">
      <c r="D20108" s="13"/>
      <c r="E20108" s="21"/>
      <c r="G20108" s="13"/>
      <c r="H20108" s="13"/>
      <c r="J20108" s="13"/>
      <c r="K20108" s="21"/>
    </row>
    <row r="20109">
      <c r="D20109" s="13"/>
      <c r="E20109" s="21"/>
      <c r="G20109" s="13"/>
      <c r="H20109" s="13"/>
      <c r="J20109" s="13"/>
      <c r="K20109" s="21"/>
    </row>
    <row r="20110">
      <c r="D20110" s="13"/>
      <c r="E20110" s="21"/>
      <c r="G20110" s="13"/>
      <c r="H20110" s="13"/>
      <c r="J20110" s="13"/>
      <c r="K20110" s="21"/>
    </row>
    <row r="20111">
      <c r="D20111" s="13"/>
      <c r="E20111" s="21"/>
      <c r="G20111" s="13"/>
      <c r="H20111" s="13"/>
      <c r="J20111" s="13"/>
      <c r="K20111" s="21"/>
    </row>
    <row r="20112">
      <c r="D20112" s="13"/>
      <c r="E20112" s="21"/>
      <c r="G20112" s="13"/>
      <c r="H20112" s="13"/>
      <c r="J20112" s="13"/>
      <c r="K20112" s="21"/>
    </row>
    <row r="20113">
      <c r="D20113" s="13"/>
      <c r="E20113" s="21"/>
      <c r="G20113" s="13"/>
      <c r="H20113" s="13"/>
      <c r="J20113" s="13"/>
      <c r="K20113" s="21"/>
    </row>
    <row r="20114">
      <c r="D20114" s="13"/>
      <c r="E20114" s="21"/>
      <c r="G20114" s="13"/>
      <c r="H20114" s="13"/>
      <c r="J20114" s="13"/>
      <c r="K20114" s="21"/>
    </row>
    <row r="20115">
      <c r="D20115" s="13"/>
      <c r="E20115" s="21"/>
      <c r="G20115" s="13"/>
      <c r="H20115" s="13"/>
      <c r="J20115" s="13"/>
      <c r="K20115" s="21"/>
    </row>
    <row r="20116">
      <c r="D20116" s="13"/>
      <c r="E20116" s="21"/>
      <c r="G20116" s="13"/>
      <c r="H20116" s="13"/>
      <c r="J20116" s="13"/>
      <c r="K20116" s="21"/>
    </row>
    <row r="20117">
      <c r="D20117" s="13"/>
      <c r="E20117" s="21"/>
      <c r="G20117" s="13"/>
      <c r="H20117" s="13"/>
      <c r="J20117" s="13"/>
      <c r="K20117" s="21"/>
    </row>
    <row r="20118">
      <c r="D20118" s="13"/>
      <c r="E20118" s="21"/>
      <c r="G20118" s="13"/>
      <c r="H20118" s="13"/>
      <c r="J20118" s="13"/>
      <c r="K20118" s="21"/>
    </row>
    <row r="20119">
      <c r="D20119" s="13"/>
      <c r="E20119" s="21"/>
      <c r="G20119" s="13"/>
      <c r="H20119" s="13"/>
      <c r="J20119" s="13"/>
      <c r="K20119" s="21"/>
    </row>
    <row r="20120">
      <c r="D20120" s="13"/>
      <c r="E20120" s="21"/>
      <c r="G20120" s="13"/>
      <c r="H20120" s="13"/>
      <c r="J20120" s="13"/>
      <c r="K20120" s="21"/>
    </row>
    <row r="20121">
      <c r="D20121" s="13"/>
      <c r="E20121" s="21"/>
      <c r="G20121" s="13"/>
      <c r="H20121" s="13"/>
      <c r="J20121" s="13"/>
      <c r="K20121" s="21"/>
    </row>
    <row r="20122">
      <c r="D20122" s="13"/>
      <c r="E20122" s="21"/>
      <c r="G20122" s="13"/>
      <c r="H20122" s="13"/>
      <c r="J20122" s="13"/>
      <c r="K20122" s="21"/>
    </row>
    <row r="20123">
      <c r="D20123" s="13"/>
      <c r="E20123" s="21"/>
      <c r="G20123" s="13"/>
      <c r="H20123" s="13"/>
      <c r="J20123" s="13"/>
      <c r="K20123" s="21"/>
    </row>
    <row r="20124">
      <c r="D20124" s="13"/>
      <c r="E20124" s="21"/>
      <c r="G20124" s="13"/>
      <c r="H20124" s="13"/>
      <c r="J20124" s="13"/>
      <c r="K20124" s="21"/>
    </row>
    <row r="20125">
      <c r="D20125" s="13"/>
      <c r="E20125" s="21"/>
      <c r="G20125" s="13"/>
      <c r="H20125" s="13"/>
      <c r="J20125" s="13"/>
      <c r="K20125" s="21"/>
    </row>
    <row r="20126">
      <c r="D20126" s="13"/>
      <c r="E20126" s="21"/>
      <c r="G20126" s="13"/>
      <c r="H20126" s="13"/>
      <c r="J20126" s="13"/>
      <c r="K20126" s="21"/>
    </row>
    <row r="20127">
      <c r="D20127" s="13"/>
      <c r="E20127" s="21"/>
      <c r="G20127" s="13"/>
      <c r="H20127" s="13"/>
      <c r="J20127" s="13"/>
      <c r="K20127" s="21"/>
    </row>
    <row r="20128">
      <c r="D20128" s="13"/>
      <c r="E20128" s="21"/>
      <c r="G20128" s="13"/>
      <c r="H20128" s="13"/>
      <c r="J20128" s="13"/>
      <c r="K20128" s="21"/>
    </row>
    <row r="20129">
      <c r="D20129" s="13"/>
      <c r="E20129" s="21"/>
      <c r="G20129" s="13"/>
      <c r="H20129" s="13"/>
      <c r="J20129" s="13"/>
      <c r="K20129" s="21"/>
    </row>
    <row r="20130">
      <c r="D20130" s="13"/>
      <c r="E20130" s="21"/>
      <c r="G20130" s="13"/>
      <c r="H20130" s="13"/>
      <c r="J20130" s="13"/>
      <c r="K20130" s="21"/>
    </row>
    <row r="20131">
      <c r="D20131" s="13"/>
      <c r="E20131" s="21"/>
      <c r="G20131" s="13"/>
      <c r="H20131" s="13"/>
      <c r="J20131" s="13"/>
      <c r="K20131" s="21"/>
    </row>
    <row r="20132">
      <c r="D20132" s="13"/>
      <c r="E20132" s="21"/>
      <c r="G20132" s="13"/>
      <c r="H20132" s="13"/>
      <c r="J20132" s="13"/>
      <c r="K20132" s="21"/>
    </row>
    <row r="20133">
      <c r="D20133" s="13"/>
      <c r="E20133" s="21"/>
      <c r="G20133" s="13"/>
      <c r="H20133" s="13"/>
      <c r="J20133" s="13"/>
      <c r="K20133" s="21"/>
    </row>
    <row r="20134">
      <c r="D20134" s="13"/>
      <c r="E20134" s="21"/>
      <c r="G20134" s="13"/>
      <c r="H20134" s="13"/>
      <c r="J20134" s="13"/>
      <c r="K20134" s="21"/>
    </row>
    <row r="20135">
      <c r="D20135" s="13"/>
      <c r="E20135" s="21"/>
      <c r="G20135" s="13"/>
      <c r="H20135" s="13"/>
      <c r="J20135" s="13"/>
      <c r="K20135" s="21"/>
    </row>
    <row r="20136">
      <c r="D20136" s="13"/>
      <c r="E20136" s="21"/>
      <c r="G20136" s="13"/>
      <c r="H20136" s="13"/>
      <c r="J20136" s="13"/>
      <c r="K20136" s="21"/>
    </row>
    <row r="20137">
      <c r="D20137" s="13"/>
      <c r="E20137" s="21"/>
      <c r="G20137" s="13"/>
      <c r="H20137" s="13"/>
      <c r="J20137" s="13"/>
      <c r="K20137" s="21"/>
    </row>
    <row r="20138">
      <c r="D20138" s="13"/>
      <c r="E20138" s="21"/>
      <c r="G20138" s="13"/>
      <c r="H20138" s="13"/>
      <c r="J20138" s="13"/>
      <c r="K20138" s="21"/>
    </row>
    <row r="20139">
      <c r="D20139" s="13"/>
      <c r="E20139" s="21"/>
      <c r="G20139" s="13"/>
      <c r="H20139" s="13"/>
      <c r="J20139" s="13"/>
      <c r="K20139" s="21"/>
    </row>
    <row r="20140">
      <c r="D20140" s="13"/>
      <c r="E20140" s="21"/>
      <c r="G20140" s="13"/>
      <c r="H20140" s="13"/>
      <c r="J20140" s="13"/>
      <c r="K20140" s="21"/>
    </row>
    <row r="20141">
      <c r="D20141" s="13"/>
      <c r="E20141" s="21"/>
      <c r="G20141" s="13"/>
      <c r="H20141" s="13"/>
      <c r="J20141" s="13"/>
      <c r="K20141" s="21"/>
    </row>
    <row r="20142">
      <c r="D20142" s="13"/>
      <c r="E20142" s="21"/>
      <c r="G20142" s="13"/>
      <c r="H20142" s="13"/>
      <c r="J20142" s="13"/>
      <c r="K20142" s="21"/>
    </row>
    <row r="20143">
      <c r="D20143" s="13"/>
      <c r="E20143" s="21"/>
      <c r="G20143" s="13"/>
      <c r="H20143" s="13"/>
      <c r="J20143" s="13"/>
      <c r="K20143" s="21"/>
    </row>
    <row r="20144">
      <c r="D20144" s="13"/>
      <c r="E20144" s="21"/>
      <c r="G20144" s="13"/>
      <c r="H20144" s="13"/>
      <c r="J20144" s="13"/>
      <c r="K20144" s="21"/>
    </row>
    <row r="20145">
      <c r="D20145" s="13"/>
      <c r="E20145" s="21"/>
      <c r="G20145" s="13"/>
      <c r="H20145" s="13"/>
      <c r="J20145" s="13"/>
      <c r="K20145" s="21"/>
    </row>
    <row r="20146">
      <c r="D20146" s="13"/>
      <c r="E20146" s="21"/>
      <c r="G20146" s="13"/>
      <c r="H20146" s="13"/>
      <c r="J20146" s="13"/>
      <c r="K20146" s="21"/>
    </row>
    <row r="20147">
      <c r="D20147" s="13"/>
      <c r="E20147" s="21"/>
      <c r="G20147" s="13"/>
      <c r="H20147" s="13"/>
      <c r="J20147" s="13"/>
      <c r="K20147" s="21"/>
    </row>
    <row r="20148">
      <c r="D20148" s="13"/>
      <c r="E20148" s="21"/>
      <c r="G20148" s="13"/>
      <c r="H20148" s="13"/>
      <c r="J20148" s="13"/>
      <c r="K20148" s="21"/>
    </row>
    <row r="20149">
      <c r="D20149" s="13"/>
      <c r="E20149" s="21"/>
      <c r="G20149" s="13"/>
      <c r="H20149" s="13"/>
      <c r="J20149" s="13"/>
      <c r="K20149" s="21"/>
    </row>
    <row r="20150">
      <c r="D20150" s="13"/>
      <c r="E20150" s="21"/>
      <c r="G20150" s="13"/>
      <c r="H20150" s="13"/>
      <c r="J20150" s="13"/>
      <c r="K20150" s="21"/>
    </row>
    <row r="20151">
      <c r="D20151" s="13"/>
      <c r="E20151" s="21"/>
      <c r="G20151" s="13"/>
      <c r="H20151" s="13"/>
      <c r="J20151" s="13"/>
      <c r="K20151" s="21"/>
    </row>
    <row r="20152">
      <c r="D20152" s="13"/>
      <c r="E20152" s="21"/>
      <c r="G20152" s="13"/>
      <c r="H20152" s="13"/>
      <c r="J20152" s="13"/>
      <c r="K20152" s="21"/>
    </row>
    <row r="20153">
      <c r="D20153" s="13"/>
      <c r="E20153" s="21"/>
      <c r="G20153" s="13"/>
      <c r="H20153" s="13"/>
      <c r="J20153" s="13"/>
      <c r="K20153" s="21"/>
    </row>
    <row r="20154">
      <c r="D20154" s="13"/>
      <c r="E20154" s="21"/>
      <c r="G20154" s="13"/>
      <c r="H20154" s="13"/>
      <c r="J20154" s="13"/>
      <c r="K20154" s="21"/>
    </row>
    <row r="20155">
      <c r="D20155" s="13"/>
      <c r="E20155" s="21"/>
      <c r="G20155" s="13"/>
      <c r="H20155" s="13"/>
      <c r="J20155" s="13"/>
      <c r="K20155" s="21"/>
    </row>
    <row r="20156">
      <c r="D20156" s="13"/>
      <c r="E20156" s="21"/>
      <c r="G20156" s="13"/>
      <c r="H20156" s="13"/>
      <c r="J20156" s="13"/>
      <c r="K20156" s="21"/>
    </row>
    <row r="20157">
      <c r="D20157" s="13"/>
      <c r="E20157" s="21"/>
      <c r="G20157" s="13"/>
      <c r="H20157" s="13"/>
      <c r="J20157" s="13"/>
      <c r="K20157" s="21"/>
    </row>
    <row r="20158">
      <c r="D20158" s="13"/>
      <c r="E20158" s="21"/>
      <c r="G20158" s="13"/>
      <c r="H20158" s="13"/>
      <c r="J20158" s="13"/>
      <c r="K20158" s="21"/>
    </row>
    <row r="20159">
      <c r="D20159" s="13"/>
      <c r="E20159" s="21"/>
      <c r="G20159" s="13"/>
      <c r="H20159" s="13"/>
      <c r="J20159" s="13"/>
      <c r="K20159" s="21"/>
    </row>
    <row r="20160">
      <c r="D20160" s="13"/>
      <c r="E20160" s="21"/>
      <c r="G20160" s="13"/>
      <c r="H20160" s="13"/>
      <c r="J20160" s="13"/>
      <c r="K20160" s="21"/>
    </row>
    <row r="20161">
      <c r="D20161" s="13"/>
      <c r="E20161" s="21"/>
      <c r="G20161" s="13"/>
      <c r="H20161" s="13"/>
      <c r="J20161" s="13"/>
      <c r="K20161" s="21"/>
    </row>
    <row r="20162">
      <c r="D20162" s="13"/>
      <c r="E20162" s="21"/>
      <c r="G20162" s="13"/>
      <c r="H20162" s="13"/>
      <c r="J20162" s="13"/>
      <c r="K20162" s="21"/>
    </row>
    <row r="20163">
      <c r="D20163" s="13"/>
      <c r="E20163" s="21"/>
      <c r="G20163" s="13"/>
      <c r="H20163" s="13"/>
      <c r="J20163" s="13"/>
      <c r="K20163" s="21"/>
    </row>
    <row r="20164">
      <c r="D20164" s="13"/>
      <c r="E20164" s="21"/>
      <c r="G20164" s="13"/>
      <c r="H20164" s="13"/>
      <c r="J20164" s="13"/>
      <c r="K20164" s="21"/>
    </row>
    <row r="20165">
      <c r="D20165" s="13"/>
      <c r="E20165" s="21"/>
      <c r="G20165" s="13"/>
      <c r="H20165" s="13"/>
      <c r="J20165" s="13"/>
      <c r="K20165" s="21"/>
    </row>
    <row r="20166">
      <c r="D20166" s="13"/>
      <c r="E20166" s="21"/>
      <c r="G20166" s="13"/>
      <c r="H20166" s="13"/>
      <c r="J20166" s="13"/>
      <c r="K20166" s="21"/>
    </row>
    <row r="20167">
      <c r="D20167" s="13"/>
      <c r="E20167" s="21"/>
      <c r="G20167" s="13"/>
      <c r="H20167" s="13"/>
      <c r="J20167" s="13"/>
      <c r="K20167" s="21"/>
    </row>
    <row r="20168">
      <c r="D20168" s="13"/>
      <c r="E20168" s="21"/>
      <c r="G20168" s="13"/>
      <c r="H20168" s="13"/>
      <c r="J20168" s="13"/>
      <c r="K20168" s="21"/>
    </row>
    <row r="20169">
      <c r="D20169" s="13"/>
      <c r="E20169" s="21"/>
      <c r="G20169" s="13"/>
      <c r="H20169" s="13"/>
      <c r="J20169" s="13"/>
      <c r="K20169" s="21"/>
    </row>
    <row r="20170">
      <c r="D20170" s="13"/>
      <c r="E20170" s="21"/>
      <c r="G20170" s="13"/>
      <c r="H20170" s="13"/>
      <c r="J20170" s="13"/>
      <c r="K20170" s="21"/>
    </row>
    <row r="20171">
      <c r="D20171" s="13"/>
      <c r="E20171" s="21"/>
      <c r="G20171" s="13"/>
      <c r="H20171" s="13"/>
      <c r="J20171" s="13"/>
      <c r="K20171" s="21"/>
    </row>
    <row r="20172">
      <c r="D20172" s="13"/>
      <c r="E20172" s="21"/>
      <c r="G20172" s="13"/>
      <c r="H20172" s="13"/>
      <c r="J20172" s="13"/>
      <c r="K20172" s="21"/>
    </row>
    <row r="20173">
      <c r="D20173" s="13"/>
      <c r="E20173" s="21"/>
      <c r="G20173" s="13"/>
      <c r="H20173" s="13"/>
      <c r="J20173" s="13"/>
      <c r="K20173" s="21"/>
    </row>
    <row r="20174">
      <c r="D20174" s="13"/>
      <c r="E20174" s="21"/>
      <c r="G20174" s="13"/>
      <c r="H20174" s="13"/>
      <c r="J20174" s="13"/>
      <c r="K20174" s="21"/>
    </row>
    <row r="20175">
      <c r="D20175" s="13"/>
      <c r="E20175" s="21"/>
      <c r="G20175" s="13"/>
      <c r="H20175" s="13"/>
      <c r="J20175" s="13"/>
      <c r="K20175" s="21"/>
    </row>
    <row r="20176">
      <c r="D20176" s="13"/>
      <c r="E20176" s="21"/>
      <c r="G20176" s="13"/>
      <c r="H20176" s="13"/>
      <c r="J20176" s="13"/>
      <c r="K20176" s="21"/>
    </row>
    <row r="20177">
      <c r="D20177" s="13"/>
      <c r="E20177" s="21"/>
      <c r="G20177" s="13"/>
      <c r="H20177" s="13"/>
      <c r="J20177" s="13"/>
      <c r="K20177" s="21"/>
    </row>
    <row r="20178">
      <c r="D20178" s="13"/>
      <c r="E20178" s="21"/>
      <c r="G20178" s="13"/>
      <c r="H20178" s="13"/>
      <c r="J20178" s="13"/>
      <c r="K20178" s="21"/>
    </row>
    <row r="20179">
      <c r="D20179" s="13"/>
      <c r="E20179" s="21"/>
      <c r="G20179" s="13"/>
      <c r="H20179" s="13"/>
      <c r="J20179" s="13"/>
      <c r="K20179" s="21"/>
    </row>
    <row r="20180">
      <c r="D20180" s="13"/>
      <c r="E20180" s="21"/>
      <c r="G20180" s="13"/>
      <c r="H20180" s="13"/>
      <c r="J20180" s="13"/>
      <c r="K20180" s="21"/>
    </row>
    <row r="20181">
      <c r="D20181" s="13"/>
      <c r="E20181" s="21"/>
      <c r="G20181" s="13"/>
      <c r="H20181" s="13"/>
      <c r="J20181" s="13"/>
      <c r="K20181" s="21"/>
    </row>
    <row r="20182">
      <c r="D20182" s="13"/>
      <c r="E20182" s="21"/>
      <c r="G20182" s="13"/>
      <c r="H20182" s="13"/>
      <c r="J20182" s="13"/>
      <c r="K20182" s="21"/>
    </row>
    <row r="20183">
      <c r="D20183" s="13"/>
      <c r="E20183" s="21"/>
      <c r="G20183" s="13"/>
      <c r="H20183" s="13"/>
      <c r="J20183" s="13"/>
      <c r="K20183" s="21"/>
    </row>
    <row r="20184">
      <c r="D20184" s="13"/>
      <c r="E20184" s="21"/>
      <c r="G20184" s="13"/>
      <c r="H20184" s="13"/>
      <c r="J20184" s="13"/>
      <c r="K20184" s="21"/>
    </row>
    <row r="20185">
      <c r="D20185" s="13"/>
      <c r="E20185" s="21"/>
      <c r="G20185" s="13"/>
      <c r="H20185" s="13"/>
      <c r="J20185" s="13"/>
      <c r="K20185" s="21"/>
    </row>
    <row r="20186">
      <c r="D20186" s="13"/>
      <c r="E20186" s="21"/>
      <c r="G20186" s="13"/>
      <c r="H20186" s="13"/>
      <c r="J20186" s="13"/>
      <c r="K20186" s="21"/>
    </row>
    <row r="20187">
      <c r="D20187" s="13"/>
      <c r="E20187" s="21"/>
      <c r="G20187" s="13"/>
      <c r="H20187" s="13"/>
      <c r="J20187" s="13"/>
      <c r="K20187" s="21"/>
    </row>
    <row r="20188">
      <c r="D20188" s="13"/>
      <c r="E20188" s="21"/>
      <c r="G20188" s="13"/>
      <c r="H20188" s="13"/>
      <c r="J20188" s="13"/>
      <c r="K20188" s="21"/>
    </row>
    <row r="20189">
      <c r="D20189" s="13"/>
      <c r="E20189" s="21"/>
      <c r="G20189" s="13"/>
      <c r="H20189" s="13"/>
      <c r="J20189" s="13"/>
      <c r="K20189" s="21"/>
    </row>
    <row r="20190">
      <c r="D20190" s="13"/>
      <c r="E20190" s="21"/>
      <c r="G20190" s="13"/>
      <c r="H20190" s="13"/>
      <c r="J20190" s="13"/>
      <c r="K20190" s="21"/>
    </row>
    <row r="20191">
      <c r="D20191" s="13"/>
      <c r="E20191" s="21"/>
      <c r="G20191" s="13"/>
      <c r="H20191" s="13"/>
      <c r="J20191" s="13"/>
      <c r="K20191" s="21"/>
    </row>
    <row r="20192">
      <c r="D20192" s="13"/>
      <c r="E20192" s="21"/>
      <c r="G20192" s="13"/>
      <c r="H20192" s="13"/>
      <c r="J20192" s="13"/>
      <c r="K20192" s="21"/>
    </row>
    <row r="20193">
      <c r="D20193" s="13"/>
      <c r="E20193" s="21"/>
      <c r="G20193" s="13"/>
      <c r="H20193" s="13"/>
      <c r="J20193" s="13"/>
      <c r="K20193" s="21"/>
    </row>
    <row r="20194">
      <c r="D20194" s="13"/>
      <c r="E20194" s="21"/>
      <c r="G20194" s="13"/>
      <c r="H20194" s="13"/>
      <c r="J20194" s="13"/>
      <c r="K20194" s="21"/>
    </row>
    <row r="20195">
      <c r="D20195" s="13"/>
      <c r="E20195" s="21"/>
      <c r="G20195" s="13"/>
      <c r="H20195" s="13"/>
      <c r="J20195" s="13"/>
      <c r="K20195" s="21"/>
    </row>
    <row r="20196">
      <c r="D20196" s="13"/>
      <c r="E20196" s="21"/>
      <c r="G20196" s="13"/>
      <c r="H20196" s="13"/>
      <c r="J20196" s="13"/>
      <c r="K20196" s="21"/>
    </row>
    <row r="20197">
      <c r="D20197" s="13"/>
      <c r="E20197" s="21"/>
      <c r="G20197" s="13"/>
      <c r="H20197" s="13"/>
      <c r="J20197" s="13"/>
      <c r="K20197" s="21"/>
    </row>
    <row r="20198">
      <c r="D20198" s="13"/>
      <c r="E20198" s="21"/>
      <c r="G20198" s="13"/>
      <c r="H20198" s="13"/>
      <c r="J20198" s="13"/>
      <c r="K20198" s="21"/>
    </row>
    <row r="20199">
      <c r="D20199" s="13"/>
      <c r="E20199" s="21"/>
      <c r="G20199" s="13"/>
      <c r="H20199" s="13"/>
      <c r="J20199" s="13"/>
      <c r="K20199" s="21"/>
    </row>
    <row r="20200">
      <c r="D20200" s="13"/>
      <c r="E20200" s="21"/>
      <c r="G20200" s="13"/>
      <c r="H20200" s="13"/>
      <c r="J20200" s="13"/>
      <c r="K20200" s="21"/>
    </row>
    <row r="20201">
      <c r="D20201" s="13"/>
      <c r="E20201" s="21"/>
      <c r="G20201" s="13"/>
      <c r="H20201" s="13"/>
      <c r="J20201" s="13"/>
      <c r="K20201" s="21"/>
    </row>
    <row r="20202">
      <c r="D20202" s="13"/>
      <c r="E20202" s="21"/>
      <c r="G20202" s="13"/>
      <c r="H20202" s="13"/>
      <c r="J20202" s="13"/>
      <c r="K20202" s="21"/>
    </row>
    <row r="20203">
      <c r="D20203" s="13"/>
      <c r="E20203" s="21"/>
      <c r="G20203" s="13"/>
      <c r="H20203" s="13"/>
      <c r="J20203" s="13"/>
      <c r="K20203" s="21"/>
    </row>
    <row r="20204">
      <c r="D20204" s="13"/>
      <c r="E20204" s="21"/>
      <c r="G20204" s="13"/>
      <c r="H20204" s="13"/>
      <c r="J20204" s="13"/>
      <c r="K20204" s="21"/>
    </row>
    <row r="20205">
      <c r="D20205" s="13"/>
      <c r="E20205" s="21"/>
      <c r="G20205" s="13"/>
      <c r="H20205" s="13"/>
      <c r="J20205" s="13"/>
      <c r="K20205" s="21"/>
    </row>
    <row r="20206">
      <c r="D20206" s="13"/>
      <c r="E20206" s="21"/>
      <c r="G20206" s="13"/>
      <c r="H20206" s="13"/>
      <c r="J20206" s="13"/>
      <c r="K20206" s="21"/>
    </row>
    <row r="20207">
      <c r="D20207" s="13"/>
      <c r="E20207" s="21"/>
      <c r="G20207" s="13"/>
      <c r="H20207" s="13"/>
      <c r="J20207" s="13"/>
      <c r="K20207" s="21"/>
    </row>
    <row r="20208">
      <c r="D20208" s="13"/>
      <c r="E20208" s="21"/>
      <c r="G20208" s="13"/>
      <c r="H20208" s="13"/>
      <c r="J20208" s="13"/>
      <c r="K20208" s="21"/>
    </row>
    <row r="20209">
      <c r="D20209" s="13"/>
      <c r="E20209" s="21"/>
      <c r="G20209" s="13"/>
      <c r="H20209" s="13"/>
      <c r="J20209" s="13"/>
      <c r="K20209" s="21"/>
    </row>
    <row r="20210">
      <c r="D20210" s="13"/>
      <c r="E20210" s="21"/>
      <c r="G20210" s="13"/>
      <c r="H20210" s="13"/>
      <c r="J20210" s="13"/>
      <c r="K20210" s="21"/>
    </row>
    <row r="20211">
      <c r="D20211" s="13"/>
      <c r="E20211" s="21"/>
      <c r="G20211" s="13"/>
      <c r="H20211" s="13"/>
      <c r="J20211" s="13"/>
      <c r="K20211" s="21"/>
    </row>
    <row r="20212">
      <c r="D20212" s="13"/>
      <c r="E20212" s="21"/>
      <c r="G20212" s="13"/>
      <c r="H20212" s="13"/>
      <c r="J20212" s="13"/>
      <c r="K20212" s="21"/>
    </row>
    <row r="20213">
      <c r="D20213" s="13"/>
      <c r="E20213" s="21"/>
      <c r="G20213" s="13"/>
      <c r="H20213" s="13"/>
      <c r="J20213" s="13"/>
      <c r="K20213" s="21"/>
    </row>
    <row r="20214">
      <c r="D20214" s="13"/>
      <c r="E20214" s="21"/>
      <c r="G20214" s="13"/>
      <c r="H20214" s="13"/>
      <c r="J20214" s="13"/>
      <c r="K20214" s="21"/>
    </row>
    <row r="20215">
      <c r="D20215" s="13"/>
      <c r="E20215" s="21"/>
      <c r="G20215" s="13"/>
      <c r="H20215" s="13"/>
      <c r="J20215" s="13"/>
      <c r="K20215" s="21"/>
    </row>
    <row r="20216">
      <c r="D20216" s="13"/>
      <c r="E20216" s="21"/>
      <c r="G20216" s="13"/>
      <c r="H20216" s="13"/>
      <c r="J20216" s="13"/>
      <c r="K20216" s="21"/>
    </row>
    <row r="20217">
      <c r="D20217" s="13"/>
      <c r="E20217" s="21"/>
      <c r="G20217" s="13"/>
      <c r="H20217" s="13"/>
      <c r="J20217" s="13"/>
      <c r="K20217" s="21"/>
    </row>
    <row r="20218">
      <c r="D20218" s="13"/>
      <c r="E20218" s="21"/>
      <c r="G20218" s="13"/>
      <c r="H20218" s="13"/>
      <c r="J20218" s="13"/>
      <c r="K20218" s="21"/>
    </row>
    <row r="20219">
      <c r="D20219" s="13"/>
      <c r="E20219" s="21"/>
      <c r="G20219" s="13"/>
      <c r="H20219" s="13"/>
      <c r="J20219" s="13"/>
      <c r="K20219" s="21"/>
    </row>
    <row r="20220">
      <c r="D20220" s="13"/>
      <c r="E20220" s="21"/>
      <c r="G20220" s="13"/>
      <c r="H20220" s="13"/>
      <c r="J20220" s="13"/>
      <c r="K20220" s="21"/>
    </row>
    <row r="20221">
      <c r="D20221" s="13"/>
      <c r="E20221" s="21"/>
      <c r="G20221" s="13"/>
      <c r="H20221" s="13"/>
      <c r="J20221" s="13"/>
      <c r="K20221" s="21"/>
    </row>
    <row r="20222">
      <c r="D20222" s="13"/>
      <c r="E20222" s="21"/>
      <c r="G20222" s="13"/>
      <c r="H20222" s="13"/>
      <c r="J20222" s="13"/>
      <c r="K20222" s="21"/>
    </row>
    <row r="20223">
      <c r="D20223" s="13"/>
      <c r="E20223" s="21"/>
      <c r="G20223" s="13"/>
      <c r="H20223" s="13"/>
      <c r="J20223" s="13"/>
      <c r="K20223" s="21"/>
    </row>
    <row r="20224">
      <c r="D20224" s="13"/>
      <c r="E20224" s="21"/>
      <c r="G20224" s="13"/>
      <c r="H20224" s="13"/>
      <c r="J20224" s="13"/>
      <c r="K20224" s="21"/>
    </row>
    <row r="20225">
      <c r="D20225" s="13"/>
      <c r="E20225" s="21"/>
      <c r="G20225" s="13"/>
      <c r="H20225" s="13"/>
      <c r="J20225" s="13"/>
      <c r="K20225" s="21"/>
    </row>
    <row r="20226">
      <c r="D20226" s="13"/>
      <c r="E20226" s="21"/>
      <c r="G20226" s="13"/>
      <c r="H20226" s="13"/>
      <c r="J20226" s="13"/>
      <c r="K20226" s="21"/>
    </row>
    <row r="20227">
      <c r="D20227" s="13"/>
      <c r="E20227" s="21"/>
      <c r="G20227" s="13"/>
      <c r="H20227" s="13"/>
      <c r="J20227" s="13"/>
      <c r="K20227" s="21"/>
    </row>
    <row r="20228">
      <c r="D20228" s="13"/>
      <c r="E20228" s="21"/>
      <c r="G20228" s="13"/>
      <c r="H20228" s="13"/>
      <c r="J20228" s="13"/>
      <c r="K20228" s="21"/>
    </row>
    <row r="20229">
      <c r="D20229" s="13"/>
      <c r="E20229" s="21"/>
      <c r="G20229" s="13"/>
      <c r="H20229" s="13"/>
      <c r="J20229" s="13"/>
      <c r="K20229" s="21"/>
    </row>
    <row r="20230">
      <c r="D20230" s="13"/>
      <c r="E20230" s="21"/>
      <c r="G20230" s="13"/>
      <c r="H20230" s="13"/>
      <c r="J20230" s="13"/>
      <c r="K20230" s="21"/>
    </row>
    <row r="20231">
      <c r="D20231" s="13"/>
      <c r="E20231" s="21"/>
      <c r="G20231" s="13"/>
      <c r="H20231" s="13"/>
      <c r="J20231" s="13"/>
      <c r="K20231" s="21"/>
    </row>
    <row r="20232">
      <c r="D20232" s="13"/>
      <c r="E20232" s="21"/>
      <c r="G20232" s="13"/>
      <c r="H20232" s="13"/>
      <c r="J20232" s="13"/>
      <c r="K20232" s="21"/>
    </row>
    <row r="20233">
      <c r="D20233" s="13"/>
      <c r="E20233" s="21"/>
      <c r="G20233" s="13"/>
      <c r="H20233" s="13"/>
      <c r="J20233" s="13"/>
      <c r="K20233" s="21"/>
    </row>
    <row r="20234">
      <c r="D20234" s="13"/>
      <c r="E20234" s="21"/>
      <c r="G20234" s="13"/>
      <c r="H20234" s="13"/>
      <c r="J20234" s="13"/>
      <c r="K20234" s="21"/>
    </row>
    <row r="20235">
      <c r="D20235" s="13"/>
      <c r="E20235" s="21"/>
      <c r="G20235" s="13"/>
      <c r="H20235" s="13"/>
      <c r="J20235" s="13"/>
      <c r="K20235" s="21"/>
    </row>
    <row r="20236">
      <c r="D20236" s="13"/>
      <c r="E20236" s="21"/>
      <c r="G20236" s="13"/>
      <c r="H20236" s="13"/>
      <c r="J20236" s="13"/>
      <c r="K20236" s="21"/>
    </row>
    <row r="20237">
      <c r="D20237" s="13"/>
      <c r="E20237" s="21"/>
      <c r="G20237" s="13"/>
      <c r="H20237" s="13"/>
      <c r="J20237" s="13"/>
      <c r="K20237" s="21"/>
    </row>
    <row r="20238">
      <c r="D20238" s="13"/>
      <c r="E20238" s="21"/>
      <c r="G20238" s="13"/>
      <c r="H20238" s="13"/>
      <c r="J20238" s="13"/>
      <c r="K20238" s="21"/>
    </row>
    <row r="20239">
      <c r="D20239" s="13"/>
      <c r="E20239" s="21"/>
      <c r="G20239" s="13"/>
      <c r="H20239" s="13"/>
      <c r="J20239" s="13"/>
      <c r="K20239" s="21"/>
    </row>
    <row r="20240">
      <c r="D20240" s="13"/>
      <c r="E20240" s="21"/>
      <c r="G20240" s="13"/>
      <c r="H20240" s="13"/>
      <c r="J20240" s="13"/>
      <c r="K20240" s="21"/>
    </row>
    <row r="20241">
      <c r="D20241" s="13"/>
      <c r="E20241" s="21"/>
      <c r="G20241" s="13"/>
      <c r="H20241" s="13"/>
      <c r="J20241" s="13"/>
      <c r="K20241" s="21"/>
    </row>
    <row r="20242">
      <c r="D20242" s="13"/>
      <c r="E20242" s="21"/>
      <c r="G20242" s="13"/>
      <c r="H20242" s="13"/>
      <c r="J20242" s="13"/>
      <c r="K20242" s="21"/>
    </row>
    <row r="20243">
      <c r="D20243" s="13"/>
      <c r="E20243" s="21"/>
      <c r="G20243" s="13"/>
      <c r="H20243" s="13"/>
      <c r="J20243" s="13"/>
      <c r="K20243" s="21"/>
    </row>
    <row r="20244">
      <c r="D20244" s="13"/>
      <c r="E20244" s="21"/>
      <c r="G20244" s="13"/>
      <c r="H20244" s="13"/>
      <c r="J20244" s="13"/>
      <c r="K20244" s="21"/>
    </row>
    <row r="20245">
      <c r="D20245" s="13"/>
      <c r="E20245" s="21"/>
      <c r="G20245" s="13"/>
      <c r="H20245" s="13"/>
      <c r="J20245" s="13"/>
      <c r="K20245" s="21"/>
    </row>
    <row r="20246">
      <c r="D20246" s="13"/>
      <c r="E20246" s="21"/>
      <c r="G20246" s="13"/>
      <c r="H20246" s="13"/>
      <c r="J20246" s="13"/>
      <c r="K20246" s="21"/>
    </row>
    <row r="20247">
      <c r="D20247" s="13"/>
      <c r="E20247" s="21"/>
      <c r="G20247" s="13"/>
      <c r="H20247" s="13"/>
      <c r="J20247" s="13"/>
      <c r="K20247" s="21"/>
    </row>
    <row r="20248">
      <c r="D20248" s="13"/>
      <c r="E20248" s="21"/>
      <c r="G20248" s="13"/>
      <c r="H20248" s="13"/>
      <c r="J20248" s="13"/>
      <c r="K20248" s="21"/>
    </row>
    <row r="20249">
      <c r="D20249" s="13"/>
      <c r="E20249" s="21"/>
      <c r="G20249" s="13"/>
      <c r="H20249" s="13"/>
      <c r="J20249" s="13"/>
      <c r="K20249" s="21"/>
    </row>
    <row r="20250">
      <c r="D20250" s="13"/>
      <c r="E20250" s="21"/>
      <c r="G20250" s="13"/>
      <c r="H20250" s="13"/>
      <c r="J20250" s="13"/>
      <c r="K20250" s="21"/>
    </row>
    <row r="20251">
      <c r="D20251" s="13"/>
      <c r="E20251" s="21"/>
      <c r="G20251" s="13"/>
      <c r="H20251" s="13"/>
      <c r="J20251" s="13"/>
      <c r="K20251" s="21"/>
    </row>
    <row r="20252">
      <c r="D20252" s="13"/>
      <c r="E20252" s="21"/>
      <c r="G20252" s="13"/>
      <c r="H20252" s="13"/>
      <c r="J20252" s="13"/>
      <c r="K20252" s="21"/>
    </row>
    <row r="20253">
      <c r="D20253" s="13"/>
      <c r="E20253" s="21"/>
      <c r="G20253" s="13"/>
      <c r="H20253" s="13"/>
      <c r="J20253" s="13"/>
      <c r="K20253" s="21"/>
    </row>
    <row r="20254">
      <c r="D20254" s="13"/>
      <c r="E20254" s="21"/>
      <c r="G20254" s="13"/>
      <c r="H20254" s="13"/>
      <c r="J20254" s="13"/>
      <c r="K20254" s="21"/>
    </row>
    <row r="20255">
      <c r="D20255" s="13"/>
      <c r="E20255" s="21"/>
      <c r="G20255" s="13"/>
      <c r="H20255" s="13"/>
      <c r="J20255" s="13"/>
      <c r="K20255" s="21"/>
    </row>
    <row r="20256">
      <c r="D20256" s="13"/>
      <c r="E20256" s="21"/>
      <c r="G20256" s="13"/>
      <c r="H20256" s="13"/>
      <c r="J20256" s="13"/>
      <c r="K20256" s="21"/>
    </row>
    <row r="20257">
      <c r="D20257" s="13"/>
      <c r="E20257" s="21"/>
      <c r="G20257" s="13"/>
      <c r="H20257" s="13"/>
      <c r="J20257" s="13"/>
      <c r="K20257" s="21"/>
    </row>
    <row r="20258">
      <c r="D20258" s="13"/>
      <c r="E20258" s="21"/>
      <c r="G20258" s="13"/>
      <c r="H20258" s="13"/>
      <c r="J20258" s="13"/>
      <c r="K20258" s="21"/>
    </row>
    <row r="20259">
      <c r="D20259" s="13"/>
      <c r="E20259" s="21"/>
      <c r="G20259" s="13"/>
      <c r="H20259" s="13"/>
      <c r="J20259" s="13"/>
      <c r="K20259" s="21"/>
    </row>
    <row r="20260">
      <c r="D20260" s="13"/>
      <c r="E20260" s="21"/>
      <c r="G20260" s="13"/>
      <c r="H20260" s="13"/>
      <c r="J20260" s="13"/>
      <c r="K20260" s="21"/>
    </row>
    <row r="20261">
      <c r="D20261" s="13"/>
      <c r="E20261" s="21"/>
      <c r="G20261" s="13"/>
      <c r="H20261" s="13"/>
      <c r="J20261" s="13"/>
      <c r="K20261" s="21"/>
    </row>
    <row r="20262">
      <c r="D20262" s="13"/>
      <c r="E20262" s="21"/>
      <c r="G20262" s="13"/>
      <c r="H20262" s="13"/>
      <c r="J20262" s="13"/>
      <c r="K20262" s="21"/>
    </row>
    <row r="20263">
      <c r="D20263" s="13"/>
      <c r="E20263" s="21"/>
      <c r="G20263" s="13"/>
      <c r="H20263" s="13"/>
      <c r="J20263" s="13"/>
      <c r="K20263" s="21"/>
    </row>
    <row r="20264">
      <c r="D20264" s="13"/>
      <c r="E20264" s="21"/>
      <c r="G20264" s="13"/>
      <c r="H20264" s="13"/>
      <c r="J20264" s="13"/>
      <c r="K20264" s="21"/>
    </row>
    <row r="20265">
      <c r="D20265" s="13"/>
      <c r="E20265" s="21"/>
      <c r="G20265" s="13"/>
      <c r="H20265" s="13"/>
      <c r="J20265" s="13"/>
      <c r="K20265" s="21"/>
    </row>
    <row r="20266">
      <c r="D20266" s="13"/>
      <c r="E20266" s="21"/>
      <c r="G20266" s="13"/>
      <c r="H20266" s="13"/>
      <c r="J20266" s="13"/>
      <c r="K20266" s="21"/>
    </row>
    <row r="20267">
      <c r="D20267" s="13"/>
      <c r="E20267" s="21"/>
      <c r="G20267" s="13"/>
      <c r="H20267" s="13"/>
      <c r="J20267" s="13"/>
      <c r="K20267" s="21"/>
    </row>
    <row r="20268">
      <c r="D20268" s="13"/>
      <c r="E20268" s="21"/>
      <c r="G20268" s="13"/>
      <c r="H20268" s="13"/>
      <c r="J20268" s="13"/>
      <c r="K20268" s="21"/>
    </row>
    <row r="20269">
      <c r="D20269" s="13"/>
      <c r="E20269" s="21"/>
      <c r="G20269" s="13"/>
      <c r="H20269" s="13"/>
      <c r="J20269" s="13"/>
      <c r="K20269" s="21"/>
    </row>
    <row r="20270">
      <c r="D20270" s="13"/>
      <c r="E20270" s="21"/>
      <c r="G20270" s="13"/>
      <c r="H20270" s="13"/>
      <c r="J20270" s="13"/>
      <c r="K20270" s="21"/>
    </row>
    <row r="20271">
      <c r="D20271" s="13"/>
      <c r="E20271" s="21"/>
      <c r="G20271" s="13"/>
      <c r="H20271" s="13"/>
      <c r="J20271" s="13"/>
      <c r="K20271" s="21"/>
    </row>
    <row r="20272">
      <c r="D20272" s="13"/>
      <c r="E20272" s="21"/>
      <c r="G20272" s="13"/>
      <c r="H20272" s="13"/>
      <c r="J20272" s="13"/>
      <c r="K20272" s="21"/>
    </row>
    <row r="20273">
      <c r="D20273" s="13"/>
      <c r="E20273" s="21"/>
      <c r="G20273" s="13"/>
      <c r="H20273" s="13"/>
      <c r="J20273" s="13"/>
      <c r="K20273" s="21"/>
    </row>
    <row r="20274">
      <c r="D20274" s="13"/>
      <c r="E20274" s="21"/>
      <c r="G20274" s="13"/>
      <c r="H20274" s="13"/>
      <c r="J20274" s="13"/>
      <c r="K20274" s="21"/>
    </row>
    <row r="20275">
      <c r="D20275" s="13"/>
      <c r="E20275" s="21"/>
      <c r="G20275" s="13"/>
      <c r="H20275" s="13"/>
      <c r="J20275" s="13"/>
      <c r="K20275" s="21"/>
    </row>
    <row r="20276">
      <c r="D20276" s="13"/>
      <c r="E20276" s="21"/>
      <c r="G20276" s="13"/>
      <c r="H20276" s="13"/>
      <c r="J20276" s="13"/>
      <c r="K20276" s="21"/>
    </row>
    <row r="20277">
      <c r="D20277" s="13"/>
      <c r="E20277" s="21"/>
      <c r="G20277" s="13"/>
      <c r="H20277" s="13"/>
      <c r="J20277" s="13"/>
      <c r="K20277" s="21"/>
    </row>
    <row r="20278">
      <c r="D20278" s="13"/>
      <c r="E20278" s="21"/>
      <c r="G20278" s="13"/>
      <c r="H20278" s="13"/>
      <c r="J20278" s="13"/>
      <c r="K20278" s="21"/>
    </row>
    <row r="20279">
      <c r="D20279" s="13"/>
      <c r="E20279" s="21"/>
      <c r="G20279" s="13"/>
      <c r="H20279" s="13"/>
      <c r="J20279" s="13"/>
      <c r="K20279" s="21"/>
    </row>
    <row r="20280">
      <c r="D20280" s="13"/>
      <c r="E20280" s="21"/>
      <c r="G20280" s="13"/>
      <c r="H20280" s="13"/>
      <c r="J20280" s="13"/>
      <c r="K20280" s="21"/>
    </row>
    <row r="20281">
      <c r="D20281" s="13"/>
      <c r="E20281" s="21"/>
      <c r="G20281" s="13"/>
      <c r="H20281" s="13"/>
      <c r="J20281" s="13"/>
      <c r="K20281" s="21"/>
    </row>
    <row r="20282">
      <c r="D20282" s="13"/>
      <c r="E20282" s="21"/>
      <c r="G20282" s="13"/>
      <c r="H20282" s="13"/>
      <c r="J20282" s="13"/>
      <c r="K20282" s="21"/>
    </row>
    <row r="20283">
      <c r="D20283" s="13"/>
      <c r="E20283" s="21"/>
      <c r="G20283" s="13"/>
      <c r="H20283" s="13"/>
      <c r="J20283" s="13"/>
      <c r="K20283" s="21"/>
    </row>
    <row r="20284">
      <c r="D20284" s="13"/>
      <c r="E20284" s="21"/>
      <c r="G20284" s="13"/>
      <c r="H20284" s="13"/>
      <c r="J20284" s="13"/>
      <c r="K20284" s="21"/>
    </row>
    <row r="20285">
      <c r="D20285" s="13"/>
      <c r="E20285" s="21"/>
      <c r="G20285" s="13"/>
      <c r="H20285" s="13"/>
      <c r="J20285" s="13"/>
      <c r="K20285" s="21"/>
    </row>
    <row r="20286">
      <c r="D20286" s="13"/>
      <c r="E20286" s="21"/>
      <c r="G20286" s="13"/>
      <c r="H20286" s="13"/>
      <c r="J20286" s="13"/>
      <c r="K20286" s="21"/>
    </row>
    <row r="20287">
      <c r="D20287" s="13"/>
      <c r="E20287" s="21"/>
      <c r="G20287" s="13"/>
      <c r="H20287" s="13"/>
      <c r="J20287" s="13"/>
      <c r="K20287" s="21"/>
    </row>
    <row r="20288">
      <c r="D20288" s="13"/>
      <c r="E20288" s="21"/>
      <c r="G20288" s="13"/>
      <c r="H20288" s="13"/>
      <c r="J20288" s="13"/>
      <c r="K20288" s="21"/>
    </row>
    <row r="20289">
      <c r="D20289" s="13"/>
      <c r="E20289" s="21"/>
      <c r="G20289" s="13"/>
      <c r="H20289" s="13"/>
      <c r="J20289" s="13"/>
      <c r="K20289" s="21"/>
    </row>
    <row r="20290">
      <c r="D20290" s="13"/>
      <c r="E20290" s="21"/>
      <c r="G20290" s="13"/>
      <c r="H20290" s="13"/>
      <c r="J20290" s="13"/>
      <c r="K20290" s="21"/>
    </row>
    <row r="20291">
      <c r="D20291" s="13"/>
      <c r="E20291" s="21"/>
      <c r="G20291" s="13"/>
      <c r="H20291" s="13"/>
      <c r="J20291" s="13"/>
      <c r="K20291" s="21"/>
    </row>
    <row r="20292">
      <c r="D20292" s="13"/>
      <c r="E20292" s="21"/>
      <c r="G20292" s="13"/>
      <c r="H20292" s="13"/>
      <c r="J20292" s="13"/>
      <c r="K20292" s="21"/>
    </row>
    <row r="20293">
      <c r="D20293" s="13"/>
      <c r="E20293" s="21"/>
      <c r="G20293" s="13"/>
      <c r="H20293" s="13"/>
      <c r="J20293" s="13"/>
      <c r="K20293" s="21"/>
    </row>
    <row r="20294">
      <c r="D20294" s="13"/>
      <c r="E20294" s="21"/>
      <c r="G20294" s="13"/>
      <c r="H20294" s="13"/>
      <c r="J20294" s="13"/>
      <c r="K20294" s="21"/>
    </row>
    <row r="20295">
      <c r="D20295" s="13"/>
      <c r="E20295" s="21"/>
      <c r="G20295" s="13"/>
      <c r="H20295" s="13"/>
      <c r="J20295" s="13"/>
      <c r="K20295" s="21"/>
    </row>
    <row r="20296">
      <c r="D20296" s="13"/>
      <c r="E20296" s="21"/>
      <c r="G20296" s="13"/>
      <c r="H20296" s="13"/>
      <c r="J20296" s="13"/>
      <c r="K20296" s="21"/>
    </row>
    <row r="20297">
      <c r="D20297" s="13"/>
      <c r="E20297" s="21"/>
      <c r="G20297" s="13"/>
      <c r="H20297" s="13"/>
      <c r="J20297" s="13"/>
      <c r="K20297" s="21"/>
    </row>
    <row r="20298">
      <c r="D20298" s="13"/>
      <c r="E20298" s="21"/>
      <c r="G20298" s="13"/>
      <c r="H20298" s="13"/>
      <c r="J20298" s="13"/>
      <c r="K20298" s="21"/>
    </row>
    <row r="20299">
      <c r="D20299" s="13"/>
      <c r="E20299" s="21"/>
      <c r="G20299" s="13"/>
      <c r="H20299" s="13"/>
      <c r="J20299" s="13"/>
      <c r="K20299" s="21"/>
    </row>
    <row r="20300">
      <c r="D20300" s="13"/>
      <c r="E20300" s="21"/>
      <c r="G20300" s="13"/>
      <c r="H20300" s="13"/>
      <c r="J20300" s="13"/>
      <c r="K20300" s="21"/>
    </row>
    <row r="20301">
      <c r="D20301" s="13"/>
      <c r="E20301" s="21"/>
      <c r="G20301" s="13"/>
      <c r="H20301" s="13"/>
      <c r="J20301" s="13"/>
      <c r="K20301" s="21"/>
    </row>
    <row r="20302">
      <c r="D20302" s="13"/>
      <c r="E20302" s="21"/>
      <c r="G20302" s="13"/>
      <c r="H20302" s="13"/>
      <c r="J20302" s="13"/>
      <c r="K20302" s="21"/>
    </row>
    <row r="20303">
      <c r="D20303" s="13"/>
      <c r="E20303" s="21"/>
      <c r="G20303" s="13"/>
      <c r="H20303" s="13"/>
      <c r="J20303" s="13"/>
      <c r="K20303" s="21"/>
    </row>
    <row r="20304">
      <c r="D20304" s="13"/>
      <c r="E20304" s="21"/>
      <c r="G20304" s="13"/>
      <c r="H20304" s="13"/>
      <c r="J20304" s="13"/>
      <c r="K20304" s="21"/>
    </row>
    <row r="20305">
      <c r="D20305" s="13"/>
      <c r="E20305" s="21"/>
      <c r="G20305" s="13"/>
      <c r="H20305" s="13"/>
      <c r="J20305" s="13"/>
      <c r="K20305" s="21"/>
    </row>
    <row r="20306">
      <c r="D20306" s="13"/>
      <c r="E20306" s="21"/>
      <c r="G20306" s="13"/>
      <c r="H20306" s="13"/>
      <c r="J20306" s="13"/>
      <c r="K20306" s="21"/>
    </row>
    <row r="20307">
      <c r="D20307" s="13"/>
      <c r="E20307" s="21"/>
      <c r="G20307" s="13"/>
      <c r="H20307" s="13"/>
      <c r="J20307" s="13"/>
      <c r="K20307" s="21"/>
    </row>
    <row r="20308">
      <c r="D20308" s="13"/>
      <c r="E20308" s="21"/>
      <c r="G20308" s="13"/>
      <c r="H20308" s="13"/>
      <c r="J20308" s="13"/>
      <c r="K20308" s="21"/>
    </row>
    <row r="20309">
      <c r="D20309" s="13"/>
      <c r="E20309" s="21"/>
      <c r="G20309" s="13"/>
      <c r="H20309" s="13"/>
      <c r="J20309" s="13"/>
      <c r="K20309" s="21"/>
    </row>
    <row r="20310">
      <c r="D20310" s="13"/>
      <c r="E20310" s="21"/>
      <c r="G20310" s="13"/>
      <c r="H20310" s="13"/>
      <c r="J20310" s="13"/>
      <c r="K20310" s="21"/>
    </row>
    <row r="20311">
      <c r="D20311" s="13"/>
      <c r="E20311" s="21"/>
      <c r="G20311" s="13"/>
      <c r="H20311" s="13"/>
      <c r="J20311" s="13"/>
      <c r="K20311" s="21"/>
    </row>
    <row r="20312">
      <c r="D20312" s="13"/>
      <c r="E20312" s="21"/>
      <c r="G20312" s="13"/>
      <c r="H20312" s="13"/>
      <c r="J20312" s="13"/>
      <c r="K20312" s="21"/>
    </row>
    <row r="20313">
      <c r="D20313" s="13"/>
      <c r="E20313" s="21"/>
      <c r="G20313" s="13"/>
      <c r="H20313" s="13"/>
      <c r="J20313" s="13"/>
      <c r="K20313" s="21"/>
    </row>
    <row r="20314">
      <c r="D20314" s="13"/>
      <c r="E20314" s="21"/>
      <c r="G20314" s="13"/>
      <c r="H20314" s="13"/>
      <c r="J20314" s="13"/>
      <c r="K20314" s="21"/>
    </row>
    <row r="20315">
      <c r="D20315" s="13"/>
      <c r="E20315" s="21"/>
      <c r="G20315" s="13"/>
      <c r="H20315" s="13"/>
      <c r="J20315" s="13"/>
      <c r="K20315" s="21"/>
    </row>
    <row r="20316">
      <c r="D20316" s="13"/>
      <c r="E20316" s="21"/>
      <c r="G20316" s="13"/>
      <c r="H20316" s="13"/>
      <c r="J20316" s="13"/>
      <c r="K20316" s="21"/>
    </row>
    <row r="20317">
      <c r="D20317" s="13"/>
      <c r="E20317" s="21"/>
      <c r="G20317" s="13"/>
      <c r="H20317" s="13"/>
      <c r="J20317" s="13"/>
      <c r="K20317" s="21"/>
    </row>
    <row r="20318">
      <c r="D20318" s="13"/>
      <c r="E20318" s="21"/>
      <c r="G20318" s="13"/>
      <c r="H20318" s="13"/>
      <c r="J20318" s="13"/>
      <c r="K20318" s="21"/>
    </row>
    <row r="20319">
      <c r="D20319" s="13"/>
      <c r="E20319" s="21"/>
      <c r="G20319" s="13"/>
      <c r="H20319" s="13"/>
      <c r="J20319" s="13"/>
      <c r="K20319" s="21"/>
    </row>
    <row r="20320">
      <c r="D20320" s="13"/>
      <c r="E20320" s="21"/>
      <c r="G20320" s="13"/>
      <c r="H20320" s="13"/>
      <c r="J20320" s="13"/>
      <c r="K20320" s="21"/>
    </row>
    <row r="20321">
      <c r="D20321" s="13"/>
      <c r="E20321" s="21"/>
      <c r="G20321" s="13"/>
      <c r="H20321" s="13"/>
      <c r="J20321" s="13"/>
      <c r="K20321" s="21"/>
    </row>
    <row r="20322">
      <c r="D20322" s="13"/>
      <c r="E20322" s="21"/>
      <c r="G20322" s="13"/>
      <c r="H20322" s="13"/>
      <c r="J20322" s="13"/>
      <c r="K20322" s="21"/>
    </row>
    <row r="20323">
      <c r="D20323" s="13"/>
      <c r="E20323" s="21"/>
      <c r="G20323" s="13"/>
      <c r="H20323" s="13"/>
      <c r="J20323" s="13"/>
      <c r="K20323" s="21"/>
    </row>
    <row r="20324">
      <c r="D20324" s="13"/>
      <c r="E20324" s="21"/>
      <c r="G20324" s="13"/>
      <c r="H20324" s="13"/>
      <c r="J20324" s="13"/>
      <c r="K20324" s="21"/>
    </row>
    <row r="20325">
      <c r="D20325" s="13"/>
      <c r="E20325" s="21"/>
      <c r="G20325" s="13"/>
      <c r="H20325" s="13"/>
      <c r="J20325" s="13"/>
      <c r="K20325" s="21"/>
    </row>
    <row r="20326">
      <c r="D20326" s="13"/>
      <c r="E20326" s="21"/>
      <c r="G20326" s="13"/>
      <c r="H20326" s="13"/>
      <c r="J20326" s="13"/>
      <c r="K20326" s="21"/>
    </row>
    <row r="20327">
      <c r="D20327" s="13"/>
      <c r="E20327" s="21"/>
      <c r="G20327" s="13"/>
      <c r="H20327" s="13"/>
      <c r="J20327" s="13"/>
      <c r="K20327" s="21"/>
    </row>
    <row r="20328">
      <c r="D20328" s="13"/>
      <c r="E20328" s="21"/>
      <c r="G20328" s="13"/>
      <c r="H20328" s="13"/>
      <c r="J20328" s="13"/>
      <c r="K20328" s="21"/>
    </row>
    <row r="20329">
      <c r="D20329" s="13"/>
      <c r="E20329" s="21"/>
      <c r="G20329" s="13"/>
      <c r="H20329" s="13"/>
      <c r="J20329" s="13"/>
      <c r="K20329" s="21"/>
    </row>
    <row r="20330">
      <c r="D20330" s="13"/>
      <c r="E20330" s="21"/>
      <c r="G20330" s="13"/>
      <c r="H20330" s="13"/>
      <c r="J20330" s="13"/>
      <c r="K20330" s="21"/>
    </row>
    <row r="20331">
      <c r="D20331" s="13"/>
      <c r="E20331" s="21"/>
      <c r="G20331" s="13"/>
      <c r="H20331" s="13"/>
      <c r="J20331" s="13"/>
      <c r="K20331" s="21"/>
    </row>
    <row r="20332">
      <c r="D20332" s="13"/>
      <c r="E20332" s="21"/>
      <c r="G20332" s="13"/>
      <c r="H20332" s="13"/>
      <c r="J20332" s="13"/>
      <c r="K20332" s="21"/>
    </row>
    <row r="20333">
      <c r="D20333" s="13"/>
      <c r="E20333" s="21"/>
      <c r="G20333" s="13"/>
      <c r="H20333" s="13"/>
      <c r="J20333" s="13"/>
      <c r="K20333" s="21"/>
    </row>
    <row r="20334">
      <c r="D20334" s="13"/>
      <c r="E20334" s="21"/>
      <c r="G20334" s="13"/>
      <c r="H20334" s="13"/>
      <c r="J20334" s="13"/>
      <c r="K20334" s="21"/>
    </row>
    <row r="20335">
      <c r="D20335" s="13"/>
      <c r="E20335" s="21"/>
      <c r="G20335" s="13"/>
      <c r="H20335" s="13"/>
      <c r="J20335" s="13"/>
      <c r="K20335" s="21"/>
    </row>
    <row r="20336">
      <c r="D20336" s="13"/>
      <c r="E20336" s="21"/>
      <c r="G20336" s="13"/>
      <c r="H20336" s="13"/>
      <c r="J20336" s="13"/>
      <c r="K20336" s="21"/>
    </row>
    <row r="20337">
      <c r="D20337" s="13"/>
      <c r="E20337" s="21"/>
      <c r="G20337" s="13"/>
      <c r="H20337" s="13"/>
      <c r="J20337" s="13"/>
      <c r="K20337" s="21"/>
    </row>
    <row r="20338">
      <c r="D20338" s="13"/>
      <c r="E20338" s="21"/>
      <c r="G20338" s="13"/>
      <c r="H20338" s="13"/>
      <c r="J20338" s="13"/>
      <c r="K20338" s="21"/>
    </row>
    <row r="20339">
      <c r="D20339" s="13"/>
      <c r="E20339" s="21"/>
      <c r="G20339" s="13"/>
      <c r="H20339" s="13"/>
      <c r="J20339" s="13"/>
      <c r="K20339" s="21"/>
    </row>
    <row r="20340">
      <c r="D20340" s="13"/>
      <c r="E20340" s="21"/>
      <c r="G20340" s="13"/>
      <c r="H20340" s="13"/>
      <c r="J20340" s="13"/>
      <c r="K20340" s="21"/>
    </row>
    <row r="20341">
      <c r="D20341" s="13"/>
      <c r="E20341" s="21"/>
      <c r="G20341" s="13"/>
      <c r="H20341" s="13"/>
      <c r="J20341" s="13"/>
      <c r="K20341" s="21"/>
    </row>
    <row r="20342">
      <c r="D20342" s="13"/>
      <c r="E20342" s="21"/>
      <c r="G20342" s="13"/>
      <c r="H20342" s="13"/>
      <c r="J20342" s="13"/>
      <c r="K20342" s="21"/>
    </row>
    <row r="20343">
      <c r="D20343" s="13"/>
      <c r="E20343" s="21"/>
      <c r="G20343" s="13"/>
      <c r="H20343" s="13"/>
      <c r="J20343" s="13"/>
      <c r="K20343" s="21"/>
    </row>
    <row r="20344">
      <c r="D20344" s="13"/>
      <c r="E20344" s="21"/>
      <c r="G20344" s="13"/>
      <c r="H20344" s="13"/>
      <c r="J20344" s="13"/>
      <c r="K20344" s="21"/>
    </row>
    <row r="20345">
      <c r="D20345" s="13"/>
      <c r="E20345" s="21"/>
      <c r="G20345" s="13"/>
      <c r="H20345" s="13"/>
      <c r="J20345" s="13"/>
      <c r="K20345" s="21"/>
    </row>
    <row r="20346">
      <c r="D20346" s="13"/>
      <c r="E20346" s="21"/>
      <c r="G20346" s="13"/>
      <c r="H20346" s="13"/>
      <c r="J20346" s="13"/>
      <c r="K20346" s="21"/>
    </row>
    <row r="20347">
      <c r="D20347" s="13"/>
      <c r="E20347" s="21"/>
      <c r="G20347" s="13"/>
      <c r="H20347" s="13"/>
      <c r="J20347" s="13"/>
      <c r="K20347" s="21"/>
    </row>
    <row r="20348">
      <c r="D20348" s="13"/>
      <c r="E20348" s="21"/>
      <c r="G20348" s="13"/>
      <c r="H20348" s="13"/>
      <c r="J20348" s="13"/>
      <c r="K20348" s="21"/>
    </row>
    <row r="20349">
      <c r="D20349" s="13"/>
      <c r="E20349" s="21"/>
      <c r="G20349" s="13"/>
      <c r="H20349" s="13"/>
      <c r="J20349" s="13"/>
      <c r="K20349" s="21"/>
    </row>
    <row r="20350">
      <c r="D20350" s="13"/>
      <c r="E20350" s="21"/>
      <c r="G20350" s="13"/>
      <c r="H20350" s="13"/>
      <c r="J20350" s="13"/>
      <c r="K20350" s="21"/>
    </row>
    <row r="20351">
      <c r="D20351" s="13"/>
      <c r="E20351" s="21"/>
      <c r="G20351" s="13"/>
      <c r="H20351" s="13"/>
      <c r="J20351" s="13"/>
      <c r="K20351" s="21"/>
    </row>
    <row r="20352">
      <c r="D20352" s="13"/>
      <c r="E20352" s="21"/>
      <c r="G20352" s="13"/>
      <c r="H20352" s="13"/>
      <c r="J20352" s="13"/>
      <c r="K20352" s="21"/>
    </row>
    <row r="20353">
      <c r="D20353" s="13"/>
      <c r="E20353" s="21"/>
      <c r="G20353" s="13"/>
      <c r="H20353" s="13"/>
      <c r="J20353" s="13"/>
      <c r="K20353" s="21"/>
    </row>
    <row r="20354">
      <c r="D20354" s="13"/>
      <c r="E20354" s="21"/>
      <c r="G20354" s="13"/>
      <c r="H20354" s="13"/>
      <c r="J20354" s="13"/>
      <c r="K20354" s="21"/>
    </row>
    <row r="20355">
      <c r="D20355" s="13"/>
      <c r="E20355" s="21"/>
      <c r="G20355" s="13"/>
      <c r="H20355" s="13"/>
      <c r="J20355" s="13"/>
      <c r="K20355" s="21"/>
    </row>
    <row r="20356">
      <c r="D20356" s="13"/>
      <c r="E20356" s="21"/>
      <c r="G20356" s="13"/>
      <c r="H20356" s="13"/>
      <c r="J20356" s="13"/>
      <c r="K20356" s="21"/>
    </row>
    <row r="20357">
      <c r="D20357" s="13"/>
      <c r="E20357" s="21"/>
      <c r="G20357" s="13"/>
      <c r="H20357" s="13"/>
      <c r="J20357" s="13"/>
      <c r="K20357" s="21"/>
    </row>
    <row r="20358">
      <c r="D20358" s="13"/>
      <c r="E20358" s="21"/>
      <c r="G20358" s="13"/>
      <c r="H20358" s="13"/>
      <c r="J20358" s="13"/>
      <c r="K20358" s="21"/>
    </row>
    <row r="20359">
      <c r="D20359" s="13"/>
      <c r="E20359" s="21"/>
      <c r="G20359" s="13"/>
      <c r="H20359" s="13"/>
      <c r="J20359" s="13"/>
      <c r="K20359" s="21"/>
    </row>
    <row r="20360">
      <c r="D20360" s="13"/>
      <c r="E20360" s="21"/>
      <c r="G20360" s="13"/>
      <c r="H20360" s="13"/>
      <c r="J20360" s="13"/>
      <c r="K20360" s="21"/>
    </row>
    <row r="20361">
      <c r="D20361" s="13"/>
      <c r="E20361" s="21"/>
      <c r="G20361" s="13"/>
      <c r="H20361" s="13"/>
      <c r="J20361" s="13"/>
      <c r="K20361" s="21"/>
    </row>
    <row r="20362">
      <c r="D20362" s="13"/>
      <c r="E20362" s="21"/>
      <c r="G20362" s="13"/>
      <c r="H20362" s="13"/>
      <c r="J20362" s="13"/>
      <c r="K20362" s="21"/>
    </row>
    <row r="20363">
      <c r="D20363" s="13"/>
      <c r="E20363" s="21"/>
      <c r="G20363" s="13"/>
      <c r="H20363" s="13"/>
      <c r="J20363" s="13"/>
      <c r="K20363" s="21"/>
    </row>
    <row r="20364">
      <c r="D20364" s="13"/>
      <c r="E20364" s="21"/>
      <c r="G20364" s="13"/>
      <c r="H20364" s="13"/>
      <c r="J20364" s="13"/>
      <c r="K20364" s="21"/>
    </row>
    <row r="20365">
      <c r="D20365" s="13"/>
      <c r="E20365" s="21"/>
      <c r="G20365" s="13"/>
      <c r="H20365" s="13"/>
      <c r="J20365" s="13"/>
      <c r="K20365" s="21"/>
    </row>
    <row r="20366">
      <c r="D20366" s="13"/>
      <c r="E20366" s="21"/>
      <c r="G20366" s="13"/>
      <c r="H20366" s="13"/>
      <c r="J20366" s="13"/>
      <c r="K20366" s="21"/>
    </row>
    <row r="20367">
      <c r="D20367" s="13"/>
      <c r="E20367" s="21"/>
      <c r="G20367" s="13"/>
      <c r="H20367" s="13"/>
      <c r="J20367" s="13"/>
      <c r="K20367" s="21"/>
    </row>
    <row r="20368">
      <c r="D20368" s="13"/>
      <c r="E20368" s="21"/>
      <c r="G20368" s="13"/>
      <c r="H20368" s="13"/>
      <c r="J20368" s="13"/>
      <c r="K20368" s="21"/>
    </row>
    <row r="20369">
      <c r="D20369" s="13"/>
      <c r="E20369" s="21"/>
      <c r="G20369" s="13"/>
      <c r="H20369" s="13"/>
      <c r="J20369" s="13"/>
      <c r="K20369" s="21"/>
    </row>
    <row r="20370">
      <c r="D20370" s="13"/>
      <c r="E20370" s="21"/>
      <c r="G20370" s="13"/>
      <c r="H20370" s="13"/>
      <c r="J20370" s="13"/>
      <c r="K20370" s="21"/>
    </row>
    <row r="20371">
      <c r="D20371" s="13"/>
      <c r="E20371" s="21"/>
      <c r="G20371" s="13"/>
      <c r="H20371" s="13"/>
      <c r="J20371" s="13"/>
      <c r="K20371" s="21"/>
    </row>
    <row r="20372">
      <c r="D20372" s="13"/>
      <c r="E20372" s="21"/>
      <c r="G20372" s="13"/>
      <c r="H20372" s="13"/>
      <c r="J20372" s="13"/>
      <c r="K20372" s="21"/>
    </row>
    <row r="20373">
      <c r="D20373" s="13"/>
      <c r="E20373" s="21"/>
      <c r="G20373" s="13"/>
      <c r="H20373" s="13"/>
      <c r="J20373" s="13"/>
      <c r="K20373" s="21"/>
    </row>
    <row r="20374">
      <c r="D20374" s="13"/>
      <c r="E20374" s="21"/>
      <c r="G20374" s="13"/>
      <c r="H20374" s="13"/>
      <c r="J20374" s="13"/>
      <c r="K20374" s="21"/>
    </row>
    <row r="20375">
      <c r="D20375" s="13"/>
      <c r="E20375" s="21"/>
      <c r="G20375" s="13"/>
      <c r="H20375" s="13"/>
      <c r="J20375" s="13"/>
      <c r="K20375" s="21"/>
    </row>
    <row r="20376">
      <c r="D20376" s="13"/>
      <c r="E20376" s="21"/>
      <c r="G20376" s="13"/>
      <c r="H20376" s="13"/>
      <c r="J20376" s="13"/>
      <c r="K20376" s="21"/>
    </row>
    <row r="20377">
      <c r="D20377" s="13"/>
      <c r="E20377" s="21"/>
      <c r="G20377" s="13"/>
      <c r="H20377" s="13"/>
      <c r="J20377" s="13"/>
      <c r="K20377" s="21"/>
    </row>
    <row r="20378">
      <c r="D20378" s="13"/>
      <c r="E20378" s="21"/>
      <c r="G20378" s="13"/>
      <c r="H20378" s="13"/>
      <c r="J20378" s="13"/>
      <c r="K20378" s="21"/>
    </row>
    <row r="20379">
      <c r="D20379" s="13"/>
      <c r="E20379" s="21"/>
      <c r="G20379" s="13"/>
      <c r="H20379" s="13"/>
      <c r="J20379" s="13"/>
      <c r="K20379" s="21"/>
    </row>
    <row r="20380">
      <c r="D20380" s="13"/>
      <c r="E20380" s="21"/>
      <c r="G20380" s="13"/>
      <c r="H20380" s="13"/>
      <c r="J20380" s="13"/>
      <c r="K20380" s="21"/>
    </row>
    <row r="20381">
      <c r="D20381" s="13"/>
      <c r="E20381" s="21"/>
      <c r="G20381" s="13"/>
      <c r="H20381" s="13"/>
      <c r="J20381" s="13"/>
      <c r="K20381" s="21"/>
    </row>
    <row r="20382">
      <c r="D20382" s="13"/>
      <c r="E20382" s="21"/>
      <c r="G20382" s="13"/>
      <c r="H20382" s="13"/>
      <c r="J20382" s="13"/>
      <c r="K20382" s="21"/>
    </row>
    <row r="20383">
      <c r="D20383" s="13"/>
      <c r="E20383" s="21"/>
      <c r="G20383" s="13"/>
      <c r="H20383" s="13"/>
      <c r="J20383" s="13"/>
      <c r="K20383" s="21"/>
    </row>
    <row r="20384">
      <c r="D20384" s="13"/>
      <c r="E20384" s="21"/>
      <c r="G20384" s="13"/>
      <c r="H20384" s="13"/>
      <c r="J20384" s="13"/>
      <c r="K20384" s="21"/>
    </row>
    <row r="20385">
      <c r="D20385" s="13"/>
      <c r="E20385" s="21"/>
      <c r="G20385" s="13"/>
      <c r="H20385" s="13"/>
      <c r="J20385" s="13"/>
      <c r="K20385" s="21"/>
    </row>
    <row r="20386">
      <c r="D20386" s="13"/>
      <c r="E20386" s="21"/>
      <c r="G20386" s="13"/>
      <c r="H20386" s="13"/>
      <c r="J20386" s="13"/>
      <c r="K20386" s="21"/>
    </row>
    <row r="20387">
      <c r="D20387" s="13"/>
      <c r="E20387" s="21"/>
      <c r="G20387" s="13"/>
      <c r="H20387" s="13"/>
      <c r="J20387" s="13"/>
      <c r="K20387" s="21"/>
    </row>
    <row r="20388">
      <c r="D20388" s="13"/>
      <c r="E20388" s="21"/>
      <c r="G20388" s="13"/>
      <c r="H20388" s="13"/>
      <c r="J20388" s="13"/>
      <c r="K20388" s="21"/>
    </row>
    <row r="20389">
      <c r="D20389" s="13"/>
      <c r="E20389" s="21"/>
      <c r="G20389" s="13"/>
      <c r="H20389" s="13"/>
      <c r="J20389" s="13"/>
      <c r="K20389" s="21"/>
    </row>
    <row r="20390">
      <c r="D20390" s="13"/>
      <c r="E20390" s="21"/>
      <c r="G20390" s="13"/>
      <c r="H20390" s="13"/>
      <c r="J20390" s="13"/>
      <c r="K20390" s="21"/>
    </row>
    <row r="20391">
      <c r="D20391" s="13"/>
      <c r="E20391" s="21"/>
      <c r="G20391" s="13"/>
      <c r="H20391" s="13"/>
      <c r="J20391" s="13"/>
      <c r="K20391" s="21"/>
    </row>
    <row r="20392">
      <c r="D20392" s="13"/>
      <c r="E20392" s="21"/>
      <c r="G20392" s="13"/>
      <c r="H20392" s="13"/>
      <c r="J20392" s="13"/>
      <c r="K20392" s="21"/>
    </row>
    <row r="20393">
      <c r="D20393" s="13"/>
      <c r="E20393" s="21"/>
      <c r="G20393" s="13"/>
      <c r="H20393" s="13"/>
      <c r="J20393" s="13"/>
      <c r="K20393" s="21"/>
    </row>
    <row r="20394">
      <c r="D20394" s="13"/>
      <c r="E20394" s="21"/>
      <c r="G20394" s="13"/>
      <c r="H20394" s="13"/>
      <c r="J20394" s="13"/>
      <c r="K20394" s="21"/>
    </row>
    <row r="20395">
      <c r="D20395" s="13"/>
      <c r="E20395" s="21"/>
      <c r="G20395" s="13"/>
      <c r="H20395" s="13"/>
      <c r="J20395" s="13"/>
      <c r="K20395" s="21"/>
    </row>
    <row r="20396">
      <c r="D20396" s="13"/>
      <c r="E20396" s="21"/>
      <c r="G20396" s="13"/>
      <c r="H20396" s="13"/>
      <c r="J20396" s="13"/>
      <c r="K20396" s="21"/>
    </row>
    <row r="20397">
      <c r="D20397" s="13"/>
      <c r="E20397" s="21"/>
      <c r="G20397" s="13"/>
      <c r="H20397" s="13"/>
      <c r="J20397" s="13"/>
      <c r="K20397" s="21"/>
    </row>
    <row r="20398">
      <c r="D20398" s="13"/>
      <c r="E20398" s="21"/>
      <c r="G20398" s="13"/>
      <c r="H20398" s="13"/>
      <c r="J20398" s="13"/>
      <c r="K20398" s="21"/>
    </row>
    <row r="20399">
      <c r="D20399" s="13"/>
      <c r="E20399" s="21"/>
      <c r="G20399" s="13"/>
      <c r="H20399" s="13"/>
      <c r="J20399" s="13"/>
      <c r="K20399" s="21"/>
    </row>
    <row r="20400">
      <c r="D20400" s="13"/>
      <c r="E20400" s="21"/>
      <c r="G20400" s="13"/>
      <c r="H20400" s="13"/>
      <c r="J20400" s="13"/>
      <c r="K20400" s="21"/>
    </row>
    <row r="20401">
      <c r="D20401" s="13"/>
      <c r="E20401" s="21"/>
      <c r="G20401" s="13"/>
      <c r="H20401" s="13"/>
      <c r="J20401" s="13"/>
      <c r="K20401" s="21"/>
    </row>
    <row r="20402">
      <c r="D20402" s="13"/>
      <c r="E20402" s="21"/>
      <c r="G20402" s="13"/>
      <c r="H20402" s="13"/>
      <c r="J20402" s="13"/>
      <c r="K20402" s="21"/>
    </row>
    <row r="20403">
      <c r="D20403" s="13"/>
      <c r="E20403" s="21"/>
      <c r="G20403" s="13"/>
      <c r="H20403" s="13"/>
      <c r="J20403" s="13"/>
      <c r="K20403" s="21"/>
    </row>
    <row r="20404">
      <c r="D20404" s="13"/>
      <c r="E20404" s="21"/>
      <c r="G20404" s="13"/>
      <c r="H20404" s="13"/>
      <c r="J20404" s="13"/>
      <c r="K20404" s="21"/>
    </row>
    <row r="20405">
      <c r="D20405" s="13"/>
      <c r="E20405" s="21"/>
      <c r="G20405" s="13"/>
      <c r="H20405" s="13"/>
      <c r="J20405" s="13"/>
      <c r="K20405" s="21"/>
    </row>
    <row r="20406">
      <c r="D20406" s="13"/>
      <c r="E20406" s="21"/>
      <c r="G20406" s="13"/>
      <c r="H20406" s="13"/>
      <c r="J20406" s="13"/>
      <c r="K20406" s="21"/>
    </row>
    <row r="20407">
      <c r="D20407" s="13"/>
      <c r="E20407" s="21"/>
      <c r="G20407" s="13"/>
      <c r="H20407" s="13"/>
      <c r="J20407" s="13"/>
      <c r="K20407" s="21"/>
    </row>
    <row r="20408">
      <c r="D20408" s="13"/>
      <c r="E20408" s="21"/>
      <c r="G20408" s="13"/>
      <c r="H20408" s="13"/>
      <c r="J20408" s="13"/>
      <c r="K20408" s="21"/>
    </row>
    <row r="20409">
      <c r="D20409" s="13"/>
      <c r="E20409" s="21"/>
      <c r="G20409" s="13"/>
      <c r="H20409" s="13"/>
      <c r="J20409" s="13"/>
      <c r="K20409" s="21"/>
    </row>
    <row r="20410">
      <c r="D20410" s="13"/>
      <c r="E20410" s="21"/>
      <c r="G20410" s="13"/>
      <c r="H20410" s="13"/>
      <c r="J20410" s="13"/>
      <c r="K20410" s="21"/>
    </row>
    <row r="20411">
      <c r="D20411" s="13"/>
      <c r="E20411" s="21"/>
      <c r="G20411" s="13"/>
      <c r="H20411" s="13"/>
      <c r="J20411" s="13"/>
      <c r="K20411" s="21"/>
    </row>
    <row r="20412">
      <c r="D20412" s="13"/>
      <c r="E20412" s="21"/>
      <c r="G20412" s="13"/>
      <c r="H20412" s="13"/>
      <c r="J20412" s="13"/>
      <c r="K20412" s="21"/>
    </row>
    <row r="20413">
      <c r="D20413" s="13"/>
      <c r="E20413" s="21"/>
      <c r="G20413" s="13"/>
      <c r="H20413" s="13"/>
      <c r="J20413" s="13"/>
      <c r="K20413" s="21"/>
    </row>
    <row r="20414">
      <c r="D20414" s="13"/>
      <c r="E20414" s="21"/>
      <c r="G20414" s="13"/>
      <c r="H20414" s="13"/>
      <c r="J20414" s="13"/>
      <c r="K20414" s="21"/>
    </row>
    <row r="20415">
      <c r="D20415" s="13"/>
      <c r="E20415" s="21"/>
      <c r="G20415" s="13"/>
      <c r="H20415" s="13"/>
      <c r="J20415" s="13"/>
      <c r="K20415" s="21"/>
    </row>
    <row r="20416">
      <c r="D20416" s="13"/>
      <c r="E20416" s="21"/>
      <c r="G20416" s="13"/>
      <c r="H20416" s="13"/>
      <c r="J20416" s="13"/>
      <c r="K20416" s="21"/>
    </row>
    <row r="20417">
      <c r="D20417" s="13"/>
      <c r="E20417" s="21"/>
      <c r="G20417" s="13"/>
      <c r="H20417" s="13"/>
      <c r="J20417" s="13"/>
      <c r="K20417" s="21"/>
    </row>
    <row r="20418">
      <c r="D20418" s="13"/>
      <c r="E20418" s="21"/>
      <c r="G20418" s="13"/>
      <c r="H20418" s="13"/>
      <c r="J20418" s="13"/>
      <c r="K20418" s="21"/>
    </row>
    <row r="20419">
      <c r="D20419" s="13"/>
      <c r="E20419" s="21"/>
      <c r="G20419" s="13"/>
      <c r="H20419" s="13"/>
      <c r="J20419" s="13"/>
      <c r="K20419" s="21"/>
    </row>
    <row r="20420">
      <c r="D20420" s="13"/>
      <c r="E20420" s="21"/>
      <c r="G20420" s="13"/>
      <c r="H20420" s="13"/>
      <c r="J20420" s="13"/>
      <c r="K20420" s="21"/>
    </row>
    <row r="20421">
      <c r="D20421" s="13"/>
      <c r="E20421" s="21"/>
      <c r="G20421" s="13"/>
      <c r="H20421" s="13"/>
      <c r="J20421" s="13"/>
      <c r="K20421" s="21"/>
    </row>
    <row r="20422">
      <c r="D20422" s="13"/>
      <c r="E20422" s="21"/>
      <c r="G20422" s="13"/>
      <c r="H20422" s="13"/>
      <c r="J20422" s="13"/>
      <c r="K20422" s="21"/>
    </row>
    <row r="20423">
      <c r="D20423" s="13"/>
      <c r="E20423" s="21"/>
      <c r="G20423" s="13"/>
      <c r="H20423" s="13"/>
      <c r="J20423" s="13"/>
      <c r="K20423" s="21"/>
    </row>
    <row r="20424">
      <c r="D20424" s="13"/>
      <c r="E20424" s="21"/>
      <c r="G20424" s="13"/>
      <c r="H20424" s="13"/>
      <c r="J20424" s="13"/>
      <c r="K20424" s="21"/>
    </row>
    <row r="20425">
      <c r="D20425" s="13"/>
      <c r="E20425" s="21"/>
      <c r="G20425" s="13"/>
      <c r="H20425" s="13"/>
      <c r="J20425" s="13"/>
      <c r="K20425" s="21"/>
    </row>
    <row r="20426">
      <c r="D20426" s="13"/>
      <c r="E20426" s="21"/>
      <c r="G20426" s="13"/>
      <c r="H20426" s="13"/>
      <c r="J20426" s="13"/>
      <c r="K20426" s="21"/>
    </row>
    <row r="20427">
      <c r="D20427" s="13"/>
      <c r="E20427" s="21"/>
      <c r="G20427" s="13"/>
      <c r="H20427" s="13"/>
      <c r="J20427" s="13"/>
      <c r="K20427" s="21"/>
    </row>
    <row r="20428">
      <c r="D20428" s="13"/>
      <c r="E20428" s="21"/>
      <c r="G20428" s="13"/>
      <c r="H20428" s="13"/>
      <c r="J20428" s="13"/>
      <c r="K20428" s="21"/>
    </row>
    <row r="20429">
      <c r="D20429" s="13"/>
      <c r="E20429" s="21"/>
      <c r="G20429" s="13"/>
      <c r="H20429" s="13"/>
      <c r="J20429" s="13"/>
      <c r="K20429" s="21"/>
    </row>
    <row r="20430">
      <c r="D20430" s="13"/>
      <c r="E20430" s="21"/>
      <c r="G20430" s="13"/>
      <c r="H20430" s="13"/>
      <c r="J20430" s="13"/>
      <c r="K20430" s="21"/>
    </row>
    <row r="20431">
      <c r="D20431" s="13"/>
      <c r="E20431" s="21"/>
      <c r="G20431" s="13"/>
      <c r="H20431" s="13"/>
      <c r="J20431" s="13"/>
      <c r="K20431" s="21"/>
    </row>
    <row r="20432">
      <c r="D20432" s="13"/>
      <c r="E20432" s="21"/>
      <c r="G20432" s="13"/>
      <c r="H20432" s="13"/>
      <c r="J20432" s="13"/>
      <c r="K20432" s="21"/>
    </row>
    <row r="20433">
      <c r="D20433" s="13"/>
      <c r="E20433" s="21"/>
      <c r="G20433" s="13"/>
      <c r="H20433" s="13"/>
      <c r="J20433" s="13"/>
      <c r="K20433" s="21"/>
    </row>
    <row r="20434">
      <c r="D20434" s="13"/>
      <c r="E20434" s="21"/>
      <c r="G20434" s="13"/>
      <c r="H20434" s="13"/>
      <c r="J20434" s="13"/>
      <c r="K20434" s="21"/>
    </row>
    <row r="20435">
      <c r="D20435" s="13"/>
      <c r="E20435" s="21"/>
      <c r="G20435" s="13"/>
      <c r="H20435" s="13"/>
      <c r="J20435" s="13"/>
      <c r="K20435" s="21"/>
    </row>
    <row r="20436">
      <c r="D20436" s="13"/>
      <c r="E20436" s="21"/>
      <c r="G20436" s="13"/>
      <c r="H20436" s="13"/>
      <c r="J20436" s="13"/>
      <c r="K20436" s="21"/>
    </row>
    <row r="20437">
      <c r="D20437" s="13"/>
      <c r="E20437" s="21"/>
      <c r="G20437" s="13"/>
      <c r="H20437" s="13"/>
      <c r="J20437" s="13"/>
      <c r="K20437" s="21"/>
    </row>
    <row r="20438">
      <c r="D20438" s="13"/>
      <c r="E20438" s="21"/>
      <c r="G20438" s="13"/>
      <c r="H20438" s="13"/>
      <c r="J20438" s="13"/>
      <c r="K20438" s="21"/>
    </row>
    <row r="20439">
      <c r="D20439" s="13"/>
      <c r="E20439" s="21"/>
      <c r="G20439" s="13"/>
      <c r="H20439" s="13"/>
      <c r="J20439" s="13"/>
      <c r="K20439" s="21"/>
    </row>
    <row r="20440">
      <c r="D20440" s="13"/>
      <c r="E20440" s="21"/>
      <c r="G20440" s="13"/>
      <c r="H20440" s="13"/>
      <c r="J20440" s="13"/>
      <c r="K20440" s="21"/>
    </row>
    <row r="20441">
      <c r="D20441" s="13"/>
      <c r="E20441" s="21"/>
      <c r="G20441" s="13"/>
      <c r="H20441" s="13"/>
      <c r="J20441" s="13"/>
      <c r="K20441" s="21"/>
    </row>
    <row r="20442">
      <c r="D20442" s="13"/>
      <c r="E20442" s="21"/>
      <c r="G20442" s="13"/>
      <c r="H20442" s="13"/>
      <c r="J20442" s="13"/>
      <c r="K20442" s="21"/>
    </row>
    <row r="20443">
      <c r="D20443" s="13"/>
      <c r="E20443" s="21"/>
      <c r="G20443" s="13"/>
      <c r="H20443" s="13"/>
      <c r="J20443" s="13"/>
      <c r="K20443" s="21"/>
    </row>
    <row r="20444">
      <c r="D20444" s="13"/>
      <c r="E20444" s="21"/>
      <c r="G20444" s="13"/>
      <c r="H20444" s="13"/>
      <c r="J20444" s="13"/>
      <c r="K20444" s="21"/>
    </row>
    <row r="20445">
      <c r="D20445" s="13"/>
      <c r="E20445" s="21"/>
      <c r="G20445" s="13"/>
      <c r="H20445" s="13"/>
      <c r="J20445" s="13"/>
      <c r="K20445" s="21"/>
    </row>
    <row r="20446">
      <c r="D20446" s="13"/>
      <c r="E20446" s="21"/>
      <c r="G20446" s="13"/>
      <c r="H20446" s="13"/>
      <c r="J20446" s="13"/>
      <c r="K20446" s="21"/>
    </row>
    <row r="20447">
      <c r="D20447" s="13"/>
      <c r="E20447" s="21"/>
      <c r="G20447" s="13"/>
      <c r="H20447" s="13"/>
      <c r="J20447" s="13"/>
      <c r="K20447" s="21"/>
    </row>
    <row r="20448">
      <c r="D20448" s="13"/>
      <c r="E20448" s="21"/>
      <c r="G20448" s="13"/>
      <c r="H20448" s="13"/>
      <c r="J20448" s="13"/>
      <c r="K20448" s="21"/>
    </row>
    <row r="20449">
      <c r="D20449" s="13"/>
      <c r="E20449" s="21"/>
      <c r="G20449" s="13"/>
      <c r="H20449" s="13"/>
      <c r="J20449" s="13"/>
      <c r="K20449" s="21"/>
    </row>
    <row r="20450">
      <c r="D20450" s="13"/>
      <c r="E20450" s="21"/>
      <c r="G20450" s="13"/>
      <c r="H20450" s="13"/>
      <c r="J20450" s="13"/>
      <c r="K20450" s="21"/>
    </row>
    <row r="20451">
      <c r="D20451" s="13"/>
      <c r="E20451" s="21"/>
      <c r="G20451" s="13"/>
      <c r="H20451" s="13"/>
      <c r="J20451" s="13"/>
      <c r="K20451" s="21"/>
    </row>
    <row r="20452">
      <c r="D20452" s="13"/>
      <c r="E20452" s="21"/>
      <c r="G20452" s="13"/>
      <c r="H20452" s="13"/>
      <c r="J20452" s="13"/>
      <c r="K20452" s="21"/>
    </row>
    <row r="20453">
      <c r="D20453" s="13"/>
      <c r="E20453" s="21"/>
      <c r="G20453" s="13"/>
      <c r="H20453" s="13"/>
      <c r="J20453" s="13"/>
      <c r="K20453" s="21"/>
    </row>
    <row r="20454">
      <c r="D20454" s="13"/>
      <c r="E20454" s="21"/>
      <c r="G20454" s="13"/>
      <c r="H20454" s="13"/>
      <c r="J20454" s="13"/>
      <c r="K20454" s="21"/>
    </row>
    <row r="20455">
      <c r="D20455" s="13"/>
      <c r="E20455" s="21"/>
      <c r="G20455" s="13"/>
      <c r="H20455" s="13"/>
      <c r="J20455" s="13"/>
      <c r="K20455" s="21"/>
    </row>
    <row r="20456">
      <c r="D20456" s="13"/>
      <c r="E20456" s="21"/>
      <c r="G20456" s="13"/>
      <c r="H20456" s="13"/>
      <c r="J20456" s="13"/>
      <c r="K20456" s="21"/>
    </row>
    <row r="20457">
      <c r="D20457" s="13"/>
      <c r="E20457" s="21"/>
      <c r="G20457" s="13"/>
      <c r="H20457" s="13"/>
      <c r="J20457" s="13"/>
      <c r="K20457" s="21"/>
    </row>
    <row r="20458">
      <c r="D20458" s="13"/>
      <c r="E20458" s="21"/>
      <c r="G20458" s="13"/>
      <c r="H20458" s="13"/>
      <c r="J20458" s="13"/>
      <c r="K20458" s="21"/>
    </row>
    <row r="20459">
      <c r="D20459" s="13"/>
      <c r="E20459" s="21"/>
      <c r="G20459" s="13"/>
      <c r="H20459" s="13"/>
      <c r="J20459" s="13"/>
      <c r="K20459" s="21"/>
    </row>
    <row r="20460">
      <c r="D20460" s="13"/>
      <c r="E20460" s="21"/>
      <c r="G20460" s="13"/>
      <c r="H20460" s="13"/>
      <c r="J20460" s="13"/>
      <c r="K20460" s="21"/>
    </row>
    <row r="20461">
      <c r="D20461" s="13"/>
      <c r="E20461" s="21"/>
      <c r="G20461" s="13"/>
      <c r="H20461" s="13"/>
      <c r="J20461" s="13"/>
      <c r="K20461" s="21"/>
    </row>
    <row r="20462">
      <c r="D20462" s="13"/>
      <c r="E20462" s="21"/>
      <c r="G20462" s="13"/>
      <c r="H20462" s="13"/>
      <c r="J20462" s="13"/>
      <c r="K20462" s="21"/>
    </row>
    <row r="20463">
      <c r="D20463" s="13"/>
      <c r="E20463" s="21"/>
      <c r="G20463" s="13"/>
      <c r="H20463" s="13"/>
      <c r="J20463" s="13"/>
      <c r="K20463" s="21"/>
    </row>
    <row r="20464">
      <c r="D20464" s="13"/>
      <c r="E20464" s="21"/>
      <c r="G20464" s="13"/>
      <c r="H20464" s="13"/>
      <c r="J20464" s="13"/>
      <c r="K20464" s="21"/>
    </row>
    <row r="20465">
      <c r="D20465" s="13"/>
      <c r="E20465" s="21"/>
      <c r="G20465" s="13"/>
      <c r="H20465" s="13"/>
      <c r="J20465" s="13"/>
      <c r="K20465" s="21"/>
    </row>
    <row r="20466">
      <c r="D20466" s="13"/>
      <c r="E20466" s="21"/>
      <c r="G20466" s="13"/>
      <c r="H20466" s="13"/>
      <c r="J20466" s="13"/>
      <c r="K20466" s="21"/>
    </row>
    <row r="20467">
      <c r="D20467" s="13"/>
      <c r="E20467" s="21"/>
      <c r="G20467" s="13"/>
      <c r="H20467" s="13"/>
      <c r="J20467" s="13"/>
      <c r="K20467" s="21"/>
    </row>
    <row r="20468">
      <c r="D20468" s="13"/>
      <c r="E20468" s="21"/>
      <c r="G20468" s="13"/>
      <c r="H20468" s="13"/>
      <c r="J20468" s="13"/>
      <c r="K20468" s="21"/>
    </row>
    <row r="20469">
      <c r="D20469" s="13"/>
      <c r="E20469" s="21"/>
      <c r="G20469" s="13"/>
      <c r="H20469" s="13"/>
      <c r="J20469" s="13"/>
      <c r="K20469" s="21"/>
    </row>
    <row r="20470">
      <c r="D20470" s="13"/>
      <c r="E20470" s="21"/>
      <c r="G20470" s="13"/>
      <c r="H20470" s="13"/>
      <c r="J20470" s="13"/>
      <c r="K20470" s="21"/>
    </row>
    <row r="20471">
      <c r="D20471" s="13"/>
      <c r="E20471" s="21"/>
      <c r="G20471" s="13"/>
      <c r="H20471" s="13"/>
      <c r="J20471" s="13"/>
      <c r="K20471" s="21"/>
    </row>
    <row r="20472">
      <c r="D20472" s="13"/>
      <c r="E20472" s="21"/>
      <c r="G20472" s="13"/>
      <c r="H20472" s="13"/>
      <c r="J20472" s="13"/>
      <c r="K20472" s="21"/>
    </row>
    <row r="20473">
      <c r="D20473" s="13"/>
      <c r="E20473" s="21"/>
      <c r="G20473" s="13"/>
      <c r="H20473" s="13"/>
      <c r="J20473" s="13"/>
      <c r="K20473" s="21"/>
    </row>
    <row r="20474">
      <c r="D20474" s="13"/>
      <c r="E20474" s="21"/>
      <c r="G20474" s="13"/>
      <c r="H20474" s="13"/>
      <c r="J20474" s="13"/>
      <c r="K20474" s="21"/>
    </row>
    <row r="20475">
      <c r="D20475" s="13"/>
      <c r="E20475" s="21"/>
      <c r="G20475" s="13"/>
      <c r="H20475" s="13"/>
      <c r="J20475" s="13"/>
      <c r="K20475" s="21"/>
    </row>
    <row r="20476">
      <c r="D20476" s="13"/>
      <c r="E20476" s="21"/>
      <c r="G20476" s="13"/>
      <c r="H20476" s="13"/>
      <c r="J20476" s="13"/>
      <c r="K20476" s="21"/>
    </row>
    <row r="20477">
      <c r="D20477" s="13"/>
      <c r="E20477" s="21"/>
      <c r="G20477" s="13"/>
      <c r="H20477" s="13"/>
      <c r="J20477" s="13"/>
      <c r="K20477" s="21"/>
    </row>
    <row r="20478">
      <c r="D20478" s="13"/>
      <c r="E20478" s="21"/>
      <c r="G20478" s="13"/>
      <c r="H20478" s="13"/>
      <c r="J20478" s="13"/>
      <c r="K20478" s="21"/>
    </row>
    <row r="20479">
      <c r="D20479" s="13"/>
      <c r="E20479" s="21"/>
      <c r="G20479" s="13"/>
      <c r="H20479" s="13"/>
      <c r="J20479" s="13"/>
      <c r="K20479" s="21"/>
    </row>
    <row r="20480">
      <c r="D20480" s="13"/>
      <c r="E20480" s="21"/>
      <c r="G20480" s="13"/>
      <c r="H20480" s="13"/>
      <c r="J20480" s="13"/>
      <c r="K20480" s="21"/>
    </row>
    <row r="20481">
      <c r="D20481" s="13"/>
      <c r="E20481" s="21"/>
      <c r="G20481" s="13"/>
      <c r="H20481" s="13"/>
      <c r="J20481" s="13"/>
      <c r="K20481" s="21"/>
    </row>
    <row r="20482">
      <c r="D20482" s="13"/>
      <c r="E20482" s="21"/>
      <c r="G20482" s="13"/>
      <c r="H20482" s="13"/>
      <c r="J20482" s="13"/>
      <c r="K20482" s="21"/>
    </row>
    <row r="20483">
      <c r="D20483" s="13"/>
      <c r="E20483" s="21"/>
      <c r="G20483" s="13"/>
      <c r="H20483" s="13"/>
      <c r="J20483" s="13"/>
      <c r="K20483" s="21"/>
    </row>
    <row r="20484">
      <c r="D20484" s="13"/>
      <c r="E20484" s="21"/>
      <c r="G20484" s="13"/>
      <c r="H20484" s="13"/>
      <c r="J20484" s="13"/>
      <c r="K20484" s="21"/>
    </row>
    <row r="20485">
      <c r="D20485" s="13"/>
      <c r="E20485" s="21"/>
      <c r="G20485" s="13"/>
      <c r="H20485" s="13"/>
      <c r="J20485" s="13"/>
      <c r="K20485" s="21"/>
    </row>
    <row r="20486">
      <c r="D20486" s="13"/>
      <c r="E20486" s="21"/>
      <c r="G20486" s="13"/>
      <c r="H20486" s="13"/>
      <c r="J20486" s="13"/>
      <c r="K20486" s="21"/>
    </row>
    <row r="20487">
      <c r="D20487" s="13"/>
      <c r="E20487" s="21"/>
      <c r="G20487" s="13"/>
      <c r="H20487" s="13"/>
      <c r="J20487" s="13"/>
      <c r="K20487" s="21"/>
    </row>
    <row r="20488">
      <c r="D20488" s="13"/>
      <c r="E20488" s="21"/>
      <c r="G20488" s="13"/>
      <c r="H20488" s="13"/>
      <c r="J20488" s="13"/>
      <c r="K20488" s="21"/>
    </row>
    <row r="20489">
      <c r="D20489" s="13"/>
      <c r="E20489" s="21"/>
      <c r="G20489" s="13"/>
      <c r="H20489" s="13"/>
      <c r="J20489" s="13"/>
      <c r="K20489" s="21"/>
    </row>
    <row r="20490">
      <c r="D20490" s="13"/>
      <c r="E20490" s="21"/>
      <c r="G20490" s="13"/>
      <c r="H20490" s="13"/>
      <c r="J20490" s="13"/>
      <c r="K20490" s="21"/>
    </row>
    <row r="20491">
      <c r="D20491" s="13"/>
      <c r="E20491" s="21"/>
      <c r="G20491" s="13"/>
      <c r="H20491" s="13"/>
      <c r="J20491" s="13"/>
      <c r="K20491" s="21"/>
    </row>
    <row r="20492">
      <c r="D20492" s="13"/>
      <c r="E20492" s="21"/>
      <c r="G20492" s="13"/>
      <c r="H20492" s="13"/>
      <c r="J20492" s="13"/>
      <c r="K20492" s="21"/>
    </row>
    <row r="20493">
      <c r="D20493" s="13"/>
      <c r="E20493" s="21"/>
      <c r="G20493" s="13"/>
      <c r="H20493" s="13"/>
      <c r="J20493" s="13"/>
      <c r="K20493" s="21"/>
    </row>
    <row r="20494">
      <c r="D20494" s="13"/>
      <c r="E20494" s="21"/>
      <c r="G20494" s="13"/>
      <c r="H20494" s="13"/>
      <c r="J20494" s="13"/>
      <c r="K20494" s="21"/>
    </row>
    <row r="20495">
      <c r="D20495" s="13"/>
      <c r="E20495" s="21"/>
      <c r="G20495" s="13"/>
      <c r="H20495" s="13"/>
      <c r="J20495" s="13"/>
      <c r="K20495" s="21"/>
    </row>
    <row r="20496">
      <c r="D20496" s="13"/>
      <c r="E20496" s="21"/>
      <c r="G20496" s="13"/>
      <c r="H20496" s="13"/>
      <c r="J20496" s="13"/>
      <c r="K20496" s="21"/>
    </row>
    <row r="20497">
      <c r="D20497" s="13"/>
      <c r="E20497" s="21"/>
      <c r="G20497" s="13"/>
      <c r="H20497" s="13"/>
      <c r="J20497" s="13"/>
      <c r="K20497" s="21"/>
    </row>
    <row r="20498">
      <c r="D20498" s="13"/>
      <c r="E20498" s="21"/>
      <c r="G20498" s="13"/>
      <c r="H20498" s="13"/>
      <c r="J20498" s="13"/>
      <c r="K20498" s="21"/>
    </row>
    <row r="20499">
      <c r="D20499" s="13"/>
      <c r="E20499" s="21"/>
      <c r="G20499" s="13"/>
      <c r="H20499" s="13"/>
      <c r="J20499" s="13"/>
      <c r="K20499" s="21"/>
    </row>
    <row r="20500">
      <c r="D20500" s="13"/>
      <c r="E20500" s="21"/>
      <c r="G20500" s="13"/>
      <c r="H20500" s="13"/>
      <c r="J20500" s="13"/>
      <c r="K20500" s="21"/>
    </row>
    <row r="20501">
      <c r="D20501" s="13"/>
      <c r="E20501" s="21"/>
      <c r="G20501" s="13"/>
      <c r="H20501" s="13"/>
      <c r="J20501" s="13"/>
      <c r="K20501" s="21"/>
    </row>
    <row r="20502">
      <c r="D20502" s="13"/>
      <c r="E20502" s="21"/>
      <c r="G20502" s="13"/>
      <c r="H20502" s="13"/>
      <c r="J20502" s="13"/>
      <c r="K20502" s="21"/>
    </row>
    <row r="20503">
      <c r="D20503" s="13"/>
      <c r="E20503" s="21"/>
      <c r="G20503" s="13"/>
      <c r="H20503" s="13"/>
      <c r="J20503" s="13"/>
      <c r="K20503" s="21"/>
    </row>
    <row r="20504">
      <c r="D20504" s="13"/>
      <c r="E20504" s="21"/>
      <c r="G20504" s="13"/>
      <c r="H20504" s="13"/>
      <c r="J20504" s="13"/>
      <c r="K20504" s="21"/>
    </row>
    <row r="20505">
      <c r="D20505" s="13"/>
      <c r="E20505" s="21"/>
      <c r="G20505" s="13"/>
      <c r="H20505" s="13"/>
      <c r="J20505" s="13"/>
      <c r="K20505" s="21"/>
    </row>
    <row r="20506">
      <c r="D20506" s="13"/>
      <c r="E20506" s="21"/>
      <c r="G20506" s="13"/>
      <c r="H20506" s="13"/>
      <c r="J20506" s="13"/>
      <c r="K20506" s="21"/>
    </row>
    <row r="20507">
      <c r="D20507" s="13"/>
      <c r="E20507" s="21"/>
      <c r="G20507" s="13"/>
      <c r="H20507" s="13"/>
      <c r="J20507" s="13"/>
      <c r="K20507" s="21"/>
    </row>
    <row r="20508">
      <c r="D20508" s="13"/>
      <c r="E20508" s="21"/>
      <c r="G20508" s="13"/>
      <c r="H20508" s="13"/>
      <c r="J20508" s="13"/>
      <c r="K20508" s="21"/>
    </row>
    <row r="20509">
      <c r="D20509" s="13"/>
      <c r="E20509" s="21"/>
      <c r="G20509" s="13"/>
      <c r="H20509" s="13"/>
      <c r="J20509" s="13"/>
      <c r="K20509" s="21"/>
    </row>
    <row r="20510">
      <c r="D20510" s="13"/>
      <c r="E20510" s="21"/>
      <c r="G20510" s="13"/>
      <c r="H20510" s="13"/>
      <c r="J20510" s="13"/>
      <c r="K20510" s="21"/>
    </row>
    <row r="20511">
      <c r="D20511" s="13"/>
      <c r="E20511" s="21"/>
      <c r="G20511" s="13"/>
      <c r="H20511" s="13"/>
      <c r="J20511" s="13"/>
      <c r="K20511" s="21"/>
    </row>
    <row r="20512">
      <c r="D20512" s="13"/>
      <c r="E20512" s="21"/>
      <c r="G20512" s="13"/>
      <c r="H20512" s="13"/>
      <c r="J20512" s="13"/>
      <c r="K20512" s="21"/>
    </row>
    <row r="20513">
      <c r="D20513" s="13"/>
      <c r="E20513" s="21"/>
      <c r="G20513" s="13"/>
      <c r="H20513" s="13"/>
      <c r="J20513" s="13"/>
      <c r="K20513" s="21"/>
    </row>
    <row r="20514">
      <c r="D20514" s="13"/>
      <c r="E20514" s="21"/>
      <c r="G20514" s="13"/>
      <c r="H20514" s="13"/>
      <c r="J20514" s="13"/>
      <c r="K20514" s="21"/>
    </row>
    <row r="20515">
      <c r="D20515" s="13"/>
      <c r="E20515" s="21"/>
      <c r="G20515" s="13"/>
      <c r="H20515" s="13"/>
      <c r="J20515" s="13"/>
      <c r="K20515" s="21"/>
    </row>
    <row r="20516">
      <c r="D20516" s="13"/>
      <c r="E20516" s="21"/>
      <c r="G20516" s="13"/>
      <c r="H20516" s="13"/>
      <c r="J20516" s="13"/>
      <c r="K20516" s="21"/>
    </row>
    <row r="20517">
      <c r="D20517" s="13"/>
      <c r="E20517" s="21"/>
      <c r="G20517" s="13"/>
      <c r="H20517" s="13"/>
      <c r="J20517" s="13"/>
      <c r="K20517" s="21"/>
    </row>
    <row r="20518">
      <c r="D20518" s="13"/>
      <c r="E20518" s="21"/>
      <c r="G20518" s="13"/>
      <c r="H20518" s="13"/>
      <c r="J20518" s="13"/>
      <c r="K20518" s="21"/>
    </row>
    <row r="20519">
      <c r="D20519" s="13"/>
      <c r="E20519" s="21"/>
      <c r="G20519" s="13"/>
      <c r="H20519" s="13"/>
      <c r="J20519" s="13"/>
      <c r="K20519" s="21"/>
    </row>
    <row r="20520">
      <c r="D20520" s="13"/>
      <c r="E20520" s="21"/>
      <c r="G20520" s="13"/>
      <c r="H20520" s="13"/>
      <c r="J20520" s="13"/>
      <c r="K20520" s="21"/>
    </row>
    <row r="20521">
      <c r="D20521" s="13"/>
      <c r="E20521" s="21"/>
      <c r="G20521" s="13"/>
      <c r="H20521" s="13"/>
      <c r="J20521" s="13"/>
      <c r="K20521" s="21"/>
    </row>
    <row r="20522">
      <c r="D20522" s="13"/>
      <c r="E20522" s="21"/>
      <c r="G20522" s="13"/>
      <c r="H20522" s="13"/>
      <c r="J20522" s="13"/>
      <c r="K20522" s="21"/>
    </row>
    <row r="20523">
      <c r="D20523" s="13"/>
      <c r="E20523" s="21"/>
      <c r="G20523" s="13"/>
      <c r="H20523" s="13"/>
      <c r="J20523" s="13"/>
      <c r="K20523" s="21"/>
    </row>
    <row r="20524">
      <c r="D20524" s="13"/>
      <c r="E20524" s="21"/>
      <c r="G20524" s="13"/>
      <c r="H20524" s="13"/>
      <c r="J20524" s="13"/>
      <c r="K20524" s="21"/>
    </row>
    <row r="20525">
      <c r="D20525" s="13"/>
      <c r="E20525" s="21"/>
      <c r="G20525" s="13"/>
      <c r="H20525" s="13"/>
      <c r="J20525" s="13"/>
      <c r="K20525" s="21"/>
    </row>
    <row r="20526">
      <c r="D20526" s="13"/>
      <c r="E20526" s="21"/>
      <c r="G20526" s="13"/>
      <c r="H20526" s="13"/>
      <c r="J20526" s="13"/>
      <c r="K20526" s="21"/>
    </row>
    <row r="20527">
      <c r="D20527" s="13"/>
      <c r="E20527" s="21"/>
      <c r="G20527" s="13"/>
      <c r="H20527" s="13"/>
      <c r="J20527" s="13"/>
      <c r="K20527" s="21"/>
    </row>
    <row r="20528">
      <c r="D20528" s="13"/>
      <c r="E20528" s="21"/>
      <c r="G20528" s="13"/>
      <c r="H20528" s="13"/>
      <c r="J20528" s="13"/>
      <c r="K20528" s="21"/>
    </row>
    <row r="20529">
      <c r="D20529" s="13"/>
      <c r="E20529" s="21"/>
      <c r="G20529" s="13"/>
      <c r="H20529" s="13"/>
      <c r="J20529" s="13"/>
      <c r="K20529" s="21"/>
    </row>
    <row r="20530">
      <c r="D20530" s="13"/>
      <c r="E20530" s="21"/>
      <c r="G20530" s="13"/>
      <c r="H20530" s="13"/>
      <c r="J20530" s="13"/>
      <c r="K20530" s="21"/>
    </row>
    <row r="20531">
      <c r="D20531" s="13"/>
      <c r="E20531" s="21"/>
      <c r="G20531" s="13"/>
      <c r="H20531" s="13"/>
      <c r="J20531" s="13"/>
      <c r="K20531" s="21"/>
    </row>
    <row r="20532">
      <c r="D20532" s="13"/>
      <c r="E20532" s="21"/>
      <c r="G20532" s="13"/>
      <c r="H20532" s="13"/>
      <c r="J20532" s="13"/>
      <c r="K20532" s="21"/>
    </row>
    <row r="20533">
      <c r="D20533" s="13"/>
      <c r="E20533" s="21"/>
      <c r="G20533" s="13"/>
      <c r="H20533" s="13"/>
      <c r="J20533" s="13"/>
      <c r="K20533" s="21"/>
    </row>
    <row r="20534">
      <c r="D20534" s="13"/>
      <c r="E20534" s="21"/>
      <c r="G20534" s="13"/>
      <c r="H20534" s="13"/>
      <c r="J20534" s="13"/>
      <c r="K20534" s="21"/>
    </row>
    <row r="20535">
      <c r="D20535" s="13"/>
      <c r="E20535" s="21"/>
      <c r="G20535" s="13"/>
      <c r="H20535" s="13"/>
      <c r="J20535" s="13"/>
      <c r="K20535" s="21"/>
    </row>
    <row r="20536">
      <c r="D20536" s="13"/>
      <c r="E20536" s="21"/>
      <c r="G20536" s="13"/>
      <c r="H20536" s="13"/>
      <c r="J20536" s="13"/>
      <c r="K20536" s="21"/>
    </row>
    <row r="20537">
      <c r="D20537" s="13"/>
      <c r="E20537" s="21"/>
      <c r="G20537" s="13"/>
      <c r="H20537" s="13"/>
      <c r="J20537" s="13"/>
      <c r="K20537" s="21"/>
    </row>
    <row r="20538">
      <c r="D20538" s="13"/>
      <c r="E20538" s="21"/>
      <c r="G20538" s="13"/>
      <c r="H20538" s="13"/>
      <c r="J20538" s="13"/>
      <c r="K20538" s="21"/>
    </row>
    <row r="20539">
      <c r="D20539" s="13"/>
      <c r="E20539" s="21"/>
      <c r="G20539" s="13"/>
      <c r="H20539" s="13"/>
      <c r="J20539" s="13"/>
      <c r="K20539" s="21"/>
    </row>
    <row r="20540">
      <c r="D20540" s="13"/>
      <c r="E20540" s="21"/>
      <c r="G20540" s="13"/>
      <c r="H20540" s="13"/>
      <c r="J20540" s="13"/>
      <c r="K20540" s="21"/>
    </row>
    <row r="20541">
      <c r="D20541" s="13"/>
      <c r="E20541" s="21"/>
      <c r="G20541" s="13"/>
      <c r="H20541" s="13"/>
      <c r="J20541" s="13"/>
      <c r="K20541" s="21"/>
    </row>
    <row r="20542">
      <c r="D20542" s="13"/>
      <c r="E20542" s="21"/>
      <c r="G20542" s="13"/>
      <c r="H20542" s="13"/>
      <c r="J20542" s="13"/>
      <c r="K20542" s="21"/>
    </row>
    <row r="20543">
      <c r="D20543" s="13"/>
      <c r="E20543" s="21"/>
      <c r="G20543" s="13"/>
      <c r="H20543" s="13"/>
      <c r="J20543" s="13"/>
      <c r="K20543" s="21"/>
    </row>
    <row r="20544">
      <c r="D20544" s="13"/>
      <c r="E20544" s="21"/>
      <c r="G20544" s="13"/>
      <c r="H20544" s="13"/>
      <c r="J20544" s="13"/>
      <c r="K20544" s="21"/>
    </row>
    <row r="20545">
      <c r="D20545" s="13"/>
      <c r="E20545" s="21"/>
      <c r="G20545" s="13"/>
      <c r="H20545" s="13"/>
      <c r="J20545" s="13"/>
      <c r="K20545" s="21"/>
    </row>
    <row r="20546">
      <c r="D20546" s="13"/>
      <c r="E20546" s="21"/>
      <c r="G20546" s="13"/>
      <c r="H20546" s="13"/>
      <c r="J20546" s="13"/>
      <c r="K20546" s="21"/>
    </row>
    <row r="20547">
      <c r="D20547" s="13"/>
      <c r="E20547" s="21"/>
      <c r="G20547" s="13"/>
      <c r="H20547" s="13"/>
      <c r="J20547" s="13"/>
      <c r="K20547" s="21"/>
    </row>
    <row r="20548">
      <c r="D20548" s="13"/>
      <c r="E20548" s="21"/>
      <c r="G20548" s="13"/>
      <c r="H20548" s="13"/>
      <c r="J20548" s="13"/>
      <c r="K20548" s="21"/>
    </row>
    <row r="20549">
      <c r="D20549" s="13"/>
      <c r="E20549" s="21"/>
      <c r="G20549" s="13"/>
      <c r="H20549" s="13"/>
      <c r="J20549" s="13"/>
      <c r="K20549" s="21"/>
    </row>
    <row r="20550">
      <c r="D20550" s="13"/>
      <c r="E20550" s="21"/>
      <c r="G20550" s="13"/>
      <c r="H20550" s="13"/>
      <c r="J20550" s="13"/>
      <c r="K20550" s="21"/>
    </row>
    <row r="20551">
      <c r="D20551" s="13"/>
      <c r="E20551" s="21"/>
      <c r="G20551" s="13"/>
      <c r="H20551" s="13"/>
      <c r="J20551" s="13"/>
      <c r="K20551" s="21"/>
    </row>
    <row r="20552">
      <c r="D20552" s="13"/>
      <c r="E20552" s="21"/>
      <c r="G20552" s="13"/>
      <c r="H20552" s="13"/>
      <c r="J20552" s="13"/>
      <c r="K20552" s="21"/>
    </row>
    <row r="20553">
      <c r="D20553" s="13"/>
      <c r="E20553" s="21"/>
      <c r="G20553" s="13"/>
      <c r="H20553" s="13"/>
      <c r="J20553" s="13"/>
      <c r="K20553" s="21"/>
    </row>
    <row r="20554">
      <c r="D20554" s="13"/>
      <c r="E20554" s="21"/>
      <c r="G20554" s="13"/>
      <c r="H20554" s="13"/>
      <c r="J20554" s="13"/>
      <c r="K20554" s="21"/>
    </row>
    <row r="20555">
      <c r="D20555" s="13"/>
      <c r="E20555" s="21"/>
      <c r="G20555" s="13"/>
      <c r="H20555" s="13"/>
      <c r="J20555" s="13"/>
      <c r="K20555" s="21"/>
    </row>
    <row r="20556">
      <c r="D20556" s="13"/>
      <c r="E20556" s="21"/>
      <c r="G20556" s="13"/>
      <c r="H20556" s="13"/>
      <c r="J20556" s="13"/>
      <c r="K20556" s="21"/>
    </row>
    <row r="20557">
      <c r="D20557" s="13"/>
      <c r="E20557" s="21"/>
      <c r="G20557" s="13"/>
      <c r="H20557" s="13"/>
      <c r="J20557" s="13"/>
      <c r="K20557" s="21"/>
    </row>
    <row r="20558">
      <c r="D20558" s="13"/>
      <c r="E20558" s="21"/>
      <c r="G20558" s="13"/>
      <c r="H20558" s="13"/>
      <c r="J20558" s="13"/>
      <c r="K20558" s="21"/>
    </row>
    <row r="20559">
      <c r="D20559" s="13"/>
      <c r="E20559" s="21"/>
      <c r="G20559" s="13"/>
      <c r="H20559" s="13"/>
      <c r="J20559" s="13"/>
      <c r="K20559" s="21"/>
    </row>
    <row r="20560">
      <c r="D20560" s="13"/>
      <c r="E20560" s="21"/>
      <c r="G20560" s="13"/>
      <c r="H20560" s="13"/>
      <c r="J20560" s="13"/>
      <c r="K20560" s="21"/>
    </row>
    <row r="20561">
      <c r="D20561" s="13"/>
      <c r="E20561" s="21"/>
      <c r="G20561" s="13"/>
      <c r="H20561" s="13"/>
      <c r="J20561" s="13"/>
      <c r="K20561" s="21"/>
    </row>
    <row r="20562">
      <c r="D20562" s="13"/>
      <c r="E20562" s="21"/>
      <c r="G20562" s="13"/>
      <c r="H20562" s="13"/>
      <c r="J20562" s="13"/>
      <c r="K20562" s="21"/>
    </row>
    <row r="20563">
      <c r="D20563" s="13"/>
      <c r="E20563" s="21"/>
      <c r="G20563" s="13"/>
      <c r="H20563" s="13"/>
      <c r="J20563" s="13"/>
      <c r="K20563" s="21"/>
    </row>
    <row r="20564">
      <c r="D20564" s="13"/>
      <c r="E20564" s="21"/>
      <c r="G20564" s="13"/>
      <c r="H20564" s="13"/>
      <c r="J20564" s="13"/>
      <c r="K20564" s="21"/>
    </row>
    <row r="20565">
      <c r="D20565" s="13"/>
      <c r="E20565" s="21"/>
      <c r="G20565" s="13"/>
      <c r="H20565" s="13"/>
      <c r="J20565" s="13"/>
      <c r="K20565" s="21"/>
    </row>
    <row r="20566">
      <c r="D20566" s="13"/>
      <c r="E20566" s="21"/>
      <c r="G20566" s="13"/>
      <c r="H20566" s="13"/>
      <c r="J20566" s="13"/>
      <c r="K20566" s="21"/>
    </row>
    <row r="20567">
      <c r="D20567" s="13"/>
      <c r="E20567" s="21"/>
      <c r="G20567" s="13"/>
      <c r="H20567" s="13"/>
      <c r="J20567" s="13"/>
      <c r="K20567" s="21"/>
    </row>
    <row r="20568">
      <c r="D20568" s="13"/>
      <c r="E20568" s="21"/>
      <c r="G20568" s="13"/>
      <c r="H20568" s="13"/>
      <c r="J20568" s="13"/>
      <c r="K20568" s="21"/>
    </row>
    <row r="20569">
      <c r="D20569" s="13"/>
      <c r="E20569" s="21"/>
      <c r="G20569" s="13"/>
      <c r="H20569" s="13"/>
      <c r="J20569" s="13"/>
      <c r="K20569" s="21"/>
    </row>
    <row r="20570">
      <c r="D20570" s="13"/>
      <c r="E20570" s="21"/>
      <c r="G20570" s="13"/>
      <c r="H20570" s="13"/>
      <c r="J20570" s="13"/>
      <c r="K20570" s="21"/>
    </row>
    <row r="20571">
      <c r="D20571" s="13"/>
      <c r="E20571" s="21"/>
      <c r="G20571" s="13"/>
      <c r="H20571" s="13"/>
      <c r="J20571" s="13"/>
      <c r="K20571" s="21"/>
    </row>
    <row r="20572">
      <c r="D20572" s="13"/>
      <c r="E20572" s="21"/>
      <c r="G20572" s="13"/>
      <c r="H20572" s="13"/>
      <c r="J20572" s="13"/>
      <c r="K20572" s="21"/>
    </row>
    <row r="20573">
      <c r="D20573" s="13"/>
      <c r="E20573" s="21"/>
      <c r="G20573" s="13"/>
      <c r="H20573" s="13"/>
      <c r="J20573" s="13"/>
      <c r="K20573" s="21"/>
    </row>
    <row r="20574">
      <c r="D20574" s="13"/>
      <c r="E20574" s="21"/>
      <c r="G20574" s="13"/>
      <c r="H20574" s="13"/>
      <c r="J20574" s="13"/>
      <c r="K20574" s="21"/>
    </row>
    <row r="20575">
      <c r="D20575" s="13"/>
      <c r="E20575" s="21"/>
      <c r="G20575" s="13"/>
      <c r="H20575" s="13"/>
      <c r="J20575" s="13"/>
      <c r="K20575" s="21"/>
    </row>
    <row r="20576">
      <c r="D20576" s="13"/>
      <c r="E20576" s="21"/>
      <c r="G20576" s="13"/>
      <c r="H20576" s="13"/>
      <c r="J20576" s="13"/>
      <c r="K20576" s="21"/>
    </row>
    <row r="20577">
      <c r="D20577" s="13"/>
      <c r="E20577" s="21"/>
      <c r="G20577" s="13"/>
      <c r="H20577" s="13"/>
      <c r="J20577" s="13"/>
      <c r="K20577" s="21"/>
    </row>
    <row r="20578">
      <c r="D20578" s="13"/>
      <c r="E20578" s="21"/>
      <c r="G20578" s="13"/>
      <c r="H20578" s="13"/>
      <c r="J20578" s="13"/>
      <c r="K20578" s="21"/>
    </row>
    <row r="20579">
      <c r="D20579" s="13"/>
      <c r="E20579" s="21"/>
      <c r="G20579" s="13"/>
      <c r="H20579" s="13"/>
      <c r="J20579" s="13"/>
      <c r="K20579" s="21"/>
    </row>
    <row r="20580">
      <c r="D20580" s="13"/>
      <c r="E20580" s="21"/>
      <c r="G20580" s="13"/>
      <c r="H20580" s="13"/>
      <c r="J20580" s="13"/>
      <c r="K20580" s="21"/>
    </row>
    <row r="20581">
      <c r="D20581" s="13"/>
      <c r="E20581" s="21"/>
      <c r="G20581" s="13"/>
      <c r="H20581" s="13"/>
      <c r="J20581" s="13"/>
      <c r="K20581" s="21"/>
    </row>
    <row r="20582">
      <c r="D20582" s="13"/>
      <c r="E20582" s="21"/>
      <c r="G20582" s="13"/>
      <c r="H20582" s="13"/>
      <c r="J20582" s="13"/>
      <c r="K20582" s="21"/>
    </row>
    <row r="20583">
      <c r="D20583" s="13"/>
      <c r="E20583" s="21"/>
      <c r="G20583" s="13"/>
      <c r="H20583" s="13"/>
      <c r="J20583" s="13"/>
      <c r="K20583" s="21"/>
    </row>
    <row r="20584">
      <c r="D20584" s="13"/>
      <c r="E20584" s="21"/>
      <c r="G20584" s="13"/>
      <c r="H20584" s="13"/>
      <c r="J20584" s="13"/>
      <c r="K20584" s="21"/>
    </row>
    <row r="20585">
      <c r="D20585" s="13"/>
      <c r="E20585" s="21"/>
      <c r="G20585" s="13"/>
      <c r="H20585" s="13"/>
      <c r="J20585" s="13"/>
      <c r="K20585" s="21"/>
    </row>
    <row r="20586">
      <c r="D20586" s="13"/>
      <c r="E20586" s="21"/>
      <c r="G20586" s="13"/>
      <c r="H20586" s="13"/>
      <c r="J20586" s="13"/>
      <c r="K20586" s="21"/>
    </row>
    <row r="20587">
      <c r="D20587" s="13"/>
      <c r="E20587" s="21"/>
      <c r="G20587" s="13"/>
      <c r="H20587" s="13"/>
      <c r="J20587" s="13"/>
      <c r="K20587" s="21"/>
    </row>
    <row r="20588">
      <c r="D20588" s="13"/>
      <c r="E20588" s="21"/>
      <c r="G20588" s="13"/>
      <c r="H20588" s="13"/>
      <c r="J20588" s="13"/>
      <c r="K20588" s="21"/>
    </row>
    <row r="20589">
      <c r="D20589" s="13"/>
      <c r="E20589" s="21"/>
      <c r="G20589" s="13"/>
      <c r="H20589" s="13"/>
      <c r="J20589" s="13"/>
      <c r="K20589" s="21"/>
    </row>
    <row r="20590">
      <c r="D20590" s="13"/>
      <c r="E20590" s="21"/>
      <c r="G20590" s="13"/>
      <c r="H20590" s="13"/>
      <c r="J20590" s="13"/>
      <c r="K20590" s="21"/>
    </row>
    <row r="20591">
      <c r="D20591" s="13"/>
      <c r="E20591" s="21"/>
      <c r="G20591" s="13"/>
      <c r="H20591" s="13"/>
      <c r="J20591" s="13"/>
      <c r="K20591" s="21"/>
    </row>
    <row r="20592">
      <c r="D20592" s="13"/>
      <c r="E20592" s="21"/>
      <c r="G20592" s="13"/>
      <c r="H20592" s="13"/>
      <c r="J20592" s="13"/>
      <c r="K20592" s="21"/>
    </row>
    <row r="20593">
      <c r="D20593" s="13"/>
      <c r="E20593" s="21"/>
      <c r="G20593" s="13"/>
      <c r="H20593" s="13"/>
      <c r="J20593" s="13"/>
      <c r="K20593" s="21"/>
    </row>
    <row r="20594">
      <c r="D20594" s="13"/>
      <c r="E20594" s="21"/>
      <c r="G20594" s="13"/>
      <c r="H20594" s="13"/>
      <c r="J20594" s="13"/>
      <c r="K20594" s="21"/>
    </row>
    <row r="20595">
      <c r="D20595" s="13"/>
      <c r="E20595" s="21"/>
      <c r="G20595" s="13"/>
      <c r="H20595" s="13"/>
      <c r="J20595" s="13"/>
      <c r="K20595" s="21"/>
    </row>
    <row r="20596">
      <c r="D20596" s="13"/>
      <c r="E20596" s="21"/>
      <c r="G20596" s="13"/>
      <c r="H20596" s="13"/>
      <c r="J20596" s="13"/>
      <c r="K20596" s="21"/>
    </row>
    <row r="20597">
      <c r="D20597" s="13"/>
      <c r="E20597" s="21"/>
      <c r="G20597" s="13"/>
      <c r="H20597" s="13"/>
      <c r="J20597" s="13"/>
      <c r="K20597" s="21"/>
    </row>
    <row r="20598">
      <c r="D20598" s="13"/>
      <c r="E20598" s="21"/>
      <c r="G20598" s="13"/>
      <c r="H20598" s="13"/>
      <c r="J20598" s="13"/>
      <c r="K20598" s="21"/>
    </row>
    <row r="20599">
      <c r="D20599" s="13"/>
      <c r="E20599" s="21"/>
      <c r="G20599" s="13"/>
      <c r="H20599" s="13"/>
      <c r="J20599" s="13"/>
      <c r="K20599" s="21"/>
    </row>
    <row r="20600">
      <c r="D20600" s="13"/>
      <c r="E20600" s="21"/>
      <c r="G20600" s="13"/>
      <c r="H20600" s="13"/>
      <c r="J20600" s="13"/>
      <c r="K20600" s="21"/>
    </row>
    <row r="20601">
      <c r="D20601" s="13"/>
      <c r="E20601" s="21"/>
      <c r="G20601" s="13"/>
      <c r="H20601" s="13"/>
      <c r="J20601" s="13"/>
      <c r="K20601" s="21"/>
    </row>
    <row r="20602">
      <c r="D20602" s="13"/>
      <c r="E20602" s="21"/>
      <c r="G20602" s="13"/>
      <c r="H20602" s="13"/>
      <c r="J20602" s="13"/>
      <c r="K20602" s="21"/>
    </row>
    <row r="20603">
      <c r="D20603" s="13"/>
      <c r="E20603" s="21"/>
      <c r="G20603" s="13"/>
      <c r="H20603" s="13"/>
      <c r="J20603" s="13"/>
      <c r="K20603" s="21"/>
    </row>
    <row r="20604">
      <c r="D20604" s="13"/>
      <c r="E20604" s="21"/>
      <c r="G20604" s="13"/>
      <c r="H20604" s="13"/>
      <c r="J20604" s="13"/>
      <c r="K20604" s="21"/>
    </row>
    <row r="20605">
      <c r="D20605" s="13"/>
      <c r="E20605" s="21"/>
      <c r="G20605" s="13"/>
      <c r="H20605" s="13"/>
      <c r="J20605" s="13"/>
      <c r="K20605" s="21"/>
    </row>
    <row r="20606">
      <c r="D20606" s="13"/>
      <c r="E20606" s="21"/>
      <c r="G20606" s="13"/>
      <c r="H20606" s="13"/>
      <c r="J20606" s="13"/>
      <c r="K20606" s="21"/>
    </row>
    <row r="20607">
      <c r="D20607" s="13"/>
      <c r="E20607" s="21"/>
      <c r="G20607" s="13"/>
      <c r="H20607" s="13"/>
      <c r="J20607" s="13"/>
      <c r="K20607" s="21"/>
    </row>
    <row r="20608">
      <c r="D20608" s="13"/>
      <c r="E20608" s="21"/>
      <c r="G20608" s="13"/>
      <c r="H20608" s="13"/>
      <c r="J20608" s="13"/>
      <c r="K20608" s="21"/>
    </row>
    <row r="20609">
      <c r="D20609" s="13"/>
      <c r="E20609" s="21"/>
      <c r="G20609" s="13"/>
      <c r="H20609" s="13"/>
      <c r="J20609" s="13"/>
      <c r="K20609" s="21"/>
    </row>
    <row r="20610">
      <c r="D20610" s="13"/>
      <c r="E20610" s="21"/>
      <c r="G20610" s="13"/>
      <c r="H20610" s="13"/>
      <c r="J20610" s="13"/>
      <c r="K20610" s="21"/>
    </row>
    <row r="20611">
      <c r="D20611" s="13"/>
      <c r="E20611" s="21"/>
      <c r="G20611" s="13"/>
      <c r="H20611" s="13"/>
      <c r="J20611" s="13"/>
      <c r="K20611" s="21"/>
    </row>
    <row r="20612">
      <c r="D20612" s="13"/>
      <c r="E20612" s="21"/>
      <c r="G20612" s="13"/>
      <c r="H20612" s="13"/>
      <c r="J20612" s="13"/>
      <c r="K20612" s="21"/>
    </row>
    <row r="20613">
      <c r="D20613" s="13"/>
      <c r="E20613" s="21"/>
      <c r="G20613" s="13"/>
      <c r="H20613" s="13"/>
      <c r="J20613" s="13"/>
      <c r="K20613" s="21"/>
    </row>
    <row r="20614">
      <c r="D20614" s="13"/>
      <c r="E20614" s="21"/>
      <c r="G20614" s="13"/>
      <c r="H20614" s="13"/>
      <c r="J20614" s="13"/>
      <c r="K20614" s="21"/>
    </row>
    <row r="20615">
      <c r="D20615" s="13"/>
      <c r="E20615" s="21"/>
      <c r="G20615" s="13"/>
      <c r="H20615" s="13"/>
      <c r="J20615" s="13"/>
      <c r="K20615" s="21"/>
    </row>
    <row r="20616">
      <c r="D20616" s="13"/>
      <c r="E20616" s="21"/>
      <c r="G20616" s="13"/>
      <c r="H20616" s="13"/>
      <c r="J20616" s="13"/>
      <c r="K20616" s="21"/>
    </row>
    <row r="20617">
      <c r="D20617" s="13"/>
      <c r="E20617" s="21"/>
      <c r="G20617" s="13"/>
      <c r="H20617" s="13"/>
      <c r="J20617" s="13"/>
      <c r="K20617" s="21"/>
    </row>
    <row r="20618">
      <c r="D20618" s="13"/>
      <c r="E20618" s="21"/>
      <c r="G20618" s="13"/>
      <c r="H20618" s="13"/>
      <c r="J20618" s="13"/>
      <c r="K20618" s="21"/>
    </row>
    <row r="20619">
      <c r="D20619" s="13"/>
      <c r="E20619" s="21"/>
      <c r="G20619" s="13"/>
      <c r="H20619" s="13"/>
      <c r="J20619" s="13"/>
      <c r="K20619" s="21"/>
    </row>
    <row r="20620">
      <c r="D20620" s="13"/>
      <c r="E20620" s="21"/>
      <c r="G20620" s="13"/>
      <c r="H20620" s="13"/>
      <c r="J20620" s="13"/>
      <c r="K20620" s="21"/>
    </row>
    <row r="20621">
      <c r="D20621" s="13"/>
      <c r="E20621" s="21"/>
      <c r="G20621" s="13"/>
      <c r="H20621" s="13"/>
      <c r="J20621" s="13"/>
      <c r="K20621" s="21"/>
    </row>
    <row r="20622">
      <c r="D20622" s="13"/>
      <c r="E20622" s="21"/>
      <c r="G20622" s="13"/>
      <c r="H20622" s="13"/>
      <c r="J20622" s="13"/>
      <c r="K20622" s="21"/>
    </row>
    <row r="20623">
      <c r="D20623" s="13"/>
      <c r="E20623" s="21"/>
      <c r="G20623" s="13"/>
      <c r="H20623" s="13"/>
      <c r="J20623" s="13"/>
      <c r="K20623" s="21"/>
    </row>
    <row r="20624">
      <c r="D20624" s="13"/>
      <c r="E20624" s="21"/>
      <c r="G20624" s="13"/>
      <c r="H20624" s="13"/>
      <c r="J20624" s="13"/>
      <c r="K20624" s="21"/>
    </row>
    <row r="20625">
      <c r="D20625" s="13"/>
      <c r="E20625" s="21"/>
      <c r="G20625" s="13"/>
      <c r="H20625" s="13"/>
      <c r="J20625" s="13"/>
      <c r="K20625" s="21"/>
    </row>
    <row r="20626">
      <c r="D20626" s="13"/>
      <c r="E20626" s="21"/>
      <c r="G20626" s="13"/>
      <c r="H20626" s="13"/>
      <c r="J20626" s="13"/>
      <c r="K20626" s="21"/>
    </row>
    <row r="20627">
      <c r="D20627" s="13"/>
      <c r="E20627" s="21"/>
      <c r="G20627" s="13"/>
      <c r="H20627" s="13"/>
      <c r="J20627" s="13"/>
      <c r="K20627" s="21"/>
    </row>
    <row r="20628">
      <c r="D20628" s="13"/>
      <c r="E20628" s="21"/>
      <c r="G20628" s="13"/>
      <c r="H20628" s="13"/>
      <c r="J20628" s="13"/>
      <c r="K20628" s="21"/>
    </row>
    <row r="20629">
      <c r="D20629" s="13"/>
      <c r="E20629" s="21"/>
      <c r="G20629" s="13"/>
      <c r="H20629" s="13"/>
      <c r="J20629" s="13"/>
      <c r="K20629" s="21"/>
    </row>
    <row r="20630">
      <c r="D20630" s="13"/>
      <c r="E20630" s="21"/>
      <c r="G20630" s="13"/>
      <c r="H20630" s="13"/>
      <c r="J20630" s="13"/>
      <c r="K20630" s="21"/>
    </row>
    <row r="20631">
      <c r="D20631" s="13"/>
      <c r="E20631" s="21"/>
      <c r="G20631" s="13"/>
      <c r="H20631" s="13"/>
      <c r="J20631" s="13"/>
      <c r="K20631" s="21"/>
    </row>
    <row r="20632">
      <c r="D20632" s="13"/>
      <c r="E20632" s="21"/>
      <c r="G20632" s="13"/>
      <c r="H20632" s="13"/>
      <c r="J20632" s="13"/>
      <c r="K20632" s="21"/>
    </row>
    <row r="20633">
      <c r="D20633" s="13"/>
      <c r="E20633" s="21"/>
      <c r="G20633" s="13"/>
      <c r="H20633" s="13"/>
      <c r="J20633" s="13"/>
      <c r="K20633" s="21"/>
    </row>
    <row r="20634">
      <c r="D20634" s="13"/>
      <c r="E20634" s="21"/>
      <c r="G20634" s="13"/>
      <c r="H20634" s="13"/>
      <c r="J20634" s="13"/>
      <c r="K20634" s="21"/>
    </row>
    <row r="20635">
      <c r="D20635" s="13"/>
      <c r="E20635" s="21"/>
      <c r="G20635" s="13"/>
      <c r="H20635" s="13"/>
      <c r="J20635" s="13"/>
      <c r="K20635" s="21"/>
    </row>
    <row r="20636">
      <c r="D20636" s="13"/>
      <c r="E20636" s="21"/>
      <c r="G20636" s="13"/>
      <c r="H20636" s="13"/>
      <c r="J20636" s="13"/>
      <c r="K20636" s="21"/>
    </row>
    <row r="20637">
      <c r="D20637" s="13"/>
      <c r="E20637" s="21"/>
      <c r="G20637" s="13"/>
      <c r="H20637" s="13"/>
      <c r="J20637" s="13"/>
      <c r="K20637" s="21"/>
    </row>
    <row r="20638">
      <c r="D20638" s="13"/>
      <c r="E20638" s="21"/>
      <c r="G20638" s="13"/>
      <c r="H20638" s="13"/>
      <c r="J20638" s="13"/>
      <c r="K20638" s="21"/>
    </row>
    <row r="20639">
      <c r="D20639" s="13"/>
      <c r="E20639" s="21"/>
      <c r="G20639" s="13"/>
      <c r="H20639" s="13"/>
      <c r="J20639" s="13"/>
      <c r="K20639" s="21"/>
    </row>
    <row r="20640">
      <c r="D20640" s="13"/>
      <c r="E20640" s="21"/>
      <c r="G20640" s="13"/>
      <c r="H20640" s="13"/>
      <c r="J20640" s="13"/>
      <c r="K20640" s="21"/>
    </row>
    <row r="20641">
      <c r="D20641" s="13"/>
      <c r="E20641" s="21"/>
      <c r="G20641" s="13"/>
      <c r="H20641" s="13"/>
      <c r="J20641" s="13"/>
      <c r="K20641" s="21"/>
    </row>
    <row r="20642">
      <c r="D20642" s="13"/>
      <c r="E20642" s="21"/>
      <c r="G20642" s="13"/>
      <c r="H20642" s="13"/>
      <c r="J20642" s="13"/>
      <c r="K20642" s="21"/>
    </row>
    <row r="20643">
      <c r="D20643" s="13"/>
      <c r="E20643" s="21"/>
      <c r="G20643" s="13"/>
      <c r="H20643" s="13"/>
      <c r="J20643" s="13"/>
      <c r="K20643" s="21"/>
    </row>
    <row r="20644">
      <c r="D20644" s="13"/>
      <c r="E20644" s="21"/>
      <c r="G20644" s="13"/>
      <c r="H20644" s="13"/>
      <c r="J20644" s="13"/>
      <c r="K20644" s="21"/>
    </row>
    <row r="20645">
      <c r="D20645" s="13"/>
      <c r="E20645" s="21"/>
      <c r="G20645" s="13"/>
      <c r="H20645" s="13"/>
      <c r="J20645" s="13"/>
      <c r="K20645" s="21"/>
    </row>
    <row r="20646">
      <c r="D20646" s="13"/>
      <c r="E20646" s="21"/>
      <c r="G20646" s="13"/>
      <c r="H20646" s="13"/>
      <c r="J20646" s="13"/>
      <c r="K20646" s="21"/>
    </row>
    <row r="20647">
      <c r="D20647" s="13"/>
      <c r="E20647" s="21"/>
      <c r="G20647" s="13"/>
      <c r="H20647" s="13"/>
      <c r="J20647" s="13"/>
      <c r="K20647" s="21"/>
    </row>
    <row r="20648">
      <c r="D20648" s="13"/>
      <c r="E20648" s="21"/>
      <c r="G20648" s="13"/>
      <c r="H20648" s="13"/>
      <c r="J20648" s="13"/>
      <c r="K20648" s="21"/>
    </row>
    <row r="20649">
      <c r="D20649" s="13"/>
      <c r="E20649" s="21"/>
      <c r="G20649" s="13"/>
      <c r="H20649" s="13"/>
      <c r="J20649" s="13"/>
      <c r="K20649" s="21"/>
    </row>
    <row r="20650">
      <c r="D20650" s="13"/>
      <c r="E20650" s="21"/>
      <c r="G20650" s="13"/>
      <c r="H20650" s="13"/>
      <c r="J20650" s="13"/>
      <c r="K20650" s="21"/>
    </row>
    <row r="20651">
      <c r="D20651" s="13"/>
      <c r="E20651" s="21"/>
      <c r="G20651" s="13"/>
      <c r="H20651" s="13"/>
      <c r="J20651" s="13"/>
      <c r="K20651" s="21"/>
    </row>
    <row r="20652">
      <c r="D20652" s="13"/>
      <c r="E20652" s="21"/>
      <c r="G20652" s="13"/>
      <c r="H20652" s="13"/>
      <c r="J20652" s="13"/>
      <c r="K20652" s="21"/>
    </row>
    <row r="20653">
      <c r="D20653" s="13"/>
      <c r="E20653" s="21"/>
      <c r="G20653" s="13"/>
      <c r="H20653" s="13"/>
      <c r="J20653" s="13"/>
      <c r="K20653" s="21"/>
    </row>
    <row r="20654">
      <c r="D20654" s="13"/>
      <c r="E20654" s="21"/>
      <c r="G20654" s="13"/>
      <c r="H20654" s="13"/>
      <c r="J20654" s="13"/>
      <c r="K20654" s="21"/>
    </row>
    <row r="20655">
      <c r="D20655" s="13"/>
      <c r="E20655" s="21"/>
      <c r="G20655" s="13"/>
      <c r="H20655" s="13"/>
      <c r="J20655" s="13"/>
      <c r="K20655" s="21"/>
    </row>
    <row r="20656">
      <c r="D20656" s="13"/>
      <c r="E20656" s="21"/>
      <c r="G20656" s="13"/>
      <c r="H20656" s="13"/>
      <c r="J20656" s="13"/>
      <c r="K20656" s="21"/>
    </row>
    <row r="20657">
      <c r="D20657" s="13"/>
      <c r="E20657" s="21"/>
      <c r="G20657" s="13"/>
      <c r="H20657" s="13"/>
      <c r="J20657" s="13"/>
      <c r="K20657" s="21"/>
    </row>
    <row r="20658">
      <c r="D20658" s="13"/>
      <c r="E20658" s="21"/>
      <c r="G20658" s="13"/>
      <c r="H20658" s="13"/>
      <c r="J20658" s="13"/>
      <c r="K20658" s="21"/>
    </row>
    <row r="20659">
      <c r="D20659" s="13"/>
      <c r="E20659" s="21"/>
      <c r="G20659" s="13"/>
      <c r="H20659" s="13"/>
      <c r="J20659" s="13"/>
      <c r="K20659" s="21"/>
    </row>
    <row r="20660">
      <c r="D20660" s="13"/>
      <c r="E20660" s="21"/>
      <c r="G20660" s="13"/>
      <c r="H20660" s="13"/>
      <c r="J20660" s="13"/>
      <c r="K20660" s="21"/>
    </row>
    <row r="20661">
      <c r="D20661" s="13"/>
      <c r="E20661" s="21"/>
      <c r="G20661" s="13"/>
      <c r="H20661" s="13"/>
      <c r="J20661" s="13"/>
      <c r="K20661" s="21"/>
    </row>
    <row r="20662">
      <c r="D20662" s="13"/>
      <c r="E20662" s="21"/>
      <c r="G20662" s="13"/>
      <c r="H20662" s="13"/>
      <c r="J20662" s="13"/>
      <c r="K20662" s="21"/>
    </row>
    <row r="20663">
      <c r="D20663" s="13"/>
      <c r="E20663" s="21"/>
      <c r="G20663" s="13"/>
      <c r="H20663" s="13"/>
      <c r="J20663" s="13"/>
      <c r="K20663" s="21"/>
    </row>
    <row r="20664">
      <c r="D20664" s="13"/>
      <c r="E20664" s="21"/>
      <c r="G20664" s="13"/>
      <c r="H20664" s="13"/>
      <c r="J20664" s="13"/>
      <c r="K20664" s="21"/>
    </row>
    <row r="20665">
      <c r="D20665" s="13"/>
      <c r="E20665" s="21"/>
      <c r="G20665" s="13"/>
      <c r="H20665" s="13"/>
      <c r="J20665" s="13"/>
      <c r="K20665" s="21"/>
    </row>
    <row r="20666">
      <c r="D20666" s="13"/>
      <c r="E20666" s="21"/>
      <c r="G20666" s="13"/>
      <c r="H20666" s="13"/>
      <c r="J20666" s="13"/>
      <c r="K20666" s="21"/>
    </row>
    <row r="20667">
      <c r="D20667" s="13"/>
      <c r="E20667" s="21"/>
      <c r="G20667" s="13"/>
      <c r="H20667" s="13"/>
      <c r="J20667" s="13"/>
      <c r="K20667" s="21"/>
    </row>
    <row r="20668">
      <c r="D20668" s="13"/>
      <c r="E20668" s="21"/>
      <c r="G20668" s="13"/>
      <c r="H20668" s="13"/>
      <c r="J20668" s="13"/>
      <c r="K20668" s="21"/>
    </row>
    <row r="20669">
      <c r="D20669" s="13"/>
      <c r="E20669" s="21"/>
      <c r="G20669" s="13"/>
      <c r="H20669" s="13"/>
      <c r="J20669" s="13"/>
      <c r="K20669" s="21"/>
    </row>
    <row r="20670">
      <c r="D20670" s="13"/>
      <c r="E20670" s="21"/>
      <c r="G20670" s="13"/>
      <c r="H20670" s="13"/>
      <c r="J20670" s="13"/>
      <c r="K20670" s="21"/>
    </row>
    <row r="20671">
      <c r="D20671" s="13"/>
      <c r="E20671" s="21"/>
      <c r="G20671" s="13"/>
      <c r="H20671" s="13"/>
      <c r="J20671" s="13"/>
      <c r="K20671" s="21"/>
    </row>
    <row r="20672">
      <c r="D20672" s="13"/>
      <c r="E20672" s="21"/>
      <c r="G20672" s="13"/>
      <c r="H20672" s="13"/>
      <c r="J20672" s="13"/>
      <c r="K20672" s="21"/>
    </row>
    <row r="20673">
      <c r="D20673" s="13"/>
      <c r="E20673" s="21"/>
      <c r="G20673" s="13"/>
      <c r="H20673" s="13"/>
      <c r="J20673" s="13"/>
      <c r="K20673" s="21"/>
    </row>
    <row r="20674">
      <c r="D20674" s="13"/>
      <c r="E20674" s="21"/>
      <c r="G20674" s="13"/>
      <c r="H20674" s="13"/>
      <c r="J20674" s="13"/>
      <c r="K20674" s="21"/>
    </row>
    <row r="20675">
      <c r="D20675" s="13"/>
      <c r="E20675" s="21"/>
      <c r="G20675" s="13"/>
      <c r="H20675" s="13"/>
      <c r="J20675" s="13"/>
      <c r="K20675" s="21"/>
    </row>
    <row r="20676">
      <c r="D20676" s="13"/>
      <c r="E20676" s="21"/>
      <c r="G20676" s="13"/>
      <c r="H20676" s="13"/>
      <c r="J20676" s="13"/>
      <c r="K20676" s="21"/>
    </row>
    <row r="20677">
      <c r="D20677" s="13"/>
      <c r="E20677" s="21"/>
      <c r="G20677" s="13"/>
      <c r="H20677" s="13"/>
      <c r="J20677" s="13"/>
      <c r="K20677" s="21"/>
    </row>
    <row r="20678">
      <c r="D20678" s="13"/>
      <c r="E20678" s="21"/>
      <c r="G20678" s="13"/>
      <c r="H20678" s="13"/>
      <c r="J20678" s="13"/>
      <c r="K20678" s="21"/>
    </row>
    <row r="20679">
      <c r="D20679" s="13"/>
      <c r="E20679" s="21"/>
      <c r="G20679" s="13"/>
      <c r="H20679" s="13"/>
      <c r="J20679" s="13"/>
      <c r="K20679" s="21"/>
    </row>
    <row r="20680">
      <c r="D20680" s="13"/>
      <c r="E20680" s="21"/>
      <c r="G20680" s="13"/>
      <c r="H20680" s="13"/>
      <c r="J20680" s="13"/>
      <c r="K20680" s="21"/>
    </row>
    <row r="20681">
      <c r="D20681" s="13"/>
      <c r="E20681" s="21"/>
      <c r="G20681" s="13"/>
      <c r="H20681" s="13"/>
      <c r="J20681" s="13"/>
      <c r="K20681" s="21"/>
    </row>
    <row r="20682">
      <c r="D20682" s="13"/>
      <c r="E20682" s="21"/>
      <c r="G20682" s="13"/>
      <c r="H20682" s="13"/>
      <c r="J20682" s="13"/>
      <c r="K20682" s="21"/>
    </row>
    <row r="20683">
      <c r="D20683" s="13"/>
      <c r="E20683" s="21"/>
      <c r="G20683" s="13"/>
      <c r="H20683" s="13"/>
      <c r="J20683" s="13"/>
      <c r="K20683" s="21"/>
    </row>
    <row r="20684">
      <c r="D20684" s="13"/>
      <c r="E20684" s="21"/>
      <c r="G20684" s="13"/>
      <c r="H20684" s="13"/>
      <c r="J20684" s="13"/>
      <c r="K20684" s="21"/>
    </row>
    <row r="20685">
      <c r="D20685" s="13"/>
      <c r="E20685" s="21"/>
      <c r="G20685" s="13"/>
      <c r="H20685" s="13"/>
      <c r="J20685" s="13"/>
      <c r="K20685" s="21"/>
    </row>
    <row r="20686">
      <c r="D20686" s="13"/>
      <c r="E20686" s="21"/>
      <c r="G20686" s="13"/>
      <c r="H20686" s="13"/>
      <c r="J20686" s="13"/>
      <c r="K20686" s="21"/>
    </row>
    <row r="20687">
      <c r="D20687" s="13"/>
      <c r="E20687" s="21"/>
      <c r="G20687" s="13"/>
      <c r="H20687" s="13"/>
      <c r="J20687" s="13"/>
      <c r="K20687" s="21"/>
    </row>
    <row r="20688">
      <c r="D20688" s="13"/>
      <c r="E20688" s="21"/>
      <c r="G20688" s="13"/>
      <c r="H20688" s="13"/>
      <c r="J20688" s="13"/>
      <c r="K20688" s="21"/>
    </row>
    <row r="20689">
      <c r="D20689" s="13"/>
      <c r="E20689" s="21"/>
      <c r="G20689" s="13"/>
      <c r="H20689" s="13"/>
      <c r="J20689" s="13"/>
      <c r="K20689" s="21"/>
    </row>
    <row r="20690">
      <c r="D20690" s="13"/>
      <c r="E20690" s="21"/>
      <c r="G20690" s="13"/>
      <c r="H20690" s="13"/>
      <c r="J20690" s="13"/>
      <c r="K20690" s="21"/>
    </row>
    <row r="20691">
      <c r="D20691" s="13"/>
      <c r="E20691" s="21"/>
      <c r="G20691" s="13"/>
      <c r="H20691" s="13"/>
      <c r="J20691" s="13"/>
      <c r="K20691" s="21"/>
    </row>
    <row r="20692">
      <c r="D20692" s="13"/>
      <c r="E20692" s="21"/>
      <c r="G20692" s="13"/>
      <c r="H20692" s="13"/>
      <c r="J20692" s="13"/>
      <c r="K20692" s="21"/>
    </row>
    <row r="20693">
      <c r="D20693" s="13"/>
      <c r="E20693" s="21"/>
      <c r="G20693" s="13"/>
      <c r="H20693" s="13"/>
      <c r="J20693" s="13"/>
      <c r="K20693" s="21"/>
    </row>
    <row r="20694">
      <c r="D20694" s="13"/>
      <c r="E20694" s="21"/>
      <c r="G20694" s="13"/>
      <c r="H20694" s="13"/>
      <c r="J20694" s="13"/>
      <c r="K20694" s="21"/>
    </row>
    <row r="20695">
      <c r="D20695" s="13"/>
      <c r="E20695" s="21"/>
      <c r="G20695" s="13"/>
      <c r="H20695" s="13"/>
      <c r="J20695" s="13"/>
      <c r="K20695" s="21"/>
    </row>
    <row r="20696">
      <c r="D20696" s="13"/>
      <c r="E20696" s="21"/>
      <c r="G20696" s="13"/>
      <c r="H20696" s="13"/>
      <c r="J20696" s="13"/>
      <c r="K20696" s="21"/>
    </row>
    <row r="20697">
      <c r="D20697" s="13"/>
      <c r="E20697" s="21"/>
      <c r="G20697" s="13"/>
      <c r="H20697" s="13"/>
      <c r="J20697" s="13"/>
      <c r="K20697" s="21"/>
    </row>
    <row r="20698">
      <c r="D20698" s="13"/>
      <c r="E20698" s="21"/>
      <c r="G20698" s="13"/>
      <c r="H20698" s="13"/>
      <c r="J20698" s="13"/>
      <c r="K20698" s="21"/>
    </row>
    <row r="20699">
      <c r="D20699" s="13"/>
      <c r="E20699" s="21"/>
      <c r="G20699" s="13"/>
      <c r="H20699" s="13"/>
      <c r="J20699" s="13"/>
      <c r="K20699" s="21"/>
    </row>
    <row r="20700">
      <c r="D20700" s="13"/>
      <c r="E20700" s="21"/>
      <c r="G20700" s="13"/>
      <c r="H20700" s="13"/>
      <c r="J20700" s="13"/>
      <c r="K20700" s="21"/>
    </row>
    <row r="20701">
      <c r="D20701" s="13"/>
      <c r="E20701" s="21"/>
      <c r="G20701" s="13"/>
      <c r="H20701" s="13"/>
      <c r="J20701" s="13"/>
      <c r="K20701" s="21"/>
    </row>
    <row r="20702">
      <c r="D20702" s="13"/>
      <c r="E20702" s="21"/>
      <c r="G20702" s="13"/>
      <c r="H20702" s="13"/>
      <c r="J20702" s="13"/>
      <c r="K20702" s="21"/>
    </row>
    <row r="20703">
      <c r="D20703" s="13"/>
      <c r="E20703" s="21"/>
      <c r="G20703" s="13"/>
      <c r="H20703" s="13"/>
      <c r="J20703" s="13"/>
      <c r="K20703" s="21"/>
    </row>
    <row r="20704">
      <c r="D20704" s="13"/>
      <c r="E20704" s="21"/>
      <c r="G20704" s="13"/>
      <c r="H20704" s="13"/>
      <c r="J20704" s="13"/>
      <c r="K20704" s="21"/>
    </row>
    <row r="20705">
      <c r="D20705" s="13"/>
      <c r="E20705" s="21"/>
      <c r="G20705" s="13"/>
      <c r="H20705" s="13"/>
      <c r="J20705" s="13"/>
      <c r="K20705" s="21"/>
    </row>
    <row r="20706">
      <c r="D20706" s="13"/>
      <c r="E20706" s="21"/>
      <c r="G20706" s="13"/>
      <c r="H20706" s="13"/>
      <c r="J20706" s="13"/>
      <c r="K20706" s="21"/>
    </row>
    <row r="20707">
      <c r="D20707" s="13"/>
      <c r="E20707" s="21"/>
      <c r="G20707" s="13"/>
      <c r="H20707" s="13"/>
      <c r="J20707" s="13"/>
      <c r="K20707" s="21"/>
    </row>
    <row r="20708">
      <c r="D20708" s="13"/>
      <c r="E20708" s="21"/>
      <c r="G20708" s="13"/>
      <c r="H20708" s="13"/>
      <c r="J20708" s="13"/>
      <c r="K20708" s="21"/>
    </row>
    <row r="20709">
      <c r="D20709" s="13"/>
      <c r="E20709" s="21"/>
      <c r="G20709" s="13"/>
      <c r="H20709" s="13"/>
      <c r="J20709" s="13"/>
      <c r="K20709" s="21"/>
    </row>
    <row r="20710">
      <c r="D20710" s="13"/>
      <c r="E20710" s="21"/>
      <c r="G20710" s="13"/>
      <c r="H20710" s="13"/>
      <c r="J20710" s="13"/>
      <c r="K20710" s="21"/>
    </row>
    <row r="20711">
      <c r="D20711" s="13"/>
      <c r="E20711" s="21"/>
      <c r="G20711" s="13"/>
      <c r="H20711" s="13"/>
      <c r="J20711" s="13"/>
      <c r="K20711" s="21"/>
    </row>
    <row r="20712">
      <c r="D20712" s="13"/>
      <c r="E20712" s="21"/>
      <c r="G20712" s="13"/>
      <c r="H20712" s="13"/>
      <c r="J20712" s="13"/>
      <c r="K20712" s="21"/>
    </row>
    <row r="20713">
      <c r="D20713" s="13"/>
      <c r="E20713" s="21"/>
      <c r="G20713" s="13"/>
      <c r="H20713" s="13"/>
      <c r="J20713" s="13"/>
      <c r="K20713" s="21"/>
    </row>
    <row r="20714">
      <c r="D20714" s="13"/>
      <c r="E20714" s="21"/>
      <c r="G20714" s="13"/>
      <c r="H20714" s="13"/>
      <c r="J20714" s="13"/>
      <c r="K20714" s="21"/>
    </row>
    <row r="20715">
      <c r="D20715" s="13"/>
      <c r="E20715" s="21"/>
      <c r="G20715" s="13"/>
      <c r="H20715" s="13"/>
      <c r="J20715" s="13"/>
      <c r="K20715" s="21"/>
    </row>
    <row r="20716">
      <c r="D20716" s="13"/>
      <c r="E20716" s="21"/>
      <c r="G20716" s="13"/>
      <c r="H20716" s="13"/>
      <c r="J20716" s="13"/>
      <c r="K20716" s="21"/>
    </row>
    <row r="20717">
      <c r="D20717" s="13"/>
      <c r="E20717" s="21"/>
      <c r="G20717" s="13"/>
      <c r="H20717" s="13"/>
      <c r="J20717" s="13"/>
      <c r="K20717" s="21"/>
    </row>
    <row r="20718">
      <c r="D20718" s="13"/>
      <c r="E20718" s="21"/>
      <c r="G20718" s="13"/>
      <c r="H20718" s="13"/>
      <c r="J20718" s="13"/>
      <c r="K20718" s="21"/>
    </row>
    <row r="20719">
      <c r="D20719" s="13"/>
      <c r="E20719" s="21"/>
      <c r="G20719" s="13"/>
      <c r="H20719" s="13"/>
      <c r="J20719" s="13"/>
      <c r="K20719" s="21"/>
    </row>
    <row r="20720">
      <c r="D20720" s="13"/>
      <c r="E20720" s="21"/>
      <c r="G20720" s="13"/>
      <c r="H20720" s="13"/>
      <c r="J20720" s="13"/>
      <c r="K20720" s="21"/>
    </row>
    <row r="20721">
      <c r="D20721" s="13"/>
      <c r="E20721" s="21"/>
      <c r="G20721" s="13"/>
      <c r="H20721" s="13"/>
      <c r="J20721" s="13"/>
      <c r="K20721" s="21"/>
    </row>
    <row r="20722">
      <c r="D20722" s="13"/>
      <c r="E20722" s="21"/>
      <c r="G20722" s="13"/>
      <c r="H20722" s="13"/>
      <c r="J20722" s="13"/>
      <c r="K20722" s="21"/>
    </row>
    <row r="20723">
      <c r="D20723" s="13"/>
      <c r="E20723" s="21"/>
      <c r="G20723" s="13"/>
      <c r="H20723" s="13"/>
      <c r="J20723" s="13"/>
      <c r="K20723" s="21"/>
    </row>
    <row r="20724">
      <c r="D20724" s="13"/>
      <c r="E20724" s="21"/>
      <c r="G20724" s="13"/>
      <c r="H20724" s="13"/>
      <c r="J20724" s="13"/>
      <c r="K20724" s="21"/>
    </row>
    <row r="20725">
      <c r="D20725" s="13"/>
      <c r="E20725" s="21"/>
      <c r="G20725" s="13"/>
      <c r="H20725" s="13"/>
      <c r="J20725" s="13"/>
      <c r="K20725" s="21"/>
    </row>
    <row r="20726">
      <c r="D20726" s="13"/>
      <c r="E20726" s="21"/>
      <c r="G20726" s="13"/>
      <c r="H20726" s="13"/>
      <c r="J20726" s="13"/>
      <c r="K20726" s="21"/>
    </row>
    <row r="20727">
      <c r="D20727" s="13"/>
      <c r="E20727" s="21"/>
      <c r="G20727" s="13"/>
      <c r="H20727" s="13"/>
      <c r="J20727" s="13"/>
      <c r="K20727" s="21"/>
    </row>
    <row r="20728">
      <c r="D20728" s="13"/>
      <c r="E20728" s="21"/>
      <c r="G20728" s="13"/>
      <c r="H20728" s="13"/>
      <c r="J20728" s="13"/>
      <c r="K20728" s="21"/>
    </row>
    <row r="20729">
      <c r="D20729" s="13"/>
      <c r="E20729" s="21"/>
      <c r="G20729" s="13"/>
      <c r="H20729" s="13"/>
      <c r="J20729" s="13"/>
      <c r="K20729" s="21"/>
    </row>
    <row r="20730">
      <c r="D20730" s="13"/>
      <c r="E20730" s="21"/>
      <c r="G20730" s="13"/>
      <c r="H20730" s="13"/>
      <c r="J20730" s="13"/>
      <c r="K20730" s="21"/>
    </row>
    <row r="20731">
      <c r="D20731" s="13"/>
      <c r="E20731" s="21"/>
      <c r="G20731" s="13"/>
      <c r="H20731" s="13"/>
      <c r="J20731" s="13"/>
      <c r="K20731" s="21"/>
    </row>
    <row r="20732">
      <c r="D20732" s="13"/>
      <c r="E20732" s="21"/>
      <c r="G20732" s="13"/>
      <c r="H20732" s="13"/>
      <c r="J20732" s="13"/>
      <c r="K20732" s="21"/>
    </row>
    <row r="20733">
      <c r="D20733" s="13"/>
      <c r="E20733" s="21"/>
      <c r="G20733" s="13"/>
      <c r="H20733" s="13"/>
      <c r="J20733" s="13"/>
      <c r="K20733" s="21"/>
    </row>
    <row r="20734">
      <c r="D20734" s="13"/>
      <c r="E20734" s="21"/>
      <c r="G20734" s="13"/>
      <c r="H20734" s="13"/>
      <c r="J20734" s="13"/>
      <c r="K20734" s="21"/>
    </row>
    <row r="20735">
      <c r="D20735" s="13"/>
      <c r="E20735" s="21"/>
      <c r="G20735" s="13"/>
      <c r="H20735" s="13"/>
      <c r="J20735" s="13"/>
      <c r="K20735" s="21"/>
    </row>
    <row r="20736">
      <c r="D20736" s="13"/>
      <c r="E20736" s="21"/>
      <c r="G20736" s="13"/>
      <c r="H20736" s="13"/>
      <c r="J20736" s="13"/>
      <c r="K20736" s="21"/>
    </row>
    <row r="20737">
      <c r="D20737" s="13"/>
      <c r="E20737" s="21"/>
      <c r="G20737" s="13"/>
      <c r="H20737" s="13"/>
      <c r="J20737" s="13"/>
      <c r="K20737" s="21"/>
    </row>
    <row r="20738">
      <c r="D20738" s="13"/>
      <c r="E20738" s="21"/>
      <c r="G20738" s="13"/>
      <c r="H20738" s="13"/>
      <c r="J20738" s="13"/>
      <c r="K20738" s="21"/>
    </row>
    <row r="20739">
      <c r="D20739" s="13"/>
      <c r="E20739" s="21"/>
      <c r="G20739" s="13"/>
      <c r="H20739" s="13"/>
      <c r="J20739" s="13"/>
      <c r="K20739" s="21"/>
    </row>
    <row r="20740">
      <c r="D20740" s="13"/>
      <c r="E20740" s="21"/>
      <c r="G20740" s="13"/>
      <c r="H20740" s="13"/>
      <c r="J20740" s="13"/>
      <c r="K20740" s="21"/>
    </row>
    <row r="20741">
      <c r="D20741" s="13"/>
      <c r="E20741" s="21"/>
      <c r="G20741" s="13"/>
      <c r="H20741" s="13"/>
      <c r="J20741" s="13"/>
      <c r="K20741" s="21"/>
    </row>
    <row r="20742">
      <c r="D20742" s="13"/>
      <c r="E20742" s="21"/>
      <c r="G20742" s="13"/>
      <c r="H20742" s="13"/>
      <c r="J20742" s="13"/>
      <c r="K20742" s="21"/>
    </row>
    <row r="20743">
      <c r="D20743" s="13"/>
      <c r="E20743" s="21"/>
      <c r="G20743" s="13"/>
      <c r="H20743" s="13"/>
      <c r="J20743" s="13"/>
      <c r="K20743" s="21"/>
    </row>
    <row r="20744">
      <c r="D20744" s="13"/>
      <c r="E20744" s="21"/>
      <c r="G20744" s="13"/>
      <c r="H20744" s="13"/>
      <c r="J20744" s="13"/>
      <c r="K20744" s="21"/>
    </row>
    <row r="20745">
      <c r="D20745" s="13"/>
      <c r="E20745" s="21"/>
      <c r="G20745" s="13"/>
      <c r="H20745" s="13"/>
      <c r="J20745" s="13"/>
      <c r="K20745" s="21"/>
    </row>
    <row r="20746">
      <c r="D20746" s="13"/>
      <c r="E20746" s="21"/>
      <c r="G20746" s="13"/>
      <c r="H20746" s="13"/>
      <c r="J20746" s="13"/>
      <c r="K20746" s="21"/>
    </row>
    <row r="20747">
      <c r="D20747" s="13"/>
      <c r="E20747" s="21"/>
      <c r="G20747" s="13"/>
      <c r="H20747" s="13"/>
      <c r="J20747" s="13"/>
      <c r="K20747" s="21"/>
    </row>
    <row r="20748">
      <c r="D20748" s="13"/>
      <c r="E20748" s="21"/>
      <c r="G20748" s="13"/>
      <c r="H20748" s="13"/>
      <c r="J20748" s="13"/>
      <c r="K20748" s="21"/>
    </row>
    <row r="20749">
      <c r="D20749" s="13"/>
      <c r="E20749" s="21"/>
      <c r="G20749" s="13"/>
      <c r="H20749" s="13"/>
      <c r="J20749" s="13"/>
      <c r="K20749" s="21"/>
    </row>
    <row r="20750">
      <c r="D20750" s="13"/>
      <c r="E20750" s="21"/>
      <c r="G20750" s="13"/>
      <c r="H20750" s="13"/>
      <c r="J20750" s="13"/>
      <c r="K20750" s="21"/>
    </row>
    <row r="20751">
      <c r="D20751" s="13"/>
      <c r="E20751" s="21"/>
      <c r="G20751" s="13"/>
      <c r="H20751" s="13"/>
      <c r="J20751" s="13"/>
      <c r="K20751" s="21"/>
    </row>
    <row r="20752">
      <c r="D20752" s="13"/>
      <c r="E20752" s="21"/>
      <c r="G20752" s="13"/>
      <c r="H20752" s="13"/>
      <c r="J20752" s="13"/>
      <c r="K20752" s="21"/>
    </row>
    <row r="20753">
      <c r="D20753" s="13"/>
      <c r="E20753" s="21"/>
      <c r="G20753" s="13"/>
      <c r="H20753" s="13"/>
      <c r="J20753" s="13"/>
      <c r="K20753" s="21"/>
    </row>
    <row r="20754">
      <c r="D20754" s="13"/>
      <c r="E20754" s="21"/>
      <c r="G20754" s="13"/>
      <c r="H20754" s="13"/>
      <c r="J20754" s="13"/>
      <c r="K20754" s="21"/>
    </row>
    <row r="20755">
      <c r="D20755" s="13"/>
      <c r="E20755" s="21"/>
      <c r="G20755" s="13"/>
      <c r="H20755" s="13"/>
      <c r="J20755" s="13"/>
      <c r="K20755" s="21"/>
    </row>
    <row r="20756">
      <c r="D20756" s="13"/>
      <c r="E20756" s="21"/>
      <c r="G20756" s="13"/>
      <c r="H20756" s="13"/>
      <c r="J20756" s="13"/>
      <c r="K20756" s="21"/>
    </row>
    <row r="20757">
      <c r="D20757" s="13"/>
      <c r="E20757" s="21"/>
      <c r="G20757" s="13"/>
      <c r="H20757" s="13"/>
      <c r="J20757" s="13"/>
      <c r="K20757" s="21"/>
    </row>
    <row r="20758">
      <c r="D20758" s="13"/>
      <c r="E20758" s="21"/>
      <c r="G20758" s="13"/>
      <c r="H20758" s="13"/>
      <c r="J20758" s="13"/>
      <c r="K20758" s="21"/>
    </row>
    <row r="20759">
      <c r="D20759" s="13"/>
      <c r="E20759" s="21"/>
      <c r="G20759" s="13"/>
      <c r="H20759" s="13"/>
      <c r="J20759" s="13"/>
      <c r="K20759" s="21"/>
    </row>
    <row r="20760">
      <c r="D20760" s="13"/>
      <c r="E20760" s="21"/>
      <c r="G20760" s="13"/>
      <c r="H20760" s="13"/>
      <c r="J20760" s="13"/>
      <c r="K20760" s="21"/>
    </row>
    <row r="20761">
      <c r="D20761" s="13"/>
      <c r="E20761" s="21"/>
      <c r="G20761" s="13"/>
      <c r="H20761" s="13"/>
      <c r="J20761" s="13"/>
      <c r="K20761" s="21"/>
    </row>
    <row r="20762">
      <c r="D20762" s="13"/>
      <c r="E20762" s="21"/>
      <c r="G20762" s="13"/>
      <c r="H20762" s="13"/>
      <c r="J20762" s="13"/>
      <c r="K20762" s="21"/>
    </row>
    <row r="20763">
      <c r="D20763" s="13"/>
      <c r="E20763" s="21"/>
      <c r="G20763" s="13"/>
      <c r="H20763" s="13"/>
      <c r="J20763" s="13"/>
      <c r="K20763" s="21"/>
    </row>
    <row r="20764">
      <c r="D20764" s="13"/>
      <c r="E20764" s="21"/>
      <c r="G20764" s="13"/>
      <c r="H20764" s="13"/>
      <c r="J20764" s="13"/>
      <c r="K20764" s="21"/>
    </row>
    <row r="20765">
      <c r="D20765" s="13"/>
      <c r="E20765" s="21"/>
      <c r="G20765" s="13"/>
      <c r="H20765" s="13"/>
      <c r="J20765" s="13"/>
      <c r="K20765" s="21"/>
    </row>
    <row r="20766">
      <c r="D20766" s="13"/>
      <c r="E20766" s="21"/>
      <c r="G20766" s="13"/>
      <c r="H20766" s="13"/>
      <c r="J20766" s="13"/>
      <c r="K20766" s="21"/>
    </row>
    <row r="20767">
      <c r="D20767" s="13"/>
      <c r="E20767" s="21"/>
      <c r="G20767" s="13"/>
      <c r="H20767" s="13"/>
      <c r="J20767" s="13"/>
      <c r="K20767" s="21"/>
    </row>
    <row r="20768">
      <c r="D20768" s="13"/>
      <c r="E20768" s="21"/>
      <c r="G20768" s="13"/>
      <c r="H20768" s="13"/>
      <c r="J20768" s="13"/>
      <c r="K20768" s="21"/>
    </row>
    <row r="20769">
      <c r="D20769" s="13"/>
      <c r="E20769" s="21"/>
      <c r="G20769" s="13"/>
      <c r="H20769" s="13"/>
      <c r="J20769" s="13"/>
      <c r="K20769" s="21"/>
    </row>
    <row r="20770">
      <c r="D20770" s="13"/>
      <c r="E20770" s="21"/>
      <c r="G20770" s="13"/>
      <c r="H20770" s="13"/>
      <c r="J20770" s="13"/>
      <c r="K20770" s="21"/>
    </row>
    <row r="20771">
      <c r="D20771" s="13"/>
      <c r="E20771" s="21"/>
      <c r="G20771" s="13"/>
      <c r="H20771" s="13"/>
      <c r="J20771" s="13"/>
      <c r="K20771" s="21"/>
    </row>
    <row r="20772">
      <c r="D20772" s="13"/>
      <c r="E20772" s="21"/>
      <c r="G20772" s="13"/>
      <c r="H20772" s="13"/>
      <c r="J20772" s="13"/>
      <c r="K20772" s="21"/>
    </row>
    <row r="20773">
      <c r="D20773" s="13"/>
      <c r="E20773" s="21"/>
      <c r="G20773" s="13"/>
      <c r="H20773" s="13"/>
      <c r="J20773" s="13"/>
      <c r="K20773" s="21"/>
    </row>
    <row r="20774">
      <c r="D20774" s="13"/>
      <c r="E20774" s="21"/>
      <c r="G20774" s="13"/>
      <c r="H20774" s="13"/>
      <c r="J20774" s="13"/>
      <c r="K20774" s="21"/>
    </row>
    <row r="20775">
      <c r="D20775" s="13"/>
      <c r="E20775" s="21"/>
      <c r="G20775" s="13"/>
      <c r="H20775" s="13"/>
      <c r="J20775" s="13"/>
      <c r="K20775" s="21"/>
    </row>
    <row r="20776">
      <c r="D20776" s="13"/>
      <c r="E20776" s="21"/>
      <c r="G20776" s="13"/>
      <c r="H20776" s="13"/>
      <c r="J20776" s="13"/>
      <c r="K20776" s="21"/>
    </row>
    <row r="20777">
      <c r="D20777" s="13"/>
      <c r="E20777" s="21"/>
      <c r="G20777" s="13"/>
      <c r="H20777" s="13"/>
      <c r="J20777" s="13"/>
      <c r="K20777" s="21"/>
    </row>
    <row r="20778">
      <c r="D20778" s="13"/>
      <c r="E20778" s="21"/>
      <c r="G20778" s="13"/>
      <c r="H20778" s="13"/>
      <c r="J20778" s="13"/>
      <c r="K20778" s="21"/>
    </row>
    <row r="20779">
      <c r="D20779" s="13"/>
      <c r="E20779" s="21"/>
      <c r="G20779" s="13"/>
      <c r="H20779" s="13"/>
      <c r="J20779" s="13"/>
      <c r="K20779" s="21"/>
    </row>
    <row r="20780">
      <c r="D20780" s="13"/>
      <c r="E20780" s="21"/>
      <c r="G20780" s="13"/>
      <c r="H20780" s="13"/>
      <c r="J20780" s="13"/>
      <c r="K20780" s="21"/>
    </row>
    <row r="20781">
      <c r="D20781" s="13"/>
      <c r="E20781" s="21"/>
      <c r="G20781" s="13"/>
      <c r="H20781" s="13"/>
      <c r="J20781" s="13"/>
      <c r="K20781" s="21"/>
    </row>
    <row r="20782">
      <c r="D20782" s="13"/>
      <c r="E20782" s="21"/>
      <c r="G20782" s="13"/>
      <c r="H20782" s="13"/>
      <c r="J20782" s="13"/>
      <c r="K20782" s="21"/>
    </row>
    <row r="20783">
      <c r="D20783" s="13"/>
      <c r="E20783" s="21"/>
      <c r="G20783" s="13"/>
      <c r="H20783" s="13"/>
      <c r="J20783" s="13"/>
      <c r="K20783" s="21"/>
    </row>
    <row r="20784">
      <c r="D20784" s="13"/>
      <c r="E20784" s="21"/>
      <c r="G20784" s="13"/>
      <c r="H20784" s="13"/>
      <c r="J20784" s="13"/>
      <c r="K20784" s="21"/>
    </row>
    <row r="20785">
      <c r="D20785" s="13"/>
      <c r="E20785" s="21"/>
      <c r="G20785" s="13"/>
      <c r="H20785" s="13"/>
      <c r="J20785" s="13"/>
      <c r="K20785" s="21"/>
    </row>
    <row r="20786">
      <c r="D20786" s="13"/>
      <c r="E20786" s="21"/>
      <c r="G20786" s="13"/>
      <c r="H20786" s="13"/>
      <c r="J20786" s="13"/>
      <c r="K20786" s="21"/>
    </row>
    <row r="20787">
      <c r="D20787" s="13"/>
      <c r="E20787" s="21"/>
      <c r="G20787" s="13"/>
      <c r="H20787" s="13"/>
      <c r="J20787" s="13"/>
      <c r="K20787" s="21"/>
    </row>
    <row r="20788">
      <c r="D20788" s="13"/>
      <c r="E20788" s="21"/>
      <c r="G20788" s="13"/>
      <c r="H20788" s="13"/>
      <c r="J20788" s="13"/>
      <c r="K20788" s="21"/>
    </row>
    <row r="20789">
      <c r="D20789" s="13"/>
      <c r="E20789" s="21"/>
      <c r="G20789" s="13"/>
      <c r="H20789" s="13"/>
      <c r="J20789" s="13"/>
      <c r="K20789" s="21"/>
    </row>
    <row r="20790">
      <c r="D20790" s="13"/>
      <c r="E20790" s="21"/>
      <c r="G20790" s="13"/>
      <c r="H20790" s="13"/>
      <c r="J20790" s="13"/>
      <c r="K20790" s="21"/>
    </row>
    <row r="20791">
      <c r="D20791" s="13"/>
      <c r="E20791" s="21"/>
      <c r="G20791" s="13"/>
      <c r="H20791" s="13"/>
      <c r="J20791" s="13"/>
      <c r="K20791" s="21"/>
    </row>
    <row r="20792">
      <c r="D20792" s="13"/>
      <c r="E20792" s="21"/>
      <c r="G20792" s="13"/>
      <c r="H20792" s="13"/>
      <c r="J20792" s="13"/>
      <c r="K20792" s="21"/>
    </row>
    <row r="20793">
      <c r="D20793" s="13"/>
      <c r="E20793" s="21"/>
      <c r="G20793" s="13"/>
      <c r="H20793" s="13"/>
      <c r="J20793" s="13"/>
      <c r="K20793" s="21"/>
    </row>
    <row r="20794">
      <c r="D20794" s="13"/>
      <c r="E20794" s="21"/>
      <c r="G20794" s="13"/>
      <c r="H20794" s="13"/>
      <c r="J20794" s="13"/>
      <c r="K20794" s="21"/>
    </row>
    <row r="20795">
      <c r="D20795" s="13"/>
      <c r="E20795" s="21"/>
      <c r="G20795" s="13"/>
      <c r="H20795" s="13"/>
      <c r="J20795" s="13"/>
      <c r="K20795" s="21"/>
    </row>
    <row r="20796">
      <c r="D20796" s="13"/>
      <c r="E20796" s="21"/>
      <c r="G20796" s="13"/>
      <c r="H20796" s="13"/>
      <c r="J20796" s="13"/>
      <c r="K20796" s="21"/>
    </row>
    <row r="20797">
      <c r="D20797" s="13"/>
      <c r="E20797" s="21"/>
      <c r="G20797" s="13"/>
      <c r="H20797" s="13"/>
      <c r="J20797" s="13"/>
      <c r="K20797" s="21"/>
    </row>
    <row r="20798">
      <c r="D20798" s="13"/>
      <c r="E20798" s="21"/>
      <c r="G20798" s="13"/>
      <c r="H20798" s="13"/>
      <c r="J20798" s="13"/>
      <c r="K20798" s="21"/>
    </row>
    <row r="20799">
      <c r="D20799" s="13"/>
      <c r="E20799" s="21"/>
      <c r="G20799" s="13"/>
      <c r="H20799" s="13"/>
      <c r="J20799" s="13"/>
      <c r="K20799" s="21"/>
    </row>
    <row r="20800">
      <c r="D20800" s="13"/>
      <c r="E20800" s="21"/>
      <c r="G20800" s="13"/>
      <c r="H20800" s="13"/>
      <c r="J20800" s="13"/>
      <c r="K20800" s="21"/>
    </row>
    <row r="20801">
      <c r="D20801" s="13"/>
      <c r="E20801" s="21"/>
      <c r="G20801" s="13"/>
      <c r="H20801" s="13"/>
      <c r="J20801" s="13"/>
      <c r="K20801" s="21"/>
    </row>
    <row r="20802">
      <c r="D20802" s="13"/>
      <c r="E20802" s="21"/>
      <c r="G20802" s="13"/>
      <c r="H20802" s="13"/>
      <c r="J20802" s="13"/>
      <c r="K20802" s="21"/>
    </row>
    <row r="20803">
      <c r="D20803" s="13"/>
      <c r="E20803" s="21"/>
      <c r="G20803" s="13"/>
      <c r="H20803" s="13"/>
      <c r="J20803" s="13"/>
      <c r="K20803" s="21"/>
    </row>
    <row r="20804">
      <c r="D20804" s="13"/>
      <c r="E20804" s="21"/>
      <c r="G20804" s="13"/>
      <c r="H20804" s="13"/>
      <c r="J20804" s="13"/>
      <c r="K20804" s="21"/>
    </row>
    <row r="20805">
      <c r="D20805" s="13"/>
      <c r="E20805" s="21"/>
      <c r="G20805" s="13"/>
      <c r="H20805" s="13"/>
      <c r="J20805" s="13"/>
      <c r="K20805" s="21"/>
    </row>
    <row r="20806">
      <c r="D20806" s="13"/>
      <c r="E20806" s="21"/>
      <c r="G20806" s="13"/>
      <c r="H20806" s="13"/>
      <c r="J20806" s="13"/>
      <c r="K20806" s="21"/>
    </row>
    <row r="20807">
      <c r="D20807" s="13"/>
      <c r="E20807" s="21"/>
      <c r="G20807" s="13"/>
      <c r="H20807" s="13"/>
      <c r="J20807" s="13"/>
      <c r="K20807" s="21"/>
    </row>
    <row r="20808">
      <c r="D20808" s="13"/>
      <c r="E20808" s="21"/>
      <c r="G20808" s="13"/>
      <c r="H20808" s="13"/>
      <c r="J20808" s="13"/>
      <c r="K20808" s="21"/>
    </row>
    <row r="20809">
      <c r="D20809" s="13"/>
      <c r="E20809" s="21"/>
      <c r="G20809" s="13"/>
      <c r="H20809" s="13"/>
      <c r="J20809" s="13"/>
      <c r="K20809" s="21"/>
    </row>
    <row r="20810">
      <c r="D20810" s="13"/>
      <c r="E20810" s="21"/>
      <c r="G20810" s="13"/>
      <c r="H20810" s="13"/>
      <c r="J20810" s="13"/>
      <c r="K20810" s="21"/>
    </row>
    <row r="20811">
      <c r="D20811" s="13"/>
      <c r="E20811" s="21"/>
      <c r="G20811" s="13"/>
      <c r="H20811" s="13"/>
      <c r="J20811" s="13"/>
      <c r="K20811" s="21"/>
    </row>
    <row r="20812">
      <c r="D20812" s="13"/>
      <c r="E20812" s="21"/>
      <c r="G20812" s="13"/>
      <c r="H20812" s="13"/>
      <c r="J20812" s="13"/>
      <c r="K20812" s="21"/>
    </row>
    <row r="20813">
      <c r="D20813" s="13"/>
      <c r="E20813" s="21"/>
      <c r="G20813" s="13"/>
      <c r="H20813" s="13"/>
      <c r="J20813" s="13"/>
      <c r="K20813" s="21"/>
    </row>
    <row r="20814">
      <c r="D20814" s="13"/>
      <c r="E20814" s="21"/>
      <c r="G20814" s="13"/>
      <c r="H20814" s="13"/>
      <c r="J20814" s="13"/>
      <c r="K20814" s="21"/>
    </row>
    <row r="20815">
      <c r="D20815" s="13"/>
      <c r="E20815" s="21"/>
      <c r="G20815" s="13"/>
      <c r="H20815" s="13"/>
      <c r="J20815" s="13"/>
      <c r="K20815" s="21"/>
    </row>
    <row r="20816">
      <c r="D20816" s="13"/>
      <c r="E20816" s="21"/>
      <c r="G20816" s="13"/>
      <c r="H20816" s="13"/>
      <c r="J20816" s="13"/>
      <c r="K20816" s="21"/>
    </row>
    <row r="20817">
      <c r="D20817" s="13"/>
      <c r="E20817" s="21"/>
      <c r="G20817" s="13"/>
      <c r="H20817" s="13"/>
      <c r="J20817" s="13"/>
      <c r="K20817" s="21"/>
    </row>
    <row r="20818">
      <c r="D20818" s="13"/>
      <c r="E20818" s="21"/>
      <c r="G20818" s="13"/>
      <c r="H20818" s="13"/>
      <c r="J20818" s="13"/>
      <c r="K20818" s="21"/>
    </row>
    <row r="20819">
      <c r="D20819" s="13"/>
      <c r="E20819" s="21"/>
      <c r="G20819" s="13"/>
      <c r="H20819" s="13"/>
      <c r="J20819" s="13"/>
      <c r="K20819" s="21"/>
    </row>
    <row r="20820">
      <c r="D20820" s="13"/>
      <c r="E20820" s="21"/>
      <c r="G20820" s="13"/>
      <c r="H20820" s="13"/>
      <c r="J20820" s="13"/>
      <c r="K20820" s="21"/>
    </row>
    <row r="20821">
      <c r="D20821" s="13"/>
      <c r="E20821" s="21"/>
      <c r="G20821" s="13"/>
      <c r="H20821" s="13"/>
      <c r="J20821" s="13"/>
      <c r="K20821" s="21"/>
    </row>
    <row r="20822">
      <c r="D20822" s="13"/>
      <c r="E20822" s="21"/>
      <c r="G20822" s="13"/>
      <c r="H20822" s="13"/>
      <c r="J20822" s="13"/>
      <c r="K20822" s="21"/>
    </row>
    <row r="20823">
      <c r="D20823" s="13"/>
      <c r="E20823" s="21"/>
      <c r="G20823" s="13"/>
      <c r="H20823" s="13"/>
      <c r="J20823" s="13"/>
      <c r="K20823" s="21"/>
    </row>
    <row r="20824">
      <c r="D20824" s="13"/>
      <c r="E20824" s="21"/>
      <c r="G20824" s="13"/>
      <c r="H20824" s="13"/>
      <c r="J20824" s="13"/>
      <c r="K20824" s="21"/>
    </row>
    <row r="20825">
      <c r="D20825" s="13"/>
      <c r="E20825" s="21"/>
      <c r="G20825" s="13"/>
      <c r="H20825" s="13"/>
      <c r="J20825" s="13"/>
      <c r="K20825" s="21"/>
    </row>
    <row r="20826">
      <c r="D20826" s="13"/>
      <c r="E20826" s="21"/>
      <c r="G20826" s="13"/>
      <c r="H20826" s="13"/>
      <c r="J20826" s="13"/>
      <c r="K20826" s="21"/>
    </row>
    <row r="20827">
      <c r="D20827" s="13"/>
      <c r="E20827" s="21"/>
      <c r="G20827" s="13"/>
      <c r="H20827" s="13"/>
      <c r="J20827" s="13"/>
      <c r="K20827" s="21"/>
    </row>
    <row r="20828">
      <c r="D20828" s="13"/>
      <c r="E20828" s="21"/>
      <c r="G20828" s="13"/>
      <c r="H20828" s="13"/>
      <c r="J20828" s="13"/>
      <c r="K20828" s="21"/>
    </row>
    <row r="20829">
      <c r="D20829" s="13"/>
      <c r="E20829" s="21"/>
      <c r="G20829" s="13"/>
      <c r="H20829" s="13"/>
      <c r="J20829" s="13"/>
      <c r="K20829" s="21"/>
    </row>
    <row r="20830">
      <c r="D20830" s="13"/>
      <c r="E20830" s="21"/>
      <c r="G20830" s="13"/>
      <c r="H20830" s="13"/>
      <c r="J20830" s="13"/>
      <c r="K20830" s="21"/>
    </row>
    <row r="20831">
      <c r="D20831" s="13"/>
      <c r="E20831" s="21"/>
      <c r="G20831" s="13"/>
      <c r="H20831" s="13"/>
      <c r="J20831" s="13"/>
      <c r="K20831" s="21"/>
    </row>
    <row r="20832">
      <c r="D20832" s="13"/>
      <c r="E20832" s="21"/>
      <c r="G20832" s="13"/>
      <c r="H20832" s="13"/>
      <c r="J20832" s="13"/>
      <c r="K20832" s="21"/>
    </row>
    <row r="20833">
      <c r="D20833" s="13"/>
      <c r="E20833" s="21"/>
      <c r="G20833" s="13"/>
      <c r="H20833" s="13"/>
      <c r="J20833" s="13"/>
      <c r="K20833" s="21"/>
    </row>
    <row r="20834">
      <c r="D20834" s="13"/>
      <c r="E20834" s="21"/>
      <c r="G20834" s="13"/>
      <c r="H20834" s="13"/>
      <c r="J20834" s="13"/>
      <c r="K20834" s="21"/>
    </row>
    <row r="20835">
      <c r="D20835" s="13"/>
      <c r="E20835" s="21"/>
      <c r="G20835" s="13"/>
      <c r="H20835" s="13"/>
      <c r="J20835" s="13"/>
      <c r="K20835" s="21"/>
    </row>
    <row r="20836">
      <c r="D20836" s="13"/>
      <c r="E20836" s="21"/>
      <c r="G20836" s="13"/>
      <c r="H20836" s="13"/>
      <c r="J20836" s="13"/>
      <c r="K20836" s="21"/>
    </row>
    <row r="20837">
      <c r="D20837" s="13"/>
      <c r="E20837" s="21"/>
      <c r="G20837" s="13"/>
      <c r="H20837" s="13"/>
      <c r="J20837" s="13"/>
      <c r="K20837" s="21"/>
    </row>
    <row r="20838">
      <c r="D20838" s="13"/>
      <c r="E20838" s="21"/>
      <c r="G20838" s="13"/>
      <c r="H20838" s="13"/>
      <c r="J20838" s="13"/>
      <c r="K20838" s="21"/>
    </row>
    <row r="20839">
      <c r="D20839" s="13"/>
      <c r="E20839" s="21"/>
      <c r="G20839" s="13"/>
      <c r="H20839" s="13"/>
      <c r="J20839" s="13"/>
      <c r="K20839" s="21"/>
    </row>
    <row r="20840">
      <c r="D20840" s="13"/>
      <c r="E20840" s="21"/>
      <c r="G20840" s="13"/>
      <c r="H20840" s="13"/>
      <c r="J20840" s="13"/>
      <c r="K20840" s="21"/>
    </row>
    <row r="20841">
      <c r="D20841" s="13"/>
      <c r="E20841" s="21"/>
      <c r="G20841" s="13"/>
      <c r="H20841" s="13"/>
      <c r="J20841" s="13"/>
      <c r="K20841" s="21"/>
    </row>
    <row r="20842">
      <c r="D20842" s="13"/>
      <c r="E20842" s="21"/>
      <c r="G20842" s="13"/>
      <c r="H20842" s="13"/>
      <c r="J20842" s="13"/>
      <c r="K20842" s="21"/>
    </row>
    <row r="20843">
      <c r="D20843" s="13"/>
      <c r="E20843" s="21"/>
      <c r="G20843" s="13"/>
      <c r="H20843" s="13"/>
      <c r="J20843" s="13"/>
      <c r="K20843" s="21"/>
    </row>
    <row r="20844">
      <c r="D20844" s="13"/>
      <c r="E20844" s="21"/>
      <c r="G20844" s="13"/>
      <c r="H20844" s="13"/>
      <c r="J20844" s="13"/>
      <c r="K20844" s="21"/>
    </row>
    <row r="20845">
      <c r="D20845" s="13"/>
      <c r="E20845" s="21"/>
      <c r="G20845" s="13"/>
      <c r="H20845" s="13"/>
      <c r="J20845" s="13"/>
      <c r="K20845" s="21"/>
    </row>
    <row r="20846">
      <c r="D20846" s="13"/>
      <c r="E20846" s="21"/>
      <c r="G20846" s="13"/>
      <c r="H20846" s="13"/>
      <c r="J20846" s="13"/>
      <c r="K20846" s="21"/>
    </row>
    <row r="20847">
      <c r="D20847" s="13"/>
      <c r="E20847" s="21"/>
      <c r="G20847" s="13"/>
      <c r="H20847" s="13"/>
      <c r="J20847" s="13"/>
      <c r="K20847" s="21"/>
    </row>
    <row r="20848">
      <c r="D20848" s="13"/>
      <c r="E20848" s="21"/>
      <c r="G20848" s="13"/>
      <c r="H20848" s="13"/>
      <c r="J20848" s="13"/>
      <c r="K20848" s="21"/>
    </row>
    <row r="20849">
      <c r="D20849" s="13"/>
      <c r="E20849" s="21"/>
      <c r="G20849" s="13"/>
      <c r="H20849" s="13"/>
      <c r="J20849" s="13"/>
      <c r="K20849" s="21"/>
    </row>
    <row r="20850">
      <c r="D20850" s="13"/>
      <c r="E20850" s="21"/>
      <c r="G20850" s="13"/>
      <c r="H20850" s="13"/>
      <c r="J20850" s="13"/>
      <c r="K20850" s="21"/>
    </row>
    <row r="20851">
      <c r="D20851" s="13"/>
      <c r="E20851" s="21"/>
      <c r="G20851" s="13"/>
      <c r="H20851" s="13"/>
      <c r="J20851" s="13"/>
      <c r="K20851" s="21"/>
    </row>
    <row r="20852">
      <c r="D20852" s="13"/>
      <c r="E20852" s="21"/>
      <c r="G20852" s="13"/>
      <c r="H20852" s="13"/>
      <c r="J20852" s="13"/>
      <c r="K20852" s="21"/>
    </row>
    <row r="20853">
      <c r="D20853" s="13"/>
      <c r="E20853" s="21"/>
      <c r="G20853" s="13"/>
      <c r="H20853" s="13"/>
      <c r="J20853" s="13"/>
      <c r="K20853" s="21"/>
    </row>
    <row r="20854">
      <c r="D20854" s="13"/>
      <c r="E20854" s="21"/>
      <c r="G20854" s="13"/>
      <c r="H20854" s="13"/>
      <c r="J20854" s="13"/>
      <c r="K20854" s="21"/>
    </row>
    <row r="20855">
      <c r="D20855" s="13"/>
      <c r="E20855" s="21"/>
      <c r="G20855" s="13"/>
      <c r="H20855" s="13"/>
      <c r="J20855" s="13"/>
      <c r="K20855" s="21"/>
    </row>
    <row r="20856">
      <c r="D20856" s="13"/>
      <c r="E20856" s="21"/>
      <c r="G20856" s="13"/>
      <c r="H20856" s="13"/>
      <c r="J20856" s="13"/>
      <c r="K20856" s="21"/>
    </row>
    <row r="20857">
      <c r="D20857" s="13"/>
      <c r="E20857" s="21"/>
      <c r="G20857" s="13"/>
      <c r="H20857" s="13"/>
      <c r="J20857" s="13"/>
      <c r="K20857" s="21"/>
    </row>
    <row r="20858">
      <c r="D20858" s="13"/>
      <c r="E20858" s="21"/>
      <c r="G20858" s="13"/>
      <c r="H20858" s="13"/>
      <c r="J20858" s="13"/>
      <c r="K20858" s="21"/>
    </row>
    <row r="20859">
      <c r="D20859" s="13"/>
      <c r="E20859" s="21"/>
      <c r="G20859" s="13"/>
      <c r="H20859" s="13"/>
      <c r="J20859" s="13"/>
      <c r="K20859" s="21"/>
    </row>
    <row r="20860">
      <c r="D20860" s="13"/>
      <c r="E20860" s="21"/>
      <c r="G20860" s="13"/>
      <c r="H20860" s="13"/>
      <c r="J20860" s="13"/>
      <c r="K20860" s="21"/>
    </row>
    <row r="20861">
      <c r="D20861" s="13"/>
      <c r="E20861" s="21"/>
      <c r="G20861" s="13"/>
      <c r="H20861" s="13"/>
      <c r="J20861" s="13"/>
      <c r="K20861" s="21"/>
    </row>
    <row r="20862">
      <c r="D20862" s="13"/>
      <c r="E20862" s="21"/>
      <c r="G20862" s="13"/>
      <c r="H20862" s="13"/>
      <c r="J20862" s="13"/>
      <c r="K20862" s="21"/>
    </row>
    <row r="20863">
      <c r="D20863" s="13"/>
      <c r="E20863" s="21"/>
      <c r="G20863" s="13"/>
      <c r="H20863" s="13"/>
      <c r="J20863" s="13"/>
      <c r="K20863" s="21"/>
    </row>
    <row r="20864">
      <c r="D20864" s="13"/>
      <c r="E20864" s="21"/>
      <c r="G20864" s="13"/>
      <c r="H20864" s="13"/>
      <c r="J20864" s="13"/>
      <c r="K20864" s="21"/>
    </row>
    <row r="20865">
      <c r="D20865" s="13"/>
      <c r="E20865" s="21"/>
      <c r="G20865" s="13"/>
      <c r="H20865" s="13"/>
      <c r="J20865" s="13"/>
      <c r="K20865" s="21"/>
    </row>
    <row r="20866">
      <c r="D20866" s="13"/>
      <c r="E20866" s="21"/>
      <c r="G20866" s="13"/>
      <c r="H20866" s="13"/>
      <c r="J20866" s="13"/>
      <c r="K20866" s="21"/>
    </row>
    <row r="20867">
      <c r="D20867" s="13"/>
      <c r="E20867" s="21"/>
      <c r="G20867" s="13"/>
      <c r="H20867" s="13"/>
      <c r="J20867" s="13"/>
      <c r="K20867" s="21"/>
    </row>
    <row r="20868">
      <c r="D20868" s="13"/>
      <c r="E20868" s="21"/>
      <c r="G20868" s="13"/>
      <c r="H20868" s="13"/>
      <c r="J20868" s="13"/>
      <c r="K20868" s="21"/>
    </row>
    <row r="20869">
      <c r="D20869" s="13"/>
      <c r="E20869" s="21"/>
      <c r="G20869" s="13"/>
      <c r="H20869" s="13"/>
      <c r="J20869" s="13"/>
      <c r="K20869" s="21"/>
    </row>
    <row r="20870">
      <c r="D20870" s="13"/>
      <c r="E20870" s="21"/>
      <c r="G20870" s="13"/>
      <c r="H20870" s="13"/>
      <c r="J20870" s="13"/>
      <c r="K20870" s="21"/>
    </row>
    <row r="20871">
      <c r="D20871" s="13"/>
      <c r="E20871" s="21"/>
      <c r="G20871" s="13"/>
      <c r="H20871" s="13"/>
      <c r="J20871" s="13"/>
      <c r="K20871" s="21"/>
    </row>
    <row r="20872">
      <c r="D20872" s="13"/>
      <c r="E20872" s="21"/>
      <c r="G20872" s="13"/>
      <c r="H20872" s="13"/>
      <c r="J20872" s="13"/>
      <c r="K20872" s="21"/>
    </row>
    <row r="20873">
      <c r="D20873" s="13"/>
      <c r="E20873" s="21"/>
      <c r="G20873" s="13"/>
      <c r="H20873" s="13"/>
      <c r="J20873" s="13"/>
      <c r="K20873" s="21"/>
    </row>
    <row r="20874">
      <c r="D20874" s="13"/>
      <c r="E20874" s="21"/>
      <c r="G20874" s="13"/>
      <c r="H20874" s="13"/>
      <c r="J20874" s="13"/>
      <c r="K20874" s="21"/>
    </row>
    <row r="20875">
      <c r="D20875" s="13"/>
      <c r="E20875" s="21"/>
      <c r="G20875" s="13"/>
      <c r="H20875" s="13"/>
      <c r="J20875" s="13"/>
      <c r="K20875" s="21"/>
    </row>
    <row r="20876">
      <c r="D20876" s="13"/>
      <c r="E20876" s="21"/>
      <c r="G20876" s="13"/>
      <c r="H20876" s="13"/>
      <c r="J20876" s="13"/>
      <c r="K20876" s="21"/>
    </row>
    <row r="20877">
      <c r="D20877" s="13"/>
      <c r="E20877" s="21"/>
      <c r="G20877" s="13"/>
      <c r="H20877" s="13"/>
      <c r="J20877" s="13"/>
      <c r="K20877" s="21"/>
    </row>
    <row r="20878">
      <c r="D20878" s="13"/>
      <c r="E20878" s="21"/>
      <c r="G20878" s="13"/>
      <c r="H20878" s="13"/>
      <c r="J20878" s="13"/>
      <c r="K20878" s="21"/>
    </row>
    <row r="20879">
      <c r="D20879" s="13"/>
      <c r="E20879" s="21"/>
      <c r="G20879" s="13"/>
      <c r="H20879" s="13"/>
      <c r="J20879" s="13"/>
      <c r="K20879" s="21"/>
    </row>
    <row r="20880">
      <c r="D20880" s="13"/>
      <c r="E20880" s="21"/>
      <c r="G20880" s="13"/>
      <c r="H20880" s="13"/>
      <c r="J20880" s="13"/>
      <c r="K20880" s="21"/>
    </row>
    <row r="20881">
      <c r="D20881" s="13"/>
      <c r="E20881" s="21"/>
      <c r="G20881" s="13"/>
      <c r="H20881" s="13"/>
      <c r="J20881" s="13"/>
      <c r="K20881" s="21"/>
    </row>
    <row r="20882">
      <c r="D20882" s="13"/>
      <c r="E20882" s="21"/>
      <c r="G20882" s="13"/>
      <c r="H20882" s="13"/>
      <c r="J20882" s="13"/>
      <c r="K20882" s="21"/>
    </row>
    <row r="20883">
      <c r="D20883" s="13"/>
      <c r="E20883" s="21"/>
      <c r="G20883" s="13"/>
      <c r="H20883" s="13"/>
      <c r="J20883" s="13"/>
      <c r="K20883" s="21"/>
    </row>
    <row r="20884">
      <c r="D20884" s="13"/>
      <c r="E20884" s="21"/>
      <c r="G20884" s="13"/>
      <c r="H20884" s="13"/>
      <c r="J20884" s="13"/>
      <c r="K20884" s="21"/>
    </row>
    <row r="20885">
      <c r="D20885" s="13"/>
      <c r="E20885" s="21"/>
      <c r="G20885" s="13"/>
      <c r="H20885" s="13"/>
      <c r="J20885" s="13"/>
      <c r="K20885" s="21"/>
    </row>
    <row r="20886">
      <c r="D20886" s="13"/>
      <c r="E20886" s="21"/>
      <c r="G20886" s="13"/>
      <c r="H20886" s="13"/>
      <c r="J20886" s="13"/>
      <c r="K20886" s="21"/>
    </row>
    <row r="20887">
      <c r="D20887" s="13"/>
      <c r="E20887" s="21"/>
      <c r="G20887" s="13"/>
      <c r="H20887" s="13"/>
      <c r="J20887" s="13"/>
      <c r="K20887" s="21"/>
    </row>
    <row r="20888">
      <c r="D20888" s="13"/>
      <c r="E20888" s="21"/>
      <c r="G20888" s="13"/>
      <c r="H20888" s="13"/>
      <c r="J20888" s="13"/>
      <c r="K20888" s="21"/>
    </row>
    <row r="20889">
      <c r="D20889" s="13"/>
      <c r="E20889" s="21"/>
      <c r="G20889" s="13"/>
      <c r="H20889" s="13"/>
      <c r="J20889" s="13"/>
      <c r="K20889" s="21"/>
    </row>
    <row r="20890">
      <c r="D20890" s="13"/>
      <c r="E20890" s="21"/>
      <c r="G20890" s="13"/>
      <c r="H20890" s="13"/>
      <c r="J20890" s="13"/>
      <c r="K20890" s="21"/>
    </row>
    <row r="20891">
      <c r="D20891" s="13"/>
      <c r="E20891" s="21"/>
      <c r="G20891" s="13"/>
      <c r="H20891" s="13"/>
      <c r="J20891" s="13"/>
      <c r="K20891" s="21"/>
    </row>
    <row r="20892">
      <c r="D20892" s="13"/>
      <c r="E20892" s="21"/>
      <c r="G20892" s="13"/>
      <c r="H20892" s="13"/>
      <c r="J20892" s="13"/>
      <c r="K20892" s="21"/>
    </row>
    <row r="20893">
      <c r="D20893" s="13"/>
      <c r="E20893" s="21"/>
      <c r="G20893" s="13"/>
      <c r="H20893" s="13"/>
      <c r="J20893" s="13"/>
      <c r="K20893" s="21"/>
    </row>
    <row r="20894">
      <c r="D20894" s="13"/>
      <c r="E20894" s="21"/>
      <c r="G20894" s="13"/>
      <c r="H20894" s="13"/>
      <c r="J20894" s="13"/>
      <c r="K20894" s="21"/>
    </row>
    <row r="20895">
      <c r="D20895" s="13"/>
      <c r="E20895" s="21"/>
      <c r="G20895" s="13"/>
      <c r="H20895" s="13"/>
      <c r="J20895" s="13"/>
      <c r="K20895" s="21"/>
    </row>
    <row r="20896">
      <c r="D20896" s="13"/>
      <c r="E20896" s="21"/>
      <c r="G20896" s="13"/>
      <c r="H20896" s="13"/>
      <c r="J20896" s="13"/>
      <c r="K20896" s="21"/>
    </row>
    <row r="20897">
      <c r="D20897" s="13"/>
      <c r="E20897" s="21"/>
      <c r="G20897" s="13"/>
      <c r="H20897" s="13"/>
      <c r="J20897" s="13"/>
      <c r="K20897" s="21"/>
    </row>
    <row r="20898">
      <c r="D20898" s="13"/>
      <c r="E20898" s="21"/>
      <c r="G20898" s="13"/>
      <c r="H20898" s="13"/>
      <c r="J20898" s="13"/>
      <c r="K20898" s="21"/>
    </row>
    <row r="20899">
      <c r="D20899" s="13"/>
      <c r="E20899" s="21"/>
      <c r="G20899" s="13"/>
      <c r="H20899" s="13"/>
      <c r="J20899" s="13"/>
      <c r="K20899" s="21"/>
    </row>
    <row r="20900">
      <c r="D20900" s="13"/>
      <c r="E20900" s="21"/>
      <c r="G20900" s="13"/>
      <c r="H20900" s="13"/>
      <c r="J20900" s="13"/>
      <c r="K20900" s="21"/>
    </row>
    <row r="20901">
      <c r="D20901" s="13"/>
      <c r="E20901" s="21"/>
      <c r="G20901" s="13"/>
      <c r="H20901" s="13"/>
      <c r="J20901" s="13"/>
      <c r="K20901" s="21"/>
    </row>
    <row r="20902">
      <c r="D20902" s="13"/>
      <c r="E20902" s="21"/>
      <c r="G20902" s="13"/>
      <c r="H20902" s="13"/>
      <c r="J20902" s="13"/>
      <c r="K20902" s="21"/>
    </row>
    <row r="20903">
      <c r="D20903" s="13"/>
      <c r="E20903" s="21"/>
      <c r="G20903" s="13"/>
      <c r="H20903" s="13"/>
      <c r="J20903" s="13"/>
      <c r="K20903" s="21"/>
    </row>
    <row r="20904">
      <c r="D20904" s="13"/>
      <c r="E20904" s="21"/>
      <c r="G20904" s="13"/>
      <c r="H20904" s="13"/>
      <c r="J20904" s="13"/>
      <c r="K20904" s="21"/>
    </row>
    <row r="20905">
      <c r="D20905" s="13"/>
      <c r="E20905" s="21"/>
      <c r="G20905" s="13"/>
      <c r="H20905" s="13"/>
      <c r="J20905" s="13"/>
      <c r="K20905" s="21"/>
    </row>
    <row r="20906">
      <c r="D20906" s="13"/>
      <c r="E20906" s="21"/>
      <c r="G20906" s="13"/>
      <c r="H20906" s="13"/>
      <c r="J20906" s="13"/>
      <c r="K20906" s="21"/>
    </row>
    <row r="20907">
      <c r="D20907" s="13"/>
      <c r="E20907" s="21"/>
      <c r="G20907" s="13"/>
      <c r="H20907" s="13"/>
      <c r="J20907" s="13"/>
      <c r="K20907" s="21"/>
    </row>
    <row r="20908">
      <c r="D20908" s="13"/>
      <c r="E20908" s="21"/>
      <c r="G20908" s="13"/>
      <c r="H20908" s="13"/>
      <c r="J20908" s="13"/>
      <c r="K20908" s="21"/>
    </row>
    <row r="20909">
      <c r="D20909" s="13"/>
      <c r="E20909" s="21"/>
      <c r="G20909" s="13"/>
      <c r="H20909" s="13"/>
      <c r="J20909" s="13"/>
      <c r="K20909" s="21"/>
    </row>
    <row r="20910">
      <c r="D20910" s="13"/>
      <c r="E20910" s="21"/>
      <c r="G20910" s="13"/>
      <c r="H20910" s="13"/>
      <c r="J20910" s="13"/>
      <c r="K20910" s="21"/>
    </row>
    <row r="20911">
      <c r="D20911" s="13"/>
      <c r="E20911" s="21"/>
      <c r="G20911" s="13"/>
      <c r="H20911" s="13"/>
      <c r="J20911" s="13"/>
      <c r="K20911" s="21"/>
    </row>
    <row r="20912">
      <c r="D20912" s="13"/>
      <c r="E20912" s="21"/>
      <c r="G20912" s="13"/>
      <c r="H20912" s="13"/>
      <c r="J20912" s="13"/>
      <c r="K20912" s="21"/>
    </row>
    <row r="20913">
      <c r="D20913" s="13"/>
      <c r="E20913" s="21"/>
      <c r="G20913" s="13"/>
      <c r="H20913" s="13"/>
      <c r="J20913" s="13"/>
      <c r="K20913" s="21"/>
    </row>
    <row r="20914">
      <c r="D20914" s="13"/>
      <c r="E20914" s="21"/>
      <c r="G20914" s="13"/>
      <c r="H20914" s="13"/>
      <c r="J20914" s="13"/>
      <c r="K20914" s="21"/>
    </row>
    <row r="20915">
      <c r="D20915" s="13"/>
      <c r="E20915" s="21"/>
      <c r="G20915" s="13"/>
      <c r="H20915" s="13"/>
      <c r="J20915" s="13"/>
      <c r="K20915" s="21"/>
    </row>
    <row r="20916">
      <c r="D20916" s="13"/>
      <c r="E20916" s="21"/>
      <c r="G20916" s="13"/>
      <c r="H20916" s="13"/>
      <c r="J20916" s="13"/>
      <c r="K20916" s="21"/>
    </row>
    <row r="20917">
      <c r="D20917" s="13"/>
      <c r="E20917" s="21"/>
      <c r="G20917" s="13"/>
      <c r="H20917" s="13"/>
      <c r="J20917" s="13"/>
      <c r="K20917" s="21"/>
    </row>
    <row r="20918">
      <c r="D20918" s="13"/>
      <c r="E20918" s="21"/>
      <c r="G20918" s="13"/>
      <c r="H20918" s="13"/>
      <c r="J20918" s="13"/>
      <c r="K20918" s="21"/>
    </row>
    <row r="20919">
      <c r="D20919" s="13"/>
      <c r="E20919" s="21"/>
      <c r="G20919" s="13"/>
      <c r="H20919" s="13"/>
      <c r="J20919" s="13"/>
      <c r="K20919" s="21"/>
    </row>
    <row r="20920">
      <c r="D20920" s="13"/>
      <c r="E20920" s="21"/>
      <c r="G20920" s="13"/>
      <c r="H20920" s="13"/>
      <c r="J20920" s="13"/>
      <c r="K20920" s="21"/>
    </row>
    <row r="20921">
      <c r="D20921" s="13"/>
      <c r="E20921" s="21"/>
      <c r="G20921" s="13"/>
      <c r="H20921" s="13"/>
      <c r="J20921" s="13"/>
      <c r="K20921" s="21"/>
    </row>
    <row r="20922">
      <c r="D20922" s="13"/>
      <c r="E20922" s="21"/>
      <c r="G20922" s="13"/>
      <c r="H20922" s="13"/>
      <c r="J20922" s="13"/>
      <c r="K20922" s="21"/>
    </row>
    <row r="20923">
      <c r="D20923" s="13"/>
      <c r="E20923" s="21"/>
      <c r="G20923" s="13"/>
      <c r="H20923" s="13"/>
      <c r="J20923" s="13"/>
      <c r="K20923" s="21"/>
    </row>
    <row r="20924">
      <c r="D20924" s="13"/>
      <c r="E20924" s="21"/>
      <c r="G20924" s="13"/>
      <c r="H20924" s="13"/>
      <c r="J20924" s="13"/>
      <c r="K20924" s="21"/>
    </row>
    <row r="20925">
      <c r="D20925" s="13"/>
      <c r="E20925" s="21"/>
      <c r="G20925" s="13"/>
      <c r="H20925" s="13"/>
      <c r="J20925" s="13"/>
      <c r="K20925" s="21"/>
    </row>
    <row r="20926">
      <c r="D20926" s="13"/>
      <c r="E20926" s="21"/>
      <c r="G20926" s="13"/>
      <c r="H20926" s="13"/>
      <c r="J20926" s="13"/>
      <c r="K20926" s="21"/>
    </row>
    <row r="20927">
      <c r="D20927" s="13"/>
      <c r="E20927" s="21"/>
      <c r="G20927" s="13"/>
      <c r="H20927" s="13"/>
      <c r="J20927" s="13"/>
      <c r="K20927" s="21"/>
    </row>
    <row r="20928">
      <c r="D20928" s="13"/>
      <c r="E20928" s="21"/>
      <c r="G20928" s="13"/>
      <c r="H20928" s="13"/>
      <c r="J20928" s="13"/>
      <c r="K20928" s="21"/>
    </row>
    <row r="20929">
      <c r="D20929" s="13"/>
      <c r="E20929" s="21"/>
      <c r="G20929" s="13"/>
      <c r="H20929" s="13"/>
      <c r="J20929" s="13"/>
      <c r="K20929" s="21"/>
    </row>
    <row r="20930">
      <c r="D20930" s="13"/>
      <c r="E20930" s="21"/>
      <c r="G20930" s="13"/>
      <c r="H20930" s="13"/>
      <c r="J20930" s="13"/>
      <c r="K20930" s="21"/>
    </row>
    <row r="20931">
      <c r="D20931" s="13"/>
      <c r="E20931" s="21"/>
      <c r="G20931" s="13"/>
      <c r="H20931" s="13"/>
      <c r="J20931" s="13"/>
      <c r="K20931" s="21"/>
    </row>
    <row r="20932">
      <c r="D20932" s="13"/>
      <c r="E20932" s="21"/>
      <c r="G20932" s="13"/>
      <c r="H20932" s="13"/>
      <c r="J20932" s="13"/>
      <c r="K20932" s="21"/>
    </row>
    <row r="20933">
      <c r="D20933" s="13"/>
      <c r="E20933" s="21"/>
      <c r="G20933" s="13"/>
      <c r="H20933" s="13"/>
      <c r="J20933" s="13"/>
      <c r="K20933" s="21"/>
    </row>
    <row r="20934">
      <c r="D20934" s="13"/>
      <c r="E20934" s="21"/>
      <c r="G20934" s="13"/>
      <c r="H20934" s="13"/>
      <c r="J20934" s="13"/>
      <c r="K20934" s="21"/>
    </row>
    <row r="20935">
      <c r="D20935" s="13"/>
      <c r="E20935" s="21"/>
      <c r="G20935" s="13"/>
      <c r="H20935" s="13"/>
      <c r="J20935" s="13"/>
      <c r="K20935" s="21"/>
    </row>
    <row r="20936">
      <c r="D20936" s="13"/>
      <c r="E20936" s="21"/>
      <c r="G20936" s="13"/>
      <c r="H20936" s="13"/>
      <c r="J20936" s="13"/>
      <c r="K20936" s="21"/>
    </row>
    <row r="20937">
      <c r="D20937" s="13"/>
      <c r="E20937" s="21"/>
      <c r="G20937" s="13"/>
      <c r="H20937" s="13"/>
      <c r="J20937" s="13"/>
      <c r="K20937" s="21"/>
    </row>
    <row r="20938">
      <c r="D20938" s="13"/>
      <c r="E20938" s="21"/>
      <c r="G20938" s="13"/>
      <c r="H20938" s="13"/>
      <c r="J20938" s="13"/>
      <c r="K20938" s="21"/>
    </row>
    <row r="20939">
      <c r="D20939" s="13"/>
      <c r="E20939" s="21"/>
      <c r="G20939" s="13"/>
      <c r="H20939" s="13"/>
      <c r="J20939" s="13"/>
      <c r="K20939" s="21"/>
    </row>
    <row r="20940">
      <c r="D20940" s="13"/>
      <c r="E20940" s="21"/>
      <c r="G20940" s="13"/>
      <c r="H20940" s="13"/>
      <c r="J20940" s="13"/>
      <c r="K20940" s="21"/>
    </row>
    <row r="20941">
      <c r="D20941" s="13"/>
      <c r="E20941" s="21"/>
      <c r="G20941" s="13"/>
      <c r="H20941" s="13"/>
      <c r="J20941" s="13"/>
      <c r="K20941" s="21"/>
    </row>
    <row r="20942">
      <c r="D20942" s="13"/>
      <c r="E20942" s="21"/>
      <c r="G20942" s="13"/>
      <c r="H20942" s="13"/>
      <c r="J20942" s="13"/>
      <c r="K20942" s="21"/>
    </row>
    <row r="20943">
      <c r="D20943" s="13"/>
      <c r="E20943" s="21"/>
      <c r="G20943" s="13"/>
      <c r="H20943" s="13"/>
      <c r="J20943" s="13"/>
      <c r="K20943" s="21"/>
    </row>
    <row r="20944">
      <c r="D20944" s="13"/>
      <c r="E20944" s="21"/>
      <c r="G20944" s="13"/>
      <c r="H20944" s="13"/>
      <c r="J20944" s="13"/>
      <c r="K20944" s="21"/>
    </row>
    <row r="20945">
      <c r="D20945" s="13"/>
      <c r="E20945" s="21"/>
      <c r="G20945" s="13"/>
      <c r="H20945" s="13"/>
      <c r="J20945" s="13"/>
      <c r="K20945" s="21"/>
    </row>
    <row r="20946">
      <c r="D20946" s="13"/>
      <c r="E20946" s="21"/>
      <c r="G20946" s="13"/>
      <c r="H20946" s="13"/>
      <c r="J20946" s="13"/>
      <c r="K20946" s="21"/>
    </row>
    <row r="20947">
      <c r="D20947" s="13"/>
      <c r="E20947" s="21"/>
      <c r="G20947" s="13"/>
      <c r="H20947" s="13"/>
      <c r="J20947" s="13"/>
      <c r="K20947" s="21"/>
    </row>
    <row r="20948">
      <c r="D20948" s="13"/>
      <c r="E20948" s="21"/>
      <c r="G20948" s="13"/>
      <c r="H20948" s="13"/>
      <c r="J20948" s="13"/>
      <c r="K20948" s="21"/>
    </row>
    <row r="20949">
      <c r="D20949" s="13"/>
      <c r="E20949" s="21"/>
      <c r="G20949" s="13"/>
      <c r="H20949" s="13"/>
      <c r="J20949" s="13"/>
      <c r="K20949" s="21"/>
    </row>
    <row r="20950">
      <c r="D20950" s="13"/>
      <c r="E20950" s="21"/>
      <c r="G20950" s="13"/>
      <c r="H20950" s="13"/>
      <c r="J20950" s="13"/>
      <c r="K20950" s="21"/>
    </row>
    <row r="20951">
      <c r="D20951" s="13"/>
      <c r="E20951" s="21"/>
      <c r="G20951" s="13"/>
      <c r="H20951" s="13"/>
      <c r="J20951" s="13"/>
      <c r="K20951" s="21"/>
    </row>
    <row r="20952">
      <c r="D20952" s="13"/>
      <c r="E20952" s="21"/>
      <c r="G20952" s="13"/>
      <c r="H20952" s="13"/>
      <c r="J20952" s="13"/>
      <c r="K20952" s="21"/>
    </row>
    <row r="20953">
      <c r="D20953" s="13"/>
      <c r="E20953" s="21"/>
      <c r="G20953" s="13"/>
      <c r="H20953" s="13"/>
      <c r="J20953" s="13"/>
      <c r="K20953" s="21"/>
    </row>
    <row r="20954">
      <c r="D20954" s="13"/>
      <c r="E20954" s="21"/>
      <c r="G20954" s="13"/>
      <c r="H20954" s="13"/>
      <c r="J20954" s="13"/>
      <c r="K20954" s="21"/>
    </row>
    <row r="20955">
      <c r="D20955" s="13"/>
      <c r="E20955" s="21"/>
      <c r="G20955" s="13"/>
      <c r="H20955" s="13"/>
      <c r="J20955" s="13"/>
      <c r="K20955" s="21"/>
    </row>
    <row r="20956">
      <c r="D20956" s="13"/>
      <c r="E20956" s="21"/>
      <c r="G20956" s="13"/>
      <c r="H20956" s="13"/>
      <c r="J20956" s="13"/>
      <c r="K20956" s="21"/>
    </row>
    <row r="20957">
      <c r="D20957" s="13"/>
      <c r="E20957" s="21"/>
      <c r="G20957" s="13"/>
      <c r="H20957" s="13"/>
      <c r="J20957" s="13"/>
      <c r="K20957" s="21"/>
    </row>
    <row r="20958">
      <c r="D20958" s="13"/>
      <c r="E20958" s="21"/>
      <c r="G20958" s="13"/>
      <c r="H20958" s="13"/>
      <c r="J20958" s="13"/>
      <c r="K20958" s="21"/>
    </row>
    <row r="20959">
      <c r="D20959" s="13"/>
      <c r="E20959" s="21"/>
      <c r="G20959" s="13"/>
      <c r="H20959" s="13"/>
      <c r="J20959" s="13"/>
      <c r="K20959" s="21"/>
    </row>
    <row r="20960">
      <c r="D20960" s="13"/>
      <c r="E20960" s="21"/>
      <c r="G20960" s="13"/>
      <c r="H20960" s="13"/>
      <c r="J20960" s="13"/>
      <c r="K20960" s="21"/>
    </row>
    <row r="20961">
      <c r="D20961" s="13"/>
      <c r="E20961" s="21"/>
      <c r="G20961" s="13"/>
      <c r="H20961" s="13"/>
      <c r="J20961" s="13"/>
      <c r="K20961" s="21"/>
    </row>
    <row r="20962">
      <c r="D20962" s="13"/>
      <c r="E20962" s="21"/>
      <c r="G20962" s="13"/>
      <c r="H20962" s="13"/>
      <c r="J20962" s="13"/>
      <c r="K20962" s="21"/>
    </row>
    <row r="20963">
      <c r="D20963" s="13"/>
      <c r="E20963" s="21"/>
      <c r="G20963" s="13"/>
      <c r="H20963" s="13"/>
      <c r="J20963" s="13"/>
      <c r="K20963" s="21"/>
    </row>
    <row r="20964">
      <c r="D20964" s="13"/>
      <c r="E20964" s="21"/>
      <c r="G20964" s="13"/>
      <c r="H20964" s="13"/>
      <c r="J20964" s="13"/>
      <c r="K20964" s="21"/>
    </row>
    <row r="20965">
      <c r="D20965" s="13"/>
      <c r="E20965" s="21"/>
      <c r="G20965" s="13"/>
      <c r="H20965" s="13"/>
      <c r="J20965" s="13"/>
      <c r="K20965" s="21"/>
    </row>
    <row r="20966">
      <c r="D20966" s="13"/>
      <c r="E20966" s="21"/>
      <c r="G20966" s="13"/>
      <c r="H20966" s="13"/>
      <c r="J20966" s="13"/>
      <c r="K20966" s="21"/>
    </row>
    <row r="20967">
      <c r="D20967" s="13"/>
      <c r="E20967" s="21"/>
      <c r="G20967" s="13"/>
      <c r="H20967" s="13"/>
      <c r="J20967" s="13"/>
      <c r="K20967" s="21"/>
    </row>
    <row r="20968">
      <c r="D20968" s="13"/>
      <c r="E20968" s="21"/>
      <c r="G20968" s="13"/>
      <c r="H20968" s="13"/>
      <c r="J20968" s="13"/>
      <c r="K20968" s="21"/>
    </row>
    <row r="20969">
      <c r="D20969" s="13"/>
      <c r="E20969" s="21"/>
      <c r="G20969" s="13"/>
      <c r="H20969" s="13"/>
      <c r="J20969" s="13"/>
      <c r="K20969" s="21"/>
    </row>
    <row r="20970">
      <c r="D20970" s="13"/>
      <c r="E20970" s="21"/>
      <c r="G20970" s="13"/>
      <c r="H20970" s="13"/>
      <c r="J20970" s="13"/>
      <c r="K20970" s="21"/>
    </row>
    <row r="20971">
      <c r="D20971" s="13"/>
      <c r="E20971" s="21"/>
      <c r="G20971" s="13"/>
      <c r="H20971" s="13"/>
      <c r="J20971" s="13"/>
      <c r="K20971" s="21"/>
    </row>
    <row r="20972">
      <c r="D20972" s="13"/>
      <c r="E20972" s="21"/>
      <c r="G20972" s="13"/>
      <c r="H20972" s="13"/>
      <c r="J20972" s="13"/>
      <c r="K20972" s="21"/>
    </row>
    <row r="20973">
      <c r="D20973" s="13"/>
      <c r="E20973" s="21"/>
      <c r="G20973" s="13"/>
      <c r="H20973" s="13"/>
      <c r="J20973" s="13"/>
      <c r="K20973" s="21"/>
    </row>
    <row r="20974">
      <c r="D20974" s="13"/>
      <c r="E20974" s="21"/>
      <c r="G20974" s="13"/>
      <c r="H20974" s="13"/>
      <c r="J20974" s="13"/>
      <c r="K20974" s="21"/>
    </row>
    <row r="20975">
      <c r="D20975" s="13"/>
      <c r="E20975" s="21"/>
      <c r="G20975" s="13"/>
      <c r="H20975" s="13"/>
      <c r="J20975" s="13"/>
      <c r="K20975" s="21"/>
    </row>
    <row r="20976">
      <c r="D20976" s="13"/>
      <c r="E20976" s="21"/>
      <c r="G20976" s="13"/>
      <c r="H20976" s="13"/>
      <c r="J20976" s="13"/>
      <c r="K20976" s="21"/>
    </row>
    <row r="20977">
      <c r="D20977" s="13"/>
      <c r="E20977" s="21"/>
      <c r="G20977" s="13"/>
      <c r="H20977" s="13"/>
      <c r="J20977" s="13"/>
      <c r="K20977" s="21"/>
    </row>
    <row r="20978">
      <c r="D20978" s="13"/>
      <c r="E20978" s="21"/>
      <c r="G20978" s="13"/>
      <c r="H20978" s="13"/>
      <c r="J20978" s="13"/>
      <c r="K20978" s="21"/>
    </row>
    <row r="20979">
      <c r="D20979" s="13"/>
      <c r="E20979" s="21"/>
      <c r="G20979" s="13"/>
      <c r="H20979" s="13"/>
      <c r="J20979" s="13"/>
      <c r="K20979" s="21"/>
    </row>
    <row r="20980">
      <c r="D20980" s="13"/>
      <c r="E20980" s="21"/>
      <c r="G20980" s="13"/>
      <c r="H20980" s="13"/>
      <c r="J20980" s="13"/>
      <c r="K20980" s="21"/>
    </row>
    <row r="20981">
      <c r="D20981" s="13"/>
      <c r="E20981" s="21"/>
      <c r="G20981" s="13"/>
      <c r="H20981" s="13"/>
      <c r="J20981" s="13"/>
      <c r="K20981" s="21"/>
    </row>
    <row r="20982">
      <c r="D20982" s="13"/>
      <c r="E20982" s="21"/>
      <c r="G20982" s="13"/>
      <c r="H20982" s="13"/>
      <c r="J20982" s="13"/>
      <c r="K20982" s="21"/>
    </row>
    <row r="20983">
      <c r="D20983" s="13"/>
      <c r="E20983" s="21"/>
      <c r="G20983" s="13"/>
      <c r="H20983" s="13"/>
      <c r="J20983" s="13"/>
      <c r="K20983" s="21"/>
    </row>
    <row r="20984">
      <c r="D20984" s="13"/>
      <c r="E20984" s="21"/>
      <c r="G20984" s="13"/>
      <c r="H20984" s="13"/>
      <c r="J20984" s="13"/>
      <c r="K20984" s="21"/>
    </row>
    <row r="20985">
      <c r="D20985" s="13"/>
      <c r="E20985" s="21"/>
      <c r="G20985" s="13"/>
      <c r="H20985" s="13"/>
      <c r="J20985" s="13"/>
      <c r="K20985" s="21"/>
    </row>
    <row r="20986">
      <c r="D20986" s="13"/>
      <c r="E20986" s="21"/>
      <c r="G20986" s="13"/>
      <c r="H20986" s="13"/>
      <c r="J20986" s="13"/>
      <c r="K20986" s="21"/>
    </row>
    <row r="20987">
      <c r="D20987" s="13"/>
      <c r="E20987" s="21"/>
      <c r="G20987" s="13"/>
      <c r="H20987" s="13"/>
      <c r="J20987" s="13"/>
      <c r="K20987" s="21"/>
    </row>
    <row r="20988">
      <c r="D20988" s="13"/>
      <c r="E20988" s="21"/>
      <c r="G20988" s="13"/>
      <c r="H20988" s="13"/>
      <c r="J20988" s="13"/>
      <c r="K20988" s="21"/>
    </row>
    <row r="20989">
      <c r="D20989" s="13"/>
      <c r="E20989" s="21"/>
      <c r="G20989" s="13"/>
      <c r="H20989" s="13"/>
      <c r="J20989" s="13"/>
      <c r="K20989" s="21"/>
    </row>
    <row r="20990">
      <c r="D20990" s="13"/>
      <c r="E20990" s="21"/>
      <c r="G20990" s="13"/>
      <c r="H20990" s="13"/>
      <c r="J20990" s="13"/>
      <c r="K20990" s="21"/>
    </row>
    <row r="20991">
      <c r="D20991" s="13"/>
      <c r="E20991" s="21"/>
      <c r="G20991" s="13"/>
      <c r="H20991" s="13"/>
      <c r="J20991" s="13"/>
      <c r="K20991" s="21"/>
    </row>
    <row r="20992">
      <c r="D20992" s="13"/>
      <c r="E20992" s="21"/>
      <c r="G20992" s="13"/>
      <c r="H20992" s="13"/>
      <c r="J20992" s="13"/>
      <c r="K20992" s="21"/>
    </row>
    <row r="20993">
      <c r="D20993" s="13"/>
      <c r="E20993" s="21"/>
      <c r="G20993" s="13"/>
      <c r="H20993" s="13"/>
      <c r="J20993" s="13"/>
      <c r="K20993" s="21"/>
    </row>
    <row r="20994">
      <c r="D20994" s="13"/>
      <c r="E20994" s="21"/>
      <c r="G20994" s="13"/>
      <c r="H20994" s="13"/>
      <c r="J20994" s="13"/>
      <c r="K20994" s="21"/>
    </row>
    <row r="20995">
      <c r="D20995" s="13"/>
      <c r="E20995" s="21"/>
      <c r="G20995" s="13"/>
      <c r="H20995" s="13"/>
      <c r="J20995" s="13"/>
      <c r="K20995" s="21"/>
    </row>
    <row r="20996">
      <c r="D20996" s="13"/>
      <c r="E20996" s="21"/>
      <c r="G20996" s="13"/>
      <c r="H20996" s="13"/>
      <c r="J20996" s="13"/>
      <c r="K20996" s="21"/>
    </row>
    <row r="20997">
      <c r="D20997" s="13"/>
      <c r="E20997" s="21"/>
      <c r="G20997" s="13"/>
      <c r="H20997" s="13"/>
      <c r="J20997" s="13"/>
      <c r="K20997" s="21"/>
    </row>
    <row r="20998">
      <c r="D20998" s="13"/>
      <c r="E20998" s="21"/>
      <c r="G20998" s="13"/>
      <c r="H20998" s="13"/>
      <c r="J20998" s="13"/>
      <c r="K20998" s="21"/>
    </row>
    <row r="20999">
      <c r="D20999" s="13"/>
      <c r="E20999" s="21"/>
      <c r="G20999" s="13"/>
      <c r="H20999" s="13"/>
      <c r="J20999" s="13"/>
      <c r="K20999" s="21"/>
    </row>
    <row r="21000">
      <c r="D21000" s="13"/>
      <c r="E21000" s="21"/>
      <c r="G21000" s="13"/>
      <c r="H21000" s="13"/>
      <c r="J21000" s="13"/>
      <c r="K21000" s="21"/>
    </row>
    <row r="21001">
      <c r="D21001" s="13"/>
      <c r="E21001" s="21"/>
      <c r="G21001" s="13"/>
      <c r="H21001" s="13"/>
      <c r="J21001" s="13"/>
      <c r="K21001" s="21"/>
    </row>
    <row r="21002">
      <c r="D21002" s="13"/>
      <c r="E21002" s="21"/>
      <c r="G21002" s="13"/>
      <c r="H21002" s="13"/>
      <c r="J21002" s="13"/>
      <c r="K21002" s="21"/>
    </row>
    <row r="21003">
      <c r="D21003" s="13"/>
      <c r="E21003" s="21"/>
      <c r="G21003" s="13"/>
      <c r="H21003" s="13"/>
      <c r="J21003" s="13"/>
      <c r="K21003" s="21"/>
    </row>
    <row r="21004">
      <c r="D21004" s="13"/>
      <c r="E21004" s="21"/>
      <c r="G21004" s="13"/>
      <c r="H21004" s="13"/>
      <c r="J21004" s="13"/>
      <c r="K21004" s="21"/>
    </row>
    <row r="21005">
      <c r="D21005" s="13"/>
      <c r="E21005" s="21"/>
      <c r="G21005" s="13"/>
      <c r="H21005" s="13"/>
      <c r="J21005" s="13"/>
      <c r="K21005" s="21"/>
    </row>
    <row r="21006">
      <c r="D21006" s="13"/>
      <c r="E21006" s="21"/>
      <c r="G21006" s="13"/>
      <c r="H21006" s="13"/>
      <c r="J21006" s="13"/>
      <c r="K21006" s="21"/>
    </row>
    <row r="21007">
      <c r="D21007" s="13"/>
      <c r="E21007" s="21"/>
      <c r="G21007" s="13"/>
      <c r="H21007" s="13"/>
      <c r="J21007" s="13"/>
      <c r="K21007" s="21"/>
    </row>
    <row r="21008">
      <c r="D21008" s="13"/>
      <c r="E21008" s="21"/>
      <c r="G21008" s="13"/>
      <c r="H21008" s="13"/>
      <c r="J21008" s="13"/>
      <c r="K21008" s="21"/>
    </row>
    <row r="21009">
      <c r="D21009" s="13"/>
      <c r="E21009" s="21"/>
      <c r="G21009" s="13"/>
      <c r="H21009" s="13"/>
      <c r="J21009" s="13"/>
      <c r="K21009" s="21"/>
    </row>
    <row r="21010">
      <c r="D21010" s="13"/>
      <c r="E21010" s="21"/>
      <c r="G21010" s="13"/>
      <c r="H21010" s="13"/>
      <c r="J21010" s="13"/>
      <c r="K21010" s="21"/>
    </row>
    <row r="21011">
      <c r="D21011" s="13"/>
      <c r="E21011" s="21"/>
      <c r="G21011" s="13"/>
      <c r="H21011" s="13"/>
      <c r="J21011" s="13"/>
      <c r="K21011" s="21"/>
    </row>
    <row r="21012">
      <c r="D21012" s="13"/>
      <c r="E21012" s="21"/>
      <c r="G21012" s="13"/>
      <c r="H21012" s="13"/>
      <c r="J21012" s="13"/>
      <c r="K21012" s="21"/>
    </row>
    <row r="21013">
      <c r="D21013" s="13"/>
      <c r="E21013" s="21"/>
      <c r="G21013" s="13"/>
      <c r="H21013" s="13"/>
      <c r="J21013" s="13"/>
      <c r="K21013" s="21"/>
    </row>
    <row r="21014">
      <c r="D21014" s="13"/>
      <c r="E21014" s="21"/>
      <c r="G21014" s="13"/>
      <c r="H21014" s="13"/>
      <c r="J21014" s="13"/>
      <c r="K21014" s="21"/>
    </row>
    <row r="21015">
      <c r="D21015" s="13"/>
      <c r="E21015" s="21"/>
      <c r="G21015" s="13"/>
      <c r="H21015" s="13"/>
      <c r="J21015" s="13"/>
      <c r="K21015" s="21"/>
    </row>
    <row r="21016">
      <c r="D21016" s="13"/>
      <c r="E21016" s="21"/>
      <c r="G21016" s="13"/>
      <c r="H21016" s="13"/>
      <c r="J21016" s="13"/>
      <c r="K21016" s="21"/>
    </row>
    <row r="21017">
      <c r="D21017" s="13"/>
      <c r="E21017" s="21"/>
      <c r="G21017" s="13"/>
      <c r="H21017" s="13"/>
      <c r="J21017" s="13"/>
      <c r="K21017" s="21"/>
    </row>
    <row r="21018">
      <c r="D21018" s="13"/>
      <c r="E21018" s="21"/>
      <c r="G21018" s="13"/>
      <c r="H21018" s="13"/>
      <c r="J21018" s="13"/>
      <c r="K21018" s="21"/>
    </row>
    <row r="21019">
      <c r="D21019" s="13"/>
      <c r="E21019" s="21"/>
      <c r="G21019" s="13"/>
      <c r="H21019" s="13"/>
      <c r="J21019" s="13"/>
      <c r="K21019" s="21"/>
    </row>
    <row r="21020">
      <c r="D21020" s="13"/>
      <c r="E21020" s="21"/>
      <c r="G21020" s="13"/>
      <c r="H21020" s="13"/>
      <c r="J21020" s="13"/>
      <c r="K21020" s="21"/>
    </row>
    <row r="21021">
      <c r="D21021" s="13"/>
      <c r="E21021" s="21"/>
      <c r="G21021" s="13"/>
      <c r="H21021" s="13"/>
      <c r="J21021" s="13"/>
      <c r="K21021" s="21"/>
    </row>
    <row r="21022">
      <c r="D21022" s="13"/>
      <c r="E21022" s="21"/>
      <c r="G21022" s="13"/>
      <c r="H21022" s="13"/>
      <c r="J21022" s="13"/>
      <c r="K21022" s="21"/>
    </row>
    <row r="21023">
      <c r="D21023" s="13"/>
      <c r="E21023" s="21"/>
      <c r="G21023" s="13"/>
      <c r="H21023" s="13"/>
      <c r="J21023" s="13"/>
      <c r="K21023" s="21"/>
    </row>
    <row r="21024">
      <c r="D21024" s="13"/>
      <c r="E21024" s="21"/>
      <c r="G21024" s="13"/>
      <c r="H21024" s="13"/>
      <c r="J21024" s="13"/>
      <c r="K21024" s="21"/>
    </row>
    <row r="21025">
      <c r="D21025" s="13"/>
      <c r="E21025" s="21"/>
      <c r="G21025" s="13"/>
      <c r="H21025" s="13"/>
      <c r="J21025" s="13"/>
      <c r="K21025" s="21"/>
    </row>
    <row r="21026">
      <c r="D21026" s="13"/>
      <c r="E21026" s="21"/>
      <c r="G21026" s="13"/>
      <c r="H21026" s="13"/>
      <c r="J21026" s="13"/>
      <c r="K21026" s="21"/>
    </row>
    <row r="21027">
      <c r="D21027" s="13"/>
      <c r="E21027" s="21"/>
      <c r="G21027" s="13"/>
      <c r="H21027" s="13"/>
      <c r="J21027" s="13"/>
      <c r="K21027" s="21"/>
    </row>
    <row r="21028">
      <c r="D21028" s="13"/>
      <c r="E21028" s="21"/>
      <c r="G21028" s="13"/>
      <c r="H21028" s="13"/>
      <c r="J21028" s="13"/>
      <c r="K21028" s="21"/>
    </row>
    <row r="21029">
      <c r="D21029" s="13"/>
      <c r="E21029" s="21"/>
      <c r="G21029" s="13"/>
      <c r="H21029" s="13"/>
      <c r="J21029" s="13"/>
      <c r="K21029" s="21"/>
    </row>
    <row r="21030">
      <c r="D21030" s="13"/>
      <c r="E21030" s="21"/>
      <c r="G21030" s="13"/>
      <c r="H21030" s="13"/>
      <c r="J21030" s="13"/>
      <c r="K21030" s="21"/>
    </row>
    <row r="21031">
      <c r="D21031" s="13"/>
      <c r="E21031" s="21"/>
      <c r="G21031" s="13"/>
      <c r="H21031" s="13"/>
      <c r="J21031" s="13"/>
      <c r="K21031" s="21"/>
    </row>
    <row r="21032">
      <c r="D21032" s="13"/>
      <c r="E21032" s="21"/>
      <c r="G21032" s="13"/>
      <c r="H21032" s="13"/>
      <c r="J21032" s="13"/>
      <c r="K21032" s="21"/>
    </row>
    <row r="21033">
      <c r="D21033" s="13"/>
      <c r="E21033" s="21"/>
      <c r="G21033" s="13"/>
      <c r="H21033" s="13"/>
      <c r="J21033" s="13"/>
      <c r="K21033" s="21"/>
    </row>
    <row r="21034">
      <c r="D21034" s="13"/>
      <c r="E21034" s="21"/>
      <c r="G21034" s="13"/>
      <c r="H21034" s="13"/>
      <c r="J21034" s="13"/>
      <c r="K21034" s="21"/>
    </row>
    <row r="21035">
      <c r="D21035" s="13"/>
      <c r="E21035" s="21"/>
      <c r="G21035" s="13"/>
      <c r="H21035" s="13"/>
      <c r="J21035" s="13"/>
      <c r="K21035" s="21"/>
    </row>
    <row r="21036">
      <c r="D21036" s="13"/>
      <c r="E21036" s="21"/>
      <c r="G21036" s="13"/>
      <c r="H21036" s="13"/>
      <c r="J21036" s="13"/>
      <c r="K21036" s="21"/>
    </row>
    <row r="21037">
      <c r="D21037" s="13"/>
      <c r="E21037" s="21"/>
      <c r="G21037" s="13"/>
      <c r="H21037" s="13"/>
      <c r="J21037" s="13"/>
      <c r="K21037" s="21"/>
    </row>
    <row r="21038">
      <c r="D21038" s="13"/>
      <c r="E21038" s="21"/>
      <c r="G21038" s="13"/>
      <c r="H21038" s="13"/>
      <c r="J21038" s="13"/>
      <c r="K21038" s="21"/>
    </row>
    <row r="21039">
      <c r="D21039" s="13"/>
      <c r="E21039" s="21"/>
      <c r="G21039" s="13"/>
      <c r="H21039" s="13"/>
      <c r="J21039" s="13"/>
      <c r="K21039" s="21"/>
    </row>
    <row r="21040">
      <c r="D21040" s="13"/>
      <c r="E21040" s="21"/>
      <c r="G21040" s="13"/>
      <c r="H21040" s="13"/>
      <c r="J21040" s="13"/>
      <c r="K21040" s="21"/>
    </row>
    <row r="21041">
      <c r="D21041" s="13"/>
      <c r="E21041" s="21"/>
      <c r="G21041" s="13"/>
      <c r="H21041" s="13"/>
      <c r="J21041" s="13"/>
      <c r="K21041" s="21"/>
    </row>
    <row r="21042">
      <c r="D21042" s="13"/>
      <c r="E21042" s="21"/>
      <c r="G21042" s="13"/>
      <c r="H21042" s="13"/>
      <c r="J21042" s="13"/>
      <c r="K21042" s="21"/>
    </row>
    <row r="21043">
      <c r="D21043" s="13"/>
      <c r="E21043" s="21"/>
      <c r="G21043" s="13"/>
      <c r="H21043" s="13"/>
      <c r="J21043" s="13"/>
      <c r="K21043" s="21"/>
    </row>
    <row r="21044">
      <c r="D21044" s="13"/>
      <c r="E21044" s="21"/>
      <c r="G21044" s="13"/>
      <c r="H21044" s="13"/>
      <c r="J21044" s="13"/>
      <c r="K21044" s="21"/>
    </row>
    <row r="21045">
      <c r="D21045" s="13"/>
      <c r="E21045" s="21"/>
      <c r="G21045" s="13"/>
      <c r="H21045" s="13"/>
      <c r="J21045" s="13"/>
      <c r="K21045" s="21"/>
    </row>
    <row r="21046">
      <c r="D21046" s="13"/>
      <c r="E21046" s="21"/>
      <c r="G21046" s="13"/>
      <c r="H21046" s="13"/>
      <c r="J21046" s="13"/>
      <c r="K21046" s="21"/>
    </row>
    <row r="21047">
      <c r="D21047" s="13"/>
      <c r="E21047" s="21"/>
      <c r="G21047" s="13"/>
      <c r="H21047" s="13"/>
      <c r="J21047" s="13"/>
      <c r="K21047" s="21"/>
    </row>
    <row r="21048">
      <c r="D21048" s="13"/>
      <c r="E21048" s="21"/>
      <c r="G21048" s="13"/>
      <c r="H21048" s="13"/>
      <c r="J21048" s="13"/>
      <c r="K21048" s="21"/>
    </row>
    <row r="21049">
      <c r="D21049" s="13"/>
      <c r="E21049" s="21"/>
      <c r="G21049" s="13"/>
      <c r="H21049" s="13"/>
      <c r="J21049" s="13"/>
      <c r="K21049" s="21"/>
    </row>
    <row r="21050">
      <c r="D21050" s="13"/>
      <c r="E21050" s="21"/>
      <c r="G21050" s="13"/>
      <c r="H21050" s="13"/>
      <c r="J21050" s="13"/>
      <c r="K21050" s="21"/>
    </row>
    <row r="21051">
      <c r="D21051" s="13"/>
      <c r="E21051" s="21"/>
      <c r="G21051" s="13"/>
      <c r="H21051" s="13"/>
      <c r="J21051" s="13"/>
      <c r="K21051" s="21"/>
    </row>
    <row r="21052">
      <c r="D21052" s="13"/>
      <c r="E21052" s="21"/>
      <c r="G21052" s="13"/>
      <c r="H21052" s="13"/>
      <c r="J21052" s="13"/>
      <c r="K21052" s="21"/>
    </row>
    <row r="21053">
      <c r="D21053" s="13"/>
      <c r="E21053" s="21"/>
      <c r="G21053" s="13"/>
      <c r="H21053" s="13"/>
      <c r="J21053" s="13"/>
      <c r="K21053" s="21"/>
    </row>
    <row r="21054">
      <c r="D21054" s="13"/>
      <c r="E21054" s="21"/>
      <c r="G21054" s="13"/>
      <c r="H21054" s="13"/>
      <c r="J21054" s="13"/>
      <c r="K21054" s="21"/>
    </row>
    <row r="21055">
      <c r="D21055" s="13"/>
      <c r="E21055" s="21"/>
      <c r="G21055" s="13"/>
      <c r="H21055" s="13"/>
      <c r="J21055" s="13"/>
      <c r="K21055" s="21"/>
    </row>
    <row r="21056">
      <c r="D21056" s="13"/>
      <c r="E21056" s="21"/>
      <c r="G21056" s="13"/>
      <c r="H21056" s="13"/>
      <c r="J21056" s="13"/>
      <c r="K21056" s="21"/>
    </row>
    <row r="21057">
      <c r="D21057" s="13"/>
      <c r="E21057" s="21"/>
      <c r="G21057" s="13"/>
      <c r="H21057" s="13"/>
      <c r="J21057" s="13"/>
      <c r="K21057" s="21"/>
    </row>
    <row r="21058">
      <c r="D21058" s="13"/>
      <c r="E21058" s="21"/>
      <c r="G21058" s="13"/>
      <c r="H21058" s="13"/>
      <c r="J21058" s="13"/>
      <c r="K21058" s="21"/>
    </row>
    <row r="21059">
      <c r="D21059" s="13"/>
      <c r="E21059" s="21"/>
      <c r="G21059" s="13"/>
      <c r="H21059" s="13"/>
      <c r="J21059" s="13"/>
      <c r="K21059" s="21"/>
    </row>
    <row r="21060">
      <c r="D21060" s="13"/>
      <c r="E21060" s="21"/>
      <c r="G21060" s="13"/>
      <c r="H21060" s="13"/>
      <c r="J21060" s="13"/>
      <c r="K21060" s="21"/>
    </row>
    <row r="21061">
      <c r="D21061" s="13"/>
      <c r="E21061" s="21"/>
      <c r="G21061" s="13"/>
      <c r="H21061" s="13"/>
      <c r="J21061" s="13"/>
      <c r="K21061" s="21"/>
    </row>
    <row r="21062">
      <c r="D21062" s="13"/>
      <c r="E21062" s="21"/>
      <c r="G21062" s="13"/>
      <c r="H21062" s="13"/>
      <c r="J21062" s="13"/>
      <c r="K21062" s="21"/>
    </row>
    <row r="21063">
      <c r="D21063" s="13"/>
      <c r="E21063" s="21"/>
      <c r="G21063" s="13"/>
      <c r="H21063" s="13"/>
      <c r="J21063" s="13"/>
      <c r="K21063" s="21"/>
    </row>
    <row r="21064">
      <c r="D21064" s="13"/>
      <c r="E21064" s="21"/>
      <c r="G21064" s="13"/>
      <c r="H21064" s="13"/>
      <c r="J21064" s="13"/>
      <c r="K21064" s="21"/>
    </row>
    <row r="21065">
      <c r="D21065" s="13"/>
      <c r="E21065" s="21"/>
      <c r="G21065" s="13"/>
      <c r="H21065" s="13"/>
      <c r="J21065" s="13"/>
      <c r="K21065" s="21"/>
    </row>
    <row r="21066">
      <c r="D21066" s="13"/>
      <c r="E21066" s="21"/>
      <c r="G21066" s="13"/>
      <c r="H21066" s="13"/>
      <c r="J21066" s="13"/>
      <c r="K21066" s="21"/>
    </row>
    <row r="21067">
      <c r="D21067" s="13"/>
      <c r="E21067" s="21"/>
      <c r="G21067" s="13"/>
      <c r="H21067" s="13"/>
      <c r="J21067" s="13"/>
      <c r="K21067" s="21"/>
    </row>
    <row r="21068">
      <c r="D21068" s="13"/>
      <c r="E21068" s="21"/>
      <c r="G21068" s="13"/>
      <c r="H21068" s="13"/>
      <c r="J21068" s="13"/>
      <c r="K21068" s="21"/>
    </row>
    <row r="21069">
      <c r="D21069" s="13"/>
      <c r="E21069" s="21"/>
      <c r="G21069" s="13"/>
      <c r="H21069" s="13"/>
      <c r="J21069" s="13"/>
      <c r="K21069" s="21"/>
    </row>
    <row r="21070">
      <c r="D21070" s="13"/>
      <c r="E21070" s="21"/>
      <c r="G21070" s="13"/>
      <c r="H21070" s="13"/>
      <c r="J21070" s="13"/>
      <c r="K21070" s="21"/>
    </row>
    <row r="21071">
      <c r="D21071" s="13"/>
      <c r="E21071" s="21"/>
      <c r="G21071" s="13"/>
      <c r="H21071" s="13"/>
      <c r="J21071" s="13"/>
      <c r="K21071" s="21"/>
    </row>
    <row r="21072">
      <c r="D21072" s="13"/>
      <c r="E21072" s="21"/>
      <c r="G21072" s="13"/>
      <c r="H21072" s="13"/>
      <c r="J21072" s="13"/>
      <c r="K21072" s="21"/>
    </row>
    <row r="21073">
      <c r="D21073" s="13"/>
      <c r="E21073" s="21"/>
      <c r="G21073" s="13"/>
      <c r="H21073" s="13"/>
      <c r="J21073" s="13"/>
      <c r="K21073" s="21"/>
    </row>
    <row r="21074">
      <c r="D21074" s="13"/>
      <c r="E21074" s="21"/>
      <c r="G21074" s="13"/>
      <c r="H21074" s="13"/>
      <c r="J21074" s="13"/>
      <c r="K21074" s="21"/>
    </row>
    <row r="21075">
      <c r="D21075" s="13"/>
      <c r="E21075" s="21"/>
      <c r="G21075" s="13"/>
      <c r="H21075" s="13"/>
      <c r="J21075" s="13"/>
      <c r="K21075" s="21"/>
    </row>
    <row r="21076">
      <c r="D21076" s="13"/>
      <c r="E21076" s="21"/>
      <c r="G21076" s="13"/>
      <c r="H21076" s="13"/>
      <c r="J21076" s="13"/>
      <c r="K21076" s="21"/>
    </row>
    <row r="21077">
      <c r="D21077" s="13"/>
      <c r="E21077" s="21"/>
      <c r="G21077" s="13"/>
      <c r="H21077" s="13"/>
      <c r="J21077" s="13"/>
      <c r="K21077" s="21"/>
    </row>
    <row r="21078">
      <c r="D21078" s="13"/>
      <c r="E21078" s="21"/>
      <c r="G21078" s="13"/>
      <c r="H21078" s="13"/>
      <c r="J21078" s="13"/>
      <c r="K21078" s="21"/>
    </row>
    <row r="21079">
      <c r="D21079" s="13"/>
      <c r="E21079" s="21"/>
      <c r="G21079" s="13"/>
      <c r="H21079" s="13"/>
      <c r="J21079" s="13"/>
      <c r="K21079" s="21"/>
    </row>
    <row r="21080">
      <c r="D21080" s="13"/>
      <c r="E21080" s="21"/>
      <c r="G21080" s="13"/>
      <c r="H21080" s="13"/>
      <c r="J21080" s="13"/>
      <c r="K21080" s="21"/>
    </row>
    <row r="21081">
      <c r="D21081" s="13"/>
      <c r="E21081" s="21"/>
      <c r="G21081" s="13"/>
      <c r="H21081" s="13"/>
      <c r="J21081" s="13"/>
      <c r="K21081" s="21"/>
    </row>
    <row r="21082">
      <c r="D21082" s="13"/>
      <c r="E21082" s="21"/>
      <c r="G21082" s="13"/>
      <c r="H21082" s="13"/>
      <c r="J21082" s="13"/>
      <c r="K21082" s="21"/>
    </row>
    <row r="21083">
      <c r="D21083" s="13"/>
      <c r="E21083" s="21"/>
      <c r="G21083" s="13"/>
      <c r="H21083" s="13"/>
      <c r="J21083" s="13"/>
      <c r="K21083" s="21"/>
    </row>
    <row r="21084">
      <c r="D21084" s="13"/>
      <c r="E21084" s="21"/>
      <c r="G21084" s="13"/>
      <c r="H21084" s="13"/>
      <c r="J21084" s="13"/>
      <c r="K21084" s="21"/>
    </row>
    <row r="21085">
      <c r="D21085" s="13"/>
      <c r="E21085" s="21"/>
      <c r="G21085" s="13"/>
      <c r="H21085" s="13"/>
      <c r="J21085" s="13"/>
      <c r="K21085" s="21"/>
    </row>
    <row r="21086">
      <c r="D21086" s="13"/>
      <c r="E21086" s="21"/>
      <c r="G21086" s="13"/>
      <c r="H21086" s="13"/>
      <c r="J21086" s="13"/>
      <c r="K21086" s="21"/>
    </row>
    <row r="21087">
      <c r="D21087" s="13"/>
      <c r="E21087" s="21"/>
      <c r="G21087" s="13"/>
      <c r="H21087" s="13"/>
      <c r="J21087" s="13"/>
      <c r="K21087" s="21"/>
    </row>
    <row r="21088">
      <c r="D21088" s="13"/>
      <c r="E21088" s="21"/>
      <c r="G21088" s="13"/>
      <c r="H21088" s="13"/>
      <c r="J21088" s="13"/>
      <c r="K21088" s="21"/>
    </row>
    <row r="21089">
      <c r="D21089" s="13"/>
      <c r="E21089" s="21"/>
      <c r="G21089" s="13"/>
      <c r="H21089" s="13"/>
      <c r="J21089" s="13"/>
      <c r="K21089" s="21"/>
    </row>
    <row r="21090">
      <c r="D21090" s="13"/>
      <c r="E21090" s="21"/>
      <c r="G21090" s="13"/>
      <c r="H21090" s="13"/>
      <c r="J21090" s="13"/>
      <c r="K21090" s="21"/>
    </row>
    <row r="21091">
      <c r="D21091" s="13"/>
      <c r="E21091" s="21"/>
      <c r="G21091" s="13"/>
      <c r="H21091" s="13"/>
      <c r="J21091" s="13"/>
      <c r="K21091" s="21"/>
    </row>
    <row r="21092">
      <c r="D21092" s="13"/>
      <c r="E21092" s="21"/>
      <c r="G21092" s="13"/>
      <c r="H21092" s="13"/>
      <c r="J21092" s="13"/>
      <c r="K21092" s="21"/>
    </row>
    <row r="21093">
      <c r="D21093" s="13"/>
      <c r="E21093" s="21"/>
      <c r="G21093" s="13"/>
      <c r="H21093" s="13"/>
      <c r="J21093" s="13"/>
      <c r="K21093" s="21"/>
    </row>
    <row r="21094">
      <c r="D21094" s="13"/>
      <c r="E21094" s="21"/>
      <c r="G21094" s="13"/>
      <c r="H21094" s="13"/>
      <c r="J21094" s="13"/>
      <c r="K21094" s="21"/>
    </row>
    <row r="21095">
      <c r="D21095" s="13"/>
      <c r="E21095" s="21"/>
      <c r="G21095" s="13"/>
      <c r="H21095" s="13"/>
      <c r="J21095" s="13"/>
      <c r="K21095" s="21"/>
    </row>
    <row r="21096">
      <c r="D21096" s="13"/>
      <c r="E21096" s="21"/>
      <c r="G21096" s="13"/>
      <c r="H21096" s="13"/>
      <c r="J21096" s="13"/>
      <c r="K21096" s="21"/>
    </row>
    <row r="21097">
      <c r="D21097" s="13"/>
      <c r="E21097" s="21"/>
      <c r="G21097" s="13"/>
      <c r="H21097" s="13"/>
      <c r="J21097" s="13"/>
      <c r="K21097" s="21"/>
    </row>
    <row r="21098">
      <c r="D21098" s="13"/>
      <c r="E21098" s="21"/>
      <c r="G21098" s="13"/>
      <c r="H21098" s="13"/>
      <c r="J21098" s="13"/>
      <c r="K21098" s="21"/>
    </row>
    <row r="21099">
      <c r="D21099" s="13"/>
      <c r="E21099" s="21"/>
      <c r="G21099" s="13"/>
      <c r="H21099" s="13"/>
      <c r="J21099" s="13"/>
      <c r="K21099" s="21"/>
    </row>
    <row r="21100">
      <c r="D21100" s="13"/>
      <c r="E21100" s="21"/>
      <c r="G21100" s="13"/>
      <c r="H21100" s="13"/>
      <c r="J21100" s="13"/>
      <c r="K21100" s="21"/>
    </row>
    <row r="21101">
      <c r="D21101" s="13"/>
      <c r="E21101" s="21"/>
      <c r="G21101" s="13"/>
      <c r="H21101" s="13"/>
      <c r="J21101" s="13"/>
      <c r="K21101" s="21"/>
    </row>
    <row r="21102">
      <c r="D21102" s="13"/>
      <c r="E21102" s="21"/>
      <c r="G21102" s="13"/>
      <c r="H21102" s="13"/>
      <c r="J21102" s="13"/>
      <c r="K21102" s="21"/>
    </row>
    <row r="21103">
      <c r="D21103" s="13"/>
      <c r="E21103" s="21"/>
      <c r="G21103" s="13"/>
      <c r="H21103" s="13"/>
      <c r="J21103" s="13"/>
      <c r="K21103" s="21"/>
    </row>
    <row r="21104">
      <c r="D21104" s="13"/>
      <c r="E21104" s="21"/>
      <c r="G21104" s="13"/>
      <c r="H21104" s="13"/>
      <c r="J21104" s="13"/>
      <c r="K21104" s="21"/>
    </row>
    <row r="21105">
      <c r="D21105" s="13"/>
      <c r="E21105" s="21"/>
      <c r="G21105" s="13"/>
      <c r="H21105" s="13"/>
      <c r="J21105" s="13"/>
      <c r="K21105" s="21"/>
    </row>
    <row r="21106">
      <c r="D21106" s="13"/>
      <c r="E21106" s="21"/>
      <c r="G21106" s="13"/>
      <c r="H21106" s="13"/>
      <c r="J21106" s="13"/>
      <c r="K21106" s="21"/>
    </row>
    <row r="21107">
      <c r="D21107" s="13"/>
      <c r="E21107" s="21"/>
      <c r="G21107" s="13"/>
      <c r="H21107" s="13"/>
      <c r="J21107" s="13"/>
      <c r="K21107" s="21"/>
    </row>
    <row r="21108">
      <c r="D21108" s="13"/>
      <c r="E21108" s="21"/>
      <c r="G21108" s="13"/>
      <c r="H21108" s="13"/>
      <c r="J21108" s="13"/>
      <c r="K21108" s="21"/>
    </row>
    <row r="21109">
      <c r="D21109" s="13"/>
      <c r="E21109" s="21"/>
      <c r="G21109" s="13"/>
      <c r="H21109" s="13"/>
      <c r="J21109" s="13"/>
      <c r="K21109" s="21"/>
    </row>
    <row r="21110">
      <c r="D21110" s="13"/>
      <c r="E21110" s="21"/>
      <c r="G21110" s="13"/>
      <c r="H21110" s="13"/>
      <c r="J21110" s="13"/>
      <c r="K21110" s="21"/>
    </row>
    <row r="21111">
      <c r="D21111" s="13"/>
      <c r="E21111" s="21"/>
      <c r="G21111" s="13"/>
      <c r="H21111" s="13"/>
      <c r="J21111" s="13"/>
      <c r="K21111" s="21"/>
    </row>
    <row r="21112">
      <c r="D21112" s="13"/>
      <c r="E21112" s="21"/>
      <c r="G21112" s="13"/>
      <c r="H21112" s="13"/>
      <c r="J21112" s="13"/>
      <c r="K21112" s="21"/>
    </row>
    <row r="21113">
      <c r="D21113" s="13"/>
      <c r="E21113" s="21"/>
      <c r="G21113" s="13"/>
      <c r="H21113" s="13"/>
      <c r="J21113" s="13"/>
      <c r="K21113" s="21"/>
    </row>
    <row r="21114">
      <c r="D21114" s="13"/>
      <c r="E21114" s="21"/>
      <c r="G21114" s="13"/>
      <c r="H21114" s="13"/>
      <c r="J21114" s="13"/>
      <c r="K21114" s="21"/>
    </row>
    <row r="21115">
      <c r="D21115" s="13"/>
      <c r="E21115" s="21"/>
      <c r="G21115" s="13"/>
      <c r="H21115" s="13"/>
      <c r="J21115" s="13"/>
      <c r="K21115" s="21"/>
    </row>
    <row r="21116">
      <c r="D21116" s="13"/>
      <c r="E21116" s="21"/>
      <c r="G21116" s="13"/>
      <c r="H21116" s="13"/>
      <c r="J21116" s="13"/>
      <c r="K21116" s="21"/>
    </row>
    <row r="21117">
      <c r="D21117" s="13"/>
      <c r="E21117" s="21"/>
      <c r="G21117" s="13"/>
      <c r="H21117" s="13"/>
      <c r="J21117" s="13"/>
      <c r="K21117" s="21"/>
    </row>
    <row r="21118">
      <c r="D21118" s="13"/>
      <c r="E21118" s="21"/>
      <c r="G21118" s="13"/>
      <c r="H21118" s="13"/>
      <c r="J21118" s="13"/>
      <c r="K21118" s="21"/>
    </row>
    <row r="21119">
      <c r="D21119" s="13"/>
      <c r="E21119" s="21"/>
      <c r="G21119" s="13"/>
      <c r="H21119" s="13"/>
      <c r="J21119" s="13"/>
      <c r="K21119" s="21"/>
    </row>
    <row r="21120">
      <c r="D21120" s="13"/>
      <c r="E21120" s="21"/>
      <c r="G21120" s="13"/>
      <c r="H21120" s="13"/>
      <c r="J21120" s="13"/>
      <c r="K21120" s="21"/>
    </row>
    <row r="21121">
      <c r="D21121" s="13"/>
      <c r="E21121" s="21"/>
      <c r="G21121" s="13"/>
      <c r="H21121" s="13"/>
      <c r="J21121" s="13"/>
      <c r="K21121" s="21"/>
    </row>
    <row r="21122">
      <c r="D21122" s="13"/>
      <c r="E21122" s="21"/>
      <c r="G21122" s="13"/>
      <c r="H21122" s="13"/>
      <c r="J21122" s="13"/>
      <c r="K21122" s="21"/>
    </row>
    <row r="21123">
      <c r="D21123" s="13"/>
      <c r="E21123" s="21"/>
      <c r="G21123" s="13"/>
      <c r="H21123" s="13"/>
      <c r="J21123" s="13"/>
      <c r="K21123" s="21"/>
    </row>
    <row r="21124">
      <c r="D21124" s="13"/>
      <c r="E21124" s="21"/>
      <c r="G21124" s="13"/>
      <c r="H21124" s="13"/>
      <c r="J21124" s="13"/>
      <c r="K21124" s="21"/>
    </row>
    <row r="21125">
      <c r="D21125" s="13"/>
      <c r="E21125" s="21"/>
      <c r="G21125" s="13"/>
      <c r="H21125" s="13"/>
      <c r="J21125" s="13"/>
      <c r="K21125" s="21"/>
    </row>
    <row r="21126">
      <c r="D21126" s="13"/>
      <c r="E21126" s="21"/>
      <c r="G21126" s="13"/>
      <c r="H21126" s="13"/>
      <c r="J21126" s="13"/>
      <c r="K21126" s="21"/>
    </row>
    <row r="21127">
      <c r="D21127" s="13"/>
      <c r="E21127" s="21"/>
      <c r="G21127" s="13"/>
      <c r="H21127" s="13"/>
      <c r="J21127" s="13"/>
      <c r="K21127" s="21"/>
    </row>
    <row r="21128">
      <c r="D21128" s="13"/>
      <c r="E21128" s="21"/>
      <c r="G21128" s="13"/>
      <c r="H21128" s="13"/>
      <c r="J21128" s="13"/>
      <c r="K21128" s="21"/>
    </row>
    <row r="21129">
      <c r="D21129" s="13"/>
      <c r="E21129" s="21"/>
      <c r="G21129" s="13"/>
      <c r="H21129" s="13"/>
      <c r="J21129" s="13"/>
      <c r="K21129" s="21"/>
    </row>
    <row r="21130">
      <c r="D21130" s="13"/>
      <c r="E21130" s="21"/>
      <c r="G21130" s="13"/>
      <c r="H21130" s="13"/>
      <c r="J21130" s="13"/>
      <c r="K21130" s="21"/>
    </row>
    <row r="21131">
      <c r="D21131" s="13"/>
      <c r="E21131" s="21"/>
      <c r="G21131" s="13"/>
      <c r="H21131" s="13"/>
      <c r="J21131" s="13"/>
      <c r="K21131" s="21"/>
    </row>
    <row r="21132">
      <c r="D21132" s="13"/>
      <c r="E21132" s="21"/>
      <c r="G21132" s="13"/>
      <c r="H21132" s="13"/>
      <c r="J21132" s="13"/>
      <c r="K21132" s="21"/>
    </row>
    <row r="21133">
      <c r="D21133" s="13"/>
      <c r="E21133" s="21"/>
      <c r="G21133" s="13"/>
      <c r="H21133" s="13"/>
      <c r="J21133" s="13"/>
      <c r="K21133" s="21"/>
    </row>
    <row r="21134">
      <c r="D21134" s="13"/>
      <c r="E21134" s="21"/>
      <c r="G21134" s="13"/>
      <c r="H21134" s="13"/>
      <c r="J21134" s="13"/>
      <c r="K21134" s="21"/>
    </row>
    <row r="21135">
      <c r="D21135" s="13"/>
      <c r="E21135" s="21"/>
      <c r="G21135" s="13"/>
      <c r="H21135" s="13"/>
      <c r="J21135" s="13"/>
      <c r="K21135" s="21"/>
    </row>
    <row r="21136">
      <c r="D21136" s="13"/>
      <c r="E21136" s="21"/>
      <c r="G21136" s="13"/>
      <c r="H21136" s="13"/>
      <c r="J21136" s="13"/>
      <c r="K21136" s="21"/>
    </row>
    <row r="21137">
      <c r="D21137" s="13"/>
      <c r="E21137" s="21"/>
      <c r="G21137" s="13"/>
      <c r="H21137" s="13"/>
      <c r="J21137" s="13"/>
      <c r="K21137" s="21"/>
    </row>
    <row r="21138">
      <c r="D21138" s="13"/>
      <c r="E21138" s="21"/>
      <c r="G21138" s="13"/>
      <c r="H21138" s="13"/>
      <c r="J21138" s="13"/>
      <c r="K21138" s="21"/>
    </row>
    <row r="21139">
      <c r="D21139" s="13"/>
      <c r="E21139" s="21"/>
      <c r="G21139" s="13"/>
      <c r="H21139" s="13"/>
      <c r="J21139" s="13"/>
      <c r="K21139" s="21"/>
    </row>
    <row r="21140">
      <c r="D21140" s="13"/>
      <c r="E21140" s="21"/>
      <c r="G21140" s="13"/>
      <c r="H21140" s="13"/>
      <c r="J21140" s="13"/>
      <c r="K21140" s="21"/>
    </row>
    <row r="21141">
      <c r="D21141" s="13"/>
      <c r="E21141" s="21"/>
      <c r="G21141" s="13"/>
      <c r="H21141" s="13"/>
      <c r="J21141" s="13"/>
      <c r="K21141" s="21"/>
    </row>
    <row r="21142">
      <c r="D21142" s="13"/>
      <c r="E21142" s="21"/>
      <c r="G21142" s="13"/>
      <c r="H21142" s="13"/>
      <c r="J21142" s="13"/>
      <c r="K21142" s="21"/>
    </row>
    <row r="21143">
      <c r="D21143" s="13"/>
      <c r="E21143" s="21"/>
      <c r="G21143" s="13"/>
      <c r="H21143" s="13"/>
      <c r="J21143" s="13"/>
      <c r="K21143" s="21"/>
    </row>
    <row r="21144">
      <c r="D21144" s="13"/>
      <c r="E21144" s="21"/>
      <c r="G21144" s="13"/>
      <c r="H21144" s="13"/>
      <c r="J21144" s="13"/>
      <c r="K21144" s="21"/>
    </row>
    <row r="21145">
      <c r="D21145" s="13"/>
      <c r="E21145" s="21"/>
      <c r="G21145" s="13"/>
      <c r="H21145" s="13"/>
      <c r="J21145" s="13"/>
      <c r="K21145" s="21"/>
    </row>
    <row r="21146">
      <c r="D21146" s="13"/>
      <c r="E21146" s="21"/>
      <c r="G21146" s="13"/>
      <c r="H21146" s="13"/>
      <c r="J21146" s="13"/>
      <c r="K21146" s="21"/>
    </row>
    <row r="21147">
      <c r="D21147" s="13"/>
      <c r="E21147" s="21"/>
      <c r="G21147" s="13"/>
      <c r="H21147" s="13"/>
      <c r="J21147" s="13"/>
      <c r="K21147" s="21"/>
    </row>
    <row r="21148">
      <c r="D21148" s="13"/>
      <c r="E21148" s="21"/>
      <c r="G21148" s="13"/>
      <c r="H21148" s="13"/>
      <c r="J21148" s="13"/>
      <c r="K21148" s="21"/>
    </row>
    <row r="21149">
      <c r="D21149" s="13"/>
      <c r="E21149" s="21"/>
      <c r="G21149" s="13"/>
      <c r="H21149" s="13"/>
      <c r="J21149" s="13"/>
      <c r="K21149" s="21"/>
    </row>
    <row r="21150">
      <c r="D21150" s="13"/>
      <c r="E21150" s="21"/>
      <c r="G21150" s="13"/>
      <c r="H21150" s="13"/>
      <c r="J21150" s="13"/>
      <c r="K21150" s="21"/>
    </row>
    <row r="21151">
      <c r="D21151" s="13"/>
      <c r="E21151" s="21"/>
      <c r="G21151" s="13"/>
      <c r="H21151" s="13"/>
      <c r="J21151" s="13"/>
      <c r="K21151" s="21"/>
    </row>
    <row r="21152">
      <c r="D21152" s="13"/>
      <c r="E21152" s="21"/>
      <c r="G21152" s="13"/>
      <c r="H21152" s="13"/>
      <c r="J21152" s="13"/>
      <c r="K21152" s="21"/>
    </row>
    <row r="21153">
      <c r="D21153" s="13"/>
      <c r="E21153" s="21"/>
      <c r="G21153" s="13"/>
      <c r="H21153" s="13"/>
      <c r="J21153" s="13"/>
      <c r="K21153" s="21"/>
    </row>
    <row r="21154">
      <c r="D21154" s="13"/>
      <c r="E21154" s="21"/>
      <c r="G21154" s="13"/>
      <c r="H21154" s="13"/>
      <c r="J21154" s="13"/>
      <c r="K21154" s="21"/>
    </row>
    <row r="21155">
      <c r="D21155" s="13"/>
      <c r="E21155" s="21"/>
      <c r="G21155" s="13"/>
      <c r="H21155" s="13"/>
      <c r="J21155" s="13"/>
      <c r="K21155" s="21"/>
    </row>
    <row r="21156">
      <c r="D21156" s="13"/>
      <c r="E21156" s="21"/>
      <c r="G21156" s="13"/>
      <c r="H21156" s="13"/>
      <c r="J21156" s="13"/>
      <c r="K21156" s="21"/>
    </row>
    <row r="21157">
      <c r="D21157" s="13"/>
      <c r="E21157" s="21"/>
      <c r="G21157" s="13"/>
      <c r="H21157" s="13"/>
      <c r="J21157" s="13"/>
      <c r="K21157" s="21"/>
    </row>
    <row r="21158">
      <c r="D21158" s="13"/>
      <c r="E21158" s="21"/>
      <c r="G21158" s="13"/>
      <c r="H21158" s="13"/>
      <c r="J21158" s="13"/>
      <c r="K21158" s="21"/>
    </row>
    <row r="21159">
      <c r="D21159" s="13"/>
      <c r="E21159" s="21"/>
      <c r="G21159" s="13"/>
      <c r="H21159" s="13"/>
      <c r="J21159" s="13"/>
      <c r="K21159" s="21"/>
    </row>
    <row r="21160">
      <c r="D21160" s="13"/>
      <c r="E21160" s="21"/>
      <c r="G21160" s="13"/>
      <c r="H21160" s="13"/>
      <c r="J21160" s="13"/>
      <c r="K21160" s="21"/>
    </row>
    <row r="21161">
      <c r="D21161" s="13"/>
      <c r="E21161" s="21"/>
      <c r="G21161" s="13"/>
      <c r="H21161" s="13"/>
      <c r="J21161" s="13"/>
      <c r="K21161" s="21"/>
    </row>
    <row r="21162">
      <c r="D21162" s="13"/>
      <c r="E21162" s="21"/>
      <c r="G21162" s="13"/>
      <c r="H21162" s="13"/>
      <c r="J21162" s="13"/>
      <c r="K21162" s="21"/>
    </row>
    <row r="21163">
      <c r="D21163" s="13"/>
      <c r="E21163" s="21"/>
      <c r="G21163" s="13"/>
      <c r="H21163" s="13"/>
      <c r="J21163" s="13"/>
      <c r="K21163" s="21"/>
    </row>
    <row r="21164">
      <c r="D21164" s="13"/>
      <c r="E21164" s="21"/>
      <c r="G21164" s="13"/>
      <c r="H21164" s="13"/>
      <c r="J21164" s="13"/>
      <c r="K21164" s="21"/>
    </row>
    <row r="21165">
      <c r="D21165" s="13"/>
      <c r="E21165" s="21"/>
      <c r="G21165" s="13"/>
      <c r="H21165" s="13"/>
      <c r="J21165" s="13"/>
      <c r="K21165" s="21"/>
    </row>
    <row r="21166">
      <c r="D21166" s="13"/>
      <c r="E21166" s="21"/>
      <c r="G21166" s="13"/>
      <c r="H21166" s="13"/>
      <c r="J21166" s="13"/>
      <c r="K21166" s="21"/>
    </row>
    <row r="21167">
      <c r="D21167" s="13"/>
      <c r="E21167" s="21"/>
      <c r="G21167" s="13"/>
      <c r="H21167" s="13"/>
      <c r="J21167" s="13"/>
      <c r="K21167" s="21"/>
    </row>
    <row r="21168">
      <c r="D21168" s="13"/>
      <c r="E21168" s="21"/>
      <c r="G21168" s="13"/>
      <c r="H21168" s="13"/>
      <c r="J21168" s="13"/>
      <c r="K21168" s="21"/>
    </row>
    <row r="21169">
      <c r="D21169" s="13"/>
      <c r="E21169" s="21"/>
      <c r="G21169" s="13"/>
      <c r="H21169" s="13"/>
      <c r="J21169" s="13"/>
      <c r="K21169" s="21"/>
    </row>
    <row r="21170">
      <c r="D21170" s="13"/>
      <c r="E21170" s="21"/>
      <c r="G21170" s="13"/>
      <c r="H21170" s="13"/>
      <c r="J21170" s="13"/>
      <c r="K21170" s="21"/>
    </row>
    <row r="21171">
      <c r="D21171" s="13"/>
      <c r="E21171" s="21"/>
      <c r="G21171" s="13"/>
      <c r="H21171" s="13"/>
      <c r="J21171" s="13"/>
      <c r="K21171" s="21"/>
    </row>
    <row r="21172">
      <c r="D21172" s="13"/>
      <c r="E21172" s="21"/>
      <c r="G21172" s="13"/>
      <c r="H21172" s="13"/>
      <c r="J21172" s="13"/>
      <c r="K21172" s="21"/>
    </row>
    <row r="21173">
      <c r="D21173" s="13"/>
      <c r="E21173" s="21"/>
      <c r="G21173" s="13"/>
      <c r="H21173" s="13"/>
      <c r="J21173" s="13"/>
      <c r="K21173" s="21"/>
    </row>
    <row r="21174">
      <c r="D21174" s="13"/>
      <c r="E21174" s="21"/>
      <c r="G21174" s="13"/>
      <c r="H21174" s="13"/>
      <c r="J21174" s="13"/>
      <c r="K21174" s="21"/>
    </row>
    <row r="21175">
      <c r="D21175" s="13"/>
      <c r="E21175" s="21"/>
      <c r="G21175" s="13"/>
      <c r="H21175" s="13"/>
      <c r="J21175" s="13"/>
      <c r="K21175" s="21"/>
    </row>
    <row r="21176">
      <c r="D21176" s="13"/>
      <c r="E21176" s="21"/>
      <c r="G21176" s="13"/>
      <c r="H21176" s="13"/>
      <c r="J21176" s="13"/>
      <c r="K21176" s="21"/>
    </row>
    <row r="21177">
      <c r="D21177" s="13"/>
      <c r="E21177" s="21"/>
      <c r="G21177" s="13"/>
      <c r="H21177" s="13"/>
      <c r="J21177" s="13"/>
      <c r="K21177" s="21"/>
    </row>
    <row r="21178">
      <c r="D21178" s="13"/>
      <c r="E21178" s="21"/>
      <c r="G21178" s="13"/>
      <c r="H21178" s="13"/>
      <c r="J21178" s="13"/>
      <c r="K21178" s="21"/>
    </row>
    <row r="21179">
      <c r="D21179" s="13"/>
      <c r="E21179" s="21"/>
      <c r="G21179" s="13"/>
      <c r="H21179" s="13"/>
      <c r="J21179" s="13"/>
      <c r="K21179" s="21"/>
    </row>
    <row r="21180">
      <c r="D21180" s="13"/>
      <c r="E21180" s="21"/>
      <c r="G21180" s="13"/>
      <c r="H21180" s="13"/>
      <c r="J21180" s="13"/>
      <c r="K21180" s="21"/>
    </row>
    <row r="21181">
      <c r="D21181" s="13"/>
      <c r="E21181" s="21"/>
      <c r="G21181" s="13"/>
      <c r="H21181" s="13"/>
      <c r="J21181" s="13"/>
      <c r="K21181" s="21"/>
    </row>
    <row r="21182">
      <c r="D21182" s="13"/>
      <c r="E21182" s="21"/>
      <c r="G21182" s="13"/>
      <c r="H21182" s="13"/>
      <c r="J21182" s="13"/>
      <c r="K21182" s="21"/>
    </row>
    <row r="21183">
      <c r="D21183" s="13"/>
      <c r="E21183" s="21"/>
      <c r="G21183" s="13"/>
      <c r="H21183" s="13"/>
      <c r="J21183" s="13"/>
      <c r="K21183" s="21"/>
    </row>
    <row r="21184">
      <c r="D21184" s="13"/>
      <c r="E21184" s="21"/>
      <c r="G21184" s="13"/>
      <c r="H21184" s="13"/>
      <c r="J21184" s="13"/>
      <c r="K21184" s="21"/>
    </row>
    <row r="21185">
      <c r="D21185" s="13"/>
      <c r="E21185" s="21"/>
      <c r="G21185" s="13"/>
      <c r="H21185" s="13"/>
      <c r="J21185" s="13"/>
      <c r="K21185" s="21"/>
    </row>
    <row r="21186">
      <c r="D21186" s="13"/>
      <c r="E21186" s="21"/>
      <c r="G21186" s="13"/>
      <c r="H21186" s="13"/>
      <c r="J21186" s="13"/>
      <c r="K21186" s="21"/>
    </row>
    <row r="21187">
      <c r="D21187" s="13"/>
      <c r="E21187" s="21"/>
      <c r="G21187" s="13"/>
      <c r="H21187" s="13"/>
      <c r="J21187" s="13"/>
      <c r="K21187" s="21"/>
    </row>
    <row r="21188">
      <c r="D21188" s="13"/>
      <c r="E21188" s="21"/>
      <c r="G21188" s="13"/>
      <c r="H21188" s="13"/>
      <c r="J21188" s="13"/>
      <c r="K21188" s="21"/>
    </row>
    <row r="21189">
      <c r="D21189" s="13"/>
      <c r="E21189" s="21"/>
      <c r="G21189" s="13"/>
      <c r="H21189" s="13"/>
      <c r="J21189" s="13"/>
      <c r="K21189" s="21"/>
    </row>
    <row r="21190">
      <c r="D21190" s="13"/>
      <c r="E21190" s="21"/>
      <c r="G21190" s="13"/>
      <c r="H21190" s="13"/>
      <c r="J21190" s="13"/>
      <c r="K21190" s="21"/>
    </row>
    <row r="21191">
      <c r="D21191" s="13"/>
      <c r="E21191" s="21"/>
      <c r="G21191" s="13"/>
      <c r="H21191" s="13"/>
      <c r="J21191" s="13"/>
      <c r="K21191" s="21"/>
    </row>
    <row r="21192">
      <c r="D21192" s="13"/>
      <c r="E21192" s="21"/>
      <c r="G21192" s="13"/>
      <c r="H21192" s="13"/>
      <c r="J21192" s="13"/>
      <c r="K21192" s="21"/>
    </row>
    <row r="21193">
      <c r="D21193" s="13"/>
      <c r="E21193" s="21"/>
      <c r="G21193" s="13"/>
      <c r="H21193" s="13"/>
      <c r="J21193" s="13"/>
      <c r="K21193" s="21"/>
    </row>
    <row r="21194">
      <c r="D21194" s="13"/>
      <c r="E21194" s="21"/>
      <c r="G21194" s="13"/>
      <c r="H21194" s="13"/>
      <c r="J21194" s="13"/>
      <c r="K21194" s="21"/>
    </row>
    <row r="21195">
      <c r="D21195" s="13"/>
      <c r="E21195" s="21"/>
      <c r="G21195" s="13"/>
      <c r="H21195" s="13"/>
      <c r="J21195" s="13"/>
      <c r="K21195" s="21"/>
    </row>
    <row r="21196">
      <c r="D21196" s="13"/>
      <c r="E21196" s="21"/>
      <c r="G21196" s="13"/>
      <c r="H21196" s="13"/>
      <c r="J21196" s="13"/>
      <c r="K21196" s="21"/>
    </row>
    <row r="21197">
      <c r="D21197" s="13"/>
      <c r="E21197" s="21"/>
      <c r="G21197" s="13"/>
      <c r="H21197" s="13"/>
      <c r="J21197" s="13"/>
      <c r="K21197" s="21"/>
    </row>
    <row r="21198">
      <c r="D21198" s="13"/>
      <c r="E21198" s="21"/>
      <c r="G21198" s="13"/>
      <c r="H21198" s="13"/>
      <c r="J21198" s="13"/>
      <c r="K21198" s="21"/>
    </row>
    <row r="21199">
      <c r="D21199" s="13"/>
      <c r="E21199" s="21"/>
      <c r="G21199" s="13"/>
      <c r="H21199" s="13"/>
      <c r="J21199" s="13"/>
      <c r="K21199" s="21"/>
    </row>
    <row r="21200">
      <c r="D21200" s="13"/>
      <c r="E21200" s="21"/>
      <c r="G21200" s="13"/>
      <c r="H21200" s="13"/>
      <c r="J21200" s="13"/>
      <c r="K21200" s="21"/>
    </row>
    <row r="21201">
      <c r="D21201" s="13"/>
      <c r="E21201" s="21"/>
      <c r="G21201" s="13"/>
      <c r="H21201" s="13"/>
      <c r="J21201" s="13"/>
      <c r="K21201" s="21"/>
    </row>
    <row r="21202">
      <c r="D21202" s="13"/>
      <c r="E21202" s="21"/>
      <c r="G21202" s="13"/>
      <c r="H21202" s="13"/>
      <c r="J21202" s="13"/>
      <c r="K21202" s="21"/>
    </row>
    <row r="21203">
      <c r="D21203" s="13"/>
      <c r="E21203" s="21"/>
      <c r="G21203" s="13"/>
      <c r="H21203" s="13"/>
      <c r="J21203" s="13"/>
      <c r="K21203" s="21"/>
    </row>
    <row r="21204">
      <c r="D21204" s="13"/>
      <c r="E21204" s="21"/>
      <c r="G21204" s="13"/>
      <c r="H21204" s="13"/>
      <c r="J21204" s="13"/>
      <c r="K21204" s="21"/>
    </row>
    <row r="21205">
      <c r="D21205" s="13"/>
      <c r="E21205" s="21"/>
      <c r="G21205" s="13"/>
      <c r="H21205" s="13"/>
      <c r="J21205" s="13"/>
      <c r="K21205" s="21"/>
    </row>
    <row r="21206">
      <c r="D21206" s="13"/>
      <c r="E21206" s="21"/>
      <c r="G21206" s="13"/>
      <c r="H21206" s="13"/>
      <c r="J21206" s="13"/>
      <c r="K21206" s="21"/>
    </row>
    <row r="21207">
      <c r="D21207" s="13"/>
      <c r="E21207" s="21"/>
      <c r="G21207" s="13"/>
      <c r="H21207" s="13"/>
      <c r="J21207" s="13"/>
      <c r="K21207" s="21"/>
    </row>
    <row r="21208">
      <c r="D21208" s="13"/>
      <c r="E21208" s="21"/>
      <c r="G21208" s="13"/>
      <c r="H21208" s="13"/>
      <c r="J21208" s="13"/>
      <c r="K21208" s="21"/>
    </row>
    <row r="21209">
      <c r="D21209" s="13"/>
      <c r="E21209" s="21"/>
      <c r="G21209" s="13"/>
      <c r="H21209" s="13"/>
      <c r="J21209" s="13"/>
      <c r="K21209" s="21"/>
    </row>
    <row r="21210">
      <c r="D21210" s="13"/>
      <c r="E21210" s="21"/>
      <c r="G21210" s="13"/>
      <c r="H21210" s="13"/>
      <c r="J21210" s="13"/>
      <c r="K21210" s="21"/>
    </row>
    <row r="21211">
      <c r="D21211" s="13"/>
      <c r="E21211" s="21"/>
      <c r="G21211" s="13"/>
      <c r="H21211" s="13"/>
      <c r="J21211" s="13"/>
      <c r="K21211" s="21"/>
    </row>
    <row r="21212">
      <c r="D21212" s="13"/>
      <c r="E21212" s="21"/>
      <c r="G21212" s="13"/>
      <c r="H21212" s="13"/>
      <c r="J21212" s="13"/>
      <c r="K21212" s="21"/>
    </row>
    <row r="21213">
      <c r="D21213" s="13"/>
      <c r="E21213" s="21"/>
      <c r="G21213" s="13"/>
      <c r="H21213" s="13"/>
      <c r="J21213" s="13"/>
      <c r="K21213" s="21"/>
    </row>
    <row r="21214">
      <c r="D21214" s="13"/>
      <c r="E21214" s="21"/>
      <c r="G21214" s="13"/>
      <c r="H21214" s="13"/>
      <c r="J21214" s="13"/>
      <c r="K21214" s="21"/>
    </row>
    <row r="21215">
      <c r="D21215" s="13"/>
      <c r="E21215" s="21"/>
      <c r="G21215" s="13"/>
      <c r="H21215" s="13"/>
      <c r="J21215" s="13"/>
      <c r="K21215" s="21"/>
    </row>
    <row r="21216">
      <c r="D21216" s="13"/>
      <c r="E21216" s="21"/>
      <c r="G21216" s="13"/>
      <c r="H21216" s="13"/>
      <c r="J21216" s="13"/>
      <c r="K21216" s="21"/>
    </row>
    <row r="21217">
      <c r="D21217" s="13"/>
      <c r="E21217" s="21"/>
      <c r="G21217" s="13"/>
      <c r="H21217" s="13"/>
      <c r="J21217" s="13"/>
      <c r="K21217" s="21"/>
    </row>
    <row r="21218">
      <c r="D21218" s="13"/>
      <c r="E21218" s="21"/>
      <c r="G21218" s="13"/>
      <c r="H21218" s="13"/>
      <c r="J21218" s="13"/>
      <c r="K21218" s="21"/>
    </row>
    <row r="21219">
      <c r="D21219" s="13"/>
      <c r="E21219" s="21"/>
      <c r="G21219" s="13"/>
      <c r="H21219" s="13"/>
      <c r="J21219" s="13"/>
      <c r="K21219" s="21"/>
    </row>
    <row r="21220">
      <c r="D21220" s="13"/>
      <c r="E21220" s="21"/>
      <c r="G21220" s="13"/>
      <c r="H21220" s="13"/>
      <c r="J21220" s="13"/>
      <c r="K21220" s="21"/>
    </row>
    <row r="21221">
      <c r="D21221" s="13"/>
      <c r="E21221" s="21"/>
      <c r="G21221" s="13"/>
      <c r="H21221" s="13"/>
      <c r="J21221" s="13"/>
      <c r="K21221" s="21"/>
    </row>
    <row r="21222">
      <c r="D21222" s="13"/>
      <c r="E21222" s="21"/>
      <c r="G21222" s="13"/>
      <c r="H21222" s="13"/>
      <c r="J21222" s="13"/>
      <c r="K21222" s="21"/>
    </row>
    <row r="21223">
      <c r="D21223" s="13"/>
      <c r="E21223" s="21"/>
      <c r="G21223" s="13"/>
      <c r="H21223" s="13"/>
      <c r="J21223" s="13"/>
      <c r="K21223" s="21"/>
    </row>
    <row r="21224">
      <c r="D21224" s="13"/>
      <c r="E21224" s="21"/>
      <c r="G21224" s="13"/>
      <c r="H21224" s="13"/>
      <c r="J21224" s="13"/>
      <c r="K21224" s="21"/>
    </row>
    <row r="21225">
      <c r="D21225" s="13"/>
      <c r="E21225" s="21"/>
      <c r="G21225" s="13"/>
      <c r="H21225" s="13"/>
      <c r="J21225" s="13"/>
      <c r="K21225" s="21"/>
    </row>
    <row r="21226">
      <c r="D21226" s="13"/>
      <c r="E21226" s="21"/>
      <c r="G21226" s="13"/>
      <c r="H21226" s="13"/>
      <c r="J21226" s="13"/>
      <c r="K21226" s="21"/>
    </row>
    <row r="21227">
      <c r="D21227" s="13"/>
      <c r="E21227" s="21"/>
      <c r="G21227" s="13"/>
      <c r="H21227" s="13"/>
      <c r="J21227" s="13"/>
      <c r="K21227" s="21"/>
    </row>
    <row r="21228">
      <c r="D21228" s="13"/>
      <c r="E21228" s="21"/>
      <c r="G21228" s="13"/>
      <c r="H21228" s="13"/>
      <c r="J21228" s="13"/>
      <c r="K21228" s="21"/>
    </row>
    <row r="21229">
      <c r="D21229" s="13"/>
      <c r="E21229" s="21"/>
      <c r="G21229" s="13"/>
      <c r="H21229" s="13"/>
      <c r="J21229" s="13"/>
      <c r="K21229" s="21"/>
    </row>
    <row r="21230">
      <c r="D21230" s="13"/>
      <c r="E21230" s="21"/>
      <c r="G21230" s="13"/>
      <c r="H21230" s="13"/>
      <c r="J21230" s="13"/>
      <c r="K21230" s="21"/>
    </row>
    <row r="21231">
      <c r="D21231" s="13"/>
      <c r="E21231" s="21"/>
      <c r="G21231" s="13"/>
      <c r="H21231" s="13"/>
      <c r="J21231" s="13"/>
      <c r="K21231" s="21"/>
    </row>
    <row r="21232">
      <c r="D21232" s="13"/>
      <c r="E21232" s="21"/>
      <c r="G21232" s="13"/>
      <c r="H21232" s="13"/>
      <c r="J21232" s="13"/>
      <c r="K21232" s="21"/>
    </row>
    <row r="21233">
      <c r="D21233" s="13"/>
      <c r="E21233" s="21"/>
      <c r="G21233" s="13"/>
      <c r="H21233" s="13"/>
      <c r="J21233" s="13"/>
      <c r="K21233" s="21"/>
    </row>
    <row r="21234">
      <c r="D21234" s="13"/>
      <c r="E21234" s="21"/>
      <c r="G21234" s="13"/>
      <c r="H21234" s="13"/>
      <c r="J21234" s="13"/>
      <c r="K21234" s="21"/>
    </row>
    <row r="21235">
      <c r="D21235" s="13"/>
      <c r="E21235" s="21"/>
      <c r="G21235" s="13"/>
      <c r="H21235" s="13"/>
      <c r="J21235" s="13"/>
      <c r="K21235" s="21"/>
    </row>
    <row r="21236">
      <c r="D21236" s="13"/>
      <c r="E21236" s="21"/>
      <c r="G21236" s="13"/>
      <c r="H21236" s="13"/>
      <c r="J21236" s="13"/>
      <c r="K21236" s="21"/>
    </row>
    <row r="21237">
      <c r="D21237" s="13"/>
      <c r="E21237" s="21"/>
      <c r="G21237" s="13"/>
      <c r="H21237" s="13"/>
      <c r="J21237" s="13"/>
      <c r="K21237" s="21"/>
    </row>
    <row r="21238">
      <c r="D21238" s="13"/>
      <c r="E21238" s="21"/>
      <c r="G21238" s="13"/>
      <c r="H21238" s="13"/>
      <c r="J21238" s="13"/>
      <c r="K21238" s="21"/>
    </row>
    <row r="21239">
      <c r="D21239" s="13"/>
      <c r="E21239" s="21"/>
      <c r="G21239" s="13"/>
      <c r="H21239" s="13"/>
      <c r="J21239" s="13"/>
      <c r="K21239" s="21"/>
    </row>
    <row r="21240">
      <c r="D21240" s="13"/>
      <c r="E21240" s="21"/>
      <c r="G21240" s="13"/>
      <c r="H21240" s="13"/>
      <c r="J21240" s="13"/>
      <c r="K21240" s="21"/>
    </row>
    <row r="21241">
      <c r="D21241" s="13"/>
      <c r="E21241" s="21"/>
      <c r="G21241" s="13"/>
      <c r="H21241" s="13"/>
      <c r="J21241" s="13"/>
      <c r="K21241" s="21"/>
    </row>
    <row r="21242">
      <c r="D21242" s="13"/>
      <c r="E21242" s="21"/>
      <c r="G21242" s="13"/>
      <c r="H21242" s="13"/>
      <c r="J21242" s="13"/>
      <c r="K21242" s="21"/>
    </row>
    <row r="21243">
      <c r="D21243" s="13"/>
      <c r="E21243" s="21"/>
      <c r="G21243" s="13"/>
      <c r="H21243" s="13"/>
      <c r="J21243" s="13"/>
      <c r="K21243" s="21"/>
    </row>
    <row r="21244">
      <c r="D21244" s="13"/>
      <c r="E21244" s="21"/>
      <c r="G21244" s="13"/>
      <c r="H21244" s="13"/>
      <c r="J21244" s="13"/>
      <c r="K21244" s="21"/>
    </row>
    <row r="21245">
      <c r="D21245" s="13"/>
      <c r="E21245" s="21"/>
      <c r="G21245" s="13"/>
      <c r="H21245" s="13"/>
      <c r="J21245" s="13"/>
      <c r="K21245" s="21"/>
    </row>
    <row r="21246">
      <c r="D21246" s="13"/>
      <c r="E21246" s="21"/>
      <c r="G21246" s="13"/>
      <c r="H21246" s="13"/>
      <c r="J21246" s="13"/>
      <c r="K21246" s="21"/>
    </row>
    <row r="21247">
      <c r="D21247" s="13"/>
      <c r="E21247" s="21"/>
      <c r="G21247" s="13"/>
      <c r="H21247" s="13"/>
      <c r="J21247" s="13"/>
      <c r="K21247" s="21"/>
    </row>
    <row r="21248">
      <c r="D21248" s="13"/>
      <c r="E21248" s="21"/>
      <c r="G21248" s="13"/>
      <c r="H21248" s="13"/>
      <c r="J21248" s="13"/>
      <c r="K21248" s="21"/>
    </row>
    <row r="21249">
      <c r="D21249" s="13"/>
      <c r="E21249" s="21"/>
      <c r="G21249" s="13"/>
      <c r="H21249" s="13"/>
      <c r="J21249" s="13"/>
      <c r="K21249" s="21"/>
    </row>
    <row r="21250">
      <c r="D21250" s="13"/>
      <c r="E21250" s="21"/>
      <c r="G21250" s="13"/>
      <c r="H21250" s="13"/>
      <c r="J21250" s="13"/>
      <c r="K21250" s="21"/>
    </row>
    <row r="21251">
      <c r="D21251" s="13"/>
      <c r="E21251" s="21"/>
      <c r="G21251" s="13"/>
      <c r="H21251" s="13"/>
      <c r="J21251" s="13"/>
      <c r="K21251" s="21"/>
    </row>
    <row r="21252">
      <c r="D21252" s="13"/>
      <c r="E21252" s="21"/>
      <c r="G21252" s="13"/>
      <c r="H21252" s="13"/>
      <c r="J21252" s="13"/>
      <c r="K21252" s="21"/>
    </row>
    <row r="21253">
      <c r="D21253" s="13"/>
      <c r="E21253" s="21"/>
      <c r="G21253" s="13"/>
      <c r="H21253" s="13"/>
      <c r="J21253" s="13"/>
      <c r="K21253" s="21"/>
    </row>
    <row r="21254">
      <c r="D21254" s="13"/>
      <c r="E21254" s="21"/>
      <c r="G21254" s="13"/>
      <c r="H21254" s="13"/>
      <c r="J21254" s="13"/>
      <c r="K21254" s="21"/>
    </row>
    <row r="21255">
      <c r="D21255" s="13"/>
      <c r="E21255" s="21"/>
      <c r="G21255" s="13"/>
      <c r="H21255" s="13"/>
      <c r="J21255" s="13"/>
      <c r="K21255" s="21"/>
    </row>
    <row r="21256">
      <c r="D21256" s="13"/>
      <c r="E21256" s="21"/>
      <c r="G21256" s="13"/>
      <c r="H21256" s="13"/>
      <c r="J21256" s="13"/>
      <c r="K21256" s="21"/>
    </row>
    <row r="21257">
      <c r="D21257" s="13"/>
      <c r="E21257" s="21"/>
      <c r="G21257" s="13"/>
      <c r="H21257" s="13"/>
      <c r="J21257" s="13"/>
      <c r="K21257" s="21"/>
    </row>
    <row r="21258">
      <c r="D21258" s="13"/>
      <c r="E21258" s="21"/>
      <c r="G21258" s="13"/>
      <c r="H21258" s="13"/>
      <c r="J21258" s="13"/>
      <c r="K21258" s="21"/>
    </row>
    <row r="21259">
      <c r="D21259" s="13"/>
      <c r="E21259" s="21"/>
      <c r="G21259" s="13"/>
      <c r="H21259" s="13"/>
      <c r="J21259" s="13"/>
      <c r="K21259" s="21"/>
    </row>
    <row r="21260">
      <c r="D21260" s="13"/>
      <c r="E21260" s="21"/>
      <c r="G21260" s="13"/>
      <c r="H21260" s="13"/>
      <c r="J21260" s="13"/>
      <c r="K21260" s="21"/>
    </row>
    <row r="21261">
      <c r="D21261" s="13"/>
      <c r="E21261" s="21"/>
      <c r="G21261" s="13"/>
      <c r="H21261" s="13"/>
      <c r="J21261" s="13"/>
      <c r="K21261" s="21"/>
    </row>
    <row r="21262">
      <c r="D21262" s="13"/>
      <c r="E21262" s="21"/>
      <c r="G21262" s="13"/>
      <c r="H21262" s="13"/>
      <c r="J21262" s="13"/>
      <c r="K21262" s="21"/>
    </row>
    <row r="21263">
      <c r="D21263" s="13"/>
      <c r="E21263" s="21"/>
      <c r="G21263" s="13"/>
      <c r="H21263" s="13"/>
      <c r="J21263" s="13"/>
      <c r="K21263" s="21"/>
    </row>
    <row r="21264">
      <c r="D21264" s="13"/>
      <c r="E21264" s="21"/>
      <c r="G21264" s="13"/>
      <c r="H21264" s="13"/>
      <c r="J21264" s="13"/>
      <c r="K21264" s="21"/>
    </row>
    <row r="21265">
      <c r="D21265" s="13"/>
      <c r="E21265" s="21"/>
      <c r="G21265" s="13"/>
      <c r="H21265" s="13"/>
      <c r="J21265" s="13"/>
      <c r="K21265" s="21"/>
    </row>
    <row r="21266">
      <c r="D21266" s="13"/>
      <c r="E21266" s="21"/>
      <c r="G21266" s="13"/>
      <c r="H21266" s="13"/>
      <c r="J21266" s="13"/>
      <c r="K21266" s="21"/>
    </row>
    <row r="21267">
      <c r="D21267" s="13"/>
      <c r="E21267" s="21"/>
      <c r="G21267" s="13"/>
      <c r="H21267" s="13"/>
      <c r="J21267" s="13"/>
      <c r="K21267" s="21"/>
    </row>
    <row r="21268">
      <c r="D21268" s="13"/>
      <c r="E21268" s="21"/>
      <c r="G21268" s="13"/>
      <c r="H21268" s="13"/>
      <c r="J21268" s="13"/>
      <c r="K21268" s="21"/>
    </row>
    <row r="21269">
      <c r="D21269" s="13"/>
      <c r="E21269" s="21"/>
      <c r="G21269" s="13"/>
      <c r="H21269" s="13"/>
      <c r="J21269" s="13"/>
      <c r="K21269" s="21"/>
    </row>
    <row r="21270">
      <c r="D21270" s="13"/>
      <c r="E21270" s="21"/>
      <c r="G21270" s="13"/>
      <c r="H21270" s="13"/>
      <c r="J21270" s="13"/>
      <c r="K21270" s="21"/>
    </row>
    <row r="21271">
      <c r="D21271" s="13"/>
      <c r="E21271" s="21"/>
      <c r="G21271" s="13"/>
      <c r="H21271" s="13"/>
      <c r="J21271" s="13"/>
      <c r="K21271" s="21"/>
    </row>
    <row r="21272">
      <c r="D21272" s="13"/>
      <c r="E21272" s="21"/>
      <c r="G21272" s="13"/>
      <c r="H21272" s="13"/>
      <c r="J21272" s="13"/>
      <c r="K21272" s="21"/>
    </row>
    <row r="21273">
      <c r="D21273" s="13"/>
      <c r="E21273" s="21"/>
      <c r="G21273" s="13"/>
      <c r="H21273" s="13"/>
      <c r="J21273" s="13"/>
      <c r="K21273" s="21"/>
    </row>
    <row r="21274">
      <c r="D21274" s="13"/>
      <c r="E21274" s="21"/>
      <c r="G21274" s="13"/>
      <c r="H21274" s="13"/>
      <c r="J21274" s="13"/>
      <c r="K21274" s="21"/>
    </row>
    <row r="21275">
      <c r="D21275" s="13"/>
      <c r="E21275" s="21"/>
      <c r="G21275" s="13"/>
      <c r="H21275" s="13"/>
      <c r="J21275" s="13"/>
      <c r="K21275" s="21"/>
    </row>
    <row r="21276">
      <c r="D21276" s="13"/>
      <c r="E21276" s="21"/>
      <c r="G21276" s="13"/>
      <c r="H21276" s="13"/>
      <c r="J21276" s="13"/>
      <c r="K21276" s="21"/>
    </row>
    <row r="21277">
      <c r="D21277" s="13"/>
      <c r="E21277" s="21"/>
      <c r="G21277" s="13"/>
      <c r="H21277" s="13"/>
      <c r="J21277" s="13"/>
      <c r="K21277" s="21"/>
    </row>
    <row r="21278">
      <c r="D21278" s="13"/>
      <c r="E21278" s="21"/>
      <c r="G21278" s="13"/>
      <c r="H21278" s="13"/>
      <c r="J21278" s="13"/>
      <c r="K21278" s="21"/>
    </row>
    <row r="21279">
      <c r="D21279" s="13"/>
      <c r="E21279" s="21"/>
      <c r="G21279" s="13"/>
      <c r="H21279" s="13"/>
      <c r="J21279" s="13"/>
      <c r="K21279" s="21"/>
    </row>
    <row r="21280">
      <c r="D21280" s="13"/>
      <c r="E21280" s="21"/>
      <c r="G21280" s="13"/>
      <c r="H21280" s="13"/>
      <c r="J21280" s="13"/>
      <c r="K21280" s="21"/>
    </row>
    <row r="21281">
      <c r="D21281" s="13"/>
      <c r="E21281" s="21"/>
      <c r="G21281" s="13"/>
      <c r="H21281" s="13"/>
      <c r="J21281" s="13"/>
      <c r="K21281" s="21"/>
    </row>
    <row r="21282">
      <c r="D21282" s="13"/>
      <c r="E21282" s="21"/>
      <c r="G21282" s="13"/>
      <c r="H21282" s="13"/>
      <c r="J21282" s="13"/>
      <c r="K21282" s="21"/>
    </row>
    <row r="21283">
      <c r="D21283" s="13"/>
      <c r="E21283" s="21"/>
      <c r="G21283" s="13"/>
      <c r="H21283" s="13"/>
      <c r="J21283" s="13"/>
      <c r="K21283" s="21"/>
    </row>
    <row r="21284">
      <c r="D21284" s="13"/>
      <c r="E21284" s="21"/>
      <c r="G21284" s="13"/>
      <c r="H21284" s="13"/>
      <c r="J21284" s="13"/>
      <c r="K21284" s="21"/>
    </row>
    <row r="21285">
      <c r="D21285" s="13"/>
      <c r="E21285" s="21"/>
      <c r="G21285" s="13"/>
      <c r="H21285" s="13"/>
      <c r="J21285" s="13"/>
      <c r="K21285" s="21"/>
    </row>
    <row r="21286">
      <c r="D21286" s="13"/>
      <c r="E21286" s="21"/>
      <c r="G21286" s="13"/>
      <c r="H21286" s="13"/>
      <c r="J21286" s="13"/>
      <c r="K21286" s="21"/>
    </row>
    <row r="21287">
      <c r="D21287" s="13"/>
      <c r="E21287" s="21"/>
      <c r="G21287" s="13"/>
      <c r="H21287" s="13"/>
      <c r="J21287" s="13"/>
      <c r="K21287" s="21"/>
    </row>
    <row r="21288">
      <c r="D21288" s="13"/>
      <c r="E21288" s="21"/>
      <c r="G21288" s="13"/>
      <c r="H21288" s="13"/>
      <c r="J21288" s="13"/>
      <c r="K21288" s="21"/>
    </row>
    <row r="21289">
      <c r="D21289" s="13"/>
      <c r="E21289" s="21"/>
      <c r="G21289" s="13"/>
      <c r="H21289" s="13"/>
      <c r="J21289" s="13"/>
      <c r="K21289" s="21"/>
    </row>
    <row r="21290">
      <c r="D21290" s="13"/>
      <c r="E21290" s="21"/>
      <c r="G21290" s="13"/>
      <c r="H21290" s="13"/>
      <c r="J21290" s="13"/>
      <c r="K21290" s="21"/>
    </row>
    <row r="21291">
      <c r="D21291" s="13"/>
      <c r="E21291" s="21"/>
      <c r="G21291" s="13"/>
      <c r="H21291" s="13"/>
      <c r="J21291" s="13"/>
      <c r="K21291" s="21"/>
    </row>
    <row r="21292">
      <c r="D21292" s="13"/>
      <c r="E21292" s="21"/>
      <c r="G21292" s="13"/>
      <c r="H21292" s="13"/>
      <c r="J21292" s="13"/>
      <c r="K21292" s="21"/>
    </row>
    <row r="21293">
      <c r="D21293" s="13"/>
      <c r="E21293" s="21"/>
      <c r="G21293" s="13"/>
      <c r="H21293" s="13"/>
      <c r="J21293" s="13"/>
      <c r="K21293" s="21"/>
    </row>
    <row r="21294">
      <c r="D21294" s="13"/>
      <c r="E21294" s="21"/>
      <c r="G21294" s="13"/>
      <c r="H21294" s="13"/>
      <c r="J21294" s="13"/>
      <c r="K21294" s="21"/>
    </row>
    <row r="21295">
      <c r="D21295" s="13"/>
      <c r="E21295" s="21"/>
      <c r="G21295" s="13"/>
      <c r="H21295" s="13"/>
      <c r="J21295" s="13"/>
      <c r="K21295" s="21"/>
    </row>
    <row r="21296">
      <c r="D21296" s="13"/>
      <c r="E21296" s="21"/>
      <c r="G21296" s="13"/>
      <c r="H21296" s="13"/>
      <c r="J21296" s="13"/>
      <c r="K21296" s="21"/>
    </row>
    <row r="21297">
      <c r="D21297" s="13"/>
      <c r="E21297" s="21"/>
      <c r="G21297" s="13"/>
      <c r="H21297" s="13"/>
      <c r="J21297" s="13"/>
      <c r="K21297" s="21"/>
    </row>
    <row r="21298">
      <c r="D21298" s="13"/>
      <c r="E21298" s="21"/>
      <c r="G21298" s="13"/>
      <c r="H21298" s="13"/>
      <c r="J21298" s="13"/>
      <c r="K21298" s="21"/>
    </row>
    <row r="21299">
      <c r="D21299" s="13"/>
      <c r="E21299" s="21"/>
      <c r="G21299" s="13"/>
      <c r="H21299" s="13"/>
      <c r="J21299" s="13"/>
      <c r="K21299" s="21"/>
    </row>
    <row r="21300">
      <c r="D21300" s="13"/>
      <c r="E21300" s="21"/>
      <c r="G21300" s="13"/>
      <c r="H21300" s="13"/>
      <c r="J21300" s="13"/>
      <c r="K21300" s="21"/>
    </row>
    <row r="21301">
      <c r="D21301" s="13"/>
      <c r="E21301" s="21"/>
      <c r="G21301" s="13"/>
      <c r="H21301" s="13"/>
      <c r="J21301" s="13"/>
      <c r="K21301" s="21"/>
    </row>
    <row r="21302">
      <c r="D21302" s="13"/>
      <c r="E21302" s="21"/>
      <c r="G21302" s="13"/>
      <c r="H21302" s="13"/>
      <c r="J21302" s="13"/>
      <c r="K21302" s="21"/>
    </row>
    <row r="21303">
      <c r="D21303" s="13"/>
      <c r="E21303" s="21"/>
      <c r="G21303" s="13"/>
      <c r="H21303" s="13"/>
      <c r="J21303" s="13"/>
      <c r="K21303" s="21"/>
    </row>
    <row r="21304">
      <c r="D21304" s="13"/>
      <c r="E21304" s="21"/>
      <c r="G21304" s="13"/>
      <c r="H21304" s="13"/>
      <c r="J21304" s="13"/>
      <c r="K21304" s="21"/>
    </row>
    <row r="21305">
      <c r="D21305" s="13"/>
      <c r="E21305" s="21"/>
      <c r="G21305" s="13"/>
      <c r="H21305" s="13"/>
      <c r="J21305" s="13"/>
      <c r="K21305" s="21"/>
    </row>
    <row r="21306">
      <c r="D21306" s="13"/>
      <c r="E21306" s="21"/>
      <c r="G21306" s="13"/>
      <c r="H21306" s="13"/>
      <c r="J21306" s="13"/>
      <c r="K21306" s="21"/>
    </row>
    <row r="21307">
      <c r="D21307" s="13"/>
      <c r="E21307" s="21"/>
      <c r="G21307" s="13"/>
      <c r="H21307" s="13"/>
      <c r="J21307" s="13"/>
      <c r="K21307" s="21"/>
    </row>
    <row r="21308">
      <c r="D21308" s="13"/>
      <c r="E21308" s="21"/>
      <c r="G21308" s="13"/>
      <c r="H21308" s="13"/>
      <c r="J21308" s="13"/>
      <c r="K21308" s="21"/>
    </row>
    <row r="21309">
      <c r="D21309" s="13"/>
      <c r="E21309" s="21"/>
      <c r="G21309" s="13"/>
      <c r="H21309" s="13"/>
      <c r="J21309" s="13"/>
      <c r="K21309" s="21"/>
    </row>
    <row r="21310">
      <c r="D21310" s="13"/>
      <c r="E21310" s="21"/>
      <c r="G21310" s="13"/>
      <c r="H21310" s="13"/>
      <c r="J21310" s="13"/>
      <c r="K21310" s="21"/>
    </row>
    <row r="21311">
      <c r="D21311" s="13"/>
      <c r="E21311" s="21"/>
      <c r="G21311" s="13"/>
      <c r="H21311" s="13"/>
      <c r="J21311" s="13"/>
      <c r="K21311" s="21"/>
    </row>
    <row r="21312">
      <c r="D21312" s="13"/>
      <c r="E21312" s="21"/>
      <c r="G21312" s="13"/>
      <c r="H21312" s="13"/>
      <c r="J21312" s="13"/>
      <c r="K21312" s="21"/>
    </row>
    <row r="21313">
      <c r="D21313" s="13"/>
      <c r="E21313" s="21"/>
      <c r="G21313" s="13"/>
      <c r="H21313" s="13"/>
      <c r="J21313" s="13"/>
      <c r="K21313" s="21"/>
    </row>
    <row r="21314">
      <c r="D21314" s="13"/>
      <c r="E21314" s="21"/>
      <c r="G21314" s="13"/>
      <c r="H21314" s="13"/>
      <c r="J21314" s="13"/>
      <c r="K21314" s="21"/>
    </row>
    <row r="21315">
      <c r="D21315" s="13"/>
      <c r="E21315" s="21"/>
      <c r="G21315" s="13"/>
      <c r="H21315" s="13"/>
      <c r="J21315" s="13"/>
      <c r="K21315" s="21"/>
    </row>
    <row r="21316">
      <c r="D21316" s="13"/>
      <c r="E21316" s="21"/>
      <c r="G21316" s="13"/>
      <c r="H21316" s="13"/>
      <c r="J21316" s="13"/>
      <c r="K21316" s="21"/>
    </row>
    <row r="21317">
      <c r="D21317" s="13"/>
      <c r="E21317" s="21"/>
      <c r="G21317" s="13"/>
      <c r="H21317" s="13"/>
      <c r="J21317" s="13"/>
      <c r="K21317" s="21"/>
    </row>
    <row r="21318">
      <c r="D21318" s="13"/>
      <c r="E21318" s="21"/>
      <c r="G21318" s="13"/>
      <c r="H21318" s="13"/>
      <c r="J21318" s="13"/>
      <c r="K21318" s="21"/>
    </row>
    <row r="21319">
      <c r="D21319" s="13"/>
      <c r="E21319" s="21"/>
      <c r="G21319" s="13"/>
      <c r="H21319" s="13"/>
      <c r="J21319" s="13"/>
      <c r="K21319" s="21"/>
    </row>
    <row r="21320">
      <c r="D21320" s="13"/>
      <c r="E21320" s="21"/>
      <c r="G21320" s="13"/>
      <c r="H21320" s="13"/>
      <c r="J21320" s="13"/>
      <c r="K21320" s="21"/>
    </row>
    <row r="21321">
      <c r="D21321" s="13"/>
      <c r="E21321" s="21"/>
      <c r="G21321" s="13"/>
      <c r="H21321" s="13"/>
      <c r="J21321" s="13"/>
      <c r="K21321" s="21"/>
    </row>
    <row r="21322">
      <c r="D21322" s="13"/>
      <c r="E21322" s="21"/>
      <c r="G21322" s="13"/>
      <c r="H21322" s="13"/>
      <c r="J21322" s="13"/>
      <c r="K21322" s="21"/>
    </row>
    <row r="21323">
      <c r="D21323" s="13"/>
      <c r="E21323" s="21"/>
      <c r="G21323" s="13"/>
      <c r="H21323" s="13"/>
      <c r="J21323" s="13"/>
      <c r="K21323" s="21"/>
    </row>
    <row r="21324">
      <c r="D21324" s="13"/>
      <c r="E21324" s="21"/>
      <c r="G21324" s="13"/>
      <c r="H21324" s="13"/>
      <c r="J21324" s="13"/>
      <c r="K21324" s="21"/>
    </row>
    <row r="21325">
      <c r="D21325" s="13"/>
      <c r="E21325" s="21"/>
      <c r="G21325" s="13"/>
      <c r="H21325" s="13"/>
      <c r="J21325" s="13"/>
      <c r="K21325" s="21"/>
    </row>
    <row r="21326">
      <c r="D21326" s="13"/>
      <c r="E21326" s="21"/>
      <c r="G21326" s="13"/>
      <c r="H21326" s="13"/>
      <c r="J21326" s="13"/>
      <c r="K21326" s="21"/>
    </row>
    <row r="21327">
      <c r="D21327" s="13"/>
      <c r="E21327" s="21"/>
      <c r="G21327" s="13"/>
      <c r="H21327" s="13"/>
      <c r="J21327" s="13"/>
      <c r="K21327" s="21"/>
    </row>
    <row r="21328">
      <c r="D21328" s="13"/>
      <c r="E21328" s="21"/>
      <c r="G21328" s="13"/>
      <c r="H21328" s="13"/>
      <c r="J21328" s="13"/>
      <c r="K21328" s="21"/>
    </row>
    <row r="21329">
      <c r="D21329" s="13"/>
      <c r="E21329" s="21"/>
      <c r="G21329" s="13"/>
      <c r="H21329" s="13"/>
      <c r="J21329" s="13"/>
      <c r="K21329" s="21"/>
    </row>
    <row r="21330">
      <c r="D21330" s="13"/>
      <c r="E21330" s="21"/>
      <c r="G21330" s="13"/>
      <c r="H21330" s="13"/>
      <c r="J21330" s="13"/>
      <c r="K21330" s="21"/>
    </row>
    <row r="21331">
      <c r="D21331" s="13"/>
      <c r="E21331" s="21"/>
      <c r="G21331" s="13"/>
      <c r="H21331" s="13"/>
      <c r="J21331" s="13"/>
      <c r="K21331" s="21"/>
    </row>
    <row r="21332">
      <c r="D21332" s="13"/>
      <c r="E21332" s="21"/>
      <c r="G21332" s="13"/>
      <c r="H21332" s="13"/>
      <c r="J21332" s="13"/>
      <c r="K21332" s="21"/>
    </row>
    <row r="21333">
      <c r="D21333" s="13"/>
      <c r="E21333" s="21"/>
      <c r="G21333" s="13"/>
      <c r="H21333" s="13"/>
      <c r="J21333" s="13"/>
      <c r="K21333" s="21"/>
    </row>
    <row r="21334">
      <c r="D21334" s="13"/>
      <c r="E21334" s="21"/>
      <c r="G21334" s="13"/>
      <c r="H21334" s="13"/>
      <c r="J21334" s="13"/>
      <c r="K21334" s="21"/>
    </row>
    <row r="21335">
      <c r="D21335" s="13"/>
      <c r="E21335" s="21"/>
      <c r="G21335" s="13"/>
      <c r="H21335" s="13"/>
      <c r="J21335" s="13"/>
      <c r="K21335" s="21"/>
    </row>
    <row r="21336">
      <c r="D21336" s="13"/>
      <c r="E21336" s="21"/>
      <c r="G21336" s="13"/>
      <c r="H21336" s="13"/>
      <c r="J21336" s="13"/>
      <c r="K21336" s="21"/>
    </row>
    <row r="21337">
      <c r="D21337" s="13"/>
      <c r="E21337" s="21"/>
      <c r="G21337" s="13"/>
      <c r="H21337" s="13"/>
      <c r="J21337" s="13"/>
      <c r="K21337" s="21"/>
    </row>
    <row r="21338">
      <c r="D21338" s="13"/>
      <c r="E21338" s="21"/>
      <c r="G21338" s="13"/>
      <c r="H21338" s="13"/>
      <c r="J21338" s="13"/>
      <c r="K21338" s="21"/>
    </row>
    <row r="21339">
      <c r="D21339" s="13"/>
      <c r="E21339" s="21"/>
      <c r="G21339" s="13"/>
      <c r="H21339" s="13"/>
      <c r="J21339" s="13"/>
      <c r="K21339" s="21"/>
    </row>
    <row r="21340">
      <c r="D21340" s="13"/>
      <c r="E21340" s="21"/>
      <c r="G21340" s="13"/>
      <c r="H21340" s="13"/>
      <c r="J21340" s="13"/>
      <c r="K21340" s="21"/>
    </row>
    <row r="21341">
      <c r="D21341" s="13"/>
      <c r="E21341" s="21"/>
      <c r="G21341" s="13"/>
      <c r="H21341" s="13"/>
      <c r="J21341" s="13"/>
      <c r="K21341" s="21"/>
    </row>
    <row r="21342">
      <c r="D21342" s="13"/>
      <c r="E21342" s="21"/>
      <c r="G21342" s="13"/>
      <c r="H21342" s="13"/>
      <c r="J21342" s="13"/>
      <c r="K21342" s="21"/>
    </row>
    <row r="21343">
      <c r="D21343" s="13"/>
      <c r="E21343" s="21"/>
      <c r="G21343" s="13"/>
      <c r="H21343" s="13"/>
      <c r="J21343" s="13"/>
      <c r="K21343" s="21"/>
    </row>
    <row r="21344">
      <c r="D21344" s="13"/>
      <c r="E21344" s="21"/>
      <c r="G21344" s="13"/>
      <c r="H21344" s="13"/>
      <c r="J21344" s="13"/>
      <c r="K21344" s="21"/>
    </row>
    <row r="21345">
      <c r="D21345" s="13"/>
      <c r="E21345" s="21"/>
      <c r="G21345" s="13"/>
      <c r="H21345" s="13"/>
      <c r="J21345" s="13"/>
      <c r="K21345" s="21"/>
    </row>
    <row r="21346">
      <c r="D21346" s="13"/>
      <c r="E21346" s="21"/>
      <c r="G21346" s="13"/>
      <c r="H21346" s="13"/>
      <c r="J21346" s="13"/>
      <c r="K21346" s="21"/>
    </row>
    <row r="21347">
      <c r="D21347" s="13"/>
      <c r="E21347" s="21"/>
      <c r="G21347" s="13"/>
      <c r="H21347" s="13"/>
      <c r="J21347" s="13"/>
      <c r="K21347" s="21"/>
    </row>
    <row r="21348">
      <c r="D21348" s="13"/>
      <c r="E21348" s="21"/>
      <c r="G21348" s="13"/>
      <c r="H21348" s="13"/>
      <c r="J21348" s="13"/>
      <c r="K21348" s="21"/>
    </row>
    <row r="21349">
      <c r="D21349" s="13"/>
      <c r="E21349" s="21"/>
      <c r="G21349" s="13"/>
      <c r="H21349" s="13"/>
      <c r="J21349" s="13"/>
      <c r="K21349" s="21"/>
    </row>
    <row r="21350">
      <c r="D21350" s="13"/>
      <c r="E21350" s="21"/>
      <c r="G21350" s="13"/>
      <c r="H21350" s="13"/>
      <c r="J21350" s="13"/>
      <c r="K21350" s="21"/>
    </row>
    <row r="21351">
      <c r="D21351" s="13"/>
      <c r="E21351" s="21"/>
      <c r="G21351" s="13"/>
      <c r="H21351" s="13"/>
      <c r="J21351" s="13"/>
      <c r="K21351" s="21"/>
    </row>
    <row r="21352">
      <c r="D21352" s="13"/>
      <c r="E21352" s="21"/>
      <c r="G21352" s="13"/>
      <c r="H21352" s="13"/>
      <c r="J21352" s="13"/>
      <c r="K21352" s="21"/>
    </row>
    <row r="21353">
      <c r="D21353" s="13"/>
      <c r="E21353" s="21"/>
      <c r="G21353" s="13"/>
      <c r="H21353" s="13"/>
      <c r="J21353" s="13"/>
      <c r="K21353" s="21"/>
    </row>
    <row r="21354">
      <c r="D21354" s="13"/>
      <c r="E21354" s="21"/>
      <c r="G21354" s="13"/>
      <c r="H21354" s="13"/>
      <c r="J21354" s="13"/>
      <c r="K21354" s="21"/>
    </row>
    <row r="21355">
      <c r="D21355" s="13"/>
      <c r="E21355" s="21"/>
      <c r="G21355" s="13"/>
      <c r="H21355" s="13"/>
      <c r="J21355" s="13"/>
      <c r="K21355" s="21"/>
    </row>
    <row r="21356">
      <c r="D21356" s="13"/>
      <c r="E21356" s="21"/>
      <c r="G21356" s="13"/>
      <c r="H21356" s="13"/>
      <c r="J21356" s="13"/>
      <c r="K21356" s="21"/>
    </row>
    <row r="21357">
      <c r="D21357" s="13"/>
      <c r="E21357" s="21"/>
      <c r="G21357" s="13"/>
      <c r="H21357" s="13"/>
      <c r="J21357" s="13"/>
      <c r="K21357" s="21"/>
    </row>
    <row r="21358">
      <c r="D21358" s="13"/>
      <c r="E21358" s="21"/>
      <c r="G21358" s="13"/>
      <c r="H21358" s="13"/>
      <c r="J21358" s="13"/>
      <c r="K21358" s="21"/>
    </row>
    <row r="21359">
      <c r="D21359" s="13"/>
      <c r="E21359" s="21"/>
      <c r="G21359" s="13"/>
      <c r="H21359" s="13"/>
      <c r="J21359" s="13"/>
      <c r="K21359" s="21"/>
    </row>
    <row r="21360">
      <c r="D21360" s="13"/>
      <c r="E21360" s="21"/>
      <c r="G21360" s="13"/>
      <c r="H21360" s="13"/>
      <c r="J21360" s="13"/>
      <c r="K21360" s="21"/>
    </row>
    <row r="21361">
      <c r="D21361" s="13"/>
      <c r="E21361" s="21"/>
      <c r="G21361" s="13"/>
      <c r="H21361" s="13"/>
      <c r="J21361" s="13"/>
      <c r="K21361" s="21"/>
    </row>
    <row r="21362">
      <c r="D21362" s="13"/>
      <c r="E21362" s="21"/>
      <c r="G21362" s="13"/>
      <c r="H21362" s="13"/>
      <c r="J21362" s="13"/>
      <c r="K21362" s="21"/>
    </row>
    <row r="21363">
      <c r="D21363" s="13"/>
      <c r="E21363" s="21"/>
      <c r="G21363" s="13"/>
      <c r="H21363" s="13"/>
      <c r="J21363" s="13"/>
      <c r="K21363" s="21"/>
    </row>
    <row r="21364">
      <c r="D21364" s="13"/>
      <c r="E21364" s="21"/>
      <c r="G21364" s="13"/>
      <c r="H21364" s="13"/>
      <c r="J21364" s="13"/>
      <c r="K21364" s="21"/>
    </row>
    <row r="21365">
      <c r="D21365" s="13"/>
      <c r="E21365" s="21"/>
      <c r="G21365" s="13"/>
      <c r="H21365" s="13"/>
      <c r="J21365" s="13"/>
      <c r="K21365" s="21"/>
    </row>
    <row r="21366">
      <c r="D21366" s="13"/>
      <c r="E21366" s="21"/>
      <c r="G21366" s="13"/>
      <c r="H21366" s="13"/>
      <c r="J21366" s="13"/>
      <c r="K21366" s="21"/>
    </row>
    <row r="21367">
      <c r="D21367" s="13"/>
      <c r="E21367" s="21"/>
      <c r="G21367" s="13"/>
      <c r="H21367" s="13"/>
      <c r="J21367" s="13"/>
      <c r="K21367" s="21"/>
    </row>
    <row r="21368">
      <c r="D21368" s="13"/>
      <c r="E21368" s="21"/>
      <c r="G21368" s="13"/>
      <c r="H21368" s="13"/>
      <c r="J21368" s="13"/>
      <c r="K21368" s="21"/>
    </row>
    <row r="21369">
      <c r="D21369" s="13"/>
      <c r="E21369" s="21"/>
      <c r="G21369" s="13"/>
      <c r="H21369" s="13"/>
      <c r="J21369" s="13"/>
      <c r="K21369" s="21"/>
    </row>
    <row r="21370">
      <c r="D21370" s="13"/>
      <c r="E21370" s="21"/>
      <c r="G21370" s="13"/>
      <c r="H21370" s="13"/>
      <c r="J21370" s="13"/>
      <c r="K21370" s="21"/>
    </row>
    <row r="21371">
      <c r="D21371" s="13"/>
      <c r="E21371" s="21"/>
      <c r="G21371" s="13"/>
      <c r="H21371" s="13"/>
      <c r="J21371" s="13"/>
      <c r="K21371" s="21"/>
    </row>
    <row r="21372">
      <c r="D21372" s="13"/>
      <c r="E21372" s="21"/>
      <c r="G21372" s="13"/>
      <c r="H21372" s="13"/>
      <c r="J21372" s="13"/>
      <c r="K21372" s="21"/>
    </row>
    <row r="21373">
      <c r="D21373" s="13"/>
      <c r="E21373" s="21"/>
      <c r="G21373" s="13"/>
      <c r="H21373" s="13"/>
      <c r="J21373" s="13"/>
      <c r="K21373" s="21"/>
    </row>
    <row r="21374">
      <c r="D21374" s="13"/>
      <c r="E21374" s="21"/>
      <c r="G21374" s="13"/>
      <c r="H21374" s="13"/>
      <c r="J21374" s="13"/>
      <c r="K21374" s="21"/>
    </row>
    <row r="21375">
      <c r="D21375" s="13"/>
      <c r="E21375" s="21"/>
      <c r="G21375" s="13"/>
      <c r="H21375" s="13"/>
      <c r="J21375" s="13"/>
      <c r="K21375" s="21"/>
    </row>
    <row r="21376">
      <c r="D21376" s="13"/>
      <c r="E21376" s="21"/>
      <c r="G21376" s="13"/>
      <c r="H21376" s="13"/>
      <c r="J21376" s="13"/>
      <c r="K21376" s="21"/>
    </row>
    <row r="21377">
      <c r="D21377" s="13"/>
      <c r="E21377" s="21"/>
      <c r="G21377" s="13"/>
      <c r="H21377" s="13"/>
      <c r="J21377" s="13"/>
      <c r="K21377" s="21"/>
    </row>
    <row r="21378">
      <c r="D21378" s="13"/>
      <c r="E21378" s="21"/>
      <c r="G21378" s="13"/>
      <c r="H21378" s="13"/>
      <c r="J21378" s="13"/>
      <c r="K21378" s="21"/>
    </row>
    <row r="21379">
      <c r="D21379" s="13"/>
      <c r="E21379" s="21"/>
      <c r="G21379" s="13"/>
      <c r="H21379" s="13"/>
      <c r="J21379" s="13"/>
      <c r="K21379" s="21"/>
    </row>
    <row r="21380">
      <c r="D21380" s="13"/>
      <c r="E21380" s="21"/>
      <c r="G21380" s="13"/>
      <c r="H21380" s="13"/>
      <c r="J21380" s="13"/>
      <c r="K21380" s="21"/>
    </row>
    <row r="21381">
      <c r="D21381" s="13"/>
      <c r="E21381" s="21"/>
      <c r="G21381" s="13"/>
      <c r="H21381" s="13"/>
      <c r="J21381" s="13"/>
      <c r="K21381" s="21"/>
    </row>
    <row r="21382">
      <c r="D21382" s="13"/>
      <c r="E21382" s="21"/>
      <c r="G21382" s="13"/>
      <c r="H21382" s="13"/>
      <c r="J21382" s="13"/>
      <c r="K21382" s="21"/>
    </row>
    <row r="21383">
      <c r="D21383" s="13"/>
      <c r="E21383" s="21"/>
      <c r="G21383" s="13"/>
      <c r="H21383" s="13"/>
      <c r="J21383" s="13"/>
      <c r="K21383" s="21"/>
    </row>
    <row r="21384">
      <c r="D21384" s="13"/>
      <c r="E21384" s="21"/>
      <c r="G21384" s="13"/>
      <c r="H21384" s="13"/>
      <c r="J21384" s="13"/>
      <c r="K21384" s="21"/>
    </row>
    <row r="21385">
      <c r="D21385" s="13"/>
      <c r="E21385" s="21"/>
      <c r="G21385" s="13"/>
      <c r="H21385" s="13"/>
      <c r="J21385" s="13"/>
      <c r="K21385" s="21"/>
    </row>
    <row r="21386">
      <c r="D21386" s="13"/>
      <c r="E21386" s="21"/>
      <c r="G21386" s="13"/>
      <c r="H21386" s="13"/>
      <c r="J21386" s="13"/>
      <c r="K21386" s="21"/>
    </row>
    <row r="21387">
      <c r="D21387" s="13"/>
      <c r="E21387" s="21"/>
      <c r="G21387" s="13"/>
      <c r="H21387" s="13"/>
      <c r="J21387" s="13"/>
      <c r="K21387" s="21"/>
    </row>
    <row r="21388">
      <c r="D21388" s="13"/>
      <c r="E21388" s="21"/>
      <c r="G21388" s="13"/>
      <c r="H21388" s="13"/>
      <c r="J21388" s="13"/>
      <c r="K21388" s="21"/>
    </row>
    <row r="21389">
      <c r="D21389" s="13"/>
      <c r="E21389" s="21"/>
      <c r="G21389" s="13"/>
      <c r="H21389" s="13"/>
      <c r="J21389" s="13"/>
      <c r="K21389" s="21"/>
    </row>
    <row r="21390">
      <c r="D21390" s="13"/>
      <c r="E21390" s="21"/>
      <c r="G21390" s="13"/>
      <c r="H21390" s="13"/>
      <c r="J21390" s="13"/>
      <c r="K21390" s="21"/>
    </row>
    <row r="21391">
      <c r="D21391" s="13"/>
      <c r="E21391" s="21"/>
      <c r="G21391" s="13"/>
      <c r="H21391" s="13"/>
      <c r="J21391" s="13"/>
      <c r="K21391" s="21"/>
    </row>
    <row r="21392">
      <c r="D21392" s="13"/>
      <c r="E21392" s="21"/>
      <c r="G21392" s="13"/>
      <c r="H21392" s="13"/>
      <c r="J21392" s="13"/>
      <c r="K21392" s="21"/>
    </row>
    <row r="21393">
      <c r="D21393" s="13"/>
      <c r="E21393" s="21"/>
      <c r="G21393" s="13"/>
      <c r="H21393" s="13"/>
      <c r="J21393" s="13"/>
      <c r="K21393" s="21"/>
    </row>
    <row r="21394">
      <c r="D21394" s="13"/>
      <c r="E21394" s="21"/>
      <c r="G21394" s="13"/>
      <c r="H21394" s="13"/>
      <c r="J21394" s="13"/>
      <c r="K21394" s="21"/>
    </row>
    <row r="21395">
      <c r="D21395" s="13"/>
      <c r="E21395" s="21"/>
      <c r="G21395" s="13"/>
      <c r="H21395" s="13"/>
      <c r="J21395" s="13"/>
      <c r="K21395" s="21"/>
    </row>
    <row r="21396">
      <c r="D21396" s="13"/>
      <c r="E21396" s="21"/>
      <c r="G21396" s="13"/>
      <c r="H21396" s="13"/>
      <c r="J21396" s="13"/>
      <c r="K21396" s="21"/>
    </row>
    <row r="21397">
      <c r="D21397" s="13"/>
      <c r="E21397" s="21"/>
      <c r="G21397" s="13"/>
      <c r="H21397" s="13"/>
      <c r="J21397" s="13"/>
      <c r="K21397" s="21"/>
    </row>
    <row r="21398">
      <c r="D21398" s="13"/>
      <c r="E21398" s="21"/>
      <c r="G21398" s="13"/>
      <c r="H21398" s="13"/>
      <c r="J21398" s="13"/>
      <c r="K21398" s="21"/>
    </row>
    <row r="21399">
      <c r="D21399" s="13"/>
      <c r="E21399" s="21"/>
      <c r="G21399" s="13"/>
      <c r="H21399" s="13"/>
      <c r="J21399" s="13"/>
      <c r="K21399" s="21"/>
    </row>
    <row r="21400">
      <c r="D21400" s="13"/>
      <c r="E21400" s="21"/>
      <c r="G21400" s="13"/>
      <c r="H21400" s="13"/>
      <c r="J21400" s="13"/>
      <c r="K21400" s="21"/>
    </row>
    <row r="21401">
      <c r="D21401" s="13"/>
      <c r="E21401" s="21"/>
      <c r="G21401" s="13"/>
      <c r="H21401" s="13"/>
      <c r="J21401" s="13"/>
      <c r="K21401" s="21"/>
    </row>
    <row r="21402">
      <c r="D21402" s="13"/>
      <c r="E21402" s="21"/>
      <c r="G21402" s="13"/>
      <c r="H21402" s="13"/>
      <c r="J21402" s="13"/>
      <c r="K21402" s="21"/>
    </row>
    <row r="21403">
      <c r="D21403" s="13"/>
      <c r="E21403" s="21"/>
      <c r="G21403" s="13"/>
      <c r="H21403" s="13"/>
      <c r="J21403" s="13"/>
      <c r="K21403" s="21"/>
    </row>
    <row r="21404">
      <c r="D21404" s="13"/>
      <c r="E21404" s="21"/>
      <c r="G21404" s="13"/>
      <c r="H21404" s="13"/>
      <c r="J21404" s="13"/>
      <c r="K21404" s="21"/>
    </row>
    <row r="21405">
      <c r="D21405" s="13"/>
      <c r="E21405" s="21"/>
      <c r="G21405" s="13"/>
      <c r="H21405" s="13"/>
      <c r="J21405" s="13"/>
      <c r="K21405" s="21"/>
    </row>
    <row r="21406">
      <c r="D21406" s="13"/>
      <c r="E21406" s="21"/>
      <c r="G21406" s="13"/>
      <c r="H21406" s="13"/>
      <c r="J21406" s="13"/>
      <c r="K21406" s="21"/>
    </row>
    <row r="21407">
      <c r="D21407" s="13"/>
      <c r="E21407" s="21"/>
      <c r="G21407" s="13"/>
      <c r="H21407" s="13"/>
      <c r="J21407" s="13"/>
      <c r="K21407" s="21"/>
    </row>
    <row r="21408">
      <c r="D21408" s="13"/>
      <c r="E21408" s="21"/>
      <c r="G21408" s="13"/>
      <c r="H21408" s="13"/>
      <c r="J21408" s="13"/>
      <c r="K21408" s="21"/>
    </row>
    <row r="21409">
      <c r="D21409" s="13"/>
      <c r="E21409" s="21"/>
      <c r="G21409" s="13"/>
      <c r="H21409" s="13"/>
      <c r="J21409" s="13"/>
      <c r="K21409" s="21"/>
    </row>
    <row r="21410">
      <c r="D21410" s="13"/>
      <c r="E21410" s="21"/>
      <c r="G21410" s="13"/>
      <c r="H21410" s="13"/>
      <c r="J21410" s="13"/>
      <c r="K21410" s="21"/>
    </row>
    <row r="21411">
      <c r="D21411" s="13"/>
      <c r="E21411" s="21"/>
      <c r="G21411" s="13"/>
      <c r="H21411" s="13"/>
      <c r="J21411" s="13"/>
      <c r="K21411" s="21"/>
    </row>
    <row r="21412">
      <c r="D21412" s="13"/>
      <c r="E21412" s="21"/>
      <c r="G21412" s="13"/>
      <c r="H21412" s="13"/>
      <c r="J21412" s="13"/>
      <c r="K21412" s="21"/>
    </row>
    <row r="21413">
      <c r="D21413" s="13"/>
      <c r="E21413" s="21"/>
      <c r="G21413" s="13"/>
      <c r="H21413" s="13"/>
      <c r="J21413" s="13"/>
      <c r="K21413" s="21"/>
    </row>
    <row r="21414">
      <c r="D21414" s="13"/>
      <c r="E21414" s="21"/>
      <c r="G21414" s="13"/>
      <c r="H21414" s="13"/>
      <c r="J21414" s="13"/>
      <c r="K21414" s="21"/>
    </row>
    <row r="21415">
      <c r="D21415" s="13"/>
      <c r="E21415" s="21"/>
      <c r="G21415" s="13"/>
      <c r="H21415" s="13"/>
      <c r="J21415" s="13"/>
      <c r="K21415" s="21"/>
    </row>
    <row r="21416">
      <c r="D21416" s="13"/>
      <c r="E21416" s="21"/>
      <c r="G21416" s="13"/>
      <c r="H21416" s="13"/>
      <c r="J21416" s="13"/>
      <c r="K21416" s="21"/>
    </row>
    <row r="21417">
      <c r="D21417" s="13"/>
      <c r="E21417" s="21"/>
      <c r="G21417" s="13"/>
      <c r="H21417" s="13"/>
      <c r="J21417" s="13"/>
      <c r="K21417" s="21"/>
    </row>
    <row r="21418">
      <c r="D21418" s="13"/>
      <c r="E21418" s="21"/>
      <c r="G21418" s="13"/>
      <c r="H21418" s="13"/>
      <c r="J21418" s="13"/>
      <c r="K21418" s="21"/>
    </row>
    <row r="21419">
      <c r="D21419" s="13"/>
      <c r="E21419" s="21"/>
      <c r="G21419" s="13"/>
      <c r="H21419" s="13"/>
      <c r="J21419" s="13"/>
      <c r="K21419" s="21"/>
    </row>
    <row r="21420">
      <c r="D21420" s="13"/>
      <c r="E21420" s="21"/>
      <c r="G21420" s="13"/>
      <c r="H21420" s="13"/>
      <c r="J21420" s="13"/>
      <c r="K21420" s="21"/>
    </row>
    <row r="21421">
      <c r="D21421" s="13"/>
      <c r="E21421" s="21"/>
      <c r="G21421" s="13"/>
      <c r="H21421" s="13"/>
      <c r="J21421" s="13"/>
      <c r="K21421" s="21"/>
    </row>
    <row r="21422">
      <c r="D21422" s="13"/>
      <c r="E21422" s="21"/>
      <c r="G21422" s="13"/>
      <c r="H21422" s="13"/>
      <c r="J21422" s="13"/>
      <c r="K21422" s="21"/>
    </row>
    <row r="21423">
      <c r="D21423" s="13"/>
      <c r="E21423" s="21"/>
      <c r="G21423" s="13"/>
      <c r="H21423" s="13"/>
      <c r="J21423" s="13"/>
      <c r="K21423" s="21"/>
    </row>
    <row r="21424">
      <c r="D21424" s="13"/>
      <c r="E21424" s="21"/>
      <c r="G21424" s="13"/>
      <c r="H21424" s="13"/>
      <c r="J21424" s="13"/>
      <c r="K21424" s="21"/>
    </row>
    <row r="21425">
      <c r="D21425" s="13"/>
      <c r="E21425" s="21"/>
      <c r="G21425" s="13"/>
      <c r="H21425" s="13"/>
      <c r="J21425" s="13"/>
      <c r="K21425" s="21"/>
    </row>
    <row r="21426">
      <c r="D21426" s="13"/>
      <c r="E21426" s="21"/>
      <c r="G21426" s="13"/>
      <c r="H21426" s="13"/>
      <c r="J21426" s="13"/>
      <c r="K21426" s="21"/>
    </row>
    <row r="21427">
      <c r="D21427" s="13"/>
      <c r="E21427" s="21"/>
      <c r="G21427" s="13"/>
      <c r="H21427" s="13"/>
      <c r="J21427" s="13"/>
      <c r="K21427" s="21"/>
    </row>
    <row r="21428">
      <c r="D21428" s="13"/>
      <c r="E21428" s="21"/>
      <c r="G21428" s="13"/>
      <c r="H21428" s="13"/>
      <c r="J21428" s="13"/>
      <c r="K21428" s="21"/>
    </row>
    <row r="21429">
      <c r="D21429" s="13"/>
      <c r="E21429" s="21"/>
      <c r="G21429" s="13"/>
      <c r="H21429" s="13"/>
      <c r="J21429" s="13"/>
      <c r="K21429" s="21"/>
    </row>
    <row r="21430">
      <c r="D21430" s="13"/>
      <c r="E21430" s="21"/>
      <c r="G21430" s="13"/>
      <c r="H21430" s="13"/>
      <c r="J21430" s="13"/>
      <c r="K21430" s="21"/>
    </row>
    <row r="21431">
      <c r="D21431" s="13"/>
      <c r="E21431" s="21"/>
      <c r="G21431" s="13"/>
      <c r="H21431" s="13"/>
      <c r="J21431" s="13"/>
      <c r="K21431" s="21"/>
    </row>
    <row r="21432">
      <c r="D21432" s="13"/>
      <c r="E21432" s="21"/>
      <c r="G21432" s="13"/>
      <c r="H21432" s="13"/>
      <c r="J21432" s="13"/>
      <c r="K21432" s="21"/>
    </row>
    <row r="21433">
      <c r="D21433" s="13"/>
      <c r="E21433" s="21"/>
      <c r="G21433" s="13"/>
      <c r="H21433" s="13"/>
      <c r="J21433" s="13"/>
      <c r="K21433" s="21"/>
    </row>
    <row r="21434">
      <c r="D21434" s="13"/>
      <c r="E21434" s="21"/>
      <c r="G21434" s="13"/>
      <c r="H21434" s="13"/>
      <c r="J21434" s="13"/>
      <c r="K21434" s="21"/>
    </row>
    <row r="21435">
      <c r="D21435" s="13"/>
      <c r="E21435" s="21"/>
      <c r="G21435" s="13"/>
      <c r="H21435" s="13"/>
      <c r="J21435" s="13"/>
      <c r="K21435" s="21"/>
    </row>
    <row r="21436">
      <c r="D21436" s="13"/>
      <c r="E21436" s="21"/>
      <c r="G21436" s="13"/>
      <c r="H21436" s="13"/>
      <c r="J21436" s="13"/>
      <c r="K21436" s="21"/>
    </row>
    <row r="21437">
      <c r="D21437" s="13"/>
      <c r="E21437" s="21"/>
      <c r="G21437" s="13"/>
      <c r="H21437" s="13"/>
      <c r="J21437" s="13"/>
      <c r="K21437" s="21"/>
    </row>
    <row r="21438">
      <c r="D21438" s="13"/>
      <c r="E21438" s="21"/>
      <c r="G21438" s="13"/>
      <c r="H21438" s="13"/>
      <c r="J21438" s="13"/>
      <c r="K21438" s="21"/>
    </row>
    <row r="21439">
      <c r="D21439" s="13"/>
      <c r="E21439" s="21"/>
      <c r="G21439" s="13"/>
      <c r="H21439" s="13"/>
      <c r="J21439" s="13"/>
      <c r="K21439" s="21"/>
    </row>
    <row r="21440">
      <c r="D21440" s="13"/>
      <c r="E21440" s="21"/>
      <c r="G21440" s="13"/>
      <c r="H21440" s="13"/>
      <c r="J21440" s="13"/>
      <c r="K21440" s="21"/>
    </row>
    <row r="21441">
      <c r="D21441" s="13"/>
      <c r="E21441" s="21"/>
      <c r="G21441" s="13"/>
      <c r="H21441" s="13"/>
      <c r="J21441" s="13"/>
      <c r="K21441" s="21"/>
    </row>
    <row r="21442">
      <c r="D21442" s="13"/>
      <c r="E21442" s="21"/>
      <c r="G21442" s="13"/>
      <c r="H21442" s="13"/>
      <c r="J21442" s="13"/>
      <c r="K21442" s="21"/>
    </row>
    <row r="21443">
      <c r="D21443" s="13"/>
      <c r="E21443" s="21"/>
      <c r="G21443" s="13"/>
      <c r="H21443" s="13"/>
      <c r="J21443" s="13"/>
      <c r="K21443" s="21"/>
    </row>
    <row r="21444">
      <c r="D21444" s="13"/>
      <c r="E21444" s="21"/>
      <c r="G21444" s="13"/>
      <c r="H21444" s="13"/>
      <c r="J21444" s="13"/>
      <c r="K21444" s="21"/>
    </row>
    <row r="21445">
      <c r="D21445" s="13"/>
      <c r="E21445" s="21"/>
      <c r="G21445" s="13"/>
      <c r="H21445" s="13"/>
      <c r="J21445" s="13"/>
      <c r="K21445" s="21"/>
    </row>
    <row r="21446">
      <c r="D21446" s="13"/>
      <c r="E21446" s="21"/>
      <c r="G21446" s="13"/>
      <c r="H21446" s="13"/>
      <c r="J21446" s="13"/>
      <c r="K21446" s="21"/>
    </row>
    <row r="21447">
      <c r="D21447" s="13"/>
      <c r="E21447" s="21"/>
      <c r="G21447" s="13"/>
      <c r="H21447" s="13"/>
      <c r="J21447" s="13"/>
      <c r="K21447" s="21"/>
    </row>
    <row r="21448">
      <c r="D21448" s="13"/>
      <c r="E21448" s="21"/>
      <c r="G21448" s="13"/>
      <c r="H21448" s="13"/>
      <c r="J21448" s="13"/>
      <c r="K21448" s="21"/>
    </row>
    <row r="21449">
      <c r="D21449" s="13"/>
      <c r="E21449" s="21"/>
      <c r="G21449" s="13"/>
      <c r="H21449" s="13"/>
      <c r="J21449" s="13"/>
      <c r="K21449" s="21"/>
    </row>
    <row r="21450">
      <c r="D21450" s="13"/>
      <c r="E21450" s="21"/>
      <c r="G21450" s="13"/>
      <c r="H21450" s="13"/>
      <c r="J21450" s="13"/>
      <c r="K21450" s="21"/>
    </row>
    <row r="21451">
      <c r="D21451" s="13"/>
      <c r="E21451" s="21"/>
      <c r="G21451" s="13"/>
      <c r="H21451" s="13"/>
      <c r="J21451" s="13"/>
      <c r="K21451" s="21"/>
    </row>
    <row r="21452">
      <c r="D21452" s="13"/>
      <c r="E21452" s="21"/>
      <c r="G21452" s="13"/>
      <c r="H21452" s="13"/>
      <c r="J21452" s="13"/>
      <c r="K21452" s="21"/>
    </row>
    <row r="21453">
      <c r="D21453" s="13"/>
      <c r="E21453" s="21"/>
      <c r="G21453" s="13"/>
      <c r="H21453" s="13"/>
      <c r="J21453" s="13"/>
      <c r="K21453" s="21"/>
    </row>
    <row r="21454">
      <c r="D21454" s="13"/>
      <c r="E21454" s="21"/>
      <c r="G21454" s="13"/>
      <c r="H21454" s="13"/>
      <c r="J21454" s="13"/>
      <c r="K21454" s="21"/>
    </row>
    <row r="21455">
      <c r="D21455" s="13"/>
      <c r="E21455" s="21"/>
      <c r="G21455" s="13"/>
      <c r="H21455" s="13"/>
      <c r="J21455" s="13"/>
      <c r="K21455" s="21"/>
    </row>
    <row r="21456">
      <c r="D21456" s="13"/>
      <c r="E21456" s="21"/>
      <c r="G21456" s="13"/>
      <c r="H21456" s="13"/>
      <c r="J21456" s="13"/>
      <c r="K21456" s="21"/>
    </row>
    <row r="21457">
      <c r="D21457" s="13"/>
      <c r="E21457" s="21"/>
      <c r="G21457" s="13"/>
      <c r="H21457" s="13"/>
      <c r="J21457" s="13"/>
      <c r="K21457" s="21"/>
    </row>
    <row r="21458">
      <c r="D21458" s="13"/>
      <c r="E21458" s="21"/>
      <c r="G21458" s="13"/>
      <c r="H21458" s="13"/>
      <c r="J21458" s="13"/>
      <c r="K21458" s="21"/>
    </row>
    <row r="21459">
      <c r="D21459" s="13"/>
      <c r="E21459" s="21"/>
      <c r="G21459" s="13"/>
      <c r="H21459" s="13"/>
      <c r="J21459" s="13"/>
      <c r="K21459" s="21"/>
    </row>
    <row r="21460">
      <c r="D21460" s="13"/>
      <c r="E21460" s="21"/>
      <c r="G21460" s="13"/>
      <c r="H21460" s="13"/>
      <c r="J21460" s="13"/>
      <c r="K21460" s="21"/>
    </row>
    <row r="21461">
      <c r="D21461" s="13"/>
      <c r="E21461" s="21"/>
      <c r="G21461" s="13"/>
      <c r="H21461" s="13"/>
      <c r="J21461" s="13"/>
      <c r="K21461" s="21"/>
    </row>
    <row r="21462">
      <c r="D21462" s="13"/>
      <c r="E21462" s="21"/>
      <c r="G21462" s="13"/>
      <c r="H21462" s="13"/>
      <c r="J21462" s="13"/>
      <c r="K21462" s="21"/>
    </row>
    <row r="21463">
      <c r="D21463" s="13"/>
      <c r="E21463" s="21"/>
      <c r="G21463" s="13"/>
      <c r="H21463" s="13"/>
      <c r="J21463" s="13"/>
      <c r="K21463" s="21"/>
    </row>
    <row r="21464">
      <c r="D21464" s="13"/>
      <c r="E21464" s="21"/>
      <c r="G21464" s="13"/>
      <c r="H21464" s="13"/>
      <c r="J21464" s="13"/>
      <c r="K21464" s="21"/>
    </row>
    <row r="21465">
      <c r="D21465" s="13"/>
      <c r="E21465" s="21"/>
      <c r="G21465" s="13"/>
      <c r="H21465" s="13"/>
      <c r="J21465" s="13"/>
      <c r="K21465" s="21"/>
    </row>
    <row r="21466">
      <c r="D21466" s="13"/>
      <c r="E21466" s="21"/>
      <c r="G21466" s="13"/>
      <c r="H21466" s="13"/>
      <c r="J21466" s="13"/>
      <c r="K21466" s="21"/>
    </row>
    <row r="21467">
      <c r="D21467" s="13"/>
      <c r="E21467" s="21"/>
      <c r="G21467" s="13"/>
      <c r="H21467" s="13"/>
      <c r="J21467" s="13"/>
      <c r="K21467" s="21"/>
    </row>
    <row r="21468">
      <c r="D21468" s="13"/>
      <c r="E21468" s="21"/>
      <c r="G21468" s="13"/>
      <c r="H21468" s="13"/>
      <c r="J21468" s="13"/>
      <c r="K21468" s="21"/>
    </row>
    <row r="21469">
      <c r="D21469" s="13"/>
      <c r="E21469" s="21"/>
      <c r="G21469" s="13"/>
      <c r="H21469" s="13"/>
      <c r="J21469" s="13"/>
      <c r="K21469" s="21"/>
    </row>
    <row r="21470">
      <c r="D21470" s="13"/>
      <c r="E21470" s="21"/>
      <c r="G21470" s="13"/>
      <c r="H21470" s="13"/>
      <c r="J21470" s="13"/>
      <c r="K21470" s="21"/>
    </row>
    <row r="21471">
      <c r="D21471" s="13"/>
      <c r="E21471" s="21"/>
      <c r="G21471" s="13"/>
      <c r="H21471" s="13"/>
      <c r="J21471" s="13"/>
      <c r="K21471" s="21"/>
    </row>
    <row r="21472">
      <c r="D21472" s="13"/>
      <c r="E21472" s="21"/>
      <c r="G21472" s="13"/>
      <c r="H21472" s="13"/>
      <c r="J21472" s="13"/>
      <c r="K21472" s="21"/>
    </row>
    <row r="21473">
      <c r="D21473" s="13"/>
      <c r="E21473" s="21"/>
      <c r="G21473" s="13"/>
      <c r="H21473" s="13"/>
      <c r="J21473" s="13"/>
      <c r="K21473" s="21"/>
    </row>
    <row r="21474">
      <c r="D21474" s="13"/>
      <c r="E21474" s="21"/>
      <c r="G21474" s="13"/>
      <c r="H21474" s="13"/>
      <c r="J21474" s="13"/>
      <c r="K21474" s="21"/>
    </row>
    <row r="21475">
      <c r="D21475" s="13"/>
      <c r="E21475" s="21"/>
      <c r="G21475" s="13"/>
      <c r="H21475" s="13"/>
      <c r="J21475" s="13"/>
      <c r="K21475" s="21"/>
    </row>
    <row r="21476">
      <c r="D21476" s="13"/>
      <c r="E21476" s="21"/>
      <c r="G21476" s="13"/>
      <c r="H21476" s="13"/>
      <c r="J21476" s="13"/>
      <c r="K21476" s="21"/>
    </row>
    <row r="21477">
      <c r="D21477" s="13"/>
      <c r="E21477" s="21"/>
      <c r="G21477" s="13"/>
      <c r="H21477" s="13"/>
      <c r="J21477" s="13"/>
      <c r="K21477" s="21"/>
    </row>
    <row r="21478">
      <c r="D21478" s="13"/>
      <c r="E21478" s="21"/>
      <c r="G21478" s="13"/>
      <c r="H21478" s="13"/>
      <c r="J21478" s="13"/>
      <c r="K21478" s="21"/>
    </row>
    <row r="21479">
      <c r="D21479" s="13"/>
      <c r="E21479" s="21"/>
      <c r="G21479" s="13"/>
      <c r="H21479" s="13"/>
      <c r="J21479" s="13"/>
      <c r="K21479" s="21"/>
    </row>
    <row r="21480">
      <c r="D21480" s="13"/>
      <c r="E21480" s="21"/>
      <c r="G21480" s="13"/>
      <c r="H21480" s="13"/>
      <c r="J21480" s="13"/>
      <c r="K21480" s="21"/>
    </row>
    <row r="21481">
      <c r="D21481" s="13"/>
      <c r="E21481" s="21"/>
      <c r="G21481" s="13"/>
      <c r="H21481" s="13"/>
      <c r="J21481" s="13"/>
      <c r="K21481" s="21"/>
    </row>
    <row r="21482">
      <c r="D21482" s="13"/>
      <c r="E21482" s="21"/>
      <c r="G21482" s="13"/>
      <c r="H21482" s="13"/>
      <c r="J21482" s="13"/>
      <c r="K21482" s="21"/>
    </row>
    <row r="21483">
      <c r="D21483" s="13"/>
      <c r="E21483" s="21"/>
      <c r="G21483" s="13"/>
      <c r="H21483" s="13"/>
      <c r="J21483" s="13"/>
      <c r="K21483" s="21"/>
    </row>
    <row r="21484">
      <c r="D21484" s="13"/>
      <c r="E21484" s="21"/>
      <c r="G21484" s="13"/>
      <c r="H21484" s="13"/>
      <c r="J21484" s="13"/>
      <c r="K21484" s="21"/>
    </row>
    <row r="21485">
      <c r="D21485" s="13"/>
      <c r="E21485" s="21"/>
      <c r="G21485" s="13"/>
      <c r="H21485" s="13"/>
      <c r="J21485" s="13"/>
      <c r="K21485" s="21"/>
    </row>
    <row r="21486">
      <c r="D21486" s="13"/>
      <c r="E21486" s="21"/>
      <c r="G21486" s="13"/>
      <c r="H21486" s="13"/>
      <c r="J21486" s="13"/>
      <c r="K21486" s="21"/>
    </row>
    <row r="21487">
      <c r="D21487" s="13"/>
      <c r="E21487" s="21"/>
      <c r="G21487" s="13"/>
      <c r="H21487" s="13"/>
      <c r="J21487" s="13"/>
      <c r="K21487" s="21"/>
    </row>
    <row r="21488">
      <c r="D21488" s="13"/>
      <c r="E21488" s="21"/>
      <c r="G21488" s="13"/>
      <c r="H21488" s="13"/>
      <c r="J21488" s="13"/>
      <c r="K21488" s="21"/>
    </row>
    <row r="21489">
      <c r="D21489" s="13"/>
      <c r="E21489" s="21"/>
      <c r="G21489" s="13"/>
      <c r="H21489" s="13"/>
      <c r="J21489" s="13"/>
      <c r="K21489" s="21"/>
    </row>
    <row r="21490">
      <c r="D21490" s="13"/>
      <c r="E21490" s="21"/>
      <c r="G21490" s="13"/>
      <c r="H21490" s="13"/>
      <c r="J21490" s="13"/>
      <c r="K21490" s="21"/>
    </row>
    <row r="21491">
      <c r="D21491" s="13"/>
      <c r="E21491" s="21"/>
      <c r="G21491" s="13"/>
      <c r="H21491" s="13"/>
      <c r="J21491" s="13"/>
      <c r="K21491" s="21"/>
    </row>
    <row r="21492">
      <c r="D21492" s="13"/>
      <c r="E21492" s="21"/>
      <c r="G21492" s="13"/>
      <c r="H21492" s="13"/>
      <c r="J21492" s="13"/>
      <c r="K21492" s="21"/>
    </row>
    <row r="21493">
      <c r="D21493" s="13"/>
      <c r="E21493" s="21"/>
      <c r="G21493" s="13"/>
      <c r="H21493" s="13"/>
      <c r="J21493" s="13"/>
      <c r="K21493" s="21"/>
    </row>
    <row r="21494">
      <c r="D21494" s="13"/>
      <c r="E21494" s="21"/>
      <c r="G21494" s="13"/>
      <c r="H21494" s="13"/>
      <c r="J21494" s="13"/>
      <c r="K21494" s="21"/>
    </row>
    <row r="21495">
      <c r="D21495" s="13"/>
      <c r="E21495" s="21"/>
      <c r="G21495" s="13"/>
      <c r="H21495" s="13"/>
      <c r="J21495" s="13"/>
      <c r="K21495" s="21"/>
    </row>
    <row r="21496">
      <c r="D21496" s="13"/>
      <c r="E21496" s="21"/>
      <c r="G21496" s="13"/>
      <c r="H21496" s="13"/>
      <c r="J21496" s="13"/>
      <c r="K21496" s="21"/>
    </row>
    <row r="21497">
      <c r="D21497" s="13"/>
      <c r="E21497" s="21"/>
      <c r="G21497" s="13"/>
      <c r="H21497" s="13"/>
      <c r="J21497" s="13"/>
      <c r="K21497" s="21"/>
    </row>
    <row r="21498">
      <c r="D21498" s="13"/>
      <c r="E21498" s="21"/>
      <c r="G21498" s="13"/>
      <c r="H21498" s="13"/>
      <c r="J21498" s="13"/>
      <c r="K21498" s="21"/>
    </row>
    <row r="21499">
      <c r="D21499" s="13"/>
      <c r="E21499" s="21"/>
      <c r="G21499" s="13"/>
      <c r="H21499" s="13"/>
      <c r="J21499" s="13"/>
      <c r="K21499" s="21"/>
    </row>
    <row r="21500">
      <c r="D21500" s="13"/>
      <c r="E21500" s="21"/>
      <c r="G21500" s="13"/>
      <c r="H21500" s="13"/>
      <c r="J21500" s="13"/>
      <c r="K21500" s="21"/>
    </row>
    <row r="21501">
      <c r="D21501" s="13"/>
      <c r="E21501" s="21"/>
      <c r="G21501" s="13"/>
      <c r="H21501" s="13"/>
      <c r="J21501" s="13"/>
      <c r="K21501" s="21"/>
    </row>
    <row r="21502">
      <c r="D21502" s="13"/>
      <c r="E21502" s="21"/>
      <c r="G21502" s="13"/>
      <c r="H21502" s="13"/>
      <c r="J21502" s="13"/>
      <c r="K21502" s="21"/>
    </row>
    <row r="21503">
      <c r="D21503" s="13"/>
      <c r="E21503" s="21"/>
      <c r="G21503" s="13"/>
      <c r="H21503" s="13"/>
      <c r="J21503" s="13"/>
      <c r="K21503" s="21"/>
    </row>
    <row r="21504">
      <c r="D21504" s="13"/>
      <c r="E21504" s="21"/>
      <c r="G21504" s="13"/>
      <c r="H21504" s="13"/>
      <c r="J21504" s="13"/>
      <c r="K21504" s="21"/>
    </row>
    <row r="21505">
      <c r="D21505" s="13"/>
      <c r="E21505" s="21"/>
      <c r="G21505" s="13"/>
      <c r="H21505" s="13"/>
      <c r="J21505" s="13"/>
      <c r="K21505" s="21"/>
    </row>
    <row r="21506">
      <c r="D21506" s="13"/>
      <c r="E21506" s="21"/>
      <c r="G21506" s="13"/>
      <c r="H21506" s="13"/>
      <c r="J21506" s="13"/>
      <c r="K21506" s="21"/>
    </row>
    <row r="21507">
      <c r="D21507" s="13"/>
      <c r="E21507" s="21"/>
      <c r="G21507" s="13"/>
      <c r="H21507" s="13"/>
      <c r="J21507" s="13"/>
      <c r="K21507" s="21"/>
    </row>
    <row r="21508">
      <c r="D21508" s="13"/>
      <c r="E21508" s="21"/>
      <c r="G21508" s="13"/>
      <c r="H21508" s="13"/>
      <c r="J21508" s="13"/>
      <c r="K21508" s="21"/>
    </row>
    <row r="21509">
      <c r="D21509" s="13"/>
      <c r="E21509" s="21"/>
      <c r="G21509" s="13"/>
      <c r="H21509" s="13"/>
      <c r="J21509" s="13"/>
      <c r="K21509" s="21"/>
    </row>
    <row r="21510">
      <c r="D21510" s="13"/>
      <c r="E21510" s="21"/>
      <c r="G21510" s="13"/>
      <c r="H21510" s="13"/>
      <c r="J21510" s="13"/>
      <c r="K21510" s="21"/>
    </row>
    <row r="21511">
      <c r="D21511" s="13"/>
      <c r="E21511" s="21"/>
      <c r="G21511" s="13"/>
      <c r="H21511" s="13"/>
      <c r="J21511" s="13"/>
      <c r="K21511" s="21"/>
    </row>
    <row r="21512">
      <c r="D21512" s="13"/>
      <c r="E21512" s="21"/>
      <c r="G21512" s="13"/>
      <c r="H21512" s="13"/>
      <c r="J21512" s="13"/>
      <c r="K21512" s="21"/>
    </row>
    <row r="21513">
      <c r="D21513" s="13"/>
      <c r="E21513" s="21"/>
      <c r="G21513" s="13"/>
      <c r="H21513" s="13"/>
      <c r="J21513" s="13"/>
      <c r="K21513" s="21"/>
    </row>
    <row r="21514">
      <c r="D21514" s="13"/>
      <c r="E21514" s="21"/>
      <c r="G21514" s="13"/>
      <c r="H21514" s="13"/>
      <c r="J21514" s="13"/>
      <c r="K21514" s="21"/>
    </row>
    <row r="21515">
      <c r="D21515" s="13"/>
      <c r="E21515" s="21"/>
      <c r="G21515" s="13"/>
      <c r="H21515" s="13"/>
      <c r="J21515" s="13"/>
      <c r="K21515" s="21"/>
    </row>
    <row r="21516">
      <c r="D21516" s="13"/>
      <c r="E21516" s="21"/>
      <c r="G21516" s="13"/>
      <c r="H21516" s="13"/>
      <c r="J21516" s="13"/>
      <c r="K21516" s="21"/>
    </row>
    <row r="21517">
      <c r="D21517" s="13"/>
      <c r="E21517" s="21"/>
      <c r="G21517" s="13"/>
      <c r="H21517" s="13"/>
      <c r="J21517" s="13"/>
      <c r="K21517" s="21"/>
    </row>
    <row r="21518">
      <c r="D21518" s="13"/>
      <c r="E21518" s="21"/>
      <c r="G21518" s="13"/>
      <c r="H21518" s="13"/>
      <c r="J21518" s="13"/>
      <c r="K21518" s="21"/>
    </row>
    <row r="21519">
      <c r="D21519" s="13"/>
      <c r="E21519" s="21"/>
      <c r="G21519" s="13"/>
      <c r="H21519" s="13"/>
      <c r="J21519" s="13"/>
      <c r="K21519" s="21"/>
    </row>
    <row r="21520">
      <c r="D21520" s="13"/>
      <c r="E21520" s="21"/>
      <c r="G21520" s="13"/>
      <c r="H21520" s="13"/>
      <c r="J21520" s="13"/>
      <c r="K21520" s="21"/>
    </row>
    <row r="21521">
      <c r="D21521" s="13"/>
      <c r="E21521" s="21"/>
      <c r="G21521" s="13"/>
      <c r="H21521" s="13"/>
      <c r="J21521" s="13"/>
      <c r="K21521" s="21"/>
    </row>
    <row r="21522">
      <c r="D21522" s="13"/>
      <c r="E21522" s="21"/>
      <c r="G21522" s="13"/>
      <c r="H21522" s="13"/>
      <c r="J21522" s="13"/>
      <c r="K21522" s="21"/>
    </row>
    <row r="21523">
      <c r="D21523" s="13"/>
      <c r="E21523" s="21"/>
      <c r="G21523" s="13"/>
      <c r="H21523" s="13"/>
      <c r="J21523" s="13"/>
      <c r="K21523" s="21"/>
    </row>
    <row r="21524">
      <c r="D21524" s="13"/>
      <c r="E21524" s="21"/>
      <c r="G21524" s="13"/>
      <c r="H21524" s="13"/>
      <c r="J21524" s="13"/>
      <c r="K21524" s="21"/>
    </row>
    <row r="21525">
      <c r="D21525" s="13"/>
      <c r="E21525" s="21"/>
      <c r="G21525" s="13"/>
      <c r="H21525" s="13"/>
      <c r="J21525" s="13"/>
      <c r="K21525" s="21"/>
    </row>
    <row r="21526">
      <c r="D21526" s="13"/>
      <c r="E21526" s="21"/>
      <c r="G21526" s="13"/>
      <c r="H21526" s="13"/>
      <c r="J21526" s="13"/>
      <c r="K21526" s="21"/>
    </row>
    <row r="21527">
      <c r="D21527" s="13"/>
      <c r="E21527" s="21"/>
      <c r="G21527" s="13"/>
      <c r="H21527" s="13"/>
      <c r="J21527" s="13"/>
      <c r="K21527" s="21"/>
    </row>
    <row r="21528">
      <c r="D21528" s="13"/>
      <c r="E21528" s="21"/>
      <c r="G21528" s="13"/>
      <c r="H21528" s="13"/>
      <c r="J21528" s="13"/>
      <c r="K21528" s="21"/>
    </row>
    <row r="21529">
      <c r="D21529" s="13"/>
      <c r="E21529" s="21"/>
      <c r="G21529" s="13"/>
      <c r="H21529" s="13"/>
      <c r="J21529" s="13"/>
      <c r="K21529" s="21"/>
    </row>
    <row r="21530">
      <c r="D21530" s="13"/>
      <c r="E21530" s="21"/>
      <c r="G21530" s="13"/>
      <c r="H21530" s="13"/>
      <c r="J21530" s="13"/>
      <c r="K21530" s="21"/>
    </row>
    <row r="21531">
      <c r="D21531" s="13"/>
      <c r="E21531" s="21"/>
      <c r="G21531" s="13"/>
      <c r="H21531" s="13"/>
      <c r="J21531" s="13"/>
      <c r="K21531" s="21"/>
    </row>
    <row r="21532">
      <c r="D21532" s="13"/>
      <c r="E21532" s="21"/>
      <c r="G21532" s="13"/>
      <c r="H21532" s="13"/>
      <c r="J21532" s="13"/>
      <c r="K21532" s="21"/>
    </row>
    <row r="21533">
      <c r="D21533" s="13"/>
      <c r="E21533" s="21"/>
      <c r="G21533" s="13"/>
      <c r="H21533" s="13"/>
      <c r="J21533" s="13"/>
      <c r="K21533" s="21"/>
    </row>
    <row r="21534">
      <c r="D21534" s="13"/>
      <c r="E21534" s="21"/>
      <c r="G21534" s="13"/>
      <c r="H21534" s="13"/>
      <c r="J21534" s="13"/>
      <c r="K21534" s="21"/>
    </row>
    <row r="21535">
      <c r="D21535" s="13"/>
      <c r="E21535" s="21"/>
      <c r="G21535" s="13"/>
      <c r="H21535" s="13"/>
      <c r="J21535" s="13"/>
      <c r="K21535" s="21"/>
    </row>
    <row r="21536">
      <c r="D21536" s="13"/>
      <c r="E21536" s="21"/>
      <c r="G21536" s="13"/>
      <c r="H21536" s="13"/>
      <c r="J21536" s="13"/>
      <c r="K21536" s="21"/>
    </row>
    <row r="21537">
      <c r="D21537" s="13"/>
      <c r="E21537" s="21"/>
      <c r="G21537" s="13"/>
      <c r="H21537" s="13"/>
      <c r="J21537" s="13"/>
      <c r="K21537" s="21"/>
    </row>
    <row r="21538">
      <c r="D21538" s="13"/>
      <c r="E21538" s="21"/>
      <c r="G21538" s="13"/>
      <c r="H21538" s="13"/>
      <c r="J21538" s="13"/>
      <c r="K21538" s="21"/>
    </row>
    <row r="21539">
      <c r="D21539" s="13"/>
      <c r="E21539" s="21"/>
      <c r="G21539" s="13"/>
      <c r="H21539" s="13"/>
      <c r="J21539" s="13"/>
      <c r="K21539" s="21"/>
    </row>
    <row r="21540">
      <c r="D21540" s="13"/>
      <c r="E21540" s="21"/>
      <c r="G21540" s="13"/>
      <c r="H21540" s="13"/>
      <c r="J21540" s="13"/>
      <c r="K21540" s="21"/>
    </row>
    <row r="21541">
      <c r="D21541" s="13"/>
      <c r="E21541" s="21"/>
      <c r="G21541" s="13"/>
      <c r="H21541" s="13"/>
      <c r="J21541" s="13"/>
      <c r="K21541" s="21"/>
    </row>
    <row r="21542">
      <c r="D21542" s="13"/>
      <c r="E21542" s="21"/>
      <c r="G21542" s="13"/>
      <c r="H21542" s="13"/>
      <c r="J21542" s="13"/>
      <c r="K21542" s="21"/>
    </row>
    <row r="21543">
      <c r="D21543" s="13"/>
      <c r="E21543" s="21"/>
      <c r="G21543" s="13"/>
      <c r="H21543" s="13"/>
      <c r="J21543" s="13"/>
      <c r="K21543" s="21"/>
    </row>
    <row r="21544">
      <c r="D21544" s="13"/>
      <c r="E21544" s="21"/>
      <c r="G21544" s="13"/>
      <c r="H21544" s="13"/>
      <c r="J21544" s="13"/>
      <c r="K21544" s="21"/>
    </row>
    <row r="21545">
      <c r="D21545" s="13"/>
      <c r="E21545" s="21"/>
      <c r="G21545" s="13"/>
      <c r="H21545" s="13"/>
      <c r="J21545" s="13"/>
      <c r="K21545" s="21"/>
    </row>
    <row r="21546">
      <c r="D21546" s="13"/>
      <c r="E21546" s="21"/>
      <c r="G21546" s="13"/>
      <c r="H21546" s="13"/>
      <c r="J21546" s="13"/>
      <c r="K21546" s="21"/>
    </row>
    <row r="21547">
      <c r="D21547" s="13"/>
      <c r="E21547" s="21"/>
      <c r="G21547" s="13"/>
      <c r="H21547" s="13"/>
      <c r="J21547" s="13"/>
      <c r="K21547" s="21"/>
    </row>
    <row r="21548">
      <c r="D21548" s="13"/>
      <c r="E21548" s="21"/>
      <c r="G21548" s="13"/>
      <c r="H21548" s="13"/>
      <c r="J21548" s="13"/>
      <c r="K21548" s="21"/>
    </row>
    <row r="21549">
      <c r="D21549" s="13"/>
      <c r="E21549" s="21"/>
      <c r="G21549" s="13"/>
      <c r="H21549" s="13"/>
      <c r="J21549" s="13"/>
      <c r="K21549" s="21"/>
    </row>
    <row r="21550">
      <c r="D21550" s="13"/>
      <c r="E21550" s="21"/>
      <c r="G21550" s="13"/>
      <c r="H21550" s="13"/>
      <c r="J21550" s="13"/>
      <c r="K21550" s="21"/>
    </row>
    <row r="21551">
      <c r="D21551" s="13"/>
      <c r="E21551" s="21"/>
      <c r="G21551" s="13"/>
      <c r="H21551" s="13"/>
      <c r="J21551" s="13"/>
      <c r="K21551" s="21"/>
    </row>
    <row r="21552">
      <c r="D21552" s="13"/>
      <c r="E21552" s="21"/>
      <c r="G21552" s="13"/>
      <c r="H21552" s="13"/>
      <c r="J21552" s="13"/>
      <c r="K21552" s="21"/>
    </row>
    <row r="21553">
      <c r="D21553" s="13"/>
      <c r="E21553" s="21"/>
      <c r="G21553" s="13"/>
      <c r="H21553" s="13"/>
      <c r="J21553" s="13"/>
      <c r="K21553" s="21"/>
    </row>
    <row r="21554">
      <c r="D21554" s="13"/>
      <c r="E21554" s="21"/>
      <c r="G21554" s="13"/>
      <c r="H21554" s="13"/>
      <c r="J21554" s="13"/>
      <c r="K21554" s="21"/>
    </row>
    <row r="21555">
      <c r="D21555" s="13"/>
      <c r="E21555" s="21"/>
      <c r="G21555" s="13"/>
      <c r="H21555" s="13"/>
      <c r="J21555" s="13"/>
      <c r="K21555" s="21"/>
    </row>
    <row r="21556">
      <c r="D21556" s="13"/>
      <c r="E21556" s="21"/>
      <c r="G21556" s="13"/>
      <c r="H21556" s="13"/>
      <c r="J21556" s="13"/>
      <c r="K21556" s="21"/>
    </row>
    <row r="21557">
      <c r="D21557" s="13"/>
      <c r="E21557" s="21"/>
      <c r="G21557" s="13"/>
      <c r="H21557" s="13"/>
      <c r="J21557" s="13"/>
      <c r="K21557" s="21"/>
    </row>
    <row r="21558">
      <c r="D21558" s="13"/>
      <c r="E21558" s="21"/>
      <c r="G21558" s="13"/>
      <c r="H21558" s="13"/>
      <c r="J21558" s="13"/>
      <c r="K21558" s="21"/>
    </row>
    <row r="21559">
      <c r="D21559" s="13"/>
      <c r="E21559" s="21"/>
      <c r="G21559" s="13"/>
      <c r="H21559" s="13"/>
      <c r="J21559" s="13"/>
      <c r="K21559" s="21"/>
    </row>
    <row r="21560">
      <c r="D21560" s="13"/>
      <c r="E21560" s="21"/>
      <c r="G21560" s="13"/>
      <c r="H21560" s="13"/>
      <c r="J21560" s="13"/>
      <c r="K21560" s="21"/>
    </row>
    <row r="21561">
      <c r="D21561" s="13"/>
      <c r="E21561" s="21"/>
      <c r="G21561" s="13"/>
      <c r="H21561" s="13"/>
      <c r="J21561" s="13"/>
      <c r="K21561" s="21"/>
    </row>
    <row r="21562">
      <c r="D21562" s="13"/>
      <c r="E21562" s="21"/>
      <c r="G21562" s="13"/>
      <c r="H21562" s="13"/>
      <c r="J21562" s="13"/>
      <c r="K21562" s="21"/>
    </row>
    <row r="21563">
      <c r="D21563" s="13"/>
      <c r="E21563" s="21"/>
      <c r="G21563" s="13"/>
      <c r="H21563" s="13"/>
      <c r="J21563" s="13"/>
      <c r="K21563" s="21"/>
    </row>
    <row r="21564">
      <c r="D21564" s="13"/>
      <c r="E21564" s="21"/>
      <c r="G21564" s="13"/>
      <c r="H21564" s="13"/>
      <c r="J21564" s="13"/>
      <c r="K21564" s="21"/>
    </row>
    <row r="21565">
      <c r="D21565" s="13"/>
      <c r="E21565" s="21"/>
      <c r="G21565" s="13"/>
      <c r="H21565" s="13"/>
      <c r="J21565" s="13"/>
      <c r="K21565" s="21"/>
    </row>
    <row r="21566">
      <c r="D21566" s="13"/>
      <c r="E21566" s="21"/>
      <c r="G21566" s="13"/>
      <c r="H21566" s="13"/>
      <c r="J21566" s="13"/>
      <c r="K21566" s="21"/>
    </row>
    <row r="21567">
      <c r="D21567" s="13"/>
      <c r="E21567" s="21"/>
      <c r="G21567" s="13"/>
      <c r="H21567" s="13"/>
      <c r="J21567" s="13"/>
      <c r="K21567" s="21"/>
    </row>
    <row r="21568">
      <c r="D21568" s="13"/>
      <c r="E21568" s="21"/>
      <c r="G21568" s="13"/>
      <c r="H21568" s="13"/>
      <c r="J21568" s="13"/>
      <c r="K21568" s="21"/>
    </row>
    <row r="21569">
      <c r="D21569" s="13"/>
      <c r="E21569" s="21"/>
      <c r="G21569" s="13"/>
      <c r="H21569" s="13"/>
      <c r="J21569" s="13"/>
      <c r="K21569" s="21"/>
    </row>
    <row r="21570">
      <c r="D21570" s="13"/>
      <c r="E21570" s="21"/>
      <c r="G21570" s="13"/>
      <c r="H21570" s="13"/>
      <c r="J21570" s="13"/>
      <c r="K21570" s="21"/>
    </row>
    <row r="21571">
      <c r="D21571" s="13"/>
      <c r="E21571" s="21"/>
      <c r="G21571" s="13"/>
      <c r="H21571" s="13"/>
      <c r="J21571" s="13"/>
      <c r="K21571" s="21"/>
    </row>
    <row r="21572">
      <c r="D21572" s="13"/>
      <c r="E21572" s="21"/>
      <c r="G21572" s="13"/>
      <c r="H21572" s="13"/>
      <c r="J21572" s="13"/>
      <c r="K21572" s="21"/>
    </row>
    <row r="21573">
      <c r="D21573" s="13"/>
      <c r="E21573" s="21"/>
      <c r="G21573" s="13"/>
      <c r="H21573" s="13"/>
      <c r="J21573" s="13"/>
      <c r="K21573" s="21"/>
    </row>
    <row r="21574">
      <c r="D21574" s="13"/>
      <c r="E21574" s="21"/>
      <c r="G21574" s="13"/>
      <c r="H21574" s="13"/>
      <c r="J21574" s="13"/>
      <c r="K21574" s="21"/>
    </row>
    <row r="21575">
      <c r="D21575" s="13"/>
      <c r="E21575" s="21"/>
      <c r="G21575" s="13"/>
      <c r="H21575" s="13"/>
      <c r="J21575" s="13"/>
      <c r="K21575" s="21"/>
    </row>
    <row r="21576">
      <c r="D21576" s="13"/>
      <c r="E21576" s="21"/>
      <c r="G21576" s="13"/>
      <c r="H21576" s="13"/>
      <c r="J21576" s="13"/>
      <c r="K21576" s="21"/>
    </row>
    <row r="21577">
      <c r="D21577" s="13"/>
      <c r="E21577" s="21"/>
      <c r="G21577" s="13"/>
      <c r="H21577" s="13"/>
      <c r="J21577" s="13"/>
      <c r="K21577" s="21"/>
    </row>
    <row r="21578">
      <c r="D21578" s="13"/>
      <c r="E21578" s="21"/>
      <c r="G21578" s="13"/>
      <c r="H21578" s="13"/>
      <c r="J21578" s="13"/>
      <c r="K21578" s="21"/>
    </row>
    <row r="21579">
      <c r="D21579" s="13"/>
      <c r="E21579" s="21"/>
      <c r="G21579" s="13"/>
      <c r="H21579" s="13"/>
      <c r="J21579" s="13"/>
      <c r="K21579" s="21"/>
    </row>
    <row r="21580">
      <c r="D21580" s="13"/>
      <c r="E21580" s="21"/>
      <c r="G21580" s="13"/>
      <c r="H21580" s="13"/>
      <c r="J21580" s="13"/>
      <c r="K21580" s="21"/>
    </row>
    <row r="21581">
      <c r="D21581" s="13"/>
      <c r="E21581" s="21"/>
      <c r="G21581" s="13"/>
      <c r="H21581" s="13"/>
      <c r="J21581" s="13"/>
      <c r="K21581" s="21"/>
    </row>
    <row r="21582">
      <c r="D21582" s="13"/>
      <c r="E21582" s="21"/>
      <c r="G21582" s="13"/>
      <c r="H21582" s="13"/>
      <c r="J21582" s="13"/>
      <c r="K21582" s="21"/>
    </row>
    <row r="21583">
      <c r="D21583" s="13"/>
      <c r="E21583" s="21"/>
      <c r="G21583" s="13"/>
      <c r="H21583" s="13"/>
      <c r="J21583" s="13"/>
      <c r="K21583" s="21"/>
    </row>
    <row r="21584">
      <c r="D21584" s="13"/>
      <c r="E21584" s="21"/>
      <c r="G21584" s="13"/>
      <c r="H21584" s="13"/>
      <c r="J21584" s="13"/>
      <c r="K21584" s="21"/>
    </row>
    <row r="21585">
      <c r="D21585" s="13"/>
      <c r="E21585" s="21"/>
      <c r="G21585" s="13"/>
      <c r="H21585" s="13"/>
      <c r="J21585" s="13"/>
      <c r="K21585" s="21"/>
    </row>
    <row r="21586">
      <c r="D21586" s="13"/>
      <c r="E21586" s="21"/>
      <c r="G21586" s="13"/>
      <c r="H21586" s="13"/>
      <c r="J21586" s="13"/>
      <c r="K21586" s="21"/>
    </row>
    <row r="21587">
      <c r="D21587" s="13"/>
      <c r="E21587" s="21"/>
      <c r="G21587" s="13"/>
      <c r="H21587" s="13"/>
      <c r="J21587" s="13"/>
      <c r="K21587" s="21"/>
    </row>
    <row r="21588">
      <c r="D21588" s="13"/>
      <c r="E21588" s="21"/>
      <c r="G21588" s="13"/>
      <c r="H21588" s="13"/>
      <c r="J21588" s="13"/>
      <c r="K21588" s="21"/>
    </row>
    <row r="21589">
      <c r="D21589" s="13"/>
      <c r="E21589" s="21"/>
      <c r="G21589" s="13"/>
      <c r="H21589" s="13"/>
      <c r="J21589" s="13"/>
      <c r="K21589" s="21"/>
    </row>
    <row r="21590">
      <c r="D21590" s="13"/>
      <c r="E21590" s="21"/>
      <c r="G21590" s="13"/>
      <c r="H21590" s="13"/>
      <c r="J21590" s="13"/>
      <c r="K21590" s="21"/>
    </row>
    <row r="21591">
      <c r="D21591" s="13"/>
      <c r="E21591" s="21"/>
      <c r="G21591" s="13"/>
      <c r="H21591" s="13"/>
      <c r="J21591" s="13"/>
      <c r="K21591" s="21"/>
    </row>
    <row r="21592">
      <c r="D21592" s="13"/>
      <c r="E21592" s="21"/>
      <c r="G21592" s="13"/>
      <c r="H21592" s="13"/>
      <c r="J21592" s="13"/>
      <c r="K21592" s="21"/>
    </row>
    <row r="21593">
      <c r="D21593" s="13"/>
      <c r="E21593" s="21"/>
      <c r="G21593" s="13"/>
      <c r="H21593" s="13"/>
      <c r="J21593" s="13"/>
      <c r="K21593" s="21"/>
    </row>
    <row r="21594">
      <c r="D21594" s="13"/>
      <c r="E21594" s="21"/>
      <c r="G21594" s="13"/>
      <c r="H21594" s="13"/>
      <c r="J21594" s="13"/>
      <c r="K21594" s="21"/>
    </row>
    <row r="21595">
      <c r="D21595" s="13"/>
      <c r="E21595" s="21"/>
      <c r="G21595" s="13"/>
      <c r="H21595" s="13"/>
      <c r="J21595" s="13"/>
      <c r="K21595" s="21"/>
    </row>
    <row r="21596">
      <c r="D21596" s="13"/>
      <c r="E21596" s="21"/>
      <c r="G21596" s="13"/>
      <c r="H21596" s="13"/>
      <c r="J21596" s="13"/>
      <c r="K21596" s="21"/>
    </row>
    <row r="21597">
      <c r="D21597" s="13"/>
      <c r="E21597" s="21"/>
      <c r="G21597" s="13"/>
      <c r="H21597" s="13"/>
      <c r="J21597" s="13"/>
      <c r="K21597" s="21"/>
    </row>
    <row r="21598">
      <c r="D21598" s="13"/>
      <c r="E21598" s="21"/>
      <c r="G21598" s="13"/>
      <c r="H21598" s="13"/>
      <c r="J21598" s="13"/>
      <c r="K21598" s="21"/>
    </row>
    <row r="21599">
      <c r="D21599" s="13"/>
      <c r="E21599" s="21"/>
      <c r="G21599" s="13"/>
      <c r="H21599" s="13"/>
      <c r="J21599" s="13"/>
      <c r="K21599" s="21"/>
    </row>
    <row r="21600">
      <c r="D21600" s="13"/>
      <c r="E21600" s="21"/>
      <c r="G21600" s="13"/>
      <c r="H21600" s="13"/>
      <c r="J21600" s="13"/>
      <c r="K21600" s="21"/>
    </row>
    <row r="21601">
      <c r="D21601" s="13"/>
      <c r="E21601" s="21"/>
      <c r="G21601" s="13"/>
      <c r="H21601" s="13"/>
      <c r="J21601" s="13"/>
      <c r="K21601" s="21"/>
    </row>
    <row r="21602">
      <c r="D21602" s="13"/>
      <c r="E21602" s="21"/>
      <c r="G21602" s="13"/>
      <c r="H21602" s="13"/>
      <c r="J21602" s="13"/>
      <c r="K21602" s="21"/>
    </row>
    <row r="21603">
      <c r="D21603" s="13"/>
      <c r="E21603" s="21"/>
      <c r="G21603" s="13"/>
      <c r="H21603" s="13"/>
      <c r="J21603" s="13"/>
      <c r="K21603" s="21"/>
    </row>
    <row r="21604">
      <c r="D21604" s="13"/>
      <c r="E21604" s="21"/>
      <c r="G21604" s="13"/>
      <c r="H21604" s="13"/>
      <c r="J21604" s="13"/>
      <c r="K21604" s="21"/>
    </row>
    <row r="21605">
      <c r="D21605" s="13"/>
      <c r="E21605" s="21"/>
      <c r="G21605" s="13"/>
      <c r="H21605" s="13"/>
      <c r="J21605" s="13"/>
      <c r="K21605" s="21"/>
    </row>
    <row r="21606">
      <c r="D21606" s="13"/>
      <c r="E21606" s="21"/>
      <c r="G21606" s="13"/>
      <c r="H21606" s="13"/>
      <c r="J21606" s="13"/>
      <c r="K21606" s="21"/>
    </row>
    <row r="21607">
      <c r="D21607" s="13"/>
      <c r="E21607" s="21"/>
      <c r="G21607" s="13"/>
      <c r="H21607" s="13"/>
      <c r="J21607" s="13"/>
      <c r="K21607" s="21"/>
    </row>
    <row r="21608">
      <c r="D21608" s="13"/>
      <c r="E21608" s="21"/>
      <c r="G21608" s="13"/>
      <c r="H21608" s="13"/>
      <c r="J21608" s="13"/>
      <c r="K21608" s="21"/>
    </row>
    <row r="21609">
      <c r="D21609" s="13"/>
      <c r="E21609" s="21"/>
      <c r="G21609" s="13"/>
      <c r="H21609" s="13"/>
      <c r="J21609" s="13"/>
      <c r="K21609" s="21"/>
    </row>
    <row r="21610">
      <c r="D21610" s="13"/>
      <c r="E21610" s="21"/>
      <c r="G21610" s="13"/>
      <c r="H21610" s="13"/>
      <c r="J21610" s="13"/>
      <c r="K21610" s="21"/>
    </row>
    <row r="21611">
      <c r="D21611" s="13"/>
      <c r="E21611" s="21"/>
      <c r="G21611" s="13"/>
      <c r="H21611" s="13"/>
      <c r="J21611" s="13"/>
      <c r="K21611" s="21"/>
    </row>
    <row r="21612">
      <c r="D21612" s="13"/>
      <c r="E21612" s="21"/>
      <c r="G21612" s="13"/>
      <c r="H21612" s="13"/>
      <c r="J21612" s="13"/>
      <c r="K21612" s="21"/>
    </row>
    <row r="21613">
      <c r="D21613" s="13"/>
      <c r="E21613" s="21"/>
      <c r="G21613" s="13"/>
      <c r="H21613" s="13"/>
      <c r="J21613" s="13"/>
      <c r="K21613" s="21"/>
    </row>
    <row r="21614">
      <c r="D21614" s="13"/>
      <c r="E21614" s="21"/>
      <c r="G21614" s="13"/>
      <c r="H21614" s="13"/>
      <c r="J21614" s="13"/>
      <c r="K21614" s="21"/>
    </row>
    <row r="21615">
      <c r="D21615" s="13"/>
      <c r="E21615" s="21"/>
      <c r="G21615" s="13"/>
      <c r="H21615" s="13"/>
      <c r="J21615" s="13"/>
      <c r="K21615" s="21"/>
    </row>
    <row r="21616">
      <c r="D21616" s="13"/>
      <c r="E21616" s="21"/>
      <c r="G21616" s="13"/>
      <c r="H21616" s="13"/>
      <c r="J21616" s="13"/>
      <c r="K21616" s="21"/>
    </row>
    <row r="21617">
      <c r="D21617" s="13"/>
      <c r="E21617" s="21"/>
      <c r="G21617" s="13"/>
      <c r="H21617" s="13"/>
      <c r="J21617" s="13"/>
      <c r="K21617" s="21"/>
    </row>
    <row r="21618">
      <c r="D21618" s="13"/>
      <c r="E21618" s="21"/>
      <c r="G21618" s="13"/>
      <c r="H21618" s="13"/>
      <c r="J21618" s="13"/>
      <c r="K21618" s="21"/>
    </row>
    <row r="21619">
      <c r="D21619" s="13"/>
      <c r="E21619" s="21"/>
      <c r="G21619" s="13"/>
      <c r="H21619" s="13"/>
      <c r="J21619" s="13"/>
      <c r="K21619" s="21"/>
    </row>
    <row r="21620">
      <c r="D21620" s="13"/>
      <c r="E21620" s="21"/>
      <c r="G21620" s="13"/>
      <c r="H21620" s="13"/>
      <c r="J21620" s="13"/>
      <c r="K21620" s="21"/>
    </row>
    <row r="21621">
      <c r="D21621" s="13"/>
      <c r="E21621" s="21"/>
      <c r="G21621" s="13"/>
      <c r="H21621" s="13"/>
      <c r="J21621" s="13"/>
      <c r="K21621" s="21"/>
    </row>
    <row r="21622">
      <c r="D21622" s="13"/>
      <c r="E21622" s="21"/>
      <c r="G21622" s="13"/>
      <c r="H21622" s="13"/>
      <c r="J21622" s="13"/>
      <c r="K21622" s="21"/>
    </row>
    <row r="21623">
      <c r="D21623" s="13"/>
      <c r="E21623" s="21"/>
      <c r="G21623" s="13"/>
      <c r="H21623" s="13"/>
      <c r="J21623" s="13"/>
      <c r="K21623" s="21"/>
    </row>
    <row r="21624">
      <c r="D21624" s="13"/>
      <c r="E21624" s="21"/>
      <c r="G21624" s="13"/>
      <c r="H21624" s="13"/>
      <c r="J21624" s="13"/>
      <c r="K21624" s="21"/>
    </row>
    <row r="21625">
      <c r="D21625" s="13"/>
      <c r="E21625" s="21"/>
      <c r="G21625" s="13"/>
      <c r="H21625" s="13"/>
      <c r="J21625" s="13"/>
      <c r="K21625" s="21"/>
    </row>
    <row r="21626">
      <c r="D21626" s="13"/>
      <c r="E21626" s="21"/>
      <c r="G21626" s="13"/>
      <c r="H21626" s="13"/>
      <c r="J21626" s="13"/>
      <c r="K21626" s="21"/>
    </row>
    <row r="21627">
      <c r="D21627" s="13"/>
      <c r="E21627" s="21"/>
      <c r="G21627" s="13"/>
      <c r="H21627" s="13"/>
      <c r="J21627" s="13"/>
      <c r="K21627" s="21"/>
    </row>
    <row r="21628">
      <c r="D21628" s="13"/>
      <c r="E21628" s="21"/>
      <c r="G21628" s="13"/>
      <c r="H21628" s="13"/>
      <c r="J21628" s="13"/>
      <c r="K21628" s="21"/>
    </row>
    <row r="21629">
      <c r="D21629" s="13"/>
      <c r="E21629" s="21"/>
      <c r="G21629" s="13"/>
      <c r="H21629" s="13"/>
      <c r="J21629" s="13"/>
      <c r="K21629" s="21"/>
    </row>
    <row r="21630">
      <c r="D21630" s="13"/>
      <c r="E21630" s="21"/>
      <c r="G21630" s="13"/>
      <c r="H21630" s="13"/>
      <c r="J21630" s="13"/>
      <c r="K21630" s="21"/>
    </row>
    <row r="21631">
      <c r="D21631" s="13"/>
      <c r="E21631" s="21"/>
      <c r="G21631" s="13"/>
      <c r="H21631" s="13"/>
      <c r="J21631" s="13"/>
      <c r="K21631" s="21"/>
    </row>
    <row r="21632">
      <c r="D21632" s="13"/>
      <c r="E21632" s="21"/>
      <c r="G21632" s="13"/>
      <c r="H21632" s="13"/>
      <c r="J21632" s="13"/>
      <c r="K21632" s="21"/>
    </row>
    <row r="21633">
      <c r="D21633" s="13"/>
      <c r="E21633" s="21"/>
      <c r="G21633" s="13"/>
      <c r="H21633" s="13"/>
      <c r="J21633" s="13"/>
      <c r="K21633" s="21"/>
    </row>
    <row r="21634">
      <c r="D21634" s="13"/>
      <c r="E21634" s="21"/>
      <c r="G21634" s="13"/>
      <c r="H21634" s="13"/>
      <c r="J21634" s="13"/>
      <c r="K21634" s="21"/>
    </row>
    <row r="21635">
      <c r="D21635" s="13"/>
      <c r="E21635" s="21"/>
      <c r="G21635" s="13"/>
      <c r="H21635" s="13"/>
      <c r="J21635" s="13"/>
      <c r="K21635" s="21"/>
    </row>
    <row r="21636">
      <c r="D21636" s="13"/>
      <c r="E21636" s="21"/>
      <c r="G21636" s="13"/>
      <c r="H21636" s="13"/>
      <c r="J21636" s="13"/>
      <c r="K21636" s="21"/>
    </row>
    <row r="21637">
      <c r="D21637" s="13"/>
      <c r="E21637" s="21"/>
      <c r="G21637" s="13"/>
      <c r="H21637" s="13"/>
      <c r="J21637" s="13"/>
      <c r="K21637" s="21"/>
    </row>
    <row r="21638">
      <c r="D21638" s="13"/>
      <c r="E21638" s="21"/>
      <c r="G21638" s="13"/>
      <c r="H21638" s="13"/>
      <c r="J21638" s="13"/>
      <c r="K21638" s="21"/>
    </row>
    <row r="21639">
      <c r="D21639" s="13"/>
      <c r="E21639" s="21"/>
      <c r="G21639" s="13"/>
      <c r="H21639" s="13"/>
      <c r="J21639" s="13"/>
      <c r="K21639" s="21"/>
    </row>
    <row r="21640">
      <c r="D21640" s="13"/>
      <c r="E21640" s="21"/>
      <c r="G21640" s="13"/>
      <c r="H21640" s="13"/>
      <c r="J21640" s="13"/>
      <c r="K21640" s="21"/>
    </row>
    <row r="21641">
      <c r="D21641" s="13"/>
      <c r="E21641" s="21"/>
      <c r="G21641" s="13"/>
      <c r="H21641" s="13"/>
      <c r="J21641" s="13"/>
      <c r="K21641" s="21"/>
    </row>
    <row r="21642">
      <c r="D21642" s="13"/>
      <c r="E21642" s="21"/>
      <c r="G21642" s="13"/>
      <c r="H21642" s="13"/>
      <c r="J21642" s="13"/>
      <c r="K21642" s="21"/>
    </row>
    <row r="21643">
      <c r="D21643" s="13"/>
      <c r="E21643" s="21"/>
      <c r="G21643" s="13"/>
      <c r="H21643" s="13"/>
      <c r="J21643" s="13"/>
      <c r="K21643" s="21"/>
    </row>
    <row r="21644">
      <c r="D21644" s="13"/>
      <c r="E21644" s="21"/>
      <c r="G21644" s="13"/>
      <c r="H21644" s="13"/>
      <c r="J21644" s="13"/>
      <c r="K21644" s="21"/>
    </row>
    <row r="21645">
      <c r="D21645" s="13"/>
      <c r="E21645" s="21"/>
      <c r="G21645" s="13"/>
      <c r="H21645" s="13"/>
      <c r="J21645" s="13"/>
      <c r="K21645" s="21"/>
    </row>
    <row r="21646">
      <c r="D21646" s="13"/>
      <c r="E21646" s="21"/>
      <c r="G21646" s="13"/>
      <c r="H21646" s="13"/>
      <c r="J21646" s="13"/>
      <c r="K21646" s="21"/>
    </row>
    <row r="21647">
      <c r="D21647" s="13"/>
      <c r="E21647" s="21"/>
      <c r="G21647" s="13"/>
      <c r="H21647" s="13"/>
      <c r="J21647" s="13"/>
      <c r="K21647" s="21"/>
    </row>
    <row r="21648">
      <c r="D21648" s="13"/>
      <c r="E21648" s="21"/>
      <c r="G21648" s="13"/>
      <c r="H21648" s="13"/>
      <c r="J21648" s="13"/>
      <c r="K21648" s="21"/>
    </row>
    <row r="21649">
      <c r="D21649" s="13"/>
      <c r="E21649" s="21"/>
      <c r="G21649" s="13"/>
      <c r="H21649" s="13"/>
      <c r="J21649" s="13"/>
      <c r="K21649" s="21"/>
    </row>
    <row r="21650">
      <c r="D21650" s="13"/>
      <c r="E21650" s="21"/>
      <c r="G21650" s="13"/>
      <c r="H21650" s="13"/>
      <c r="J21650" s="13"/>
      <c r="K21650" s="21"/>
    </row>
    <row r="21651">
      <c r="D21651" s="13"/>
      <c r="E21651" s="21"/>
      <c r="G21651" s="13"/>
      <c r="H21651" s="13"/>
      <c r="J21651" s="13"/>
      <c r="K21651" s="21"/>
    </row>
    <row r="21652">
      <c r="D21652" s="13"/>
      <c r="E21652" s="21"/>
      <c r="G21652" s="13"/>
      <c r="H21652" s="13"/>
      <c r="J21652" s="13"/>
      <c r="K21652" s="21"/>
    </row>
    <row r="21653">
      <c r="D21653" s="13"/>
      <c r="E21653" s="21"/>
      <c r="G21653" s="13"/>
      <c r="H21653" s="13"/>
      <c r="J21653" s="13"/>
      <c r="K21653" s="21"/>
    </row>
    <row r="21654">
      <c r="D21654" s="13"/>
      <c r="E21654" s="21"/>
      <c r="G21654" s="13"/>
      <c r="H21654" s="13"/>
      <c r="J21654" s="13"/>
      <c r="K21654" s="21"/>
    </row>
    <row r="21655">
      <c r="D21655" s="13"/>
      <c r="E21655" s="21"/>
      <c r="G21655" s="13"/>
      <c r="H21655" s="13"/>
      <c r="J21655" s="13"/>
      <c r="K21655" s="21"/>
    </row>
    <row r="21656">
      <c r="D21656" s="13"/>
      <c r="E21656" s="21"/>
      <c r="G21656" s="13"/>
      <c r="H21656" s="13"/>
      <c r="J21656" s="13"/>
      <c r="K21656" s="21"/>
    </row>
    <row r="21657">
      <c r="D21657" s="13"/>
      <c r="E21657" s="21"/>
      <c r="G21657" s="13"/>
      <c r="H21657" s="13"/>
      <c r="J21657" s="13"/>
      <c r="K21657" s="21"/>
    </row>
    <row r="21658">
      <c r="D21658" s="13"/>
      <c r="E21658" s="21"/>
      <c r="G21658" s="13"/>
      <c r="H21658" s="13"/>
      <c r="J21658" s="13"/>
      <c r="K21658" s="21"/>
    </row>
    <row r="21659">
      <c r="D21659" s="13"/>
      <c r="E21659" s="21"/>
      <c r="G21659" s="13"/>
      <c r="H21659" s="13"/>
      <c r="J21659" s="13"/>
      <c r="K21659" s="21"/>
    </row>
    <row r="21660">
      <c r="D21660" s="13"/>
      <c r="E21660" s="21"/>
      <c r="G21660" s="13"/>
      <c r="H21660" s="13"/>
      <c r="J21660" s="13"/>
      <c r="K21660" s="21"/>
    </row>
    <row r="21661">
      <c r="D21661" s="13"/>
      <c r="E21661" s="21"/>
      <c r="G21661" s="13"/>
      <c r="H21661" s="13"/>
      <c r="J21661" s="13"/>
      <c r="K21661" s="21"/>
    </row>
    <row r="21662">
      <c r="D21662" s="13"/>
      <c r="E21662" s="21"/>
      <c r="G21662" s="13"/>
      <c r="H21662" s="13"/>
      <c r="J21662" s="13"/>
      <c r="K21662" s="21"/>
    </row>
    <row r="21663">
      <c r="D21663" s="13"/>
      <c r="E21663" s="21"/>
      <c r="G21663" s="13"/>
      <c r="H21663" s="13"/>
      <c r="J21663" s="13"/>
      <c r="K21663" s="21"/>
    </row>
    <row r="21664">
      <c r="D21664" s="13"/>
      <c r="E21664" s="21"/>
      <c r="G21664" s="13"/>
      <c r="H21664" s="13"/>
      <c r="J21664" s="13"/>
      <c r="K21664" s="21"/>
    </row>
    <row r="21665">
      <c r="D21665" s="13"/>
      <c r="E21665" s="21"/>
      <c r="G21665" s="13"/>
      <c r="H21665" s="13"/>
      <c r="J21665" s="13"/>
      <c r="K21665" s="21"/>
    </row>
    <row r="21666">
      <c r="D21666" s="13"/>
      <c r="E21666" s="21"/>
      <c r="G21666" s="13"/>
      <c r="H21666" s="13"/>
      <c r="J21666" s="13"/>
      <c r="K21666" s="21"/>
    </row>
    <row r="21667">
      <c r="D21667" s="13"/>
      <c r="E21667" s="21"/>
      <c r="G21667" s="13"/>
      <c r="H21667" s="13"/>
      <c r="J21667" s="13"/>
      <c r="K21667" s="21"/>
    </row>
    <row r="21668">
      <c r="D21668" s="13"/>
      <c r="E21668" s="21"/>
      <c r="G21668" s="13"/>
      <c r="H21668" s="13"/>
      <c r="J21668" s="13"/>
      <c r="K21668" s="21"/>
    </row>
    <row r="21669">
      <c r="D21669" s="13"/>
      <c r="E21669" s="21"/>
      <c r="G21669" s="13"/>
      <c r="H21669" s="13"/>
      <c r="J21669" s="13"/>
      <c r="K21669" s="21"/>
    </row>
    <row r="21670">
      <c r="D21670" s="13"/>
      <c r="E21670" s="21"/>
      <c r="G21670" s="13"/>
      <c r="H21670" s="13"/>
      <c r="J21670" s="13"/>
      <c r="K21670" s="21"/>
    </row>
    <row r="21671">
      <c r="D21671" s="13"/>
      <c r="E21671" s="21"/>
      <c r="G21671" s="13"/>
      <c r="H21671" s="13"/>
      <c r="J21671" s="13"/>
      <c r="K21671" s="21"/>
    </row>
    <row r="21672">
      <c r="D21672" s="13"/>
      <c r="E21672" s="21"/>
      <c r="G21672" s="13"/>
      <c r="H21672" s="13"/>
      <c r="J21672" s="13"/>
      <c r="K21672" s="21"/>
    </row>
    <row r="21673">
      <c r="D21673" s="13"/>
      <c r="E21673" s="21"/>
      <c r="G21673" s="13"/>
      <c r="H21673" s="13"/>
      <c r="J21673" s="13"/>
      <c r="K21673" s="21"/>
    </row>
    <row r="21674">
      <c r="D21674" s="13"/>
      <c r="E21674" s="21"/>
      <c r="G21674" s="13"/>
      <c r="H21674" s="13"/>
      <c r="J21674" s="13"/>
      <c r="K21674" s="21"/>
    </row>
    <row r="21675">
      <c r="D21675" s="13"/>
      <c r="E21675" s="21"/>
      <c r="G21675" s="13"/>
      <c r="H21675" s="13"/>
      <c r="J21675" s="13"/>
      <c r="K21675" s="21"/>
    </row>
    <row r="21676">
      <c r="D21676" s="13"/>
      <c r="E21676" s="21"/>
      <c r="G21676" s="13"/>
      <c r="H21676" s="13"/>
      <c r="J21676" s="13"/>
      <c r="K21676" s="21"/>
    </row>
    <row r="21677">
      <c r="D21677" s="13"/>
      <c r="E21677" s="21"/>
      <c r="G21677" s="13"/>
      <c r="H21677" s="13"/>
      <c r="J21677" s="13"/>
      <c r="K21677" s="21"/>
    </row>
    <row r="21678">
      <c r="D21678" s="13"/>
      <c r="E21678" s="21"/>
      <c r="G21678" s="13"/>
      <c r="H21678" s="13"/>
      <c r="J21678" s="13"/>
      <c r="K21678" s="21"/>
    </row>
    <row r="21679">
      <c r="D21679" s="13"/>
      <c r="E21679" s="21"/>
      <c r="G21679" s="13"/>
      <c r="H21679" s="13"/>
      <c r="J21679" s="13"/>
      <c r="K21679" s="21"/>
    </row>
    <row r="21680">
      <c r="D21680" s="13"/>
      <c r="E21680" s="21"/>
      <c r="G21680" s="13"/>
      <c r="H21680" s="13"/>
      <c r="J21680" s="13"/>
      <c r="K21680" s="21"/>
    </row>
    <row r="21681">
      <c r="D21681" s="13"/>
      <c r="E21681" s="21"/>
      <c r="G21681" s="13"/>
      <c r="H21681" s="13"/>
      <c r="J21681" s="13"/>
      <c r="K21681" s="21"/>
    </row>
    <row r="21682">
      <c r="D21682" s="13"/>
      <c r="E21682" s="21"/>
      <c r="G21682" s="13"/>
      <c r="H21682" s="13"/>
      <c r="J21682" s="13"/>
      <c r="K21682" s="21"/>
    </row>
    <row r="21683">
      <c r="D21683" s="13"/>
      <c r="E21683" s="21"/>
      <c r="G21683" s="13"/>
      <c r="H21683" s="13"/>
      <c r="J21683" s="13"/>
      <c r="K21683" s="21"/>
    </row>
    <row r="21684">
      <c r="D21684" s="13"/>
      <c r="E21684" s="21"/>
      <c r="G21684" s="13"/>
      <c r="H21684" s="13"/>
      <c r="J21684" s="13"/>
      <c r="K21684" s="21"/>
    </row>
    <row r="21685">
      <c r="D21685" s="13"/>
      <c r="E21685" s="21"/>
      <c r="G21685" s="13"/>
      <c r="H21685" s="13"/>
      <c r="J21685" s="13"/>
      <c r="K21685" s="21"/>
    </row>
    <row r="21686">
      <c r="D21686" s="13"/>
      <c r="E21686" s="21"/>
      <c r="G21686" s="13"/>
      <c r="H21686" s="13"/>
      <c r="J21686" s="13"/>
      <c r="K21686" s="21"/>
    </row>
    <row r="21687">
      <c r="D21687" s="13"/>
      <c r="E21687" s="21"/>
      <c r="G21687" s="13"/>
      <c r="H21687" s="13"/>
      <c r="J21687" s="13"/>
      <c r="K21687" s="21"/>
    </row>
    <row r="21688">
      <c r="D21688" s="13"/>
      <c r="E21688" s="21"/>
      <c r="G21688" s="13"/>
      <c r="H21688" s="13"/>
      <c r="J21688" s="13"/>
      <c r="K21688" s="21"/>
    </row>
    <row r="21689">
      <c r="D21689" s="13"/>
      <c r="E21689" s="21"/>
      <c r="G21689" s="13"/>
      <c r="H21689" s="13"/>
      <c r="J21689" s="13"/>
      <c r="K21689" s="21"/>
    </row>
    <row r="21690">
      <c r="D21690" s="13"/>
      <c r="E21690" s="21"/>
      <c r="G21690" s="13"/>
      <c r="H21690" s="13"/>
      <c r="J21690" s="13"/>
      <c r="K21690" s="21"/>
    </row>
    <row r="21691">
      <c r="D21691" s="13"/>
      <c r="E21691" s="21"/>
      <c r="G21691" s="13"/>
      <c r="H21691" s="13"/>
      <c r="J21691" s="13"/>
      <c r="K21691" s="21"/>
    </row>
    <row r="21692">
      <c r="D21692" s="13"/>
      <c r="E21692" s="21"/>
      <c r="G21692" s="13"/>
      <c r="H21692" s="13"/>
      <c r="J21692" s="13"/>
      <c r="K21692" s="21"/>
    </row>
    <row r="21693">
      <c r="D21693" s="13"/>
      <c r="E21693" s="21"/>
      <c r="G21693" s="13"/>
      <c r="H21693" s="13"/>
      <c r="J21693" s="13"/>
      <c r="K21693" s="21"/>
    </row>
    <row r="21694">
      <c r="D21694" s="13"/>
      <c r="E21694" s="21"/>
      <c r="G21694" s="13"/>
      <c r="H21694" s="13"/>
      <c r="J21694" s="13"/>
      <c r="K21694" s="21"/>
    </row>
    <row r="21695">
      <c r="D21695" s="13"/>
      <c r="E21695" s="21"/>
      <c r="G21695" s="13"/>
      <c r="H21695" s="13"/>
      <c r="J21695" s="13"/>
      <c r="K21695" s="21"/>
    </row>
    <row r="21696">
      <c r="D21696" s="13"/>
      <c r="E21696" s="21"/>
      <c r="G21696" s="13"/>
      <c r="H21696" s="13"/>
      <c r="J21696" s="13"/>
      <c r="K21696" s="21"/>
    </row>
    <row r="21697">
      <c r="D21697" s="13"/>
      <c r="E21697" s="21"/>
      <c r="G21697" s="13"/>
      <c r="H21697" s="13"/>
      <c r="J21697" s="13"/>
      <c r="K21697" s="21"/>
    </row>
    <row r="21698">
      <c r="D21698" s="13"/>
      <c r="E21698" s="21"/>
      <c r="G21698" s="13"/>
      <c r="H21698" s="13"/>
      <c r="J21698" s="13"/>
      <c r="K21698" s="21"/>
    </row>
    <row r="21699">
      <c r="D21699" s="13"/>
      <c r="E21699" s="21"/>
      <c r="G21699" s="13"/>
      <c r="H21699" s="13"/>
      <c r="J21699" s="13"/>
      <c r="K21699" s="21"/>
    </row>
    <row r="21700">
      <c r="D21700" s="13"/>
      <c r="E21700" s="21"/>
      <c r="G21700" s="13"/>
      <c r="H21700" s="13"/>
      <c r="J21700" s="13"/>
      <c r="K21700" s="21"/>
    </row>
    <row r="21701">
      <c r="D21701" s="13"/>
      <c r="E21701" s="21"/>
      <c r="G21701" s="13"/>
      <c r="H21701" s="13"/>
      <c r="J21701" s="13"/>
      <c r="K21701" s="21"/>
    </row>
    <row r="21702">
      <c r="D21702" s="13"/>
      <c r="E21702" s="21"/>
      <c r="G21702" s="13"/>
      <c r="H21702" s="13"/>
      <c r="J21702" s="13"/>
      <c r="K21702" s="21"/>
    </row>
    <row r="21703">
      <c r="D21703" s="13"/>
      <c r="E21703" s="21"/>
      <c r="G21703" s="13"/>
      <c r="H21703" s="13"/>
      <c r="J21703" s="13"/>
      <c r="K21703" s="21"/>
    </row>
    <row r="21704">
      <c r="D21704" s="13"/>
      <c r="E21704" s="21"/>
      <c r="G21704" s="13"/>
      <c r="H21704" s="13"/>
      <c r="J21704" s="13"/>
      <c r="K21704" s="21"/>
    </row>
    <row r="21705">
      <c r="D21705" s="13"/>
      <c r="E21705" s="21"/>
      <c r="G21705" s="13"/>
      <c r="H21705" s="13"/>
      <c r="J21705" s="13"/>
      <c r="K21705" s="21"/>
    </row>
    <row r="21706">
      <c r="D21706" s="13"/>
      <c r="E21706" s="21"/>
      <c r="G21706" s="13"/>
      <c r="H21706" s="13"/>
      <c r="J21706" s="13"/>
      <c r="K21706" s="21"/>
    </row>
    <row r="21707">
      <c r="D21707" s="13"/>
      <c r="E21707" s="21"/>
      <c r="G21707" s="13"/>
      <c r="H21707" s="13"/>
      <c r="J21707" s="13"/>
      <c r="K21707" s="21"/>
    </row>
    <row r="21708">
      <c r="D21708" s="13"/>
      <c r="E21708" s="21"/>
      <c r="G21708" s="13"/>
      <c r="H21708" s="13"/>
      <c r="J21708" s="13"/>
      <c r="K21708" s="21"/>
    </row>
    <row r="21709">
      <c r="D21709" s="13"/>
      <c r="E21709" s="21"/>
      <c r="G21709" s="13"/>
      <c r="H21709" s="13"/>
      <c r="J21709" s="13"/>
      <c r="K21709" s="21"/>
    </row>
    <row r="21710">
      <c r="D21710" s="13"/>
      <c r="E21710" s="21"/>
      <c r="G21710" s="13"/>
      <c r="H21710" s="13"/>
      <c r="J21710" s="13"/>
      <c r="K21710" s="21"/>
    </row>
    <row r="21711">
      <c r="D21711" s="13"/>
      <c r="E21711" s="21"/>
      <c r="G21711" s="13"/>
      <c r="H21711" s="13"/>
      <c r="J21711" s="13"/>
      <c r="K21711" s="21"/>
    </row>
    <row r="21712">
      <c r="D21712" s="13"/>
      <c r="E21712" s="21"/>
      <c r="G21712" s="13"/>
      <c r="H21712" s="13"/>
      <c r="J21712" s="13"/>
      <c r="K21712" s="21"/>
    </row>
    <row r="21713">
      <c r="D21713" s="13"/>
      <c r="E21713" s="21"/>
      <c r="G21713" s="13"/>
      <c r="H21713" s="13"/>
      <c r="J21713" s="13"/>
      <c r="K21713" s="21"/>
    </row>
    <row r="21714">
      <c r="D21714" s="13"/>
      <c r="E21714" s="21"/>
      <c r="G21714" s="13"/>
      <c r="H21714" s="13"/>
      <c r="J21714" s="13"/>
      <c r="K21714" s="21"/>
    </row>
    <row r="21715">
      <c r="D21715" s="13"/>
      <c r="E21715" s="21"/>
      <c r="G21715" s="13"/>
      <c r="H21715" s="13"/>
      <c r="J21715" s="13"/>
      <c r="K21715" s="21"/>
    </row>
    <row r="21716">
      <c r="D21716" s="13"/>
      <c r="E21716" s="21"/>
      <c r="G21716" s="13"/>
      <c r="H21716" s="13"/>
      <c r="J21716" s="13"/>
      <c r="K21716" s="21"/>
    </row>
    <row r="21717">
      <c r="D21717" s="13"/>
      <c r="E21717" s="21"/>
      <c r="G21717" s="13"/>
      <c r="H21717" s="13"/>
      <c r="J21717" s="13"/>
      <c r="K21717" s="21"/>
    </row>
    <row r="21718">
      <c r="D21718" s="13"/>
      <c r="E21718" s="21"/>
      <c r="G21718" s="13"/>
      <c r="H21718" s="13"/>
      <c r="J21718" s="13"/>
      <c r="K21718" s="21"/>
    </row>
    <row r="21719">
      <c r="D21719" s="13"/>
      <c r="E21719" s="21"/>
      <c r="G21719" s="13"/>
      <c r="H21719" s="13"/>
      <c r="J21719" s="13"/>
      <c r="K21719" s="21"/>
    </row>
    <row r="21720">
      <c r="D21720" s="13"/>
      <c r="E21720" s="21"/>
      <c r="G21720" s="13"/>
      <c r="H21720" s="13"/>
      <c r="J21720" s="13"/>
      <c r="K21720" s="21"/>
    </row>
    <row r="21721">
      <c r="D21721" s="13"/>
      <c r="E21721" s="21"/>
      <c r="G21721" s="13"/>
      <c r="H21721" s="13"/>
      <c r="J21721" s="13"/>
      <c r="K21721" s="21"/>
    </row>
    <row r="21722">
      <c r="D21722" s="13"/>
      <c r="E21722" s="21"/>
      <c r="G21722" s="13"/>
      <c r="H21722" s="13"/>
      <c r="J21722" s="13"/>
      <c r="K21722" s="21"/>
    </row>
    <row r="21723">
      <c r="D21723" s="13"/>
      <c r="E21723" s="21"/>
      <c r="G21723" s="13"/>
      <c r="H21723" s="13"/>
      <c r="J21723" s="13"/>
      <c r="K21723" s="21"/>
    </row>
    <row r="21724">
      <c r="D21724" s="13"/>
      <c r="E21724" s="21"/>
      <c r="G21724" s="13"/>
      <c r="H21724" s="13"/>
      <c r="J21724" s="13"/>
      <c r="K21724" s="21"/>
    </row>
    <row r="21725">
      <c r="D21725" s="13"/>
      <c r="E21725" s="21"/>
      <c r="G21725" s="13"/>
      <c r="H21725" s="13"/>
      <c r="J21725" s="13"/>
      <c r="K21725" s="21"/>
    </row>
    <row r="21726">
      <c r="D21726" s="13"/>
      <c r="E21726" s="21"/>
      <c r="G21726" s="13"/>
      <c r="H21726" s="13"/>
      <c r="J21726" s="13"/>
      <c r="K21726" s="21"/>
    </row>
    <row r="21727">
      <c r="D21727" s="13"/>
      <c r="E21727" s="21"/>
      <c r="G21727" s="13"/>
      <c r="H21727" s="13"/>
      <c r="J21727" s="13"/>
      <c r="K21727" s="21"/>
    </row>
    <row r="21728">
      <c r="D21728" s="13"/>
      <c r="E21728" s="21"/>
      <c r="G21728" s="13"/>
      <c r="H21728" s="13"/>
      <c r="J21728" s="13"/>
      <c r="K21728" s="21"/>
    </row>
    <row r="21729">
      <c r="D21729" s="13"/>
      <c r="E21729" s="21"/>
      <c r="G21729" s="13"/>
      <c r="H21729" s="13"/>
      <c r="J21729" s="13"/>
      <c r="K21729" s="21"/>
    </row>
    <row r="21730">
      <c r="D21730" s="13"/>
      <c r="E21730" s="21"/>
      <c r="G21730" s="13"/>
      <c r="H21730" s="13"/>
      <c r="J21730" s="13"/>
      <c r="K21730" s="21"/>
    </row>
    <row r="21731">
      <c r="D21731" s="13"/>
      <c r="E21731" s="21"/>
      <c r="G21731" s="13"/>
      <c r="H21731" s="13"/>
      <c r="J21731" s="13"/>
      <c r="K21731" s="21"/>
    </row>
    <row r="21732">
      <c r="D21732" s="13"/>
      <c r="E21732" s="21"/>
      <c r="G21732" s="13"/>
      <c r="H21732" s="13"/>
      <c r="J21732" s="13"/>
      <c r="K21732" s="21"/>
    </row>
    <row r="21733">
      <c r="D21733" s="13"/>
      <c r="E21733" s="21"/>
      <c r="G21733" s="13"/>
      <c r="H21733" s="13"/>
      <c r="J21733" s="13"/>
      <c r="K21733" s="21"/>
    </row>
    <row r="21734">
      <c r="D21734" s="13"/>
      <c r="E21734" s="21"/>
      <c r="G21734" s="13"/>
      <c r="H21734" s="13"/>
      <c r="J21734" s="13"/>
      <c r="K21734" s="21"/>
    </row>
    <row r="21735">
      <c r="D21735" s="13"/>
      <c r="E21735" s="21"/>
      <c r="G21735" s="13"/>
      <c r="H21735" s="13"/>
      <c r="J21735" s="13"/>
      <c r="K21735" s="21"/>
    </row>
    <row r="21736">
      <c r="D21736" s="13"/>
      <c r="E21736" s="21"/>
      <c r="G21736" s="13"/>
      <c r="H21736" s="13"/>
      <c r="J21736" s="13"/>
      <c r="K21736" s="21"/>
    </row>
    <row r="21737">
      <c r="D21737" s="13"/>
      <c r="E21737" s="21"/>
      <c r="G21737" s="13"/>
      <c r="H21737" s="13"/>
      <c r="J21737" s="13"/>
      <c r="K21737" s="21"/>
    </row>
    <row r="21738">
      <c r="D21738" s="13"/>
      <c r="E21738" s="21"/>
      <c r="G21738" s="13"/>
      <c r="H21738" s="13"/>
      <c r="J21738" s="13"/>
      <c r="K21738" s="21"/>
    </row>
    <row r="21739">
      <c r="D21739" s="13"/>
      <c r="E21739" s="21"/>
      <c r="G21739" s="13"/>
      <c r="H21739" s="13"/>
      <c r="J21739" s="13"/>
      <c r="K21739" s="21"/>
    </row>
    <row r="21740">
      <c r="D21740" s="13"/>
      <c r="E21740" s="21"/>
      <c r="G21740" s="13"/>
      <c r="H21740" s="13"/>
      <c r="J21740" s="13"/>
      <c r="K21740" s="21"/>
    </row>
    <row r="21741">
      <c r="D21741" s="13"/>
      <c r="E21741" s="21"/>
      <c r="G21741" s="13"/>
      <c r="H21741" s="13"/>
      <c r="J21741" s="13"/>
      <c r="K21741" s="21"/>
    </row>
    <row r="21742">
      <c r="D21742" s="13"/>
      <c r="E21742" s="21"/>
      <c r="G21742" s="13"/>
      <c r="H21742" s="13"/>
      <c r="J21742" s="13"/>
      <c r="K21742" s="21"/>
    </row>
    <row r="21743">
      <c r="D21743" s="13"/>
      <c r="E21743" s="21"/>
      <c r="G21743" s="13"/>
      <c r="H21743" s="13"/>
      <c r="J21743" s="13"/>
      <c r="K21743" s="21"/>
    </row>
    <row r="21744">
      <c r="D21744" s="13"/>
      <c r="E21744" s="21"/>
      <c r="G21744" s="13"/>
      <c r="H21744" s="13"/>
      <c r="J21744" s="13"/>
      <c r="K21744" s="21"/>
    </row>
    <row r="21745">
      <c r="D21745" s="13"/>
      <c r="E21745" s="21"/>
      <c r="G21745" s="13"/>
      <c r="H21745" s="13"/>
      <c r="J21745" s="13"/>
      <c r="K21745" s="21"/>
    </row>
    <row r="21746">
      <c r="D21746" s="13"/>
      <c r="E21746" s="21"/>
      <c r="G21746" s="13"/>
      <c r="H21746" s="13"/>
      <c r="J21746" s="13"/>
      <c r="K21746" s="21"/>
    </row>
    <row r="21747">
      <c r="D21747" s="13"/>
      <c r="E21747" s="21"/>
      <c r="G21747" s="13"/>
      <c r="H21747" s="13"/>
      <c r="J21747" s="13"/>
      <c r="K21747" s="21"/>
    </row>
    <row r="21748">
      <c r="D21748" s="13"/>
      <c r="E21748" s="21"/>
      <c r="G21748" s="13"/>
      <c r="H21748" s="13"/>
      <c r="J21748" s="13"/>
      <c r="K21748" s="21"/>
    </row>
    <row r="21749">
      <c r="D21749" s="13"/>
      <c r="E21749" s="21"/>
      <c r="G21749" s="13"/>
      <c r="H21749" s="13"/>
      <c r="J21749" s="13"/>
      <c r="K21749" s="21"/>
    </row>
    <row r="21750">
      <c r="D21750" s="13"/>
      <c r="E21750" s="21"/>
      <c r="G21750" s="13"/>
      <c r="H21750" s="13"/>
      <c r="J21750" s="13"/>
      <c r="K21750" s="21"/>
    </row>
    <row r="21751">
      <c r="D21751" s="13"/>
      <c r="E21751" s="21"/>
      <c r="G21751" s="13"/>
      <c r="H21751" s="13"/>
      <c r="J21751" s="13"/>
      <c r="K21751" s="21"/>
    </row>
    <row r="21752">
      <c r="D21752" s="13"/>
      <c r="E21752" s="21"/>
      <c r="G21752" s="13"/>
      <c r="H21752" s="13"/>
      <c r="J21752" s="13"/>
      <c r="K21752" s="21"/>
    </row>
    <row r="21753">
      <c r="D21753" s="13"/>
      <c r="E21753" s="21"/>
      <c r="G21753" s="13"/>
      <c r="H21753" s="13"/>
      <c r="J21753" s="13"/>
      <c r="K21753" s="21"/>
    </row>
    <row r="21754">
      <c r="D21754" s="13"/>
      <c r="E21754" s="21"/>
      <c r="G21754" s="13"/>
      <c r="H21754" s="13"/>
      <c r="J21754" s="13"/>
      <c r="K21754" s="21"/>
    </row>
    <row r="21755">
      <c r="D21755" s="13"/>
      <c r="E21755" s="21"/>
      <c r="G21755" s="13"/>
      <c r="H21755" s="13"/>
      <c r="J21755" s="13"/>
      <c r="K21755" s="21"/>
    </row>
    <row r="21756">
      <c r="D21756" s="13"/>
      <c r="E21756" s="21"/>
      <c r="G21756" s="13"/>
      <c r="H21756" s="13"/>
      <c r="J21756" s="13"/>
      <c r="K21756" s="21"/>
    </row>
    <row r="21757">
      <c r="D21757" s="13"/>
      <c r="E21757" s="21"/>
      <c r="G21757" s="13"/>
      <c r="H21757" s="13"/>
      <c r="J21757" s="13"/>
      <c r="K21757" s="21"/>
    </row>
    <row r="21758">
      <c r="D21758" s="13"/>
      <c r="E21758" s="21"/>
      <c r="G21758" s="13"/>
      <c r="H21758" s="13"/>
      <c r="J21758" s="13"/>
      <c r="K21758" s="21"/>
    </row>
    <row r="21759">
      <c r="D21759" s="13"/>
      <c r="E21759" s="21"/>
      <c r="G21759" s="13"/>
      <c r="H21759" s="13"/>
      <c r="J21759" s="13"/>
      <c r="K21759" s="21"/>
    </row>
    <row r="21760">
      <c r="D21760" s="13"/>
      <c r="E21760" s="21"/>
      <c r="G21760" s="13"/>
      <c r="H21760" s="13"/>
      <c r="J21760" s="13"/>
      <c r="K21760" s="21"/>
    </row>
    <row r="21761">
      <c r="D21761" s="13"/>
      <c r="E21761" s="21"/>
      <c r="G21761" s="13"/>
      <c r="H21761" s="13"/>
      <c r="J21761" s="13"/>
      <c r="K21761" s="21"/>
    </row>
    <row r="21762">
      <c r="D21762" s="13"/>
      <c r="E21762" s="21"/>
      <c r="G21762" s="13"/>
      <c r="H21762" s="13"/>
      <c r="J21762" s="13"/>
      <c r="K21762" s="21"/>
    </row>
    <row r="21763">
      <c r="D21763" s="13"/>
      <c r="E21763" s="21"/>
      <c r="G21763" s="13"/>
      <c r="H21763" s="13"/>
      <c r="J21763" s="13"/>
      <c r="K21763" s="21"/>
    </row>
    <row r="21764">
      <c r="D21764" s="13"/>
      <c r="E21764" s="21"/>
      <c r="G21764" s="13"/>
      <c r="H21764" s="13"/>
      <c r="J21764" s="13"/>
      <c r="K21764" s="21"/>
    </row>
    <row r="21765">
      <c r="D21765" s="13"/>
      <c r="E21765" s="21"/>
      <c r="G21765" s="13"/>
      <c r="H21765" s="13"/>
      <c r="J21765" s="13"/>
      <c r="K21765" s="21"/>
    </row>
    <row r="21766">
      <c r="D21766" s="13"/>
      <c r="E21766" s="21"/>
      <c r="G21766" s="13"/>
      <c r="H21766" s="13"/>
      <c r="J21766" s="13"/>
      <c r="K21766" s="21"/>
    </row>
    <row r="21767">
      <c r="D21767" s="13"/>
      <c r="E21767" s="21"/>
      <c r="G21767" s="13"/>
      <c r="H21767" s="13"/>
      <c r="J21767" s="13"/>
      <c r="K21767" s="21"/>
    </row>
    <row r="21768">
      <c r="D21768" s="13"/>
      <c r="E21768" s="21"/>
      <c r="G21768" s="13"/>
      <c r="H21768" s="13"/>
      <c r="J21768" s="13"/>
      <c r="K21768" s="21"/>
    </row>
    <row r="21769">
      <c r="D21769" s="13"/>
      <c r="E21769" s="21"/>
      <c r="G21769" s="13"/>
      <c r="H21769" s="13"/>
      <c r="J21769" s="13"/>
      <c r="K21769" s="21"/>
    </row>
    <row r="21770">
      <c r="D21770" s="13"/>
      <c r="E21770" s="21"/>
      <c r="G21770" s="13"/>
      <c r="H21770" s="13"/>
      <c r="J21770" s="13"/>
      <c r="K21770" s="21"/>
    </row>
    <row r="21771">
      <c r="D21771" s="13"/>
      <c r="E21771" s="21"/>
      <c r="G21771" s="13"/>
      <c r="H21771" s="13"/>
      <c r="J21771" s="13"/>
      <c r="K21771" s="21"/>
    </row>
    <row r="21772">
      <c r="D21772" s="13"/>
      <c r="E21772" s="21"/>
      <c r="G21772" s="13"/>
      <c r="H21772" s="13"/>
      <c r="J21772" s="13"/>
      <c r="K21772" s="21"/>
    </row>
    <row r="21773">
      <c r="D21773" s="13"/>
      <c r="E21773" s="21"/>
      <c r="G21773" s="13"/>
      <c r="H21773" s="13"/>
      <c r="J21773" s="13"/>
      <c r="K21773" s="21"/>
    </row>
    <row r="21774">
      <c r="D21774" s="13"/>
      <c r="E21774" s="21"/>
      <c r="G21774" s="13"/>
      <c r="H21774" s="13"/>
      <c r="J21774" s="13"/>
      <c r="K21774" s="21"/>
    </row>
    <row r="21775">
      <c r="D21775" s="13"/>
      <c r="E21775" s="21"/>
      <c r="G21775" s="13"/>
      <c r="H21775" s="13"/>
      <c r="J21775" s="13"/>
      <c r="K21775" s="21"/>
    </row>
    <row r="21776">
      <c r="D21776" s="13"/>
      <c r="E21776" s="21"/>
      <c r="G21776" s="13"/>
      <c r="H21776" s="13"/>
      <c r="J21776" s="13"/>
      <c r="K21776" s="21"/>
    </row>
    <row r="21777">
      <c r="D21777" s="13"/>
      <c r="E21777" s="21"/>
      <c r="G21777" s="13"/>
      <c r="H21777" s="13"/>
      <c r="J21777" s="13"/>
      <c r="K21777" s="21"/>
    </row>
    <row r="21778">
      <c r="D21778" s="13"/>
      <c r="E21778" s="21"/>
      <c r="G21778" s="13"/>
      <c r="H21778" s="13"/>
      <c r="J21778" s="13"/>
      <c r="K21778" s="21"/>
    </row>
    <row r="21779">
      <c r="D21779" s="13"/>
      <c r="E21779" s="21"/>
      <c r="G21779" s="13"/>
      <c r="H21779" s="13"/>
      <c r="J21779" s="13"/>
      <c r="K21779" s="21"/>
    </row>
    <row r="21780">
      <c r="D21780" s="13"/>
      <c r="E21780" s="21"/>
      <c r="G21780" s="13"/>
      <c r="H21780" s="13"/>
      <c r="J21780" s="13"/>
      <c r="K21780" s="21"/>
    </row>
    <row r="21781">
      <c r="D21781" s="13"/>
      <c r="E21781" s="21"/>
      <c r="G21781" s="13"/>
      <c r="H21781" s="13"/>
      <c r="J21781" s="13"/>
      <c r="K21781" s="21"/>
    </row>
    <row r="21782">
      <c r="D21782" s="13"/>
      <c r="E21782" s="21"/>
      <c r="G21782" s="13"/>
      <c r="H21782" s="13"/>
      <c r="J21782" s="13"/>
      <c r="K21782" s="21"/>
    </row>
    <row r="21783">
      <c r="D21783" s="13"/>
      <c r="E21783" s="21"/>
      <c r="G21783" s="13"/>
      <c r="H21783" s="13"/>
      <c r="J21783" s="13"/>
      <c r="K21783" s="21"/>
    </row>
    <row r="21784">
      <c r="D21784" s="13"/>
      <c r="E21784" s="21"/>
      <c r="G21784" s="13"/>
      <c r="H21784" s="13"/>
      <c r="J21784" s="13"/>
      <c r="K21784" s="21"/>
    </row>
    <row r="21785">
      <c r="D21785" s="13"/>
      <c r="E21785" s="21"/>
      <c r="G21785" s="13"/>
      <c r="H21785" s="13"/>
      <c r="J21785" s="13"/>
      <c r="K21785" s="21"/>
    </row>
    <row r="21786">
      <c r="D21786" s="13"/>
      <c r="E21786" s="21"/>
      <c r="G21786" s="13"/>
      <c r="H21786" s="13"/>
      <c r="J21786" s="13"/>
      <c r="K21786" s="21"/>
    </row>
    <row r="21787">
      <c r="D21787" s="13"/>
      <c r="E21787" s="21"/>
      <c r="G21787" s="13"/>
      <c r="H21787" s="13"/>
      <c r="J21787" s="13"/>
      <c r="K21787" s="21"/>
    </row>
    <row r="21788">
      <c r="D21788" s="13"/>
      <c r="E21788" s="21"/>
      <c r="G21788" s="13"/>
      <c r="H21788" s="13"/>
      <c r="J21788" s="13"/>
      <c r="K21788" s="21"/>
    </row>
    <row r="21789">
      <c r="D21789" s="13"/>
      <c r="E21789" s="21"/>
      <c r="G21789" s="13"/>
      <c r="H21789" s="13"/>
      <c r="J21789" s="13"/>
      <c r="K21789" s="21"/>
    </row>
    <row r="21790">
      <c r="D21790" s="13"/>
      <c r="E21790" s="21"/>
      <c r="G21790" s="13"/>
      <c r="H21790" s="13"/>
      <c r="J21790" s="13"/>
      <c r="K21790" s="21"/>
    </row>
    <row r="21791">
      <c r="D21791" s="13"/>
      <c r="E21791" s="21"/>
      <c r="G21791" s="13"/>
      <c r="H21791" s="13"/>
      <c r="J21791" s="13"/>
      <c r="K21791" s="21"/>
    </row>
    <row r="21792">
      <c r="D21792" s="13"/>
      <c r="E21792" s="21"/>
      <c r="G21792" s="13"/>
      <c r="H21792" s="13"/>
      <c r="J21792" s="13"/>
      <c r="K21792" s="21"/>
    </row>
    <row r="21793">
      <c r="D21793" s="13"/>
      <c r="E21793" s="21"/>
      <c r="G21793" s="13"/>
      <c r="H21793" s="13"/>
      <c r="J21793" s="13"/>
      <c r="K21793" s="21"/>
    </row>
    <row r="21794">
      <c r="D21794" s="13"/>
      <c r="E21794" s="21"/>
      <c r="G21794" s="13"/>
      <c r="H21794" s="13"/>
      <c r="J21794" s="13"/>
      <c r="K21794" s="21"/>
    </row>
    <row r="21795">
      <c r="D21795" s="13"/>
      <c r="E21795" s="21"/>
      <c r="G21795" s="13"/>
      <c r="H21795" s="13"/>
      <c r="J21795" s="13"/>
      <c r="K21795" s="21"/>
    </row>
    <row r="21796">
      <c r="D21796" s="13"/>
      <c r="E21796" s="21"/>
      <c r="G21796" s="13"/>
      <c r="H21796" s="13"/>
      <c r="J21796" s="13"/>
      <c r="K21796" s="21"/>
    </row>
    <row r="21797">
      <c r="D21797" s="13"/>
      <c r="E21797" s="21"/>
      <c r="G21797" s="13"/>
      <c r="H21797" s="13"/>
      <c r="J21797" s="13"/>
      <c r="K21797" s="21"/>
    </row>
    <row r="21798">
      <c r="D21798" s="13"/>
      <c r="E21798" s="21"/>
      <c r="G21798" s="13"/>
      <c r="H21798" s="13"/>
      <c r="J21798" s="13"/>
      <c r="K21798" s="21"/>
    </row>
    <row r="21799">
      <c r="D21799" s="13"/>
      <c r="E21799" s="21"/>
      <c r="G21799" s="13"/>
      <c r="H21799" s="13"/>
      <c r="J21799" s="13"/>
      <c r="K21799" s="21"/>
    </row>
    <row r="21800">
      <c r="D21800" s="13"/>
      <c r="E21800" s="21"/>
      <c r="G21800" s="13"/>
      <c r="H21800" s="13"/>
      <c r="J21800" s="13"/>
      <c r="K21800" s="21"/>
    </row>
    <row r="21801">
      <c r="D21801" s="13"/>
      <c r="E21801" s="21"/>
      <c r="G21801" s="13"/>
      <c r="H21801" s="13"/>
      <c r="J21801" s="13"/>
      <c r="K21801" s="21"/>
    </row>
    <row r="21802">
      <c r="D21802" s="13"/>
      <c r="E21802" s="21"/>
      <c r="G21802" s="13"/>
      <c r="H21802" s="13"/>
      <c r="J21802" s="13"/>
      <c r="K21802" s="21"/>
    </row>
    <row r="21803">
      <c r="D21803" s="13"/>
      <c r="E21803" s="21"/>
      <c r="G21803" s="13"/>
      <c r="H21803" s="13"/>
      <c r="J21803" s="13"/>
      <c r="K21803" s="21"/>
    </row>
    <row r="21804">
      <c r="D21804" s="13"/>
      <c r="E21804" s="21"/>
      <c r="G21804" s="13"/>
      <c r="H21804" s="13"/>
      <c r="J21804" s="13"/>
      <c r="K21804" s="21"/>
    </row>
    <row r="21805">
      <c r="D21805" s="13"/>
      <c r="E21805" s="21"/>
      <c r="G21805" s="13"/>
      <c r="H21805" s="13"/>
      <c r="J21805" s="13"/>
      <c r="K21805" s="21"/>
    </row>
    <row r="21806">
      <c r="D21806" s="13"/>
      <c r="E21806" s="21"/>
      <c r="G21806" s="13"/>
      <c r="H21806" s="13"/>
      <c r="J21806" s="13"/>
      <c r="K21806" s="21"/>
    </row>
    <row r="21807">
      <c r="D21807" s="13"/>
      <c r="E21807" s="21"/>
      <c r="G21807" s="13"/>
      <c r="H21807" s="13"/>
      <c r="J21807" s="13"/>
      <c r="K21807" s="21"/>
    </row>
    <row r="21808">
      <c r="D21808" s="13"/>
      <c r="E21808" s="21"/>
      <c r="G21808" s="13"/>
      <c r="H21808" s="13"/>
      <c r="J21808" s="13"/>
      <c r="K21808" s="21"/>
    </row>
    <row r="21809">
      <c r="D21809" s="13"/>
      <c r="E21809" s="21"/>
      <c r="G21809" s="13"/>
      <c r="H21809" s="13"/>
      <c r="J21809" s="13"/>
      <c r="K21809" s="21"/>
    </row>
    <row r="21810">
      <c r="D21810" s="13"/>
      <c r="E21810" s="21"/>
      <c r="G21810" s="13"/>
      <c r="H21810" s="13"/>
      <c r="J21810" s="13"/>
      <c r="K21810" s="21"/>
    </row>
    <row r="21811">
      <c r="D21811" s="13"/>
      <c r="E21811" s="21"/>
      <c r="G21811" s="13"/>
      <c r="H21811" s="13"/>
      <c r="J21811" s="13"/>
      <c r="K21811" s="21"/>
    </row>
    <row r="21812">
      <c r="D21812" s="13"/>
      <c r="E21812" s="21"/>
      <c r="G21812" s="13"/>
      <c r="H21812" s="13"/>
      <c r="J21812" s="13"/>
      <c r="K21812" s="21"/>
    </row>
    <row r="21813">
      <c r="D21813" s="13"/>
      <c r="E21813" s="21"/>
      <c r="G21813" s="13"/>
      <c r="H21813" s="13"/>
      <c r="J21813" s="13"/>
      <c r="K21813" s="21"/>
    </row>
    <row r="21814">
      <c r="D21814" s="13"/>
      <c r="E21814" s="21"/>
      <c r="G21814" s="13"/>
      <c r="H21814" s="13"/>
      <c r="J21814" s="13"/>
      <c r="K21814" s="21"/>
    </row>
    <row r="21815">
      <c r="D21815" s="13"/>
      <c r="E21815" s="21"/>
      <c r="G21815" s="13"/>
      <c r="H21815" s="13"/>
      <c r="J21815" s="13"/>
      <c r="K21815" s="21"/>
    </row>
    <row r="21816">
      <c r="D21816" s="13"/>
      <c r="E21816" s="21"/>
      <c r="G21816" s="13"/>
      <c r="H21816" s="13"/>
      <c r="J21816" s="13"/>
      <c r="K21816" s="21"/>
    </row>
    <row r="21817">
      <c r="D21817" s="13"/>
      <c r="E21817" s="21"/>
      <c r="G21817" s="13"/>
      <c r="H21817" s="13"/>
      <c r="J21817" s="13"/>
      <c r="K21817" s="21"/>
    </row>
    <row r="21818">
      <c r="D21818" s="13"/>
      <c r="E21818" s="21"/>
      <c r="G21818" s="13"/>
      <c r="H21818" s="13"/>
      <c r="J21818" s="13"/>
      <c r="K21818" s="21"/>
    </row>
    <row r="21819">
      <c r="D21819" s="13"/>
      <c r="E21819" s="21"/>
      <c r="G21819" s="13"/>
      <c r="H21819" s="13"/>
      <c r="J21819" s="13"/>
      <c r="K21819" s="21"/>
    </row>
    <row r="21820">
      <c r="D21820" s="13"/>
      <c r="E21820" s="21"/>
      <c r="G21820" s="13"/>
      <c r="H21820" s="13"/>
      <c r="J21820" s="13"/>
      <c r="K21820" s="21"/>
    </row>
    <row r="21821">
      <c r="D21821" s="13"/>
      <c r="E21821" s="21"/>
      <c r="G21821" s="13"/>
      <c r="H21821" s="13"/>
      <c r="J21821" s="13"/>
      <c r="K21821" s="21"/>
    </row>
    <row r="21822">
      <c r="D21822" s="13"/>
      <c r="E21822" s="21"/>
      <c r="G21822" s="13"/>
      <c r="H21822" s="13"/>
      <c r="J21822" s="13"/>
      <c r="K21822" s="21"/>
    </row>
    <row r="21823">
      <c r="D21823" s="13"/>
      <c r="E21823" s="21"/>
      <c r="G21823" s="13"/>
      <c r="H21823" s="13"/>
      <c r="J21823" s="13"/>
      <c r="K21823" s="21"/>
    </row>
    <row r="21824">
      <c r="D21824" s="13"/>
      <c r="E21824" s="21"/>
      <c r="G21824" s="13"/>
      <c r="H21824" s="13"/>
      <c r="J21824" s="13"/>
      <c r="K21824" s="21"/>
    </row>
    <row r="21825">
      <c r="D21825" s="13"/>
      <c r="E21825" s="21"/>
      <c r="G21825" s="13"/>
      <c r="H21825" s="13"/>
      <c r="J21825" s="13"/>
      <c r="K21825" s="21"/>
    </row>
    <row r="21826">
      <c r="D21826" s="13"/>
      <c r="E21826" s="21"/>
      <c r="G21826" s="13"/>
      <c r="H21826" s="13"/>
      <c r="J21826" s="13"/>
      <c r="K21826" s="21"/>
    </row>
    <row r="21827">
      <c r="D21827" s="13"/>
      <c r="E21827" s="21"/>
      <c r="G21827" s="13"/>
      <c r="H21827" s="13"/>
      <c r="J21827" s="13"/>
      <c r="K21827" s="21"/>
    </row>
    <row r="21828">
      <c r="D21828" s="13"/>
      <c r="E21828" s="21"/>
      <c r="G21828" s="13"/>
      <c r="H21828" s="13"/>
      <c r="J21828" s="13"/>
      <c r="K21828" s="21"/>
    </row>
    <row r="21829">
      <c r="D21829" s="13"/>
      <c r="E21829" s="21"/>
      <c r="G21829" s="13"/>
      <c r="H21829" s="13"/>
      <c r="J21829" s="13"/>
      <c r="K21829" s="21"/>
    </row>
    <row r="21830">
      <c r="D21830" s="13"/>
      <c r="E21830" s="21"/>
      <c r="G21830" s="13"/>
      <c r="H21830" s="13"/>
      <c r="J21830" s="13"/>
      <c r="K21830" s="21"/>
    </row>
    <row r="21831">
      <c r="D21831" s="13"/>
      <c r="E21831" s="21"/>
      <c r="G21831" s="13"/>
      <c r="H21831" s="13"/>
      <c r="J21831" s="13"/>
      <c r="K21831" s="21"/>
    </row>
    <row r="21832">
      <c r="D21832" s="13"/>
      <c r="E21832" s="21"/>
      <c r="G21832" s="13"/>
      <c r="H21832" s="13"/>
      <c r="J21832" s="13"/>
      <c r="K21832" s="21"/>
    </row>
    <row r="21833">
      <c r="D21833" s="13"/>
      <c r="E21833" s="21"/>
      <c r="G21833" s="13"/>
      <c r="H21833" s="13"/>
      <c r="J21833" s="13"/>
      <c r="K21833" s="21"/>
    </row>
    <row r="21834">
      <c r="D21834" s="13"/>
      <c r="E21834" s="21"/>
      <c r="G21834" s="13"/>
      <c r="H21834" s="13"/>
      <c r="J21834" s="13"/>
      <c r="K21834" s="21"/>
    </row>
    <row r="21835">
      <c r="D21835" s="13"/>
      <c r="E21835" s="21"/>
      <c r="G21835" s="13"/>
      <c r="H21835" s="13"/>
      <c r="J21835" s="13"/>
      <c r="K21835" s="21"/>
    </row>
    <row r="21836">
      <c r="D21836" s="13"/>
      <c r="E21836" s="21"/>
      <c r="G21836" s="13"/>
      <c r="H21836" s="13"/>
      <c r="J21836" s="13"/>
      <c r="K21836" s="21"/>
    </row>
    <row r="21837">
      <c r="D21837" s="13"/>
      <c r="E21837" s="21"/>
      <c r="G21837" s="13"/>
      <c r="H21837" s="13"/>
      <c r="J21837" s="13"/>
      <c r="K21837" s="21"/>
    </row>
    <row r="21838">
      <c r="D21838" s="13"/>
      <c r="E21838" s="21"/>
      <c r="G21838" s="13"/>
      <c r="H21838" s="13"/>
      <c r="J21838" s="13"/>
      <c r="K21838" s="21"/>
    </row>
    <row r="21839">
      <c r="D21839" s="13"/>
      <c r="E21839" s="21"/>
      <c r="G21839" s="13"/>
      <c r="H21839" s="13"/>
      <c r="J21839" s="13"/>
      <c r="K21839" s="21"/>
    </row>
    <row r="21840">
      <c r="D21840" s="13"/>
      <c r="E21840" s="21"/>
      <c r="G21840" s="13"/>
      <c r="H21840" s="13"/>
      <c r="J21840" s="13"/>
      <c r="K21840" s="21"/>
    </row>
    <row r="21841">
      <c r="D21841" s="13"/>
      <c r="E21841" s="21"/>
      <c r="G21841" s="13"/>
      <c r="H21841" s="13"/>
      <c r="J21841" s="13"/>
      <c r="K21841" s="21"/>
    </row>
    <row r="21842">
      <c r="D21842" s="13"/>
      <c r="E21842" s="21"/>
      <c r="G21842" s="13"/>
      <c r="H21842" s="13"/>
      <c r="J21842" s="13"/>
      <c r="K21842" s="21"/>
    </row>
    <row r="21843">
      <c r="D21843" s="13"/>
      <c r="E21843" s="21"/>
      <c r="G21843" s="13"/>
      <c r="H21843" s="13"/>
      <c r="J21843" s="13"/>
      <c r="K21843" s="21"/>
    </row>
    <row r="21844">
      <c r="D21844" s="13"/>
      <c r="E21844" s="21"/>
      <c r="G21844" s="13"/>
      <c r="H21844" s="13"/>
      <c r="J21844" s="13"/>
      <c r="K21844" s="21"/>
    </row>
    <row r="21845">
      <c r="D21845" s="13"/>
      <c r="E21845" s="21"/>
      <c r="G21845" s="13"/>
      <c r="H21845" s="13"/>
      <c r="J21845" s="13"/>
      <c r="K21845" s="21"/>
    </row>
    <row r="21846">
      <c r="D21846" s="13"/>
      <c r="E21846" s="21"/>
      <c r="G21846" s="13"/>
      <c r="H21846" s="13"/>
      <c r="J21846" s="13"/>
      <c r="K21846" s="21"/>
    </row>
    <row r="21847">
      <c r="D21847" s="13"/>
      <c r="E21847" s="21"/>
      <c r="G21847" s="13"/>
      <c r="H21847" s="13"/>
      <c r="J21847" s="13"/>
      <c r="K21847" s="21"/>
    </row>
    <row r="21848">
      <c r="D21848" s="13"/>
      <c r="E21848" s="21"/>
      <c r="G21848" s="13"/>
      <c r="H21848" s="13"/>
      <c r="J21848" s="13"/>
      <c r="K21848" s="21"/>
    </row>
    <row r="21849">
      <c r="D21849" s="13"/>
      <c r="E21849" s="21"/>
      <c r="G21849" s="13"/>
      <c r="H21849" s="13"/>
      <c r="J21849" s="13"/>
      <c r="K21849" s="21"/>
    </row>
    <row r="21850">
      <c r="D21850" s="13"/>
      <c r="E21850" s="21"/>
      <c r="G21850" s="13"/>
      <c r="H21850" s="13"/>
      <c r="J21850" s="13"/>
      <c r="K21850" s="21"/>
    </row>
    <row r="21851">
      <c r="D21851" s="13"/>
      <c r="E21851" s="21"/>
      <c r="G21851" s="13"/>
      <c r="H21851" s="13"/>
      <c r="J21851" s="13"/>
      <c r="K21851" s="21"/>
    </row>
    <row r="21852">
      <c r="D21852" s="13"/>
      <c r="E21852" s="21"/>
      <c r="G21852" s="13"/>
      <c r="H21852" s="13"/>
      <c r="J21852" s="13"/>
      <c r="K21852" s="21"/>
    </row>
    <row r="21853">
      <c r="D21853" s="13"/>
      <c r="E21853" s="21"/>
      <c r="G21853" s="13"/>
      <c r="H21853" s="13"/>
      <c r="J21853" s="13"/>
      <c r="K21853" s="21"/>
    </row>
    <row r="21854">
      <c r="D21854" s="13"/>
      <c r="E21854" s="21"/>
      <c r="G21854" s="13"/>
      <c r="H21854" s="13"/>
      <c r="J21854" s="13"/>
      <c r="K21854" s="21"/>
    </row>
    <row r="21855">
      <c r="D21855" s="13"/>
      <c r="E21855" s="21"/>
      <c r="G21855" s="13"/>
      <c r="H21855" s="13"/>
      <c r="J21855" s="13"/>
      <c r="K21855" s="21"/>
    </row>
    <row r="21856">
      <c r="D21856" s="13"/>
      <c r="E21856" s="21"/>
      <c r="G21856" s="13"/>
      <c r="H21856" s="13"/>
      <c r="J21856" s="13"/>
      <c r="K21856" s="21"/>
    </row>
    <row r="21857">
      <c r="D21857" s="13"/>
      <c r="E21857" s="21"/>
      <c r="G21857" s="13"/>
      <c r="H21857" s="13"/>
      <c r="J21857" s="13"/>
      <c r="K21857" s="21"/>
    </row>
    <row r="21858">
      <c r="D21858" s="13"/>
      <c r="E21858" s="21"/>
      <c r="G21858" s="13"/>
      <c r="H21858" s="13"/>
      <c r="J21858" s="13"/>
      <c r="K21858" s="21"/>
    </row>
    <row r="21859">
      <c r="D21859" s="13"/>
      <c r="E21859" s="21"/>
      <c r="G21859" s="13"/>
      <c r="H21859" s="13"/>
      <c r="J21859" s="13"/>
      <c r="K21859" s="21"/>
    </row>
    <row r="21860">
      <c r="D21860" s="13"/>
      <c r="E21860" s="21"/>
      <c r="G21860" s="13"/>
      <c r="H21860" s="13"/>
      <c r="J21860" s="13"/>
      <c r="K21860" s="21"/>
    </row>
    <row r="21861">
      <c r="D21861" s="13"/>
      <c r="E21861" s="21"/>
      <c r="G21861" s="13"/>
      <c r="H21861" s="13"/>
      <c r="J21861" s="13"/>
      <c r="K21861" s="21"/>
    </row>
    <row r="21862">
      <c r="D21862" s="13"/>
      <c r="E21862" s="21"/>
      <c r="G21862" s="13"/>
      <c r="H21862" s="13"/>
      <c r="J21862" s="13"/>
      <c r="K21862" s="21"/>
    </row>
    <row r="21863">
      <c r="D21863" s="13"/>
      <c r="E21863" s="21"/>
      <c r="G21863" s="13"/>
      <c r="H21863" s="13"/>
      <c r="J21863" s="13"/>
      <c r="K21863" s="21"/>
    </row>
    <row r="21864">
      <c r="D21864" s="13"/>
      <c r="E21864" s="21"/>
      <c r="G21864" s="13"/>
      <c r="H21864" s="13"/>
      <c r="J21864" s="13"/>
      <c r="K21864" s="21"/>
    </row>
    <row r="21865">
      <c r="D21865" s="13"/>
      <c r="E21865" s="21"/>
      <c r="G21865" s="13"/>
      <c r="H21865" s="13"/>
      <c r="J21865" s="13"/>
      <c r="K21865" s="21"/>
    </row>
    <row r="21866">
      <c r="D21866" s="13"/>
      <c r="E21866" s="21"/>
      <c r="G21866" s="13"/>
      <c r="H21866" s="13"/>
      <c r="J21866" s="13"/>
      <c r="K21866" s="21"/>
    </row>
    <row r="21867">
      <c r="D21867" s="13"/>
      <c r="E21867" s="21"/>
      <c r="G21867" s="13"/>
      <c r="H21867" s="13"/>
      <c r="J21867" s="13"/>
      <c r="K21867" s="21"/>
    </row>
    <row r="21868">
      <c r="D21868" s="13"/>
      <c r="E21868" s="21"/>
      <c r="G21868" s="13"/>
      <c r="H21868" s="13"/>
      <c r="J21868" s="13"/>
      <c r="K21868" s="21"/>
    </row>
    <row r="21869">
      <c r="D21869" s="13"/>
      <c r="E21869" s="21"/>
      <c r="G21869" s="13"/>
      <c r="H21869" s="13"/>
      <c r="J21869" s="13"/>
      <c r="K21869" s="21"/>
    </row>
    <row r="21870">
      <c r="D21870" s="13"/>
      <c r="E21870" s="21"/>
      <c r="G21870" s="13"/>
      <c r="H21870" s="13"/>
      <c r="J21870" s="13"/>
      <c r="K21870" s="21"/>
    </row>
    <row r="21871">
      <c r="D21871" s="13"/>
      <c r="E21871" s="21"/>
      <c r="G21871" s="13"/>
      <c r="H21871" s="13"/>
      <c r="J21871" s="13"/>
      <c r="K21871" s="21"/>
    </row>
    <row r="21872">
      <c r="D21872" s="13"/>
      <c r="E21872" s="21"/>
      <c r="G21872" s="13"/>
      <c r="H21872" s="13"/>
      <c r="J21872" s="13"/>
      <c r="K21872" s="21"/>
    </row>
    <row r="21873">
      <c r="D21873" s="13"/>
      <c r="E21873" s="21"/>
      <c r="G21873" s="13"/>
      <c r="H21873" s="13"/>
      <c r="J21873" s="13"/>
      <c r="K21873" s="21"/>
    </row>
    <row r="21874">
      <c r="D21874" s="13"/>
      <c r="E21874" s="21"/>
      <c r="G21874" s="13"/>
      <c r="H21874" s="13"/>
      <c r="J21874" s="13"/>
      <c r="K21874" s="21"/>
    </row>
    <row r="21875">
      <c r="D21875" s="13"/>
      <c r="E21875" s="21"/>
      <c r="G21875" s="13"/>
      <c r="H21875" s="13"/>
      <c r="J21875" s="13"/>
      <c r="K21875" s="21"/>
    </row>
    <row r="21876">
      <c r="D21876" s="13"/>
      <c r="E21876" s="21"/>
      <c r="G21876" s="13"/>
      <c r="H21876" s="13"/>
      <c r="J21876" s="13"/>
      <c r="K21876" s="21"/>
    </row>
    <row r="21877">
      <c r="D21877" s="13"/>
      <c r="E21877" s="21"/>
      <c r="G21877" s="13"/>
      <c r="H21877" s="13"/>
      <c r="J21877" s="13"/>
      <c r="K21877" s="21"/>
    </row>
    <row r="21878">
      <c r="D21878" s="13"/>
      <c r="E21878" s="21"/>
      <c r="G21878" s="13"/>
      <c r="H21878" s="13"/>
      <c r="J21878" s="13"/>
      <c r="K21878" s="21"/>
    </row>
    <row r="21879">
      <c r="D21879" s="13"/>
      <c r="E21879" s="21"/>
      <c r="G21879" s="13"/>
      <c r="H21879" s="13"/>
      <c r="J21879" s="13"/>
      <c r="K21879" s="21"/>
    </row>
    <row r="21880">
      <c r="D21880" s="13"/>
      <c r="E21880" s="21"/>
      <c r="G21880" s="13"/>
      <c r="H21880" s="13"/>
      <c r="J21880" s="13"/>
      <c r="K21880" s="21"/>
    </row>
    <row r="21881">
      <c r="D21881" s="13"/>
      <c r="E21881" s="21"/>
      <c r="G21881" s="13"/>
      <c r="H21881" s="13"/>
      <c r="J21881" s="13"/>
      <c r="K21881" s="21"/>
    </row>
    <row r="21882">
      <c r="D21882" s="13"/>
      <c r="E21882" s="21"/>
      <c r="G21882" s="13"/>
      <c r="H21882" s="13"/>
      <c r="J21882" s="13"/>
      <c r="K21882" s="21"/>
    </row>
    <row r="21883">
      <c r="D21883" s="13"/>
      <c r="E21883" s="21"/>
      <c r="G21883" s="13"/>
      <c r="H21883" s="13"/>
      <c r="J21883" s="13"/>
      <c r="K21883" s="21"/>
    </row>
    <row r="21884">
      <c r="D21884" s="13"/>
      <c r="E21884" s="21"/>
      <c r="G21884" s="13"/>
      <c r="H21884" s="13"/>
      <c r="J21884" s="13"/>
      <c r="K21884" s="21"/>
    </row>
    <row r="21885">
      <c r="D21885" s="13"/>
      <c r="E21885" s="21"/>
      <c r="G21885" s="13"/>
      <c r="H21885" s="13"/>
      <c r="J21885" s="13"/>
      <c r="K21885" s="21"/>
    </row>
    <row r="21886">
      <c r="D21886" s="13"/>
      <c r="E21886" s="21"/>
      <c r="G21886" s="13"/>
      <c r="H21886" s="13"/>
      <c r="J21886" s="13"/>
      <c r="K21886" s="21"/>
    </row>
    <row r="21887">
      <c r="D21887" s="13"/>
      <c r="E21887" s="21"/>
      <c r="G21887" s="13"/>
      <c r="H21887" s="13"/>
      <c r="J21887" s="13"/>
      <c r="K21887" s="21"/>
    </row>
    <row r="21888">
      <c r="D21888" s="13"/>
      <c r="E21888" s="21"/>
      <c r="G21888" s="13"/>
      <c r="H21888" s="13"/>
      <c r="J21888" s="13"/>
      <c r="K21888" s="21"/>
    </row>
    <row r="21889">
      <c r="D21889" s="13"/>
      <c r="E21889" s="21"/>
      <c r="G21889" s="13"/>
      <c r="H21889" s="13"/>
      <c r="J21889" s="13"/>
      <c r="K21889" s="21"/>
    </row>
    <row r="21890">
      <c r="D21890" s="13"/>
      <c r="E21890" s="21"/>
      <c r="G21890" s="13"/>
      <c r="H21890" s="13"/>
      <c r="J21890" s="13"/>
      <c r="K21890" s="21"/>
    </row>
    <row r="21891">
      <c r="D21891" s="13"/>
      <c r="E21891" s="21"/>
      <c r="G21891" s="13"/>
      <c r="H21891" s="13"/>
      <c r="J21891" s="13"/>
      <c r="K21891" s="21"/>
    </row>
    <row r="21892">
      <c r="D21892" s="13"/>
      <c r="E21892" s="21"/>
      <c r="G21892" s="13"/>
      <c r="H21892" s="13"/>
      <c r="J21892" s="13"/>
      <c r="K21892" s="21"/>
    </row>
    <row r="21893">
      <c r="D21893" s="13"/>
      <c r="E21893" s="21"/>
      <c r="G21893" s="13"/>
      <c r="H21893" s="13"/>
      <c r="J21893" s="13"/>
      <c r="K21893" s="21"/>
    </row>
    <row r="21894">
      <c r="D21894" s="13"/>
      <c r="E21894" s="21"/>
      <c r="G21894" s="13"/>
      <c r="H21894" s="13"/>
      <c r="J21894" s="13"/>
      <c r="K21894" s="21"/>
    </row>
    <row r="21895">
      <c r="D21895" s="13"/>
      <c r="E21895" s="21"/>
      <c r="G21895" s="13"/>
      <c r="H21895" s="13"/>
      <c r="J21895" s="13"/>
      <c r="K21895" s="21"/>
    </row>
    <row r="21896">
      <c r="D21896" s="13"/>
      <c r="E21896" s="21"/>
      <c r="G21896" s="13"/>
      <c r="H21896" s="13"/>
      <c r="J21896" s="13"/>
      <c r="K21896" s="21"/>
    </row>
    <row r="21897">
      <c r="D21897" s="13"/>
      <c r="E21897" s="21"/>
      <c r="G21897" s="13"/>
      <c r="H21897" s="13"/>
      <c r="J21897" s="13"/>
      <c r="K21897" s="21"/>
    </row>
    <row r="21898">
      <c r="D21898" s="13"/>
      <c r="E21898" s="21"/>
      <c r="G21898" s="13"/>
      <c r="H21898" s="13"/>
      <c r="J21898" s="13"/>
      <c r="K21898" s="21"/>
    </row>
    <row r="21899">
      <c r="D21899" s="13"/>
      <c r="E21899" s="21"/>
      <c r="G21899" s="13"/>
      <c r="H21899" s="13"/>
      <c r="J21899" s="13"/>
      <c r="K21899" s="21"/>
    </row>
    <row r="21900">
      <c r="D21900" s="13"/>
      <c r="E21900" s="21"/>
      <c r="G21900" s="13"/>
      <c r="H21900" s="13"/>
      <c r="J21900" s="13"/>
      <c r="K21900" s="21"/>
    </row>
    <row r="21901">
      <c r="D21901" s="13"/>
      <c r="E21901" s="21"/>
      <c r="G21901" s="13"/>
      <c r="H21901" s="13"/>
      <c r="J21901" s="13"/>
      <c r="K21901" s="21"/>
    </row>
    <row r="21902">
      <c r="D21902" s="13"/>
      <c r="E21902" s="21"/>
      <c r="G21902" s="13"/>
      <c r="H21902" s="13"/>
      <c r="J21902" s="13"/>
      <c r="K21902" s="21"/>
    </row>
    <row r="21903">
      <c r="D21903" s="13"/>
      <c r="E21903" s="21"/>
      <c r="G21903" s="13"/>
      <c r="H21903" s="13"/>
      <c r="J21903" s="13"/>
      <c r="K21903" s="21"/>
    </row>
    <row r="21904">
      <c r="D21904" s="13"/>
      <c r="E21904" s="21"/>
      <c r="G21904" s="13"/>
      <c r="H21904" s="13"/>
      <c r="J21904" s="13"/>
      <c r="K21904" s="21"/>
    </row>
    <row r="21905">
      <c r="D21905" s="13"/>
      <c r="E21905" s="21"/>
      <c r="G21905" s="13"/>
      <c r="H21905" s="13"/>
      <c r="J21905" s="13"/>
      <c r="K21905" s="21"/>
    </row>
    <row r="21906">
      <c r="D21906" s="13"/>
      <c r="E21906" s="21"/>
      <c r="G21906" s="13"/>
      <c r="H21906" s="13"/>
      <c r="J21906" s="13"/>
      <c r="K21906" s="21"/>
    </row>
    <row r="21907">
      <c r="D21907" s="13"/>
      <c r="E21907" s="21"/>
      <c r="G21907" s="13"/>
      <c r="H21907" s="13"/>
      <c r="J21907" s="13"/>
      <c r="K21907" s="21"/>
    </row>
    <row r="21908">
      <c r="D21908" s="13"/>
      <c r="E21908" s="21"/>
      <c r="G21908" s="13"/>
      <c r="H21908" s="13"/>
      <c r="J21908" s="13"/>
      <c r="K21908" s="21"/>
    </row>
    <row r="21909">
      <c r="D21909" s="13"/>
      <c r="E21909" s="21"/>
      <c r="G21909" s="13"/>
      <c r="H21909" s="13"/>
      <c r="J21909" s="13"/>
      <c r="K21909" s="21"/>
    </row>
    <row r="21910">
      <c r="D21910" s="13"/>
      <c r="E21910" s="21"/>
      <c r="G21910" s="13"/>
      <c r="H21910" s="13"/>
      <c r="J21910" s="13"/>
      <c r="K21910" s="21"/>
    </row>
    <row r="21911">
      <c r="D21911" s="13"/>
      <c r="E21911" s="21"/>
      <c r="G21911" s="13"/>
      <c r="H21911" s="13"/>
      <c r="J21911" s="13"/>
      <c r="K21911" s="21"/>
    </row>
    <row r="21912">
      <c r="D21912" s="13"/>
      <c r="E21912" s="21"/>
      <c r="G21912" s="13"/>
      <c r="H21912" s="13"/>
      <c r="J21912" s="13"/>
      <c r="K21912" s="21"/>
    </row>
    <row r="21913">
      <c r="D21913" s="13"/>
      <c r="E21913" s="21"/>
      <c r="G21913" s="13"/>
      <c r="H21913" s="13"/>
      <c r="J21913" s="13"/>
      <c r="K21913" s="21"/>
    </row>
    <row r="21914">
      <c r="D21914" s="13"/>
      <c r="E21914" s="21"/>
      <c r="G21914" s="13"/>
      <c r="H21914" s="13"/>
      <c r="J21914" s="13"/>
      <c r="K21914" s="21"/>
    </row>
    <row r="21915">
      <c r="D21915" s="13"/>
      <c r="E21915" s="21"/>
      <c r="G21915" s="13"/>
      <c r="H21915" s="13"/>
      <c r="J21915" s="13"/>
      <c r="K21915" s="21"/>
    </row>
    <row r="21916">
      <c r="D21916" s="13"/>
      <c r="E21916" s="21"/>
      <c r="G21916" s="13"/>
      <c r="H21916" s="13"/>
      <c r="J21916" s="13"/>
      <c r="K21916" s="21"/>
    </row>
    <row r="21917">
      <c r="D21917" s="13"/>
      <c r="E21917" s="21"/>
      <c r="G21917" s="13"/>
      <c r="H21917" s="13"/>
      <c r="J21917" s="13"/>
      <c r="K21917" s="21"/>
    </row>
    <row r="21918">
      <c r="D21918" s="13"/>
      <c r="E21918" s="21"/>
      <c r="G21918" s="13"/>
      <c r="H21918" s="13"/>
      <c r="J21918" s="13"/>
      <c r="K21918" s="21"/>
    </row>
    <row r="21919">
      <c r="D21919" s="13"/>
      <c r="E21919" s="21"/>
      <c r="G21919" s="13"/>
      <c r="H21919" s="13"/>
      <c r="J21919" s="13"/>
      <c r="K21919" s="21"/>
    </row>
    <row r="21920">
      <c r="D21920" s="13"/>
      <c r="E21920" s="21"/>
      <c r="G21920" s="13"/>
      <c r="H21920" s="13"/>
      <c r="J21920" s="13"/>
      <c r="K21920" s="21"/>
    </row>
    <row r="21921">
      <c r="D21921" s="13"/>
      <c r="E21921" s="21"/>
      <c r="G21921" s="13"/>
      <c r="H21921" s="13"/>
      <c r="J21921" s="13"/>
      <c r="K21921" s="21"/>
    </row>
    <row r="21922">
      <c r="D21922" s="13"/>
      <c r="E21922" s="21"/>
      <c r="G21922" s="13"/>
      <c r="H21922" s="13"/>
      <c r="J21922" s="13"/>
      <c r="K21922" s="21"/>
    </row>
    <row r="21923">
      <c r="D21923" s="13"/>
      <c r="E21923" s="21"/>
      <c r="G21923" s="13"/>
      <c r="H21923" s="13"/>
      <c r="J21923" s="13"/>
      <c r="K21923" s="21"/>
    </row>
    <row r="21924">
      <c r="D21924" s="13"/>
      <c r="E21924" s="21"/>
      <c r="G21924" s="13"/>
      <c r="H21924" s="13"/>
      <c r="J21924" s="13"/>
      <c r="K21924" s="21"/>
    </row>
    <row r="21925">
      <c r="D21925" s="13"/>
      <c r="E21925" s="21"/>
      <c r="G21925" s="13"/>
      <c r="H21925" s="13"/>
      <c r="J21925" s="13"/>
      <c r="K21925" s="21"/>
    </row>
    <row r="21926">
      <c r="D21926" s="13"/>
      <c r="E21926" s="21"/>
      <c r="G21926" s="13"/>
      <c r="H21926" s="13"/>
      <c r="J21926" s="13"/>
      <c r="K21926" s="21"/>
    </row>
    <row r="21927">
      <c r="D21927" s="13"/>
      <c r="E21927" s="21"/>
      <c r="G21927" s="13"/>
      <c r="H21927" s="13"/>
      <c r="J21927" s="13"/>
      <c r="K21927" s="21"/>
    </row>
    <row r="21928">
      <c r="D21928" s="13"/>
      <c r="E21928" s="21"/>
      <c r="G21928" s="13"/>
      <c r="H21928" s="13"/>
      <c r="J21928" s="13"/>
      <c r="K21928" s="21"/>
    </row>
    <row r="21929">
      <c r="D21929" s="13"/>
      <c r="E21929" s="21"/>
      <c r="G21929" s="13"/>
      <c r="H21929" s="13"/>
      <c r="J21929" s="13"/>
      <c r="K21929" s="21"/>
    </row>
    <row r="21930">
      <c r="D21930" s="13"/>
      <c r="E21930" s="21"/>
      <c r="G21930" s="13"/>
      <c r="H21930" s="13"/>
      <c r="J21930" s="13"/>
      <c r="K21930" s="21"/>
    </row>
    <row r="21931">
      <c r="D21931" s="13"/>
      <c r="E21931" s="21"/>
      <c r="G21931" s="13"/>
      <c r="H21931" s="13"/>
      <c r="J21931" s="13"/>
      <c r="K21931" s="21"/>
    </row>
    <row r="21932">
      <c r="D21932" s="13"/>
      <c r="E21932" s="21"/>
      <c r="G21932" s="13"/>
      <c r="H21932" s="13"/>
      <c r="J21932" s="13"/>
      <c r="K21932" s="21"/>
    </row>
    <row r="21933">
      <c r="D21933" s="13"/>
      <c r="E21933" s="21"/>
      <c r="G21933" s="13"/>
      <c r="H21933" s="13"/>
      <c r="J21933" s="13"/>
      <c r="K21933" s="21"/>
    </row>
    <row r="21934">
      <c r="D21934" s="13"/>
      <c r="E21934" s="21"/>
      <c r="G21934" s="13"/>
      <c r="H21934" s="13"/>
      <c r="J21934" s="13"/>
      <c r="K21934" s="21"/>
    </row>
    <row r="21935">
      <c r="D21935" s="13"/>
      <c r="E21935" s="21"/>
      <c r="G21935" s="13"/>
      <c r="H21935" s="13"/>
      <c r="J21935" s="13"/>
      <c r="K21935" s="21"/>
    </row>
    <row r="21936">
      <c r="D21936" s="13"/>
      <c r="E21936" s="21"/>
      <c r="G21936" s="13"/>
      <c r="H21936" s="13"/>
      <c r="J21936" s="13"/>
      <c r="K21936" s="21"/>
    </row>
    <row r="21937">
      <c r="D21937" s="13"/>
      <c r="E21937" s="21"/>
      <c r="G21937" s="13"/>
      <c r="H21937" s="13"/>
      <c r="J21937" s="13"/>
      <c r="K21937" s="21"/>
    </row>
    <row r="21938">
      <c r="D21938" s="13"/>
      <c r="E21938" s="21"/>
      <c r="G21938" s="13"/>
      <c r="H21938" s="13"/>
      <c r="J21938" s="13"/>
      <c r="K21938" s="21"/>
    </row>
    <row r="21939">
      <c r="D21939" s="13"/>
      <c r="E21939" s="21"/>
      <c r="G21939" s="13"/>
      <c r="H21939" s="13"/>
      <c r="J21939" s="13"/>
      <c r="K21939" s="21"/>
    </row>
    <row r="21940">
      <c r="D21940" s="13"/>
      <c r="E21940" s="21"/>
      <c r="G21940" s="13"/>
      <c r="H21940" s="13"/>
      <c r="J21940" s="13"/>
      <c r="K21940" s="21"/>
    </row>
    <row r="21941">
      <c r="D21941" s="13"/>
      <c r="E21941" s="21"/>
      <c r="G21941" s="13"/>
      <c r="H21941" s="13"/>
      <c r="J21941" s="13"/>
      <c r="K21941" s="21"/>
    </row>
    <row r="21942">
      <c r="D21942" s="13"/>
      <c r="E21942" s="21"/>
      <c r="G21942" s="13"/>
      <c r="H21942" s="13"/>
      <c r="J21942" s="13"/>
      <c r="K21942" s="21"/>
    </row>
    <row r="21943">
      <c r="D21943" s="13"/>
      <c r="E21943" s="21"/>
      <c r="G21943" s="13"/>
      <c r="H21943" s="13"/>
      <c r="J21943" s="13"/>
      <c r="K21943" s="21"/>
    </row>
    <row r="21944">
      <c r="D21944" s="13"/>
      <c r="E21944" s="21"/>
      <c r="G21944" s="13"/>
      <c r="H21944" s="13"/>
      <c r="J21944" s="13"/>
      <c r="K21944" s="21"/>
    </row>
    <row r="21945">
      <c r="D21945" s="13"/>
      <c r="E21945" s="21"/>
      <c r="G21945" s="13"/>
      <c r="H21945" s="13"/>
      <c r="J21945" s="13"/>
      <c r="K21945" s="21"/>
    </row>
    <row r="21946">
      <c r="D21946" s="13"/>
      <c r="E21946" s="21"/>
      <c r="G21946" s="13"/>
      <c r="H21946" s="13"/>
      <c r="J21946" s="13"/>
      <c r="K21946" s="21"/>
    </row>
    <row r="21947">
      <c r="D21947" s="13"/>
      <c r="E21947" s="21"/>
      <c r="G21947" s="13"/>
      <c r="H21947" s="13"/>
      <c r="J21947" s="13"/>
      <c r="K21947" s="21"/>
    </row>
    <row r="21948">
      <c r="D21948" s="13"/>
      <c r="E21948" s="21"/>
      <c r="G21948" s="13"/>
      <c r="H21948" s="13"/>
      <c r="J21948" s="13"/>
      <c r="K21948" s="21"/>
    </row>
    <row r="21949">
      <c r="D21949" s="13"/>
      <c r="E21949" s="21"/>
      <c r="G21949" s="13"/>
      <c r="H21949" s="13"/>
      <c r="J21949" s="13"/>
      <c r="K21949" s="21"/>
    </row>
    <row r="21950">
      <c r="D21950" s="13"/>
      <c r="E21950" s="21"/>
      <c r="G21950" s="13"/>
      <c r="H21950" s="13"/>
      <c r="J21950" s="13"/>
      <c r="K21950" s="21"/>
    </row>
    <row r="21951">
      <c r="D21951" s="13"/>
      <c r="E21951" s="21"/>
      <c r="G21951" s="13"/>
      <c r="H21951" s="13"/>
      <c r="J21951" s="13"/>
      <c r="K21951" s="21"/>
    </row>
    <row r="21952">
      <c r="D21952" s="13"/>
      <c r="E21952" s="21"/>
      <c r="G21952" s="13"/>
      <c r="H21952" s="13"/>
      <c r="J21952" s="13"/>
      <c r="K21952" s="21"/>
    </row>
    <row r="21953">
      <c r="D21953" s="13"/>
      <c r="E21953" s="21"/>
      <c r="G21953" s="13"/>
      <c r="H21953" s="13"/>
      <c r="J21953" s="13"/>
      <c r="K21953" s="21"/>
    </row>
    <row r="21954">
      <c r="D21954" s="13"/>
      <c r="E21954" s="21"/>
      <c r="G21954" s="13"/>
      <c r="H21954" s="13"/>
      <c r="J21954" s="13"/>
      <c r="K21954" s="21"/>
    </row>
    <row r="21955">
      <c r="D21955" s="13"/>
      <c r="E21955" s="21"/>
      <c r="G21955" s="13"/>
      <c r="H21955" s="13"/>
      <c r="J21955" s="13"/>
      <c r="K21955" s="21"/>
    </row>
    <row r="21956">
      <c r="D21956" s="13"/>
      <c r="E21956" s="21"/>
      <c r="G21956" s="13"/>
      <c r="H21956" s="13"/>
      <c r="J21956" s="13"/>
      <c r="K21956" s="21"/>
    </row>
    <row r="21957">
      <c r="D21957" s="13"/>
      <c r="E21957" s="21"/>
      <c r="G21957" s="13"/>
      <c r="H21957" s="13"/>
      <c r="J21957" s="13"/>
      <c r="K21957" s="21"/>
    </row>
    <row r="21958">
      <c r="D21958" s="13"/>
      <c r="E21958" s="21"/>
      <c r="G21958" s="13"/>
      <c r="H21958" s="13"/>
      <c r="J21958" s="13"/>
      <c r="K21958" s="21"/>
    </row>
    <row r="21959">
      <c r="D21959" s="13"/>
      <c r="E21959" s="21"/>
      <c r="G21959" s="13"/>
      <c r="H21959" s="13"/>
      <c r="J21959" s="13"/>
      <c r="K21959" s="21"/>
    </row>
    <row r="21960">
      <c r="D21960" s="13"/>
      <c r="E21960" s="21"/>
      <c r="G21960" s="13"/>
      <c r="H21960" s="13"/>
      <c r="J21960" s="13"/>
      <c r="K21960" s="21"/>
    </row>
    <row r="21961">
      <c r="D21961" s="13"/>
      <c r="E21961" s="21"/>
      <c r="G21961" s="13"/>
      <c r="H21961" s="13"/>
      <c r="J21961" s="13"/>
      <c r="K21961" s="21"/>
    </row>
    <row r="21962">
      <c r="D21962" s="13"/>
      <c r="E21962" s="21"/>
      <c r="G21962" s="13"/>
      <c r="H21962" s="13"/>
      <c r="J21962" s="13"/>
      <c r="K21962" s="21"/>
    </row>
    <row r="21963">
      <c r="D21963" s="13"/>
      <c r="E21963" s="21"/>
      <c r="G21963" s="13"/>
      <c r="H21963" s="13"/>
      <c r="J21963" s="13"/>
      <c r="K21963" s="21"/>
    </row>
    <row r="21964">
      <c r="D21964" s="13"/>
      <c r="E21964" s="21"/>
      <c r="G21964" s="13"/>
      <c r="H21964" s="13"/>
      <c r="J21964" s="13"/>
      <c r="K21964" s="21"/>
    </row>
    <row r="21965">
      <c r="D21965" s="13"/>
      <c r="E21965" s="21"/>
      <c r="G21965" s="13"/>
      <c r="H21965" s="13"/>
      <c r="J21965" s="13"/>
      <c r="K21965" s="21"/>
    </row>
    <row r="21966">
      <c r="D21966" s="13"/>
      <c r="E21966" s="21"/>
      <c r="G21966" s="13"/>
      <c r="H21966" s="13"/>
      <c r="J21966" s="13"/>
      <c r="K21966" s="21"/>
    </row>
    <row r="21967">
      <c r="D21967" s="13"/>
      <c r="E21967" s="21"/>
      <c r="G21967" s="13"/>
      <c r="H21967" s="13"/>
      <c r="J21967" s="13"/>
      <c r="K21967" s="21"/>
    </row>
    <row r="21968">
      <c r="D21968" s="13"/>
      <c r="E21968" s="21"/>
      <c r="G21968" s="13"/>
      <c r="H21968" s="13"/>
      <c r="J21968" s="13"/>
      <c r="K21968" s="21"/>
    </row>
    <row r="21969">
      <c r="D21969" s="13"/>
      <c r="E21969" s="21"/>
      <c r="G21969" s="13"/>
      <c r="H21969" s="13"/>
      <c r="J21969" s="13"/>
      <c r="K21969" s="21"/>
    </row>
    <row r="21970">
      <c r="D21970" s="13"/>
      <c r="E21970" s="21"/>
      <c r="G21970" s="13"/>
      <c r="H21970" s="13"/>
      <c r="J21970" s="13"/>
      <c r="K21970" s="21"/>
    </row>
    <row r="21971">
      <c r="D21971" s="13"/>
      <c r="E21971" s="21"/>
      <c r="G21971" s="13"/>
      <c r="H21971" s="13"/>
      <c r="J21971" s="13"/>
      <c r="K21971" s="21"/>
    </row>
    <row r="21972">
      <c r="D21972" s="13"/>
      <c r="E21972" s="21"/>
      <c r="G21972" s="13"/>
      <c r="H21972" s="13"/>
      <c r="J21972" s="13"/>
      <c r="K21972" s="21"/>
    </row>
    <row r="21973">
      <c r="D21973" s="13"/>
      <c r="E21973" s="21"/>
      <c r="G21973" s="13"/>
      <c r="H21973" s="13"/>
      <c r="J21973" s="13"/>
      <c r="K21973" s="21"/>
    </row>
    <row r="21974">
      <c r="D21974" s="13"/>
      <c r="E21974" s="21"/>
      <c r="G21974" s="13"/>
      <c r="H21974" s="13"/>
      <c r="J21974" s="13"/>
      <c r="K21974" s="21"/>
    </row>
    <row r="21975">
      <c r="D21975" s="13"/>
      <c r="E21975" s="21"/>
      <c r="G21975" s="13"/>
      <c r="H21975" s="13"/>
      <c r="J21975" s="13"/>
      <c r="K21975" s="21"/>
    </row>
    <row r="21976">
      <c r="D21976" s="13"/>
      <c r="E21976" s="21"/>
      <c r="G21976" s="13"/>
      <c r="H21976" s="13"/>
      <c r="J21976" s="13"/>
      <c r="K21976" s="21"/>
    </row>
    <row r="21977">
      <c r="D21977" s="13"/>
      <c r="E21977" s="21"/>
      <c r="G21977" s="13"/>
      <c r="H21977" s="13"/>
      <c r="J21977" s="13"/>
      <c r="K21977" s="21"/>
    </row>
    <row r="21978">
      <c r="D21978" s="13"/>
      <c r="E21978" s="21"/>
      <c r="G21978" s="13"/>
      <c r="H21978" s="13"/>
      <c r="J21978" s="13"/>
      <c r="K21978" s="21"/>
    </row>
    <row r="21979">
      <c r="D21979" s="13"/>
      <c r="E21979" s="21"/>
      <c r="G21979" s="13"/>
      <c r="H21979" s="13"/>
      <c r="J21979" s="13"/>
      <c r="K21979" s="21"/>
    </row>
    <row r="21980">
      <c r="D21980" s="13"/>
      <c r="E21980" s="21"/>
      <c r="G21980" s="13"/>
      <c r="H21980" s="13"/>
      <c r="J21980" s="13"/>
      <c r="K21980" s="21"/>
    </row>
    <row r="21981">
      <c r="D21981" s="13"/>
      <c r="E21981" s="21"/>
      <c r="G21981" s="13"/>
      <c r="H21981" s="13"/>
      <c r="J21981" s="13"/>
      <c r="K21981" s="21"/>
    </row>
    <row r="21982">
      <c r="D21982" s="13"/>
      <c r="E21982" s="21"/>
      <c r="G21982" s="13"/>
      <c r="H21982" s="13"/>
      <c r="J21982" s="13"/>
      <c r="K21982" s="21"/>
    </row>
    <row r="21983">
      <c r="D21983" s="13"/>
      <c r="E21983" s="21"/>
      <c r="G21983" s="13"/>
      <c r="H21983" s="13"/>
      <c r="J21983" s="13"/>
      <c r="K21983" s="21"/>
    </row>
    <row r="21984">
      <c r="D21984" s="13"/>
      <c r="E21984" s="21"/>
      <c r="G21984" s="13"/>
      <c r="H21984" s="13"/>
      <c r="J21984" s="13"/>
      <c r="K21984" s="21"/>
    </row>
    <row r="21985">
      <c r="D21985" s="13"/>
      <c r="E21985" s="21"/>
      <c r="G21985" s="13"/>
      <c r="H21985" s="13"/>
      <c r="J21985" s="13"/>
      <c r="K21985" s="21"/>
    </row>
    <row r="21986">
      <c r="D21986" s="13"/>
      <c r="E21986" s="21"/>
      <c r="G21986" s="13"/>
      <c r="H21986" s="13"/>
      <c r="J21986" s="13"/>
      <c r="K21986" s="21"/>
    </row>
    <row r="21987">
      <c r="D21987" s="13"/>
      <c r="E21987" s="21"/>
      <c r="G21987" s="13"/>
      <c r="H21987" s="13"/>
      <c r="J21987" s="13"/>
      <c r="K21987" s="21"/>
    </row>
    <row r="21988">
      <c r="D21988" s="13"/>
      <c r="E21988" s="21"/>
      <c r="G21988" s="13"/>
      <c r="H21988" s="13"/>
      <c r="J21988" s="13"/>
      <c r="K21988" s="21"/>
    </row>
    <row r="21989">
      <c r="D21989" s="13"/>
      <c r="E21989" s="21"/>
      <c r="G21989" s="13"/>
      <c r="H21989" s="13"/>
      <c r="J21989" s="13"/>
      <c r="K21989" s="21"/>
    </row>
    <row r="21990">
      <c r="D21990" s="13"/>
      <c r="E21990" s="21"/>
      <c r="G21990" s="13"/>
      <c r="H21990" s="13"/>
      <c r="J21990" s="13"/>
      <c r="K21990" s="21"/>
    </row>
    <row r="21991">
      <c r="D21991" s="13"/>
      <c r="E21991" s="21"/>
      <c r="G21991" s="13"/>
      <c r="H21991" s="13"/>
      <c r="J21991" s="13"/>
      <c r="K21991" s="21"/>
    </row>
    <row r="21992">
      <c r="D21992" s="13"/>
      <c r="E21992" s="21"/>
      <c r="G21992" s="13"/>
      <c r="H21992" s="13"/>
      <c r="J21992" s="13"/>
      <c r="K21992" s="21"/>
    </row>
    <row r="21993">
      <c r="D21993" s="13"/>
      <c r="E21993" s="21"/>
      <c r="G21993" s="13"/>
      <c r="H21993" s="13"/>
      <c r="J21993" s="13"/>
      <c r="K21993" s="21"/>
    </row>
    <row r="21994">
      <c r="D21994" s="13"/>
      <c r="E21994" s="21"/>
      <c r="G21994" s="13"/>
      <c r="H21994" s="13"/>
      <c r="J21994" s="13"/>
      <c r="K21994" s="21"/>
    </row>
    <row r="21995">
      <c r="D21995" s="13"/>
      <c r="E21995" s="21"/>
      <c r="G21995" s="13"/>
      <c r="H21995" s="13"/>
      <c r="J21995" s="13"/>
      <c r="K21995" s="21"/>
    </row>
    <row r="21996">
      <c r="D21996" s="13"/>
      <c r="E21996" s="21"/>
      <c r="G21996" s="13"/>
      <c r="H21996" s="13"/>
      <c r="J21996" s="13"/>
      <c r="K21996" s="21"/>
    </row>
    <row r="21997">
      <c r="D21997" s="13"/>
      <c r="E21997" s="21"/>
      <c r="G21997" s="13"/>
      <c r="H21997" s="13"/>
      <c r="J21997" s="13"/>
      <c r="K21997" s="21"/>
    </row>
    <row r="21998">
      <c r="D21998" s="13"/>
      <c r="E21998" s="21"/>
      <c r="G21998" s="13"/>
      <c r="H21998" s="13"/>
      <c r="J21998" s="13"/>
      <c r="K21998" s="21"/>
    </row>
    <row r="21999">
      <c r="D21999" s="13"/>
      <c r="E21999" s="21"/>
      <c r="G21999" s="13"/>
      <c r="H21999" s="13"/>
      <c r="J21999" s="13"/>
      <c r="K21999" s="21"/>
    </row>
    <row r="22000">
      <c r="D22000" s="13"/>
      <c r="E22000" s="21"/>
      <c r="G22000" s="13"/>
      <c r="H22000" s="13"/>
      <c r="J22000" s="13"/>
      <c r="K22000" s="21"/>
    </row>
    <row r="22001">
      <c r="D22001" s="13"/>
      <c r="E22001" s="21"/>
      <c r="G22001" s="13"/>
      <c r="H22001" s="13"/>
      <c r="J22001" s="13"/>
      <c r="K22001" s="21"/>
    </row>
    <row r="22002">
      <c r="D22002" s="13"/>
      <c r="E22002" s="21"/>
      <c r="G22002" s="13"/>
      <c r="H22002" s="13"/>
      <c r="J22002" s="13"/>
      <c r="K22002" s="21"/>
    </row>
    <row r="22003">
      <c r="D22003" s="13"/>
      <c r="E22003" s="21"/>
      <c r="G22003" s="13"/>
      <c r="H22003" s="13"/>
      <c r="J22003" s="13"/>
      <c r="K22003" s="21"/>
    </row>
    <row r="22004">
      <c r="D22004" s="13"/>
      <c r="E22004" s="21"/>
      <c r="G22004" s="13"/>
      <c r="H22004" s="13"/>
      <c r="J22004" s="13"/>
      <c r="K22004" s="21"/>
    </row>
    <row r="22005">
      <c r="D22005" s="13"/>
      <c r="E22005" s="21"/>
      <c r="G22005" s="13"/>
      <c r="H22005" s="13"/>
      <c r="J22005" s="13"/>
      <c r="K22005" s="21"/>
    </row>
    <row r="22006">
      <c r="D22006" s="13"/>
      <c r="E22006" s="21"/>
      <c r="G22006" s="13"/>
      <c r="H22006" s="13"/>
      <c r="J22006" s="13"/>
      <c r="K22006" s="21"/>
    </row>
    <row r="22007">
      <c r="D22007" s="13"/>
      <c r="E22007" s="21"/>
      <c r="G22007" s="13"/>
      <c r="H22007" s="13"/>
      <c r="J22007" s="13"/>
      <c r="K22007" s="21"/>
    </row>
    <row r="22008">
      <c r="D22008" s="13"/>
      <c r="E22008" s="21"/>
      <c r="G22008" s="13"/>
      <c r="H22008" s="13"/>
      <c r="J22008" s="13"/>
      <c r="K22008" s="21"/>
    </row>
    <row r="22009">
      <c r="D22009" s="13"/>
      <c r="E22009" s="21"/>
      <c r="G22009" s="13"/>
      <c r="H22009" s="13"/>
      <c r="J22009" s="13"/>
      <c r="K22009" s="21"/>
    </row>
    <row r="22010">
      <c r="D22010" s="13"/>
      <c r="E22010" s="21"/>
      <c r="G22010" s="13"/>
      <c r="H22010" s="13"/>
      <c r="J22010" s="13"/>
      <c r="K22010" s="21"/>
    </row>
    <row r="22011">
      <c r="D22011" s="13"/>
      <c r="E22011" s="21"/>
      <c r="G22011" s="13"/>
      <c r="H22011" s="13"/>
      <c r="J22011" s="13"/>
      <c r="K22011" s="21"/>
    </row>
    <row r="22012">
      <c r="D22012" s="13"/>
      <c r="E22012" s="21"/>
      <c r="G22012" s="13"/>
      <c r="H22012" s="13"/>
      <c r="J22012" s="13"/>
      <c r="K22012" s="21"/>
    </row>
    <row r="22013">
      <c r="D22013" s="13"/>
      <c r="E22013" s="21"/>
      <c r="G22013" s="13"/>
      <c r="H22013" s="13"/>
      <c r="J22013" s="13"/>
      <c r="K22013" s="21"/>
    </row>
    <row r="22014">
      <c r="D22014" s="13"/>
      <c r="E22014" s="21"/>
      <c r="G22014" s="13"/>
      <c r="H22014" s="13"/>
      <c r="J22014" s="13"/>
      <c r="K22014" s="21"/>
    </row>
    <row r="22015">
      <c r="D22015" s="13"/>
      <c r="E22015" s="21"/>
      <c r="G22015" s="13"/>
      <c r="H22015" s="13"/>
      <c r="J22015" s="13"/>
      <c r="K22015" s="21"/>
    </row>
    <row r="22016">
      <c r="D22016" s="13"/>
      <c r="E22016" s="21"/>
      <c r="G22016" s="13"/>
      <c r="H22016" s="13"/>
      <c r="J22016" s="13"/>
      <c r="K22016" s="21"/>
    </row>
    <row r="22017">
      <c r="D22017" s="13"/>
      <c r="E22017" s="21"/>
      <c r="G22017" s="13"/>
      <c r="H22017" s="13"/>
      <c r="J22017" s="13"/>
      <c r="K22017" s="21"/>
    </row>
    <row r="22018">
      <c r="D22018" s="13"/>
      <c r="E22018" s="21"/>
      <c r="G22018" s="13"/>
      <c r="H22018" s="13"/>
      <c r="J22018" s="13"/>
      <c r="K22018" s="21"/>
    </row>
    <row r="22019">
      <c r="D22019" s="13"/>
      <c r="E22019" s="21"/>
      <c r="G22019" s="13"/>
      <c r="H22019" s="13"/>
      <c r="J22019" s="13"/>
      <c r="K22019" s="21"/>
    </row>
    <row r="22020">
      <c r="D22020" s="13"/>
      <c r="E22020" s="21"/>
      <c r="G22020" s="13"/>
      <c r="H22020" s="13"/>
      <c r="J22020" s="13"/>
      <c r="K22020" s="21"/>
    </row>
    <row r="22021">
      <c r="D22021" s="13"/>
      <c r="E22021" s="21"/>
      <c r="G22021" s="13"/>
      <c r="H22021" s="13"/>
      <c r="J22021" s="13"/>
      <c r="K22021" s="21"/>
    </row>
    <row r="22022">
      <c r="D22022" s="13"/>
      <c r="E22022" s="21"/>
      <c r="G22022" s="13"/>
      <c r="H22022" s="13"/>
      <c r="J22022" s="13"/>
      <c r="K22022" s="21"/>
    </row>
    <row r="22023">
      <c r="D22023" s="13"/>
      <c r="E22023" s="21"/>
      <c r="G22023" s="13"/>
      <c r="H22023" s="13"/>
      <c r="J22023" s="13"/>
      <c r="K22023" s="21"/>
    </row>
    <row r="22024">
      <c r="D22024" s="13"/>
      <c r="E22024" s="21"/>
      <c r="G22024" s="13"/>
      <c r="H22024" s="13"/>
      <c r="J22024" s="13"/>
      <c r="K22024" s="21"/>
    </row>
    <row r="22025">
      <c r="D22025" s="13"/>
      <c r="E22025" s="21"/>
      <c r="G22025" s="13"/>
      <c r="H22025" s="13"/>
      <c r="J22025" s="13"/>
      <c r="K22025" s="21"/>
    </row>
    <row r="22026">
      <c r="D22026" s="13"/>
      <c r="E22026" s="21"/>
      <c r="G22026" s="13"/>
      <c r="H22026" s="13"/>
      <c r="J22026" s="13"/>
      <c r="K22026" s="21"/>
    </row>
    <row r="22027">
      <c r="D22027" s="13"/>
      <c r="E22027" s="21"/>
      <c r="G22027" s="13"/>
      <c r="H22027" s="13"/>
      <c r="J22027" s="13"/>
      <c r="K22027" s="21"/>
    </row>
    <row r="22028">
      <c r="D22028" s="13"/>
      <c r="E22028" s="21"/>
      <c r="G22028" s="13"/>
      <c r="H22028" s="13"/>
      <c r="J22028" s="13"/>
      <c r="K22028" s="21"/>
    </row>
    <row r="22029">
      <c r="D22029" s="13"/>
      <c r="E22029" s="21"/>
      <c r="G22029" s="13"/>
      <c r="H22029" s="13"/>
      <c r="J22029" s="13"/>
      <c r="K22029" s="21"/>
    </row>
    <row r="22030">
      <c r="D22030" s="13"/>
      <c r="E22030" s="21"/>
      <c r="G22030" s="13"/>
      <c r="H22030" s="13"/>
      <c r="J22030" s="13"/>
      <c r="K22030" s="21"/>
    </row>
    <row r="22031">
      <c r="D22031" s="13"/>
      <c r="E22031" s="21"/>
      <c r="G22031" s="13"/>
      <c r="H22031" s="13"/>
      <c r="J22031" s="13"/>
      <c r="K22031" s="21"/>
    </row>
    <row r="22032">
      <c r="D22032" s="13"/>
      <c r="E22032" s="21"/>
      <c r="G22032" s="13"/>
      <c r="H22032" s="13"/>
      <c r="J22032" s="13"/>
      <c r="K22032" s="21"/>
    </row>
    <row r="22033">
      <c r="D22033" s="13"/>
      <c r="E22033" s="21"/>
      <c r="G22033" s="13"/>
      <c r="H22033" s="13"/>
      <c r="J22033" s="13"/>
      <c r="K22033" s="21"/>
    </row>
    <row r="22034">
      <c r="D22034" s="13"/>
      <c r="E22034" s="21"/>
      <c r="G22034" s="13"/>
      <c r="H22034" s="13"/>
      <c r="J22034" s="13"/>
      <c r="K22034" s="21"/>
    </row>
    <row r="22035">
      <c r="D22035" s="13"/>
      <c r="E22035" s="21"/>
      <c r="G22035" s="13"/>
      <c r="H22035" s="13"/>
      <c r="J22035" s="13"/>
      <c r="K22035" s="21"/>
    </row>
    <row r="22036">
      <c r="D22036" s="13"/>
      <c r="E22036" s="21"/>
      <c r="G22036" s="13"/>
      <c r="H22036" s="13"/>
      <c r="J22036" s="13"/>
      <c r="K22036" s="21"/>
    </row>
    <row r="22037">
      <c r="D22037" s="13"/>
      <c r="E22037" s="21"/>
      <c r="G22037" s="13"/>
      <c r="H22037" s="13"/>
      <c r="J22037" s="13"/>
      <c r="K22037" s="21"/>
    </row>
    <row r="22038">
      <c r="D22038" s="13"/>
      <c r="E22038" s="21"/>
      <c r="G22038" s="13"/>
      <c r="H22038" s="13"/>
      <c r="J22038" s="13"/>
      <c r="K22038" s="21"/>
    </row>
    <row r="22039">
      <c r="D22039" s="13"/>
      <c r="E22039" s="21"/>
      <c r="G22039" s="13"/>
      <c r="H22039" s="13"/>
      <c r="J22039" s="13"/>
      <c r="K22039" s="21"/>
    </row>
    <row r="22040">
      <c r="D22040" s="13"/>
      <c r="E22040" s="21"/>
      <c r="G22040" s="13"/>
      <c r="H22040" s="13"/>
      <c r="J22040" s="13"/>
      <c r="K22040" s="21"/>
    </row>
    <row r="22041">
      <c r="D22041" s="13"/>
      <c r="E22041" s="21"/>
      <c r="G22041" s="13"/>
      <c r="H22041" s="13"/>
      <c r="J22041" s="13"/>
      <c r="K22041" s="21"/>
    </row>
    <row r="22042">
      <c r="D22042" s="13"/>
      <c r="E22042" s="21"/>
      <c r="G22042" s="13"/>
      <c r="H22042" s="13"/>
      <c r="J22042" s="13"/>
      <c r="K22042" s="21"/>
    </row>
    <row r="22043">
      <c r="D22043" s="13"/>
      <c r="E22043" s="21"/>
      <c r="G22043" s="13"/>
      <c r="H22043" s="13"/>
      <c r="J22043" s="13"/>
      <c r="K22043" s="21"/>
    </row>
    <row r="22044">
      <c r="D22044" s="13"/>
      <c r="E22044" s="21"/>
      <c r="G22044" s="13"/>
      <c r="H22044" s="13"/>
      <c r="J22044" s="13"/>
      <c r="K22044" s="21"/>
    </row>
    <row r="22045">
      <c r="D22045" s="13"/>
      <c r="E22045" s="21"/>
      <c r="G22045" s="13"/>
      <c r="H22045" s="13"/>
      <c r="J22045" s="13"/>
      <c r="K22045" s="21"/>
    </row>
    <row r="22046">
      <c r="D22046" s="13"/>
      <c r="E22046" s="21"/>
      <c r="G22046" s="13"/>
      <c r="H22046" s="13"/>
      <c r="J22046" s="13"/>
      <c r="K22046" s="21"/>
    </row>
    <row r="22047">
      <c r="D22047" s="13"/>
      <c r="E22047" s="21"/>
      <c r="G22047" s="13"/>
      <c r="H22047" s="13"/>
      <c r="J22047" s="13"/>
      <c r="K22047" s="21"/>
    </row>
    <row r="22048">
      <c r="D22048" s="13"/>
      <c r="E22048" s="21"/>
      <c r="G22048" s="13"/>
      <c r="H22048" s="13"/>
      <c r="J22048" s="13"/>
      <c r="K22048" s="21"/>
    </row>
    <row r="22049">
      <c r="D22049" s="13"/>
      <c r="E22049" s="21"/>
      <c r="G22049" s="13"/>
      <c r="H22049" s="13"/>
      <c r="J22049" s="13"/>
      <c r="K22049" s="21"/>
    </row>
    <row r="22050">
      <c r="D22050" s="13"/>
      <c r="E22050" s="21"/>
      <c r="G22050" s="13"/>
      <c r="H22050" s="13"/>
      <c r="J22050" s="13"/>
      <c r="K22050" s="21"/>
    </row>
    <row r="22051">
      <c r="D22051" s="13"/>
      <c r="E22051" s="21"/>
      <c r="G22051" s="13"/>
      <c r="H22051" s="13"/>
      <c r="J22051" s="13"/>
      <c r="K22051" s="21"/>
    </row>
    <row r="22052">
      <c r="D22052" s="13"/>
      <c r="E22052" s="21"/>
      <c r="G22052" s="13"/>
      <c r="H22052" s="13"/>
      <c r="J22052" s="13"/>
      <c r="K22052" s="21"/>
    </row>
    <row r="22053">
      <c r="D22053" s="13"/>
      <c r="E22053" s="21"/>
      <c r="G22053" s="13"/>
      <c r="H22053" s="13"/>
      <c r="J22053" s="13"/>
      <c r="K22053" s="21"/>
    </row>
    <row r="22054">
      <c r="D22054" s="13"/>
      <c r="E22054" s="21"/>
      <c r="G22054" s="13"/>
      <c r="H22054" s="13"/>
      <c r="J22054" s="13"/>
      <c r="K22054" s="21"/>
    </row>
    <row r="22055">
      <c r="D22055" s="13"/>
      <c r="E22055" s="21"/>
      <c r="G22055" s="13"/>
      <c r="H22055" s="13"/>
      <c r="J22055" s="13"/>
      <c r="K22055" s="21"/>
    </row>
    <row r="22056">
      <c r="D22056" s="13"/>
      <c r="E22056" s="21"/>
      <c r="G22056" s="13"/>
      <c r="H22056" s="13"/>
      <c r="J22056" s="13"/>
      <c r="K22056" s="21"/>
    </row>
    <row r="22057">
      <c r="D22057" s="13"/>
      <c r="E22057" s="21"/>
      <c r="G22057" s="13"/>
      <c r="H22057" s="13"/>
      <c r="J22057" s="13"/>
      <c r="K22057" s="21"/>
    </row>
    <row r="22058">
      <c r="D22058" s="13"/>
      <c r="E22058" s="21"/>
      <c r="G22058" s="13"/>
      <c r="H22058" s="13"/>
      <c r="J22058" s="13"/>
      <c r="K22058" s="21"/>
    </row>
    <row r="22059">
      <c r="D22059" s="13"/>
      <c r="E22059" s="21"/>
      <c r="G22059" s="13"/>
      <c r="H22059" s="13"/>
      <c r="J22059" s="13"/>
      <c r="K22059" s="21"/>
    </row>
    <row r="22060">
      <c r="D22060" s="13"/>
      <c r="E22060" s="21"/>
      <c r="G22060" s="13"/>
      <c r="H22060" s="13"/>
      <c r="J22060" s="13"/>
      <c r="K22060" s="21"/>
    </row>
    <row r="22061">
      <c r="D22061" s="13"/>
      <c r="E22061" s="21"/>
      <c r="G22061" s="13"/>
      <c r="H22061" s="13"/>
      <c r="J22061" s="13"/>
      <c r="K22061" s="21"/>
    </row>
    <row r="22062">
      <c r="D22062" s="13"/>
      <c r="E22062" s="21"/>
      <c r="G22062" s="13"/>
      <c r="H22062" s="13"/>
      <c r="J22062" s="13"/>
      <c r="K22062" s="21"/>
    </row>
    <row r="22063">
      <c r="D22063" s="13"/>
      <c r="E22063" s="21"/>
      <c r="G22063" s="13"/>
      <c r="H22063" s="13"/>
      <c r="J22063" s="13"/>
      <c r="K22063" s="21"/>
    </row>
    <row r="22064">
      <c r="D22064" s="13"/>
      <c r="E22064" s="21"/>
      <c r="G22064" s="13"/>
      <c r="H22064" s="13"/>
      <c r="J22064" s="13"/>
      <c r="K22064" s="21"/>
    </row>
    <row r="22065">
      <c r="D22065" s="13"/>
      <c r="E22065" s="21"/>
      <c r="G22065" s="13"/>
      <c r="H22065" s="13"/>
      <c r="J22065" s="13"/>
      <c r="K22065" s="21"/>
    </row>
    <row r="22066">
      <c r="D22066" s="13"/>
      <c r="E22066" s="21"/>
      <c r="G22066" s="13"/>
      <c r="H22066" s="13"/>
      <c r="J22066" s="13"/>
      <c r="K22066" s="21"/>
    </row>
    <row r="22067">
      <c r="D22067" s="13"/>
      <c r="E22067" s="21"/>
      <c r="G22067" s="13"/>
      <c r="H22067" s="13"/>
      <c r="J22067" s="13"/>
      <c r="K22067" s="21"/>
    </row>
    <row r="22068">
      <c r="D22068" s="13"/>
      <c r="E22068" s="21"/>
      <c r="G22068" s="13"/>
      <c r="H22068" s="13"/>
      <c r="J22068" s="13"/>
      <c r="K22068" s="21"/>
    </row>
    <row r="22069">
      <c r="D22069" s="13"/>
      <c r="E22069" s="21"/>
      <c r="G22069" s="13"/>
      <c r="H22069" s="13"/>
      <c r="J22069" s="13"/>
      <c r="K22069" s="21"/>
    </row>
    <row r="22070">
      <c r="D22070" s="13"/>
      <c r="E22070" s="21"/>
      <c r="G22070" s="13"/>
      <c r="H22070" s="13"/>
      <c r="J22070" s="13"/>
      <c r="K22070" s="21"/>
    </row>
    <row r="22071">
      <c r="D22071" s="13"/>
      <c r="E22071" s="21"/>
      <c r="G22071" s="13"/>
      <c r="H22071" s="13"/>
      <c r="J22071" s="13"/>
      <c r="K22071" s="21"/>
    </row>
    <row r="22072">
      <c r="D22072" s="13"/>
      <c r="E22072" s="21"/>
      <c r="G22072" s="13"/>
      <c r="H22072" s="13"/>
      <c r="J22072" s="13"/>
      <c r="K22072" s="21"/>
    </row>
    <row r="22073">
      <c r="D22073" s="13"/>
      <c r="E22073" s="21"/>
      <c r="G22073" s="13"/>
      <c r="H22073" s="13"/>
      <c r="J22073" s="13"/>
      <c r="K22073" s="21"/>
    </row>
    <row r="22074">
      <c r="D22074" s="13"/>
      <c r="E22074" s="21"/>
      <c r="G22074" s="13"/>
      <c r="H22074" s="13"/>
      <c r="J22074" s="13"/>
      <c r="K22074" s="21"/>
    </row>
    <row r="22075">
      <c r="D22075" s="13"/>
      <c r="E22075" s="21"/>
      <c r="G22075" s="13"/>
      <c r="H22075" s="13"/>
      <c r="J22075" s="13"/>
      <c r="K22075" s="21"/>
    </row>
    <row r="22076">
      <c r="D22076" s="13"/>
      <c r="E22076" s="21"/>
      <c r="G22076" s="13"/>
      <c r="H22076" s="13"/>
      <c r="J22076" s="13"/>
      <c r="K22076" s="21"/>
    </row>
    <row r="22077">
      <c r="D22077" s="13"/>
      <c r="E22077" s="21"/>
      <c r="G22077" s="13"/>
      <c r="H22077" s="13"/>
      <c r="J22077" s="13"/>
      <c r="K22077" s="21"/>
    </row>
    <row r="22078">
      <c r="D22078" s="13"/>
      <c r="E22078" s="21"/>
      <c r="G22078" s="13"/>
      <c r="H22078" s="13"/>
      <c r="J22078" s="13"/>
      <c r="K22078" s="21"/>
    </row>
    <row r="22079">
      <c r="D22079" s="13"/>
      <c r="E22079" s="21"/>
      <c r="G22079" s="13"/>
      <c r="H22079" s="13"/>
      <c r="J22079" s="13"/>
      <c r="K22079" s="21"/>
    </row>
    <row r="22080">
      <c r="D22080" s="13"/>
      <c r="E22080" s="21"/>
      <c r="G22080" s="13"/>
      <c r="H22080" s="13"/>
      <c r="J22080" s="13"/>
      <c r="K22080" s="21"/>
    </row>
    <row r="22081">
      <c r="D22081" s="13"/>
      <c r="E22081" s="21"/>
      <c r="G22081" s="13"/>
      <c r="H22081" s="13"/>
      <c r="J22081" s="13"/>
      <c r="K22081" s="21"/>
    </row>
    <row r="22082">
      <c r="D22082" s="13"/>
      <c r="E22082" s="21"/>
      <c r="G22082" s="13"/>
      <c r="H22082" s="13"/>
      <c r="J22082" s="13"/>
      <c r="K22082" s="21"/>
    </row>
    <row r="22083">
      <c r="D22083" s="13"/>
      <c r="E22083" s="21"/>
      <c r="G22083" s="13"/>
      <c r="H22083" s="13"/>
      <c r="J22083" s="13"/>
      <c r="K22083" s="21"/>
    </row>
    <row r="22084">
      <c r="D22084" s="13"/>
      <c r="E22084" s="21"/>
      <c r="G22084" s="13"/>
      <c r="H22084" s="13"/>
      <c r="J22084" s="13"/>
      <c r="K22084" s="21"/>
    </row>
    <row r="22085">
      <c r="D22085" s="13"/>
      <c r="E22085" s="21"/>
      <c r="G22085" s="13"/>
      <c r="H22085" s="13"/>
      <c r="J22085" s="13"/>
      <c r="K22085" s="21"/>
    </row>
    <row r="22086">
      <c r="D22086" s="13"/>
      <c r="E22086" s="21"/>
      <c r="G22086" s="13"/>
      <c r="H22086" s="13"/>
      <c r="J22086" s="13"/>
      <c r="K22086" s="21"/>
    </row>
    <row r="22087">
      <c r="D22087" s="13"/>
      <c r="E22087" s="21"/>
      <c r="G22087" s="13"/>
      <c r="H22087" s="13"/>
      <c r="J22087" s="13"/>
      <c r="K22087" s="21"/>
    </row>
    <row r="22088">
      <c r="D22088" s="13"/>
      <c r="E22088" s="21"/>
      <c r="G22088" s="13"/>
      <c r="H22088" s="13"/>
      <c r="J22088" s="13"/>
      <c r="K22088" s="21"/>
    </row>
    <row r="22089">
      <c r="D22089" s="13"/>
      <c r="E22089" s="21"/>
      <c r="G22089" s="13"/>
      <c r="H22089" s="13"/>
      <c r="J22089" s="13"/>
      <c r="K22089" s="21"/>
    </row>
    <row r="22090">
      <c r="D22090" s="13"/>
      <c r="E22090" s="21"/>
      <c r="G22090" s="13"/>
      <c r="H22090" s="13"/>
      <c r="J22090" s="13"/>
      <c r="K22090" s="21"/>
    </row>
    <row r="22091">
      <c r="D22091" s="13"/>
      <c r="E22091" s="21"/>
      <c r="G22091" s="13"/>
      <c r="H22091" s="13"/>
      <c r="J22091" s="13"/>
      <c r="K22091" s="21"/>
    </row>
    <row r="22092">
      <c r="D22092" s="13"/>
      <c r="E22092" s="21"/>
      <c r="G22092" s="13"/>
      <c r="H22092" s="13"/>
      <c r="J22092" s="13"/>
      <c r="K22092" s="21"/>
    </row>
    <row r="22093">
      <c r="D22093" s="13"/>
      <c r="E22093" s="21"/>
      <c r="G22093" s="13"/>
      <c r="H22093" s="13"/>
      <c r="J22093" s="13"/>
      <c r="K22093" s="21"/>
    </row>
    <row r="22094">
      <c r="D22094" s="13"/>
      <c r="E22094" s="21"/>
      <c r="G22094" s="13"/>
      <c r="H22094" s="13"/>
      <c r="J22094" s="13"/>
      <c r="K22094" s="21"/>
    </row>
    <row r="22095">
      <c r="D22095" s="13"/>
      <c r="E22095" s="21"/>
      <c r="G22095" s="13"/>
      <c r="H22095" s="13"/>
      <c r="J22095" s="13"/>
      <c r="K22095" s="21"/>
    </row>
    <row r="22096">
      <c r="D22096" s="13"/>
      <c r="E22096" s="21"/>
      <c r="G22096" s="13"/>
      <c r="H22096" s="13"/>
      <c r="J22096" s="13"/>
      <c r="K22096" s="21"/>
    </row>
    <row r="22097">
      <c r="D22097" s="13"/>
      <c r="E22097" s="21"/>
      <c r="G22097" s="13"/>
      <c r="H22097" s="13"/>
      <c r="J22097" s="13"/>
      <c r="K22097" s="21"/>
    </row>
    <row r="22098">
      <c r="D22098" s="13"/>
      <c r="E22098" s="21"/>
      <c r="G22098" s="13"/>
      <c r="H22098" s="13"/>
      <c r="J22098" s="13"/>
      <c r="K22098" s="21"/>
    </row>
    <row r="22099">
      <c r="D22099" s="13"/>
      <c r="E22099" s="21"/>
      <c r="G22099" s="13"/>
      <c r="H22099" s="13"/>
      <c r="J22099" s="13"/>
      <c r="K22099" s="21"/>
    </row>
    <row r="22100">
      <c r="D22100" s="13"/>
      <c r="E22100" s="21"/>
      <c r="G22100" s="13"/>
      <c r="H22100" s="13"/>
      <c r="J22100" s="13"/>
      <c r="K22100" s="21"/>
    </row>
    <row r="22101">
      <c r="D22101" s="13"/>
      <c r="E22101" s="21"/>
      <c r="G22101" s="13"/>
      <c r="H22101" s="13"/>
      <c r="J22101" s="13"/>
      <c r="K22101" s="21"/>
    </row>
    <row r="22102">
      <c r="D22102" s="13"/>
      <c r="E22102" s="21"/>
      <c r="G22102" s="13"/>
      <c r="H22102" s="13"/>
      <c r="J22102" s="13"/>
      <c r="K22102" s="21"/>
    </row>
    <row r="22103">
      <c r="D22103" s="13"/>
      <c r="E22103" s="21"/>
      <c r="G22103" s="13"/>
      <c r="H22103" s="13"/>
      <c r="J22103" s="13"/>
      <c r="K22103" s="21"/>
    </row>
    <row r="22104">
      <c r="D22104" s="13"/>
      <c r="E22104" s="21"/>
      <c r="G22104" s="13"/>
      <c r="H22104" s="13"/>
      <c r="J22104" s="13"/>
      <c r="K22104" s="21"/>
    </row>
    <row r="22105">
      <c r="D22105" s="13"/>
      <c r="E22105" s="21"/>
      <c r="G22105" s="13"/>
      <c r="H22105" s="13"/>
      <c r="J22105" s="13"/>
      <c r="K22105" s="21"/>
    </row>
    <row r="22106">
      <c r="D22106" s="13"/>
      <c r="E22106" s="21"/>
      <c r="G22106" s="13"/>
      <c r="H22106" s="13"/>
      <c r="J22106" s="13"/>
      <c r="K22106" s="21"/>
    </row>
    <row r="22107">
      <c r="D22107" s="13"/>
      <c r="E22107" s="21"/>
      <c r="G22107" s="13"/>
      <c r="H22107" s="13"/>
      <c r="J22107" s="13"/>
      <c r="K22107" s="21"/>
    </row>
    <row r="22108">
      <c r="D22108" s="13"/>
      <c r="E22108" s="21"/>
      <c r="G22108" s="13"/>
      <c r="H22108" s="13"/>
      <c r="J22108" s="13"/>
      <c r="K22108" s="21"/>
    </row>
    <row r="22109">
      <c r="D22109" s="13"/>
      <c r="E22109" s="21"/>
      <c r="G22109" s="13"/>
      <c r="H22109" s="13"/>
      <c r="J22109" s="13"/>
      <c r="K22109" s="21"/>
    </row>
    <row r="22110">
      <c r="D22110" s="13"/>
      <c r="E22110" s="21"/>
      <c r="G22110" s="13"/>
      <c r="H22110" s="13"/>
      <c r="J22110" s="13"/>
      <c r="K22110" s="21"/>
    </row>
    <row r="22111">
      <c r="D22111" s="13"/>
      <c r="E22111" s="21"/>
      <c r="G22111" s="13"/>
      <c r="H22111" s="13"/>
      <c r="J22111" s="13"/>
      <c r="K22111" s="21"/>
    </row>
    <row r="22112">
      <c r="D22112" s="13"/>
      <c r="E22112" s="21"/>
      <c r="G22112" s="13"/>
      <c r="H22112" s="13"/>
      <c r="J22112" s="13"/>
      <c r="K22112" s="21"/>
    </row>
    <row r="22113">
      <c r="D22113" s="13"/>
      <c r="E22113" s="21"/>
      <c r="G22113" s="13"/>
      <c r="H22113" s="13"/>
      <c r="J22113" s="13"/>
      <c r="K22113" s="21"/>
    </row>
    <row r="22114">
      <c r="D22114" s="13"/>
      <c r="E22114" s="21"/>
      <c r="G22114" s="13"/>
      <c r="H22114" s="13"/>
      <c r="J22114" s="13"/>
      <c r="K22114" s="21"/>
    </row>
    <row r="22115">
      <c r="D22115" s="13"/>
      <c r="E22115" s="21"/>
      <c r="G22115" s="13"/>
      <c r="H22115" s="13"/>
      <c r="J22115" s="13"/>
      <c r="K22115" s="21"/>
    </row>
    <row r="22116">
      <c r="D22116" s="13"/>
      <c r="E22116" s="21"/>
      <c r="G22116" s="13"/>
      <c r="H22116" s="13"/>
      <c r="J22116" s="13"/>
      <c r="K22116" s="21"/>
    </row>
    <row r="22117">
      <c r="D22117" s="13"/>
      <c r="E22117" s="21"/>
      <c r="G22117" s="13"/>
      <c r="H22117" s="13"/>
      <c r="J22117" s="13"/>
      <c r="K22117" s="21"/>
    </row>
    <row r="22118">
      <c r="D22118" s="13"/>
      <c r="E22118" s="21"/>
      <c r="G22118" s="13"/>
      <c r="H22118" s="13"/>
      <c r="J22118" s="13"/>
      <c r="K22118" s="21"/>
    </row>
    <row r="22119">
      <c r="D22119" s="13"/>
      <c r="E22119" s="21"/>
      <c r="G22119" s="13"/>
      <c r="H22119" s="13"/>
      <c r="J22119" s="13"/>
      <c r="K22119" s="21"/>
    </row>
    <row r="22120">
      <c r="D22120" s="13"/>
      <c r="E22120" s="21"/>
      <c r="G22120" s="13"/>
      <c r="H22120" s="13"/>
      <c r="J22120" s="13"/>
      <c r="K22120" s="21"/>
    </row>
    <row r="22121">
      <c r="D22121" s="13"/>
      <c r="E22121" s="21"/>
      <c r="G22121" s="13"/>
      <c r="H22121" s="13"/>
      <c r="J22121" s="13"/>
      <c r="K22121" s="21"/>
    </row>
    <row r="22122">
      <c r="D22122" s="13"/>
      <c r="E22122" s="21"/>
      <c r="G22122" s="13"/>
      <c r="H22122" s="13"/>
      <c r="J22122" s="13"/>
      <c r="K22122" s="21"/>
    </row>
    <row r="22123">
      <c r="D22123" s="13"/>
      <c r="E22123" s="21"/>
      <c r="G22123" s="13"/>
      <c r="H22123" s="13"/>
      <c r="J22123" s="13"/>
      <c r="K22123" s="21"/>
    </row>
    <row r="22124">
      <c r="D22124" s="13"/>
      <c r="E22124" s="21"/>
      <c r="G22124" s="13"/>
      <c r="H22124" s="13"/>
      <c r="J22124" s="13"/>
      <c r="K22124" s="21"/>
    </row>
    <row r="22125">
      <c r="D22125" s="13"/>
      <c r="E22125" s="21"/>
      <c r="G22125" s="13"/>
      <c r="H22125" s="13"/>
      <c r="J22125" s="13"/>
      <c r="K22125" s="21"/>
    </row>
    <row r="22126">
      <c r="D22126" s="13"/>
      <c r="E22126" s="21"/>
      <c r="G22126" s="13"/>
      <c r="H22126" s="13"/>
      <c r="J22126" s="13"/>
      <c r="K22126" s="21"/>
    </row>
    <row r="22127">
      <c r="D22127" s="13"/>
      <c r="E22127" s="21"/>
      <c r="G22127" s="13"/>
      <c r="H22127" s="13"/>
      <c r="J22127" s="13"/>
      <c r="K22127" s="21"/>
    </row>
    <row r="22128">
      <c r="D22128" s="13"/>
      <c r="E22128" s="21"/>
      <c r="G22128" s="13"/>
      <c r="H22128" s="13"/>
      <c r="J22128" s="13"/>
      <c r="K22128" s="21"/>
    </row>
    <row r="22129">
      <c r="D22129" s="13"/>
      <c r="E22129" s="21"/>
      <c r="G22129" s="13"/>
      <c r="H22129" s="13"/>
      <c r="J22129" s="13"/>
      <c r="K22129" s="21"/>
    </row>
    <row r="22130">
      <c r="D22130" s="13"/>
      <c r="E22130" s="21"/>
      <c r="G22130" s="13"/>
      <c r="H22130" s="13"/>
      <c r="J22130" s="13"/>
      <c r="K22130" s="21"/>
    </row>
    <row r="22131">
      <c r="D22131" s="13"/>
      <c r="E22131" s="21"/>
      <c r="G22131" s="13"/>
      <c r="H22131" s="13"/>
      <c r="J22131" s="13"/>
      <c r="K22131" s="21"/>
    </row>
    <row r="22132">
      <c r="D22132" s="13"/>
      <c r="E22132" s="21"/>
      <c r="G22132" s="13"/>
      <c r="H22132" s="13"/>
      <c r="J22132" s="13"/>
      <c r="K22132" s="21"/>
    </row>
    <row r="22133">
      <c r="D22133" s="13"/>
      <c r="E22133" s="21"/>
      <c r="G22133" s="13"/>
      <c r="H22133" s="13"/>
      <c r="J22133" s="13"/>
      <c r="K22133" s="21"/>
    </row>
    <row r="22134">
      <c r="D22134" s="13"/>
      <c r="E22134" s="21"/>
      <c r="G22134" s="13"/>
      <c r="H22134" s="13"/>
      <c r="J22134" s="13"/>
      <c r="K22134" s="21"/>
    </row>
    <row r="22135">
      <c r="D22135" s="13"/>
      <c r="E22135" s="21"/>
      <c r="G22135" s="13"/>
      <c r="H22135" s="13"/>
      <c r="J22135" s="13"/>
      <c r="K22135" s="21"/>
    </row>
    <row r="22136">
      <c r="D22136" s="13"/>
      <c r="E22136" s="21"/>
      <c r="G22136" s="13"/>
      <c r="H22136" s="13"/>
      <c r="J22136" s="13"/>
      <c r="K22136" s="21"/>
    </row>
    <row r="22137">
      <c r="D22137" s="13"/>
      <c r="E22137" s="21"/>
      <c r="G22137" s="13"/>
      <c r="H22137" s="13"/>
      <c r="J22137" s="13"/>
      <c r="K22137" s="21"/>
    </row>
    <row r="22138">
      <c r="D22138" s="13"/>
      <c r="E22138" s="21"/>
      <c r="G22138" s="13"/>
      <c r="H22138" s="13"/>
      <c r="J22138" s="13"/>
      <c r="K22138" s="21"/>
    </row>
    <row r="22139">
      <c r="D22139" s="13"/>
      <c r="E22139" s="21"/>
      <c r="G22139" s="13"/>
      <c r="H22139" s="13"/>
      <c r="J22139" s="13"/>
      <c r="K22139" s="21"/>
    </row>
    <row r="22140">
      <c r="D22140" s="13"/>
      <c r="E22140" s="21"/>
      <c r="G22140" s="13"/>
      <c r="H22140" s="13"/>
      <c r="J22140" s="13"/>
      <c r="K22140" s="21"/>
    </row>
    <row r="22141">
      <c r="D22141" s="13"/>
      <c r="E22141" s="21"/>
      <c r="G22141" s="13"/>
      <c r="H22141" s="13"/>
      <c r="J22141" s="13"/>
      <c r="K22141" s="21"/>
    </row>
    <row r="22142">
      <c r="D22142" s="13"/>
      <c r="E22142" s="21"/>
      <c r="G22142" s="13"/>
      <c r="H22142" s="13"/>
      <c r="J22142" s="13"/>
      <c r="K22142" s="21"/>
    </row>
    <row r="22143">
      <c r="D22143" s="13"/>
      <c r="E22143" s="21"/>
      <c r="G22143" s="13"/>
      <c r="H22143" s="13"/>
      <c r="J22143" s="13"/>
      <c r="K22143" s="21"/>
    </row>
    <row r="22144">
      <c r="D22144" s="13"/>
      <c r="E22144" s="21"/>
      <c r="G22144" s="13"/>
      <c r="H22144" s="13"/>
      <c r="J22144" s="13"/>
      <c r="K22144" s="21"/>
    </row>
    <row r="22145">
      <c r="D22145" s="13"/>
      <c r="E22145" s="21"/>
      <c r="G22145" s="13"/>
      <c r="H22145" s="13"/>
      <c r="J22145" s="13"/>
      <c r="K22145" s="21"/>
    </row>
    <row r="22146">
      <c r="D22146" s="13"/>
      <c r="E22146" s="21"/>
      <c r="G22146" s="13"/>
      <c r="H22146" s="13"/>
      <c r="J22146" s="13"/>
      <c r="K22146" s="21"/>
    </row>
    <row r="22147">
      <c r="D22147" s="13"/>
      <c r="E22147" s="21"/>
      <c r="G22147" s="13"/>
      <c r="H22147" s="13"/>
      <c r="J22147" s="13"/>
      <c r="K22147" s="21"/>
    </row>
    <row r="22148">
      <c r="D22148" s="13"/>
      <c r="E22148" s="21"/>
      <c r="G22148" s="13"/>
      <c r="H22148" s="13"/>
      <c r="J22148" s="13"/>
      <c r="K22148" s="21"/>
    </row>
    <row r="22149">
      <c r="D22149" s="13"/>
      <c r="E22149" s="21"/>
      <c r="G22149" s="13"/>
      <c r="H22149" s="13"/>
      <c r="J22149" s="13"/>
      <c r="K22149" s="21"/>
    </row>
    <row r="22150">
      <c r="D22150" s="13"/>
      <c r="E22150" s="21"/>
      <c r="G22150" s="13"/>
      <c r="H22150" s="13"/>
      <c r="J22150" s="13"/>
      <c r="K22150" s="21"/>
    </row>
    <row r="22151">
      <c r="D22151" s="13"/>
      <c r="E22151" s="21"/>
      <c r="G22151" s="13"/>
      <c r="H22151" s="13"/>
      <c r="J22151" s="13"/>
      <c r="K22151" s="21"/>
    </row>
    <row r="22152">
      <c r="D22152" s="13"/>
      <c r="E22152" s="21"/>
      <c r="G22152" s="13"/>
      <c r="H22152" s="13"/>
      <c r="J22152" s="13"/>
      <c r="K22152" s="21"/>
    </row>
    <row r="22153">
      <c r="D22153" s="13"/>
      <c r="E22153" s="21"/>
      <c r="G22153" s="13"/>
      <c r="H22153" s="13"/>
      <c r="J22153" s="13"/>
      <c r="K22153" s="21"/>
    </row>
    <row r="22154">
      <c r="D22154" s="13"/>
      <c r="E22154" s="21"/>
      <c r="G22154" s="13"/>
      <c r="H22154" s="13"/>
      <c r="J22154" s="13"/>
      <c r="K22154" s="21"/>
    </row>
    <row r="22155">
      <c r="D22155" s="13"/>
      <c r="E22155" s="21"/>
      <c r="G22155" s="13"/>
      <c r="H22155" s="13"/>
      <c r="J22155" s="13"/>
      <c r="K22155" s="21"/>
    </row>
    <row r="22156">
      <c r="D22156" s="13"/>
      <c r="E22156" s="21"/>
      <c r="G22156" s="13"/>
      <c r="H22156" s="13"/>
      <c r="J22156" s="13"/>
      <c r="K22156" s="21"/>
    </row>
    <row r="22157">
      <c r="D22157" s="13"/>
      <c r="E22157" s="21"/>
      <c r="G22157" s="13"/>
      <c r="H22157" s="13"/>
      <c r="J22157" s="13"/>
      <c r="K22157" s="21"/>
    </row>
    <row r="22158">
      <c r="D22158" s="13"/>
      <c r="E22158" s="21"/>
      <c r="G22158" s="13"/>
      <c r="H22158" s="13"/>
      <c r="J22158" s="13"/>
      <c r="K22158" s="21"/>
    </row>
    <row r="22159">
      <c r="D22159" s="13"/>
      <c r="E22159" s="21"/>
      <c r="G22159" s="13"/>
      <c r="H22159" s="13"/>
      <c r="J22159" s="13"/>
      <c r="K22159" s="21"/>
    </row>
    <row r="22160">
      <c r="D22160" s="13"/>
      <c r="E22160" s="21"/>
      <c r="G22160" s="13"/>
      <c r="H22160" s="13"/>
      <c r="J22160" s="13"/>
      <c r="K22160" s="21"/>
    </row>
    <row r="22161">
      <c r="D22161" s="13"/>
      <c r="E22161" s="21"/>
      <c r="G22161" s="13"/>
      <c r="H22161" s="13"/>
      <c r="J22161" s="13"/>
      <c r="K22161" s="21"/>
    </row>
    <row r="22162">
      <c r="D22162" s="13"/>
      <c r="E22162" s="21"/>
      <c r="G22162" s="13"/>
      <c r="H22162" s="13"/>
      <c r="J22162" s="13"/>
      <c r="K22162" s="21"/>
    </row>
    <row r="22163">
      <c r="D22163" s="13"/>
      <c r="E22163" s="21"/>
      <c r="G22163" s="13"/>
      <c r="H22163" s="13"/>
      <c r="J22163" s="13"/>
      <c r="K22163" s="21"/>
    </row>
    <row r="22164">
      <c r="D22164" s="13"/>
      <c r="E22164" s="21"/>
      <c r="G22164" s="13"/>
      <c r="H22164" s="13"/>
      <c r="J22164" s="13"/>
      <c r="K22164" s="21"/>
    </row>
    <row r="22165">
      <c r="D22165" s="13"/>
      <c r="E22165" s="21"/>
      <c r="G22165" s="13"/>
      <c r="H22165" s="13"/>
      <c r="J22165" s="13"/>
      <c r="K22165" s="21"/>
    </row>
    <row r="22166">
      <c r="D22166" s="13"/>
      <c r="E22166" s="21"/>
      <c r="G22166" s="13"/>
      <c r="H22166" s="13"/>
      <c r="J22166" s="13"/>
      <c r="K22166" s="21"/>
    </row>
    <row r="22167">
      <c r="D22167" s="13"/>
      <c r="E22167" s="21"/>
      <c r="G22167" s="13"/>
      <c r="H22167" s="13"/>
      <c r="J22167" s="13"/>
      <c r="K22167" s="21"/>
    </row>
    <row r="22168">
      <c r="D22168" s="13"/>
      <c r="E22168" s="21"/>
      <c r="G22168" s="13"/>
      <c r="H22168" s="13"/>
      <c r="J22168" s="13"/>
      <c r="K22168" s="21"/>
    </row>
    <row r="22169">
      <c r="D22169" s="13"/>
      <c r="E22169" s="21"/>
      <c r="G22169" s="13"/>
      <c r="H22169" s="13"/>
      <c r="J22169" s="13"/>
      <c r="K22169" s="21"/>
    </row>
    <row r="22170">
      <c r="D22170" s="13"/>
      <c r="E22170" s="21"/>
      <c r="G22170" s="13"/>
      <c r="H22170" s="13"/>
      <c r="J22170" s="13"/>
      <c r="K22170" s="21"/>
    </row>
    <row r="22171">
      <c r="D22171" s="13"/>
      <c r="E22171" s="21"/>
      <c r="G22171" s="13"/>
      <c r="H22171" s="13"/>
      <c r="J22171" s="13"/>
      <c r="K22171" s="21"/>
    </row>
    <row r="22172">
      <c r="D22172" s="13"/>
      <c r="E22172" s="21"/>
      <c r="G22172" s="13"/>
      <c r="H22172" s="13"/>
      <c r="J22172" s="13"/>
      <c r="K22172" s="21"/>
    </row>
    <row r="22173">
      <c r="D22173" s="13"/>
      <c r="E22173" s="21"/>
      <c r="G22173" s="13"/>
      <c r="H22173" s="13"/>
      <c r="J22173" s="13"/>
      <c r="K22173" s="21"/>
    </row>
    <row r="22174">
      <c r="D22174" s="13"/>
      <c r="E22174" s="21"/>
      <c r="G22174" s="13"/>
      <c r="H22174" s="13"/>
      <c r="J22174" s="13"/>
      <c r="K22174" s="21"/>
    </row>
    <row r="22175">
      <c r="D22175" s="13"/>
      <c r="E22175" s="21"/>
      <c r="G22175" s="13"/>
      <c r="H22175" s="13"/>
      <c r="J22175" s="13"/>
      <c r="K22175" s="21"/>
    </row>
    <row r="22176">
      <c r="D22176" s="13"/>
      <c r="E22176" s="21"/>
      <c r="G22176" s="13"/>
      <c r="H22176" s="13"/>
      <c r="J22176" s="13"/>
      <c r="K22176" s="21"/>
    </row>
    <row r="22177">
      <c r="D22177" s="13"/>
      <c r="E22177" s="21"/>
      <c r="G22177" s="13"/>
      <c r="H22177" s="13"/>
      <c r="J22177" s="13"/>
      <c r="K22177" s="21"/>
    </row>
    <row r="22178">
      <c r="D22178" s="13"/>
      <c r="E22178" s="21"/>
      <c r="G22178" s="13"/>
      <c r="H22178" s="13"/>
      <c r="J22178" s="13"/>
      <c r="K22178" s="21"/>
    </row>
    <row r="22179">
      <c r="D22179" s="13"/>
      <c r="E22179" s="21"/>
      <c r="G22179" s="13"/>
      <c r="H22179" s="13"/>
      <c r="J22179" s="13"/>
      <c r="K22179" s="21"/>
    </row>
    <row r="22180">
      <c r="D22180" s="13"/>
      <c r="E22180" s="21"/>
      <c r="G22180" s="13"/>
      <c r="H22180" s="13"/>
      <c r="J22180" s="13"/>
      <c r="K22180" s="21"/>
    </row>
    <row r="22181">
      <c r="D22181" s="13"/>
      <c r="E22181" s="21"/>
      <c r="G22181" s="13"/>
      <c r="H22181" s="13"/>
      <c r="J22181" s="13"/>
      <c r="K22181" s="21"/>
    </row>
    <row r="22182">
      <c r="D22182" s="13"/>
      <c r="E22182" s="21"/>
      <c r="G22182" s="13"/>
      <c r="H22182" s="13"/>
      <c r="J22182" s="13"/>
      <c r="K22182" s="21"/>
    </row>
    <row r="22183">
      <c r="D22183" s="13"/>
      <c r="E22183" s="21"/>
      <c r="G22183" s="13"/>
      <c r="H22183" s="13"/>
      <c r="J22183" s="13"/>
      <c r="K22183" s="21"/>
    </row>
    <row r="22184">
      <c r="D22184" s="13"/>
      <c r="E22184" s="21"/>
      <c r="G22184" s="13"/>
      <c r="H22184" s="13"/>
      <c r="J22184" s="13"/>
      <c r="K22184" s="21"/>
    </row>
    <row r="22185">
      <c r="D22185" s="13"/>
      <c r="E22185" s="21"/>
      <c r="G22185" s="13"/>
      <c r="H22185" s="13"/>
      <c r="J22185" s="13"/>
      <c r="K22185" s="21"/>
    </row>
    <row r="22186">
      <c r="D22186" s="13"/>
      <c r="E22186" s="21"/>
      <c r="G22186" s="13"/>
      <c r="H22186" s="13"/>
      <c r="J22186" s="13"/>
      <c r="K22186" s="21"/>
    </row>
    <row r="22187">
      <c r="D22187" s="13"/>
      <c r="E22187" s="21"/>
      <c r="G22187" s="13"/>
      <c r="H22187" s="13"/>
      <c r="J22187" s="13"/>
      <c r="K22187" s="21"/>
    </row>
    <row r="22188">
      <c r="D22188" s="13"/>
      <c r="E22188" s="21"/>
      <c r="G22188" s="13"/>
      <c r="H22188" s="13"/>
      <c r="J22188" s="13"/>
      <c r="K22188" s="21"/>
    </row>
    <row r="22189">
      <c r="D22189" s="13"/>
      <c r="E22189" s="21"/>
      <c r="G22189" s="13"/>
      <c r="H22189" s="13"/>
      <c r="J22189" s="13"/>
      <c r="K22189" s="21"/>
    </row>
    <row r="22190">
      <c r="D22190" s="13"/>
      <c r="E22190" s="21"/>
      <c r="G22190" s="13"/>
      <c r="H22190" s="13"/>
      <c r="J22190" s="13"/>
      <c r="K22190" s="21"/>
    </row>
    <row r="22191">
      <c r="D22191" s="13"/>
      <c r="E22191" s="21"/>
      <c r="G22191" s="13"/>
      <c r="H22191" s="13"/>
      <c r="J22191" s="13"/>
      <c r="K22191" s="21"/>
    </row>
    <row r="22192">
      <c r="D22192" s="13"/>
      <c r="E22192" s="21"/>
      <c r="G22192" s="13"/>
      <c r="H22192" s="13"/>
      <c r="J22192" s="13"/>
      <c r="K22192" s="21"/>
    </row>
    <row r="22193">
      <c r="D22193" s="13"/>
      <c r="E22193" s="21"/>
      <c r="G22193" s="13"/>
      <c r="H22193" s="13"/>
      <c r="J22193" s="13"/>
      <c r="K22193" s="21"/>
    </row>
    <row r="22194">
      <c r="D22194" s="13"/>
      <c r="E22194" s="21"/>
      <c r="G22194" s="13"/>
      <c r="H22194" s="13"/>
      <c r="J22194" s="13"/>
      <c r="K22194" s="21"/>
    </row>
    <row r="22195">
      <c r="D22195" s="13"/>
      <c r="E22195" s="21"/>
      <c r="G22195" s="13"/>
      <c r="H22195" s="13"/>
      <c r="J22195" s="13"/>
      <c r="K22195" s="21"/>
    </row>
    <row r="22196">
      <c r="D22196" s="13"/>
      <c r="E22196" s="21"/>
      <c r="G22196" s="13"/>
      <c r="H22196" s="13"/>
      <c r="J22196" s="13"/>
      <c r="K22196" s="21"/>
    </row>
    <row r="22197">
      <c r="D22197" s="13"/>
      <c r="E22197" s="21"/>
      <c r="G22197" s="13"/>
      <c r="H22197" s="13"/>
      <c r="J22197" s="13"/>
      <c r="K22197" s="21"/>
    </row>
    <row r="22198">
      <c r="D22198" s="13"/>
      <c r="E22198" s="21"/>
      <c r="G22198" s="13"/>
      <c r="H22198" s="13"/>
      <c r="J22198" s="13"/>
      <c r="K22198" s="21"/>
    </row>
    <row r="22199">
      <c r="D22199" s="13"/>
      <c r="E22199" s="21"/>
      <c r="G22199" s="13"/>
      <c r="H22199" s="13"/>
      <c r="J22199" s="13"/>
      <c r="K22199" s="21"/>
    </row>
    <row r="22200">
      <c r="D22200" s="13"/>
      <c r="E22200" s="21"/>
      <c r="G22200" s="13"/>
      <c r="H22200" s="13"/>
      <c r="J22200" s="13"/>
      <c r="K22200" s="21"/>
    </row>
    <row r="22201">
      <c r="D22201" s="13"/>
      <c r="E22201" s="21"/>
      <c r="G22201" s="13"/>
      <c r="H22201" s="13"/>
      <c r="J22201" s="13"/>
      <c r="K22201" s="21"/>
    </row>
    <row r="22202">
      <c r="D22202" s="13"/>
      <c r="E22202" s="21"/>
      <c r="G22202" s="13"/>
      <c r="H22202" s="13"/>
      <c r="J22202" s="13"/>
      <c r="K22202" s="21"/>
    </row>
    <row r="22203">
      <c r="D22203" s="13"/>
      <c r="E22203" s="21"/>
      <c r="G22203" s="13"/>
      <c r="H22203" s="13"/>
      <c r="J22203" s="13"/>
      <c r="K22203" s="21"/>
    </row>
    <row r="22204">
      <c r="D22204" s="13"/>
      <c r="E22204" s="21"/>
      <c r="G22204" s="13"/>
      <c r="H22204" s="13"/>
      <c r="J22204" s="13"/>
      <c r="K22204" s="21"/>
    </row>
    <row r="22205">
      <c r="D22205" s="13"/>
      <c r="E22205" s="21"/>
      <c r="G22205" s="13"/>
      <c r="H22205" s="13"/>
      <c r="J22205" s="13"/>
      <c r="K22205" s="21"/>
    </row>
    <row r="22206">
      <c r="D22206" s="13"/>
      <c r="E22206" s="21"/>
      <c r="G22206" s="13"/>
      <c r="H22206" s="13"/>
      <c r="J22206" s="13"/>
      <c r="K22206" s="21"/>
    </row>
    <row r="22207">
      <c r="D22207" s="13"/>
      <c r="E22207" s="21"/>
      <c r="G22207" s="13"/>
      <c r="H22207" s="13"/>
      <c r="J22207" s="13"/>
      <c r="K22207" s="21"/>
    </row>
    <row r="22208">
      <c r="D22208" s="13"/>
      <c r="E22208" s="21"/>
      <c r="G22208" s="13"/>
      <c r="H22208" s="13"/>
      <c r="J22208" s="13"/>
      <c r="K22208" s="21"/>
    </row>
    <row r="22209">
      <c r="D22209" s="13"/>
      <c r="E22209" s="21"/>
      <c r="G22209" s="13"/>
      <c r="H22209" s="13"/>
      <c r="J22209" s="13"/>
      <c r="K22209" s="21"/>
    </row>
    <row r="22210">
      <c r="D22210" s="13"/>
      <c r="E22210" s="21"/>
      <c r="G22210" s="13"/>
      <c r="H22210" s="13"/>
      <c r="J22210" s="13"/>
      <c r="K22210" s="21"/>
    </row>
    <row r="22211">
      <c r="D22211" s="13"/>
      <c r="E22211" s="21"/>
      <c r="G22211" s="13"/>
      <c r="H22211" s="13"/>
      <c r="J22211" s="13"/>
      <c r="K22211" s="21"/>
    </row>
    <row r="22212">
      <c r="D22212" s="13"/>
      <c r="E22212" s="21"/>
      <c r="G22212" s="13"/>
      <c r="H22212" s="13"/>
      <c r="J22212" s="13"/>
      <c r="K22212" s="21"/>
    </row>
    <row r="22213">
      <c r="D22213" s="13"/>
      <c r="E22213" s="21"/>
      <c r="G22213" s="13"/>
      <c r="H22213" s="13"/>
      <c r="J22213" s="13"/>
      <c r="K22213" s="21"/>
    </row>
    <row r="22214">
      <c r="D22214" s="13"/>
      <c r="E22214" s="21"/>
      <c r="G22214" s="13"/>
      <c r="H22214" s="13"/>
      <c r="J22214" s="13"/>
      <c r="K22214" s="21"/>
    </row>
    <row r="22215">
      <c r="D22215" s="13"/>
      <c r="E22215" s="21"/>
      <c r="G22215" s="13"/>
      <c r="H22215" s="13"/>
      <c r="J22215" s="13"/>
      <c r="K22215" s="21"/>
    </row>
    <row r="22216">
      <c r="D22216" s="13"/>
      <c r="E22216" s="21"/>
      <c r="G22216" s="13"/>
      <c r="H22216" s="13"/>
      <c r="J22216" s="13"/>
      <c r="K22216" s="21"/>
    </row>
    <row r="22217">
      <c r="D22217" s="13"/>
      <c r="E22217" s="21"/>
      <c r="G22217" s="13"/>
      <c r="H22217" s="13"/>
      <c r="J22217" s="13"/>
      <c r="K22217" s="21"/>
    </row>
    <row r="22218">
      <c r="D22218" s="13"/>
      <c r="E22218" s="21"/>
      <c r="G22218" s="13"/>
      <c r="H22218" s="13"/>
      <c r="J22218" s="13"/>
      <c r="K22218" s="21"/>
    </row>
    <row r="22219">
      <c r="D22219" s="13"/>
      <c r="E22219" s="21"/>
      <c r="G22219" s="13"/>
      <c r="H22219" s="13"/>
      <c r="J22219" s="13"/>
      <c r="K22219" s="21"/>
    </row>
    <row r="22220">
      <c r="D22220" s="13"/>
      <c r="E22220" s="21"/>
      <c r="G22220" s="13"/>
      <c r="H22220" s="13"/>
      <c r="J22220" s="13"/>
      <c r="K22220" s="21"/>
    </row>
    <row r="22221">
      <c r="D22221" s="13"/>
      <c r="E22221" s="21"/>
      <c r="G22221" s="13"/>
      <c r="H22221" s="13"/>
      <c r="J22221" s="13"/>
      <c r="K22221" s="21"/>
    </row>
    <row r="22222">
      <c r="D22222" s="13"/>
      <c r="E22222" s="21"/>
      <c r="G22222" s="13"/>
      <c r="H22222" s="13"/>
      <c r="J22222" s="13"/>
      <c r="K22222" s="21"/>
    </row>
    <row r="22223">
      <c r="D22223" s="13"/>
      <c r="E22223" s="21"/>
      <c r="G22223" s="13"/>
      <c r="H22223" s="13"/>
      <c r="J22223" s="13"/>
      <c r="K22223" s="21"/>
    </row>
    <row r="22224">
      <c r="D22224" s="13"/>
      <c r="E22224" s="21"/>
      <c r="G22224" s="13"/>
      <c r="H22224" s="13"/>
      <c r="J22224" s="13"/>
      <c r="K22224" s="21"/>
    </row>
    <row r="22225">
      <c r="D22225" s="13"/>
      <c r="E22225" s="21"/>
      <c r="G22225" s="13"/>
      <c r="H22225" s="13"/>
      <c r="J22225" s="13"/>
      <c r="K22225" s="21"/>
    </row>
    <row r="22226">
      <c r="D22226" s="13"/>
      <c r="E22226" s="21"/>
      <c r="G22226" s="13"/>
      <c r="H22226" s="13"/>
      <c r="J22226" s="13"/>
      <c r="K22226" s="21"/>
    </row>
    <row r="22227">
      <c r="D22227" s="13"/>
      <c r="E22227" s="21"/>
      <c r="G22227" s="13"/>
      <c r="H22227" s="13"/>
      <c r="J22227" s="13"/>
      <c r="K22227" s="21"/>
    </row>
    <row r="22228">
      <c r="D22228" s="13"/>
      <c r="E22228" s="21"/>
      <c r="G22228" s="13"/>
      <c r="H22228" s="13"/>
      <c r="J22228" s="13"/>
      <c r="K22228" s="21"/>
    </row>
    <row r="22229">
      <c r="D22229" s="13"/>
      <c r="E22229" s="21"/>
      <c r="G22229" s="13"/>
      <c r="H22229" s="13"/>
      <c r="J22229" s="13"/>
      <c r="K22229" s="21"/>
    </row>
    <row r="22230">
      <c r="D22230" s="13"/>
      <c r="E22230" s="21"/>
      <c r="G22230" s="13"/>
      <c r="H22230" s="13"/>
      <c r="J22230" s="13"/>
      <c r="K22230" s="21"/>
    </row>
    <row r="22231">
      <c r="D22231" s="13"/>
      <c r="E22231" s="21"/>
      <c r="G22231" s="13"/>
      <c r="H22231" s="13"/>
      <c r="J22231" s="13"/>
      <c r="K22231" s="21"/>
    </row>
    <row r="22232">
      <c r="D22232" s="13"/>
      <c r="E22232" s="21"/>
      <c r="G22232" s="13"/>
      <c r="H22232" s="13"/>
      <c r="J22232" s="13"/>
      <c r="K22232" s="21"/>
    </row>
    <row r="22233">
      <c r="D22233" s="13"/>
      <c r="E22233" s="21"/>
      <c r="G22233" s="13"/>
      <c r="H22233" s="13"/>
      <c r="J22233" s="13"/>
      <c r="K22233" s="21"/>
    </row>
    <row r="22234">
      <c r="D22234" s="13"/>
      <c r="E22234" s="21"/>
      <c r="G22234" s="13"/>
      <c r="H22234" s="13"/>
      <c r="J22234" s="13"/>
      <c r="K22234" s="21"/>
    </row>
    <row r="22235">
      <c r="D22235" s="13"/>
      <c r="E22235" s="21"/>
      <c r="G22235" s="13"/>
      <c r="H22235" s="13"/>
      <c r="J22235" s="13"/>
      <c r="K22235" s="21"/>
    </row>
    <row r="22236">
      <c r="D22236" s="13"/>
      <c r="E22236" s="21"/>
      <c r="G22236" s="13"/>
      <c r="H22236" s="13"/>
      <c r="J22236" s="13"/>
      <c r="K22236" s="21"/>
    </row>
    <row r="22237">
      <c r="D22237" s="13"/>
      <c r="E22237" s="21"/>
      <c r="G22237" s="13"/>
      <c r="H22237" s="13"/>
      <c r="J22237" s="13"/>
      <c r="K22237" s="21"/>
    </row>
    <row r="22238">
      <c r="D22238" s="13"/>
      <c r="E22238" s="21"/>
      <c r="G22238" s="13"/>
      <c r="H22238" s="13"/>
      <c r="J22238" s="13"/>
      <c r="K22238" s="21"/>
    </row>
    <row r="22239">
      <c r="D22239" s="13"/>
      <c r="E22239" s="21"/>
      <c r="G22239" s="13"/>
      <c r="H22239" s="13"/>
      <c r="J22239" s="13"/>
      <c r="K22239" s="21"/>
    </row>
    <row r="22240">
      <c r="D22240" s="13"/>
      <c r="E22240" s="21"/>
      <c r="G22240" s="13"/>
      <c r="H22240" s="13"/>
      <c r="J22240" s="13"/>
      <c r="K22240" s="21"/>
    </row>
    <row r="22241">
      <c r="D22241" s="13"/>
      <c r="E22241" s="21"/>
      <c r="G22241" s="13"/>
      <c r="H22241" s="13"/>
      <c r="J22241" s="13"/>
      <c r="K22241" s="21"/>
    </row>
    <row r="22242">
      <c r="D22242" s="13"/>
      <c r="E22242" s="21"/>
      <c r="G22242" s="13"/>
      <c r="H22242" s="13"/>
      <c r="J22242" s="13"/>
      <c r="K22242" s="21"/>
    </row>
    <row r="22243">
      <c r="D22243" s="13"/>
      <c r="E22243" s="21"/>
      <c r="G22243" s="13"/>
      <c r="H22243" s="13"/>
      <c r="J22243" s="13"/>
      <c r="K22243" s="21"/>
    </row>
    <row r="22244">
      <c r="D22244" s="13"/>
      <c r="E22244" s="21"/>
      <c r="G22244" s="13"/>
      <c r="H22244" s="13"/>
      <c r="J22244" s="13"/>
      <c r="K22244" s="21"/>
    </row>
    <row r="22245">
      <c r="D22245" s="13"/>
      <c r="E22245" s="21"/>
      <c r="G22245" s="13"/>
      <c r="H22245" s="13"/>
      <c r="J22245" s="13"/>
      <c r="K22245" s="21"/>
    </row>
    <row r="22246">
      <c r="D22246" s="13"/>
      <c r="E22246" s="21"/>
      <c r="G22246" s="13"/>
      <c r="H22246" s="13"/>
      <c r="J22246" s="13"/>
      <c r="K22246" s="21"/>
    </row>
    <row r="22247">
      <c r="D22247" s="13"/>
      <c r="E22247" s="21"/>
      <c r="G22247" s="13"/>
      <c r="H22247" s="13"/>
      <c r="J22247" s="13"/>
      <c r="K22247" s="21"/>
    </row>
    <row r="22248">
      <c r="D22248" s="13"/>
      <c r="E22248" s="21"/>
      <c r="G22248" s="13"/>
      <c r="H22248" s="13"/>
      <c r="J22248" s="13"/>
      <c r="K22248" s="21"/>
    </row>
    <row r="22249">
      <c r="D22249" s="13"/>
      <c r="E22249" s="21"/>
      <c r="G22249" s="13"/>
      <c r="H22249" s="13"/>
      <c r="J22249" s="13"/>
      <c r="K22249" s="21"/>
    </row>
    <row r="22250">
      <c r="D22250" s="13"/>
      <c r="E22250" s="21"/>
      <c r="G22250" s="13"/>
      <c r="H22250" s="13"/>
      <c r="J22250" s="13"/>
      <c r="K22250" s="21"/>
    </row>
    <row r="22251">
      <c r="D22251" s="13"/>
      <c r="E22251" s="21"/>
      <c r="G22251" s="13"/>
      <c r="H22251" s="13"/>
      <c r="J22251" s="13"/>
      <c r="K22251" s="21"/>
    </row>
    <row r="22252">
      <c r="D22252" s="13"/>
      <c r="E22252" s="21"/>
      <c r="G22252" s="13"/>
      <c r="H22252" s="13"/>
      <c r="J22252" s="13"/>
      <c r="K22252" s="21"/>
    </row>
    <row r="22253">
      <c r="D22253" s="13"/>
      <c r="E22253" s="21"/>
      <c r="G22253" s="13"/>
      <c r="H22253" s="13"/>
      <c r="J22253" s="13"/>
      <c r="K22253" s="21"/>
    </row>
    <row r="22254">
      <c r="D22254" s="13"/>
      <c r="E22254" s="21"/>
      <c r="G22254" s="13"/>
      <c r="H22254" s="13"/>
      <c r="J22254" s="13"/>
      <c r="K22254" s="21"/>
    </row>
    <row r="22255">
      <c r="D22255" s="13"/>
      <c r="E22255" s="21"/>
      <c r="G22255" s="13"/>
      <c r="H22255" s="13"/>
      <c r="J22255" s="13"/>
      <c r="K22255" s="21"/>
    </row>
    <row r="22256">
      <c r="D22256" s="13"/>
      <c r="E22256" s="21"/>
      <c r="G22256" s="13"/>
      <c r="H22256" s="13"/>
      <c r="J22256" s="13"/>
      <c r="K22256" s="21"/>
    </row>
    <row r="22257">
      <c r="D22257" s="13"/>
      <c r="E22257" s="21"/>
      <c r="G22257" s="13"/>
      <c r="H22257" s="13"/>
      <c r="J22257" s="13"/>
      <c r="K22257" s="21"/>
    </row>
    <row r="22258">
      <c r="D22258" s="13"/>
      <c r="E22258" s="21"/>
      <c r="G22258" s="13"/>
      <c r="H22258" s="13"/>
      <c r="J22258" s="13"/>
      <c r="K22258" s="21"/>
    </row>
    <row r="22259">
      <c r="D22259" s="13"/>
      <c r="E22259" s="21"/>
      <c r="G22259" s="13"/>
      <c r="H22259" s="13"/>
      <c r="J22259" s="13"/>
      <c r="K22259" s="21"/>
    </row>
    <row r="22260">
      <c r="D22260" s="13"/>
      <c r="E22260" s="21"/>
      <c r="G22260" s="13"/>
      <c r="H22260" s="13"/>
      <c r="J22260" s="13"/>
      <c r="K22260" s="21"/>
    </row>
    <row r="22261">
      <c r="D22261" s="13"/>
      <c r="E22261" s="21"/>
      <c r="G22261" s="13"/>
      <c r="H22261" s="13"/>
      <c r="J22261" s="13"/>
      <c r="K22261" s="21"/>
    </row>
    <row r="22262">
      <c r="D22262" s="13"/>
      <c r="E22262" s="21"/>
      <c r="G22262" s="13"/>
      <c r="H22262" s="13"/>
      <c r="J22262" s="13"/>
      <c r="K22262" s="21"/>
    </row>
    <row r="22263">
      <c r="D22263" s="13"/>
      <c r="E22263" s="21"/>
      <c r="G22263" s="13"/>
      <c r="H22263" s="13"/>
      <c r="J22263" s="13"/>
      <c r="K22263" s="21"/>
    </row>
    <row r="22264">
      <c r="D22264" s="13"/>
      <c r="E22264" s="21"/>
      <c r="G22264" s="13"/>
      <c r="H22264" s="13"/>
      <c r="J22264" s="13"/>
      <c r="K22264" s="21"/>
    </row>
    <row r="22265">
      <c r="D22265" s="13"/>
      <c r="E22265" s="21"/>
      <c r="G22265" s="13"/>
      <c r="H22265" s="13"/>
      <c r="J22265" s="13"/>
      <c r="K22265" s="21"/>
    </row>
    <row r="22266">
      <c r="D22266" s="13"/>
      <c r="E22266" s="21"/>
      <c r="G22266" s="13"/>
      <c r="H22266" s="13"/>
      <c r="J22266" s="13"/>
      <c r="K22266" s="21"/>
    </row>
    <row r="22267">
      <c r="D22267" s="13"/>
      <c r="E22267" s="21"/>
      <c r="G22267" s="13"/>
      <c r="H22267" s="13"/>
      <c r="J22267" s="13"/>
      <c r="K22267" s="21"/>
    </row>
    <row r="22268">
      <c r="D22268" s="13"/>
      <c r="E22268" s="21"/>
      <c r="G22268" s="13"/>
      <c r="H22268" s="13"/>
      <c r="J22268" s="13"/>
      <c r="K22268" s="21"/>
    </row>
    <row r="22269">
      <c r="D22269" s="13"/>
      <c r="E22269" s="21"/>
      <c r="G22269" s="13"/>
      <c r="H22269" s="13"/>
      <c r="J22269" s="13"/>
      <c r="K22269" s="21"/>
    </row>
    <row r="22270">
      <c r="D22270" s="13"/>
      <c r="E22270" s="21"/>
      <c r="G22270" s="13"/>
      <c r="H22270" s="13"/>
      <c r="J22270" s="13"/>
      <c r="K22270" s="21"/>
    </row>
    <row r="22271">
      <c r="D22271" s="13"/>
      <c r="E22271" s="21"/>
      <c r="G22271" s="13"/>
      <c r="H22271" s="13"/>
      <c r="J22271" s="13"/>
      <c r="K22271" s="21"/>
    </row>
    <row r="22272">
      <c r="D22272" s="13"/>
      <c r="E22272" s="21"/>
      <c r="G22272" s="13"/>
      <c r="H22272" s="13"/>
      <c r="J22272" s="13"/>
      <c r="K22272" s="21"/>
    </row>
    <row r="22273">
      <c r="D22273" s="13"/>
      <c r="E22273" s="21"/>
      <c r="G22273" s="13"/>
      <c r="H22273" s="13"/>
      <c r="J22273" s="13"/>
      <c r="K22273" s="21"/>
    </row>
    <row r="22274">
      <c r="D22274" s="13"/>
      <c r="E22274" s="21"/>
      <c r="G22274" s="13"/>
      <c r="H22274" s="13"/>
      <c r="J22274" s="13"/>
      <c r="K22274" s="21"/>
    </row>
    <row r="22275">
      <c r="D22275" s="13"/>
      <c r="E22275" s="21"/>
      <c r="G22275" s="13"/>
      <c r="H22275" s="13"/>
      <c r="J22275" s="13"/>
      <c r="K22275" s="21"/>
    </row>
    <row r="22276">
      <c r="D22276" s="13"/>
      <c r="E22276" s="21"/>
      <c r="G22276" s="13"/>
      <c r="H22276" s="13"/>
      <c r="J22276" s="13"/>
      <c r="K22276" s="21"/>
    </row>
    <row r="22277">
      <c r="D22277" s="13"/>
      <c r="E22277" s="21"/>
      <c r="G22277" s="13"/>
      <c r="H22277" s="13"/>
      <c r="J22277" s="13"/>
      <c r="K22277" s="21"/>
    </row>
    <row r="22278">
      <c r="D22278" s="13"/>
      <c r="E22278" s="21"/>
      <c r="G22278" s="13"/>
      <c r="H22278" s="13"/>
      <c r="J22278" s="13"/>
      <c r="K22278" s="21"/>
    </row>
    <row r="22279">
      <c r="D22279" s="13"/>
      <c r="E22279" s="21"/>
      <c r="G22279" s="13"/>
      <c r="H22279" s="13"/>
      <c r="J22279" s="13"/>
      <c r="K22279" s="21"/>
    </row>
    <row r="22280">
      <c r="D22280" s="13"/>
      <c r="E22280" s="21"/>
      <c r="G22280" s="13"/>
      <c r="H22280" s="13"/>
      <c r="J22280" s="13"/>
      <c r="K22280" s="21"/>
    </row>
    <row r="22281">
      <c r="D22281" s="13"/>
      <c r="E22281" s="21"/>
      <c r="G22281" s="13"/>
      <c r="H22281" s="13"/>
      <c r="J22281" s="13"/>
      <c r="K22281" s="21"/>
    </row>
    <row r="22282">
      <c r="D22282" s="13"/>
      <c r="E22282" s="21"/>
      <c r="G22282" s="13"/>
      <c r="H22282" s="13"/>
      <c r="J22282" s="13"/>
      <c r="K22282" s="21"/>
    </row>
    <row r="22283">
      <c r="D22283" s="13"/>
      <c r="E22283" s="21"/>
      <c r="G22283" s="13"/>
      <c r="H22283" s="13"/>
      <c r="J22283" s="13"/>
      <c r="K22283" s="21"/>
    </row>
    <row r="22284">
      <c r="D22284" s="13"/>
      <c r="E22284" s="21"/>
      <c r="G22284" s="13"/>
      <c r="H22284" s="13"/>
      <c r="J22284" s="13"/>
      <c r="K22284" s="21"/>
    </row>
    <row r="22285">
      <c r="D22285" s="13"/>
      <c r="E22285" s="21"/>
      <c r="G22285" s="13"/>
      <c r="H22285" s="13"/>
      <c r="J22285" s="13"/>
      <c r="K22285" s="21"/>
    </row>
    <row r="22286">
      <c r="D22286" s="13"/>
      <c r="E22286" s="21"/>
      <c r="G22286" s="13"/>
      <c r="H22286" s="13"/>
      <c r="J22286" s="13"/>
      <c r="K22286" s="21"/>
    </row>
    <row r="22287">
      <c r="D22287" s="13"/>
      <c r="E22287" s="21"/>
      <c r="G22287" s="13"/>
      <c r="H22287" s="13"/>
      <c r="J22287" s="13"/>
      <c r="K22287" s="21"/>
    </row>
    <row r="22288">
      <c r="D22288" s="13"/>
      <c r="E22288" s="21"/>
      <c r="G22288" s="13"/>
      <c r="H22288" s="13"/>
      <c r="J22288" s="13"/>
      <c r="K22288" s="21"/>
    </row>
    <row r="22289">
      <c r="D22289" s="13"/>
      <c r="E22289" s="21"/>
      <c r="G22289" s="13"/>
      <c r="H22289" s="13"/>
      <c r="J22289" s="13"/>
      <c r="K22289" s="21"/>
    </row>
    <row r="22290">
      <c r="D22290" s="13"/>
      <c r="E22290" s="21"/>
      <c r="G22290" s="13"/>
      <c r="H22290" s="13"/>
      <c r="J22290" s="13"/>
      <c r="K22290" s="21"/>
    </row>
    <row r="22291">
      <c r="D22291" s="13"/>
      <c r="E22291" s="21"/>
      <c r="G22291" s="13"/>
      <c r="H22291" s="13"/>
      <c r="J22291" s="13"/>
      <c r="K22291" s="21"/>
    </row>
    <row r="22292">
      <c r="D22292" s="13"/>
      <c r="E22292" s="21"/>
      <c r="G22292" s="13"/>
      <c r="H22292" s="13"/>
      <c r="J22292" s="13"/>
      <c r="K22292" s="21"/>
    </row>
    <row r="22293">
      <c r="D22293" s="13"/>
      <c r="E22293" s="21"/>
      <c r="G22293" s="13"/>
      <c r="H22293" s="13"/>
      <c r="J22293" s="13"/>
      <c r="K22293" s="21"/>
    </row>
    <row r="22294">
      <c r="D22294" s="13"/>
      <c r="E22294" s="21"/>
      <c r="G22294" s="13"/>
      <c r="H22294" s="13"/>
      <c r="J22294" s="13"/>
      <c r="K22294" s="21"/>
    </row>
    <row r="22295">
      <c r="D22295" s="13"/>
      <c r="E22295" s="21"/>
      <c r="G22295" s="13"/>
      <c r="H22295" s="13"/>
      <c r="J22295" s="13"/>
      <c r="K22295" s="21"/>
    </row>
    <row r="22296">
      <c r="D22296" s="13"/>
      <c r="E22296" s="21"/>
      <c r="G22296" s="13"/>
      <c r="H22296" s="13"/>
      <c r="J22296" s="13"/>
      <c r="K22296" s="21"/>
    </row>
    <row r="22297">
      <c r="D22297" s="13"/>
      <c r="E22297" s="21"/>
      <c r="G22297" s="13"/>
      <c r="H22297" s="13"/>
      <c r="J22297" s="13"/>
      <c r="K22297" s="21"/>
    </row>
    <row r="22298">
      <c r="D22298" s="13"/>
      <c r="E22298" s="21"/>
      <c r="G22298" s="13"/>
      <c r="H22298" s="13"/>
      <c r="J22298" s="13"/>
      <c r="K22298" s="21"/>
    </row>
    <row r="22299">
      <c r="D22299" s="13"/>
      <c r="E22299" s="21"/>
      <c r="G22299" s="13"/>
      <c r="H22299" s="13"/>
      <c r="J22299" s="13"/>
      <c r="K22299" s="21"/>
    </row>
    <row r="22300">
      <c r="D22300" s="13"/>
      <c r="E22300" s="21"/>
      <c r="G22300" s="13"/>
      <c r="H22300" s="13"/>
      <c r="J22300" s="13"/>
      <c r="K22300" s="21"/>
    </row>
    <row r="22301">
      <c r="D22301" s="13"/>
      <c r="E22301" s="21"/>
      <c r="G22301" s="13"/>
      <c r="H22301" s="13"/>
      <c r="J22301" s="13"/>
      <c r="K22301" s="21"/>
    </row>
    <row r="22302">
      <c r="D22302" s="13"/>
      <c r="E22302" s="21"/>
      <c r="G22302" s="13"/>
      <c r="H22302" s="13"/>
      <c r="J22302" s="13"/>
      <c r="K22302" s="21"/>
    </row>
    <row r="22303">
      <c r="D22303" s="13"/>
      <c r="E22303" s="21"/>
      <c r="G22303" s="13"/>
      <c r="H22303" s="13"/>
      <c r="J22303" s="13"/>
      <c r="K22303" s="21"/>
    </row>
    <row r="22304">
      <c r="D22304" s="13"/>
      <c r="E22304" s="21"/>
      <c r="G22304" s="13"/>
      <c r="H22304" s="13"/>
      <c r="J22304" s="13"/>
      <c r="K22304" s="21"/>
    </row>
    <row r="22305">
      <c r="D22305" s="13"/>
      <c r="E22305" s="21"/>
      <c r="G22305" s="13"/>
      <c r="H22305" s="13"/>
      <c r="J22305" s="13"/>
      <c r="K22305" s="21"/>
    </row>
    <row r="22306">
      <c r="D22306" s="13"/>
      <c r="E22306" s="21"/>
      <c r="G22306" s="13"/>
      <c r="H22306" s="13"/>
      <c r="J22306" s="13"/>
      <c r="K22306" s="21"/>
    </row>
    <row r="22307">
      <c r="D22307" s="13"/>
      <c r="E22307" s="21"/>
      <c r="G22307" s="13"/>
      <c r="H22307" s="13"/>
      <c r="J22307" s="13"/>
      <c r="K22307" s="21"/>
    </row>
    <row r="22308">
      <c r="D22308" s="13"/>
      <c r="E22308" s="21"/>
      <c r="G22308" s="13"/>
      <c r="H22308" s="13"/>
      <c r="J22308" s="13"/>
      <c r="K22308" s="21"/>
    </row>
    <row r="22309">
      <c r="D22309" s="13"/>
      <c r="E22309" s="21"/>
      <c r="G22309" s="13"/>
      <c r="H22309" s="13"/>
      <c r="J22309" s="13"/>
      <c r="K22309" s="21"/>
    </row>
    <row r="22310">
      <c r="D22310" s="13"/>
      <c r="E22310" s="21"/>
      <c r="G22310" s="13"/>
      <c r="H22310" s="13"/>
      <c r="J22310" s="13"/>
      <c r="K22310" s="21"/>
    </row>
    <row r="22311">
      <c r="D22311" s="13"/>
      <c r="E22311" s="21"/>
      <c r="G22311" s="13"/>
      <c r="H22311" s="13"/>
      <c r="J22311" s="13"/>
      <c r="K22311" s="21"/>
    </row>
    <row r="22312">
      <c r="D22312" s="13"/>
      <c r="E22312" s="21"/>
      <c r="G22312" s="13"/>
      <c r="H22312" s="13"/>
      <c r="J22312" s="13"/>
      <c r="K22312" s="21"/>
    </row>
    <row r="22313">
      <c r="D22313" s="13"/>
      <c r="E22313" s="21"/>
      <c r="G22313" s="13"/>
      <c r="H22313" s="13"/>
      <c r="J22313" s="13"/>
      <c r="K22313" s="21"/>
    </row>
    <row r="22314">
      <c r="D22314" s="13"/>
      <c r="E22314" s="21"/>
      <c r="G22314" s="13"/>
      <c r="H22314" s="13"/>
      <c r="J22314" s="13"/>
      <c r="K22314" s="21"/>
    </row>
    <row r="22315">
      <c r="D22315" s="13"/>
      <c r="E22315" s="21"/>
      <c r="G22315" s="13"/>
      <c r="H22315" s="13"/>
      <c r="J22315" s="13"/>
      <c r="K22315" s="21"/>
    </row>
    <row r="22316">
      <c r="D22316" s="13"/>
      <c r="E22316" s="21"/>
      <c r="G22316" s="13"/>
      <c r="H22316" s="13"/>
      <c r="J22316" s="13"/>
      <c r="K22316" s="21"/>
    </row>
    <row r="22317">
      <c r="D22317" s="13"/>
      <c r="E22317" s="21"/>
      <c r="G22317" s="13"/>
      <c r="H22317" s="13"/>
      <c r="J22317" s="13"/>
      <c r="K22317" s="21"/>
    </row>
    <row r="22318">
      <c r="D22318" s="13"/>
      <c r="E22318" s="21"/>
      <c r="G22318" s="13"/>
      <c r="H22318" s="13"/>
      <c r="J22318" s="13"/>
      <c r="K22318" s="21"/>
    </row>
    <row r="22319">
      <c r="D22319" s="13"/>
      <c r="E22319" s="21"/>
      <c r="G22319" s="13"/>
      <c r="H22319" s="13"/>
      <c r="J22319" s="13"/>
      <c r="K22319" s="21"/>
    </row>
    <row r="22320">
      <c r="D22320" s="13"/>
      <c r="E22320" s="21"/>
      <c r="G22320" s="13"/>
      <c r="H22320" s="13"/>
      <c r="J22320" s="13"/>
      <c r="K22320" s="21"/>
    </row>
    <row r="22321">
      <c r="D22321" s="13"/>
      <c r="E22321" s="21"/>
      <c r="G22321" s="13"/>
      <c r="H22321" s="13"/>
      <c r="J22321" s="13"/>
      <c r="K22321" s="21"/>
    </row>
    <row r="22322">
      <c r="D22322" s="13"/>
      <c r="E22322" s="21"/>
      <c r="G22322" s="13"/>
      <c r="H22322" s="13"/>
      <c r="J22322" s="13"/>
      <c r="K22322" s="21"/>
    </row>
    <row r="22323">
      <c r="D22323" s="13"/>
      <c r="E22323" s="21"/>
      <c r="G22323" s="13"/>
      <c r="H22323" s="13"/>
      <c r="J22323" s="13"/>
      <c r="K22323" s="21"/>
    </row>
    <row r="22324">
      <c r="D22324" s="13"/>
      <c r="E22324" s="21"/>
      <c r="G22324" s="13"/>
      <c r="H22324" s="13"/>
      <c r="J22324" s="13"/>
      <c r="K22324" s="21"/>
    </row>
    <row r="22325">
      <c r="D22325" s="13"/>
      <c r="E22325" s="21"/>
      <c r="G22325" s="13"/>
      <c r="H22325" s="13"/>
      <c r="J22325" s="13"/>
      <c r="K22325" s="21"/>
    </row>
    <row r="22326">
      <c r="D22326" s="13"/>
      <c r="E22326" s="21"/>
      <c r="G22326" s="13"/>
      <c r="H22326" s="13"/>
      <c r="J22326" s="13"/>
      <c r="K22326" s="21"/>
    </row>
    <row r="22327">
      <c r="D22327" s="13"/>
      <c r="E22327" s="21"/>
      <c r="G22327" s="13"/>
      <c r="H22327" s="13"/>
      <c r="J22327" s="13"/>
      <c r="K22327" s="21"/>
    </row>
    <row r="22328">
      <c r="D22328" s="13"/>
      <c r="E22328" s="21"/>
      <c r="G22328" s="13"/>
      <c r="H22328" s="13"/>
      <c r="J22328" s="13"/>
      <c r="K22328" s="21"/>
    </row>
    <row r="22329">
      <c r="D22329" s="13"/>
      <c r="E22329" s="21"/>
      <c r="G22329" s="13"/>
      <c r="H22329" s="13"/>
      <c r="J22329" s="13"/>
      <c r="K22329" s="21"/>
    </row>
    <row r="22330">
      <c r="D22330" s="13"/>
      <c r="E22330" s="21"/>
      <c r="G22330" s="13"/>
      <c r="H22330" s="13"/>
      <c r="J22330" s="13"/>
      <c r="K22330" s="21"/>
    </row>
    <row r="22331">
      <c r="D22331" s="13"/>
      <c r="E22331" s="21"/>
      <c r="G22331" s="13"/>
      <c r="H22331" s="13"/>
      <c r="J22331" s="13"/>
      <c r="K22331" s="21"/>
    </row>
    <row r="22332">
      <c r="D22332" s="13"/>
      <c r="E22332" s="21"/>
      <c r="G22332" s="13"/>
      <c r="H22332" s="13"/>
      <c r="J22332" s="13"/>
      <c r="K22332" s="21"/>
    </row>
    <row r="22333">
      <c r="D22333" s="13"/>
      <c r="E22333" s="21"/>
      <c r="G22333" s="13"/>
      <c r="H22333" s="13"/>
      <c r="J22333" s="13"/>
      <c r="K22333" s="21"/>
    </row>
    <row r="22334">
      <c r="D22334" s="13"/>
      <c r="E22334" s="21"/>
      <c r="G22334" s="13"/>
      <c r="H22334" s="13"/>
      <c r="J22334" s="13"/>
      <c r="K22334" s="21"/>
    </row>
    <row r="22335">
      <c r="D22335" s="13"/>
      <c r="E22335" s="21"/>
      <c r="G22335" s="13"/>
      <c r="H22335" s="13"/>
      <c r="J22335" s="13"/>
      <c r="K22335" s="21"/>
    </row>
    <row r="22336">
      <c r="D22336" s="13"/>
      <c r="E22336" s="21"/>
      <c r="G22336" s="13"/>
      <c r="H22336" s="13"/>
      <c r="J22336" s="13"/>
      <c r="K22336" s="21"/>
    </row>
    <row r="22337">
      <c r="D22337" s="13"/>
      <c r="E22337" s="21"/>
      <c r="G22337" s="13"/>
      <c r="H22337" s="13"/>
      <c r="J22337" s="13"/>
      <c r="K22337" s="21"/>
    </row>
    <row r="22338">
      <c r="D22338" s="13"/>
      <c r="E22338" s="21"/>
      <c r="G22338" s="13"/>
      <c r="H22338" s="13"/>
      <c r="J22338" s="13"/>
      <c r="K22338" s="21"/>
    </row>
    <row r="22339">
      <c r="D22339" s="13"/>
      <c r="E22339" s="21"/>
      <c r="G22339" s="13"/>
      <c r="H22339" s="13"/>
      <c r="J22339" s="13"/>
      <c r="K22339" s="21"/>
    </row>
    <row r="22340">
      <c r="D22340" s="13"/>
      <c r="E22340" s="21"/>
      <c r="G22340" s="13"/>
      <c r="H22340" s="13"/>
      <c r="J22340" s="13"/>
      <c r="K22340" s="21"/>
    </row>
    <row r="22341">
      <c r="D22341" s="13"/>
      <c r="E22341" s="21"/>
      <c r="G22341" s="13"/>
      <c r="H22341" s="13"/>
      <c r="J22341" s="13"/>
      <c r="K22341" s="21"/>
    </row>
    <row r="22342">
      <c r="D22342" s="13"/>
      <c r="E22342" s="21"/>
      <c r="G22342" s="13"/>
      <c r="H22342" s="13"/>
      <c r="J22342" s="13"/>
      <c r="K22342" s="21"/>
    </row>
    <row r="22343">
      <c r="D22343" s="13"/>
      <c r="E22343" s="21"/>
      <c r="G22343" s="13"/>
      <c r="H22343" s="13"/>
      <c r="J22343" s="13"/>
      <c r="K22343" s="21"/>
    </row>
    <row r="22344">
      <c r="D22344" s="13"/>
      <c r="E22344" s="21"/>
      <c r="G22344" s="13"/>
      <c r="H22344" s="13"/>
      <c r="J22344" s="13"/>
      <c r="K22344" s="21"/>
    </row>
    <row r="22345">
      <c r="D22345" s="13"/>
      <c r="E22345" s="21"/>
      <c r="G22345" s="13"/>
      <c r="H22345" s="13"/>
      <c r="J22345" s="13"/>
      <c r="K22345" s="21"/>
    </row>
    <row r="22346">
      <c r="D22346" s="13"/>
      <c r="E22346" s="21"/>
      <c r="G22346" s="13"/>
      <c r="H22346" s="13"/>
      <c r="J22346" s="13"/>
      <c r="K22346" s="21"/>
    </row>
    <row r="22347">
      <c r="D22347" s="13"/>
      <c r="E22347" s="21"/>
      <c r="G22347" s="13"/>
      <c r="H22347" s="13"/>
      <c r="J22347" s="13"/>
      <c r="K22347" s="21"/>
    </row>
    <row r="22348">
      <c r="D22348" s="13"/>
      <c r="E22348" s="21"/>
      <c r="G22348" s="13"/>
      <c r="H22348" s="13"/>
      <c r="J22348" s="13"/>
      <c r="K22348" s="21"/>
    </row>
    <row r="22349">
      <c r="D22349" s="13"/>
      <c r="E22349" s="21"/>
      <c r="G22349" s="13"/>
      <c r="H22349" s="13"/>
      <c r="J22349" s="13"/>
      <c r="K22349" s="21"/>
    </row>
    <row r="22350">
      <c r="D22350" s="13"/>
      <c r="E22350" s="21"/>
      <c r="G22350" s="13"/>
      <c r="H22350" s="13"/>
      <c r="J22350" s="13"/>
      <c r="K22350" s="21"/>
    </row>
    <row r="22351">
      <c r="D22351" s="13"/>
      <c r="E22351" s="21"/>
      <c r="G22351" s="13"/>
      <c r="H22351" s="13"/>
      <c r="J22351" s="13"/>
      <c r="K22351" s="21"/>
    </row>
    <row r="22352">
      <c r="D22352" s="13"/>
      <c r="E22352" s="21"/>
      <c r="G22352" s="13"/>
      <c r="H22352" s="13"/>
      <c r="J22352" s="13"/>
      <c r="K22352" s="21"/>
    </row>
    <row r="22353">
      <c r="D22353" s="13"/>
      <c r="E22353" s="21"/>
      <c r="G22353" s="13"/>
      <c r="H22353" s="13"/>
      <c r="J22353" s="13"/>
      <c r="K22353" s="21"/>
    </row>
    <row r="22354">
      <c r="D22354" s="13"/>
      <c r="E22354" s="21"/>
      <c r="G22354" s="13"/>
      <c r="H22354" s="13"/>
      <c r="J22354" s="13"/>
      <c r="K22354" s="21"/>
    </row>
    <row r="22355">
      <c r="D22355" s="13"/>
      <c r="E22355" s="21"/>
      <c r="G22355" s="13"/>
      <c r="H22355" s="13"/>
      <c r="J22355" s="13"/>
      <c r="K22355" s="21"/>
    </row>
    <row r="22356">
      <c r="D22356" s="13"/>
      <c r="E22356" s="21"/>
      <c r="G22356" s="13"/>
      <c r="H22356" s="13"/>
      <c r="J22356" s="13"/>
      <c r="K22356" s="21"/>
    </row>
    <row r="22357">
      <c r="D22357" s="13"/>
      <c r="E22357" s="21"/>
      <c r="G22357" s="13"/>
      <c r="H22357" s="13"/>
      <c r="J22357" s="13"/>
      <c r="K22357" s="21"/>
    </row>
    <row r="22358">
      <c r="D22358" s="13"/>
      <c r="E22358" s="21"/>
      <c r="G22358" s="13"/>
      <c r="H22358" s="13"/>
      <c r="J22358" s="13"/>
      <c r="K22358" s="21"/>
    </row>
    <row r="22359">
      <c r="D22359" s="13"/>
      <c r="E22359" s="21"/>
      <c r="G22359" s="13"/>
      <c r="H22359" s="13"/>
      <c r="J22359" s="13"/>
      <c r="K22359" s="21"/>
    </row>
    <row r="22360">
      <c r="D22360" s="13"/>
      <c r="E22360" s="21"/>
      <c r="G22360" s="13"/>
      <c r="H22360" s="13"/>
      <c r="J22360" s="13"/>
      <c r="K22360" s="21"/>
    </row>
    <row r="22361">
      <c r="D22361" s="13"/>
      <c r="E22361" s="21"/>
      <c r="G22361" s="13"/>
      <c r="H22361" s="13"/>
      <c r="J22361" s="13"/>
      <c r="K22361" s="21"/>
    </row>
    <row r="22362">
      <c r="D22362" s="13"/>
      <c r="E22362" s="21"/>
      <c r="G22362" s="13"/>
      <c r="H22362" s="13"/>
      <c r="J22362" s="13"/>
      <c r="K22362" s="21"/>
    </row>
    <row r="22363">
      <c r="D22363" s="13"/>
      <c r="E22363" s="21"/>
      <c r="G22363" s="13"/>
      <c r="H22363" s="13"/>
      <c r="J22363" s="13"/>
      <c r="K22363" s="21"/>
    </row>
    <row r="22364">
      <c r="D22364" s="13"/>
      <c r="E22364" s="21"/>
      <c r="G22364" s="13"/>
      <c r="H22364" s="13"/>
      <c r="J22364" s="13"/>
      <c r="K22364" s="21"/>
    </row>
    <row r="22365">
      <c r="D22365" s="13"/>
      <c r="E22365" s="21"/>
      <c r="G22365" s="13"/>
      <c r="H22365" s="13"/>
      <c r="J22365" s="13"/>
      <c r="K22365" s="21"/>
    </row>
    <row r="22366">
      <c r="D22366" s="13"/>
      <c r="E22366" s="21"/>
      <c r="G22366" s="13"/>
      <c r="H22366" s="13"/>
      <c r="J22366" s="13"/>
      <c r="K22366" s="21"/>
    </row>
    <row r="22367">
      <c r="D22367" s="13"/>
      <c r="E22367" s="21"/>
      <c r="G22367" s="13"/>
      <c r="H22367" s="13"/>
      <c r="J22367" s="13"/>
      <c r="K22367" s="21"/>
    </row>
    <row r="22368">
      <c r="D22368" s="13"/>
      <c r="E22368" s="21"/>
      <c r="G22368" s="13"/>
      <c r="H22368" s="13"/>
      <c r="J22368" s="13"/>
      <c r="K22368" s="21"/>
    </row>
    <row r="22369">
      <c r="D22369" s="13"/>
      <c r="E22369" s="21"/>
      <c r="G22369" s="13"/>
      <c r="H22369" s="13"/>
      <c r="J22369" s="13"/>
      <c r="K22369" s="21"/>
    </row>
    <row r="22370">
      <c r="D22370" s="13"/>
      <c r="E22370" s="21"/>
      <c r="G22370" s="13"/>
      <c r="H22370" s="13"/>
      <c r="J22370" s="13"/>
      <c r="K22370" s="21"/>
    </row>
    <row r="22371">
      <c r="D22371" s="13"/>
      <c r="E22371" s="21"/>
      <c r="G22371" s="13"/>
      <c r="H22371" s="13"/>
      <c r="J22371" s="13"/>
      <c r="K22371" s="21"/>
    </row>
    <row r="22372">
      <c r="D22372" s="13"/>
      <c r="E22372" s="21"/>
      <c r="G22372" s="13"/>
      <c r="H22372" s="13"/>
      <c r="J22372" s="13"/>
      <c r="K22372" s="21"/>
    </row>
    <row r="22373">
      <c r="D22373" s="13"/>
      <c r="E22373" s="21"/>
      <c r="G22373" s="13"/>
      <c r="H22373" s="13"/>
      <c r="J22373" s="13"/>
      <c r="K22373" s="21"/>
    </row>
    <row r="22374">
      <c r="D22374" s="13"/>
      <c r="E22374" s="21"/>
      <c r="G22374" s="13"/>
      <c r="H22374" s="13"/>
      <c r="J22374" s="13"/>
      <c r="K22374" s="21"/>
    </row>
    <row r="22375">
      <c r="D22375" s="13"/>
      <c r="E22375" s="21"/>
      <c r="G22375" s="13"/>
      <c r="H22375" s="13"/>
      <c r="J22375" s="13"/>
      <c r="K22375" s="21"/>
    </row>
    <row r="22376">
      <c r="D22376" s="13"/>
      <c r="E22376" s="21"/>
      <c r="G22376" s="13"/>
      <c r="H22376" s="13"/>
      <c r="J22376" s="13"/>
      <c r="K22376" s="21"/>
    </row>
    <row r="22377">
      <c r="D22377" s="13"/>
      <c r="E22377" s="21"/>
      <c r="G22377" s="13"/>
      <c r="H22377" s="13"/>
      <c r="J22377" s="13"/>
      <c r="K22377" s="21"/>
    </row>
    <row r="22378">
      <c r="D22378" s="13"/>
      <c r="E22378" s="21"/>
      <c r="G22378" s="13"/>
      <c r="H22378" s="13"/>
      <c r="J22378" s="13"/>
      <c r="K22378" s="21"/>
    </row>
    <row r="22379">
      <c r="D22379" s="13"/>
      <c r="E22379" s="21"/>
      <c r="G22379" s="13"/>
      <c r="H22379" s="13"/>
      <c r="J22379" s="13"/>
      <c r="K22379" s="21"/>
    </row>
    <row r="22380">
      <c r="D22380" s="13"/>
      <c r="E22380" s="21"/>
      <c r="G22380" s="13"/>
      <c r="H22380" s="13"/>
      <c r="J22380" s="13"/>
      <c r="K22380" s="21"/>
    </row>
    <row r="22381">
      <c r="D22381" s="13"/>
      <c r="E22381" s="21"/>
      <c r="G22381" s="13"/>
      <c r="H22381" s="13"/>
      <c r="J22381" s="13"/>
      <c r="K22381" s="21"/>
    </row>
    <row r="22382">
      <c r="D22382" s="13"/>
      <c r="E22382" s="21"/>
      <c r="G22382" s="13"/>
      <c r="H22382" s="13"/>
      <c r="J22382" s="13"/>
      <c r="K22382" s="21"/>
    </row>
    <row r="22383">
      <c r="D22383" s="13"/>
      <c r="E22383" s="21"/>
      <c r="G22383" s="13"/>
      <c r="H22383" s="13"/>
      <c r="J22383" s="13"/>
      <c r="K22383" s="21"/>
    </row>
    <row r="22384">
      <c r="D22384" s="13"/>
      <c r="E22384" s="21"/>
      <c r="G22384" s="13"/>
      <c r="H22384" s="13"/>
      <c r="J22384" s="13"/>
      <c r="K22384" s="21"/>
    </row>
    <row r="22385">
      <c r="D22385" s="13"/>
      <c r="E22385" s="21"/>
      <c r="G22385" s="13"/>
      <c r="H22385" s="13"/>
      <c r="J22385" s="13"/>
      <c r="K22385" s="21"/>
    </row>
    <row r="22386">
      <c r="D22386" s="13"/>
      <c r="E22386" s="21"/>
      <c r="G22386" s="13"/>
      <c r="H22386" s="13"/>
      <c r="J22386" s="13"/>
      <c r="K22386" s="21"/>
    </row>
    <row r="22387">
      <c r="D22387" s="13"/>
      <c r="E22387" s="21"/>
      <c r="G22387" s="13"/>
      <c r="H22387" s="13"/>
      <c r="J22387" s="13"/>
      <c r="K22387" s="21"/>
    </row>
    <row r="22388">
      <c r="D22388" s="13"/>
      <c r="E22388" s="21"/>
      <c r="G22388" s="13"/>
      <c r="H22388" s="13"/>
      <c r="J22388" s="13"/>
      <c r="K22388" s="21"/>
    </row>
    <row r="22389">
      <c r="D22389" s="13"/>
      <c r="E22389" s="21"/>
      <c r="G22389" s="13"/>
      <c r="H22389" s="13"/>
      <c r="J22389" s="13"/>
      <c r="K22389" s="21"/>
    </row>
    <row r="22390">
      <c r="D22390" s="13"/>
      <c r="E22390" s="21"/>
      <c r="G22390" s="13"/>
      <c r="H22390" s="13"/>
      <c r="J22390" s="13"/>
      <c r="K22390" s="21"/>
    </row>
    <row r="22391">
      <c r="D22391" s="13"/>
      <c r="E22391" s="21"/>
      <c r="G22391" s="13"/>
      <c r="H22391" s="13"/>
      <c r="J22391" s="13"/>
      <c r="K22391" s="21"/>
    </row>
    <row r="22392">
      <c r="D22392" s="13"/>
      <c r="E22392" s="21"/>
      <c r="G22392" s="13"/>
      <c r="H22392" s="13"/>
      <c r="J22392" s="13"/>
      <c r="K22392" s="21"/>
    </row>
    <row r="22393">
      <c r="D22393" s="13"/>
      <c r="E22393" s="21"/>
      <c r="G22393" s="13"/>
      <c r="H22393" s="13"/>
      <c r="J22393" s="13"/>
      <c r="K22393" s="21"/>
    </row>
    <row r="22394">
      <c r="D22394" s="13"/>
      <c r="E22394" s="21"/>
      <c r="G22394" s="13"/>
      <c r="H22394" s="13"/>
      <c r="J22394" s="13"/>
      <c r="K22394" s="21"/>
    </row>
    <row r="22395">
      <c r="D22395" s="13"/>
      <c r="E22395" s="21"/>
      <c r="G22395" s="13"/>
      <c r="H22395" s="13"/>
      <c r="J22395" s="13"/>
      <c r="K22395" s="21"/>
    </row>
    <row r="22396">
      <c r="D22396" s="13"/>
      <c r="E22396" s="21"/>
      <c r="G22396" s="13"/>
      <c r="H22396" s="13"/>
      <c r="J22396" s="13"/>
      <c r="K22396" s="21"/>
    </row>
    <row r="22397">
      <c r="D22397" s="13"/>
      <c r="E22397" s="21"/>
      <c r="G22397" s="13"/>
      <c r="H22397" s="13"/>
      <c r="J22397" s="13"/>
      <c r="K22397" s="21"/>
    </row>
    <row r="22398">
      <c r="D22398" s="13"/>
      <c r="E22398" s="21"/>
      <c r="G22398" s="13"/>
      <c r="H22398" s="13"/>
      <c r="J22398" s="13"/>
      <c r="K22398" s="21"/>
    </row>
    <row r="22399">
      <c r="D22399" s="13"/>
      <c r="E22399" s="21"/>
      <c r="G22399" s="13"/>
      <c r="H22399" s="13"/>
      <c r="J22399" s="13"/>
      <c r="K22399" s="21"/>
    </row>
    <row r="22400">
      <c r="D22400" s="13"/>
      <c r="E22400" s="21"/>
      <c r="G22400" s="13"/>
      <c r="H22400" s="13"/>
      <c r="J22400" s="13"/>
      <c r="K22400" s="21"/>
    </row>
    <row r="22401">
      <c r="D22401" s="13"/>
      <c r="E22401" s="21"/>
      <c r="G22401" s="13"/>
      <c r="H22401" s="13"/>
      <c r="J22401" s="13"/>
      <c r="K22401" s="21"/>
    </row>
    <row r="22402">
      <c r="D22402" s="13"/>
      <c r="E22402" s="21"/>
      <c r="G22402" s="13"/>
      <c r="H22402" s="13"/>
      <c r="J22402" s="13"/>
      <c r="K22402" s="21"/>
    </row>
    <row r="22403">
      <c r="D22403" s="13"/>
      <c r="E22403" s="21"/>
      <c r="G22403" s="13"/>
      <c r="H22403" s="13"/>
      <c r="J22403" s="13"/>
      <c r="K22403" s="21"/>
    </row>
    <row r="22404">
      <c r="D22404" s="13"/>
      <c r="E22404" s="21"/>
      <c r="G22404" s="13"/>
      <c r="H22404" s="13"/>
      <c r="J22404" s="13"/>
      <c r="K22404" s="21"/>
    </row>
    <row r="22405">
      <c r="D22405" s="13"/>
      <c r="E22405" s="21"/>
      <c r="G22405" s="13"/>
      <c r="H22405" s="13"/>
      <c r="J22405" s="13"/>
      <c r="K22405" s="21"/>
    </row>
    <row r="22406">
      <c r="D22406" s="13"/>
      <c r="E22406" s="21"/>
      <c r="G22406" s="13"/>
      <c r="H22406" s="13"/>
      <c r="J22406" s="13"/>
      <c r="K22406" s="21"/>
    </row>
    <row r="22407">
      <c r="D22407" s="13"/>
      <c r="E22407" s="21"/>
      <c r="G22407" s="13"/>
      <c r="H22407" s="13"/>
      <c r="J22407" s="13"/>
      <c r="K22407" s="21"/>
    </row>
    <row r="22408">
      <c r="D22408" s="13"/>
      <c r="E22408" s="21"/>
      <c r="G22408" s="13"/>
      <c r="H22408" s="13"/>
      <c r="J22408" s="13"/>
      <c r="K22408" s="21"/>
    </row>
    <row r="22409">
      <c r="D22409" s="13"/>
      <c r="E22409" s="21"/>
      <c r="G22409" s="13"/>
      <c r="H22409" s="13"/>
      <c r="J22409" s="13"/>
      <c r="K22409" s="21"/>
    </row>
    <row r="22410">
      <c r="D22410" s="13"/>
      <c r="E22410" s="21"/>
      <c r="G22410" s="13"/>
      <c r="H22410" s="13"/>
      <c r="J22410" s="13"/>
      <c r="K22410" s="21"/>
    </row>
    <row r="22411">
      <c r="D22411" s="13"/>
      <c r="E22411" s="21"/>
      <c r="G22411" s="13"/>
      <c r="H22411" s="13"/>
      <c r="J22411" s="13"/>
      <c r="K22411" s="21"/>
    </row>
    <row r="22412">
      <c r="D22412" s="13"/>
      <c r="E22412" s="21"/>
      <c r="G22412" s="13"/>
      <c r="H22412" s="13"/>
      <c r="J22412" s="13"/>
      <c r="K22412" s="21"/>
    </row>
    <row r="22413">
      <c r="D22413" s="13"/>
      <c r="E22413" s="21"/>
      <c r="G22413" s="13"/>
      <c r="H22413" s="13"/>
      <c r="J22413" s="13"/>
      <c r="K22413" s="21"/>
    </row>
    <row r="22414">
      <c r="D22414" s="13"/>
      <c r="E22414" s="21"/>
      <c r="G22414" s="13"/>
      <c r="H22414" s="13"/>
      <c r="J22414" s="13"/>
      <c r="K22414" s="21"/>
    </row>
    <row r="22415">
      <c r="D22415" s="13"/>
      <c r="E22415" s="21"/>
      <c r="G22415" s="13"/>
      <c r="H22415" s="13"/>
      <c r="J22415" s="13"/>
      <c r="K22415" s="21"/>
    </row>
    <row r="22416">
      <c r="D22416" s="13"/>
      <c r="E22416" s="21"/>
      <c r="G22416" s="13"/>
      <c r="H22416" s="13"/>
      <c r="J22416" s="13"/>
      <c r="K22416" s="21"/>
    </row>
    <row r="22417">
      <c r="D22417" s="13"/>
      <c r="E22417" s="21"/>
      <c r="G22417" s="13"/>
      <c r="H22417" s="13"/>
      <c r="J22417" s="13"/>
      <c r="K22417" s="21"/>
    </row>
    <row r="22418">
      <c r="D22418" s="13"/>
      <c r="E22418" s="21"/>
      <c r="G22418" s="13"/>
      <c r="H22418" s="13"/>
      <c r="J22418" s="13"/>
      <c r="K22418" s="21"/>
    </row>
    <row r="22419">
      <c r="D22419" s="13"/>
      <c r="E22419" s="21"/>
      <c r="G22419" s="13"/>
      <c r="H22419" s="13"/>
      <c r="J22419" s="13"/>
      <c r="K22419" s="21"/>
    </row>
    <row r="22420">
      <c r="D22420" s="13"/>
      <c r="E22420" s="21"/>
      <c r="G22420" s="13"/>
      <c r="H22420" s="13"/>
      <c r="J22420" s="13"/>
      <c r="K22420" s="21"/>
    </row>
    <row r="22421">
      <c r="D22421" s="13"/>
      <c r="E22421" s="21"/>
      <c r="G22421" s="13"/>
      <c r="H22421" s="13"/>
      <c r="J22421" s="13"/>
      <c r="K22421" s="21"/>
    </row>
    <row r="22422">
      <c r="D22422" s="13"/>
      <c r="E22422" s="21"/>
      <c r="G22422" s="13"/>
      <c r="H22422" s="13"/>
      <c r="J22422" s="13"/>
      <c r="K22422" s="21"/>
    </row>
    <row r="22423">
      <c r="D22423" s="13"/>
      <c r="E22423" s="21"/>
      <c r="G22423" s="13"/>
      <c r="H22423" s="13"/>
      <c r="J22423" s="13"/>
      <c r="K22423" s="21"/>
    </row>
    <row r="22424">
      <c r="D22424" s="13"/>
      <c r="E22424" s="21"/>
      <c r="G22424" s="13"/>
      <c r="H22424" s="13"/>
      <c r="J22424" s="13"/>
      <c r="K22424" s="21"/>
    </row>
    <row r="22425">
      <c r="D22425" s="13"/>
      <c r="E22425" s="21"/>
      <c r="G22425" s="13"/>
      <c r="H22425" s="13"/>
      <c r="J22425" s="13"/>
      <c r="K22425" s="21"/>
    </row>
    <row r="22426">
      <c r="D22426" s="13"/>
      <c r="E22426" s="21"/>
      <c r="G22426" s="13"/>
      <c r="H22426" s="13"/>
      <c r="J22426" s="13"/>
      <c r="K22426" s="21"/>
    </row>
    <row r="22427">
      <c r="D22427" s="13"/>
      <c r="E22427" s="21"/>
      <c r="G22427" s="13"/>
      <c r="H22427" s="13"/>
      <c r="J22427" s="13"/>
      <c r="K22427" s="21"/>
    </row>
    <row r="22428">
      <c r="D22428" s="13"/>
      <c r="E22428" s="21"/>
      <c r="G22428" s="13"/>
      <c r="H22428" s="13"/>
      <c r="J22428" s="13"/>
      <c r="K22428" s="21"/>
    </row>
    <row r="22429">
      <c r="D22429" s="13"/>
      <c r="E22429" s="21"/>
      <c r="G22429" s="13"/>
      <c r="H22429" s="13"/>
      <c r="J22429" s="13"/>
      <c r="K22429" s="21"/>
    </row>
    <row r="22430">
      <c r="D22430" s="13"/>
      <c r="E22430" s="21"/>
      <c r="G22430" s="13"/>
      <c r="H22430" s="13"/>
      <c r="J22430" s="13"/>
      <c r="K22430" s="21"/>
    </row>
    <row r="22431">
      <c r="D22431" s="13"/>
      <c r="E22431" s="21"/>
      <c r="G22431" s="13"/>
      <c r="H22431" s="13"/>
      <c r="J22431" s="13"/>
      <c r="K22431" s="21"/>
    </row>
    <row r="22432">
      <c r="D22432" s="13"/>
      <c r="E22432" s="21"/>
      <c r="G22432" s="13"/>
      <c r="H22432" s="13"/>
      <c r="J22432" s="13"/>
      <c r="K22432" s="21"/>
    </row>
    <row r="22433">
      <c r="D22433" s="13"/>
      <c r="E22433" s="21"/>
      <c r="G22433" s="13"/>
      <c r="H22433" s="13"/>
      <c r="J22433" s="13"/>
      <c r="K22433" s="21"/>
    </row>
    <row r="22434">
      <c r="D22434" s="13"/>
      <c r="E22434" s="21"/>
      <c r="G22434" s="13"/>
      <c r="H22434" s="13"/>
      <c r="J22434" s="13"/>
      <c r="K22434" s="21"/>
    </row>
    <row r="22435">
      <c r="D22435" s="13"/>
      <c r="E22435" s="21"/>
      <c r="G22435" s="13"/>
      <c r="H22435" s="13"/>
      <c r="J22435" s="13"/>
      <c r="K22435" s="21"/>
    </row>
    <row r="22436">
      <c r="D22436" s="13"/>
      <c r="E22436" s="21"/>
      <c r="G22436" s="13"/>
      <c r="H22436" s="13"/>
      <c r="J22436" s="13"/>
      <c r="K22436" s="21"/>
    </row>
    <row r="22437">
      <c r="D22437" s="13"/>
      <c r="E22437" s="21"/>
      <c r="G22437" s="13"/>
      <c r="H22437" s="13"/>
      <c r="J22437" s="13"/>
      <c r="K22437" s="21"/>
    </row>
    <row r="22438">
      <c r="D22438" s="13"/>
      <c r="E22438" s="21"/>
      <c r="G22438" s="13"/>
      <c r="H22438" s="13"/>
      <c r="J22438" s="13"/>
      <c r="K22438" s="21"/>
    </row>
    <row r="22439">
      <c r="D22439" s="13"/>
      <c r="E22439" s="21"/>
      <c r="G22439" s="13"/>
      <c r="H22439" s="13"/>
      <c r="J22439" s="13"/>
      <c r="K22439" s="21"/>
    </row>
    <row r="22440">
      <c r="D22440" s="13"/>
      <c r="E22440" s="21"/>
      <c r="G22440" s="13"/>
      <c r="H22440" s="13"/>
      <c r="J22440" s="13"/>
      <c r="K22440" s="21"/>
    </row>
    <row r="22441">
      <c r="D22441" s="13"/>
      <c r="E22441" s="21"/>
      <c r="G22441" s="13"/>
      <c r="H22441" s="13"/>
      <c r="J22441" s="13"/>
      <c r="K22441" s="21"/>
    </row>
    <row r="22442">
      <c r="D22442" s="13"/>
      <c r="E22442" s="21"/>
      <c r="G22442" s="13"/>
      <c r="H22442" s="13"/>
      <c r="J22442" s="13"/>
      <c r="K22442" s="21"/>
    </row>
    <row r="22443">
      <c r="D22443" s="13"/>
      <c r="E22443" s="21"/>
      <c r="G22443" s="13"/>
      <c r="H22443" s="13"/>
      <c r="J22443" s="13"/>
      <c r="K22443" s="21"/>
    </row>
    <row r="22444">
      <c r="D22444" s="13"/>
      <c r="E22444" s="21"/>
      <c r="G22444" s="13"/>
      <c r="H22444" s="13"/>
      <c r="J22444" s="13"/>
      <c r="K22444" s="21"/>
    </row>
    <row r="22445">
      <c r="D22445" s="13"/>
      <c r="E22445" s="21"/>
      <c r="G22445" s="13"/>
      <c r="H22445" s="13"/>
      <c r="J22445" s="13"/>
      <c r="K22445" s="21"/>
    </row>
    <row r="22446">
      <c r="D22446" s="13"/>
      <c r="E22446" s="21"/>
      <c r="G22446" s="13"/>
      <c r="H22446" s="13"/>
      <c r="J22446" s="13"/>
      <c r="K22446" s="21"/>
    </row>
    <row r="22447">
      <c r="D22447" s="13"/>
      <c r="E22447" s="21"/>
      <c r="G22447" s="13"/>
      <c r="H22447" s="13"/>
      <c r="J22447" s="13"/>
      <c r="K22447" s="21"/>
    </row>
    <row r="22448">
      <c r="D22448" s="13"/>
      <c r="E22448" s="21"/>
      <c r="G22448" s="13"/>
      <c r="H22448" s="13"/>
      <c r="J22448" s="13"/>
      <c r="K22448" s="21"/>
    </row>
    <row r="22449">
      <c r="D22449" s="13"/>
      <c r="E22449" s="21"/>
      <c r="G22449" s="13"/>
      <c r="H22449" s="13"/>
      <c r="J22449" s="13"/>
      <c r="K22449" s="21"/>
    </row>
    <row r="22450">
      <c r="D22450" s="13"/>
      <c r="E22450" s="21"/>
      <c r="G22450" s="13"/>
      <c r="H22450" s="13"/>
      <c r="J22450" s="13"/>
      <c r="K22450" s="21"/>
    </row>
    <row r="22451">
      <c r="D22451" s="13"/>
      <c r="E22451" s="21"/>
      <c r="G22451" s="13"/>
      <c r="H22451" s="13"/>
      <c r="J22451" s="13"/>
      <c r="K22451" s="21"/>
    </row>
    <row r="22452">
      <c r="D22452" s="13"/>
      <c r="E22452" s="21"/>
      <c r="G22452" s="13"/>
      <c r="H22452" s="13"/>
      <c r="J22452" s="13"/>
      <c r="K22452" s="21"/>
    </row>
    <row r="22453">
      <c r="D22453" s="13"/>
      <c r="E22453" s="21"/>
      <c r="G22453" s="13"/>
      <c r="H22453" s="13"/>
      <c r="J22453" s="13"/>
      <c r="K22453" s="21"/>
    </row>
    <row r="22454">
      <c r="D22454" s="13"/>
      <c r="E22454" s="21"/>
      <c r="G22454" s="13"/>
      <c r="H22454" s="13"/>
      <c r="J22454" s="13"/>
      <c r="K22454" s="21"/>
    </row>
    <row r="22455">
      <c r="D22455" s="13"/>
      <c r="E22455" s="21"/>
      <c r="G22455" s="13"/>
      <c r="H22455" s="13"/>
      <c r="J22455" s="13"/>
      <c r="K22455" s="21"/>
    </row>
    <row r="22456">
      <c r="D22456" s="13"/>
      <c r="E22456" s="21"/>
      <c r="G22456" s="13"/>
      <c r="H22456" s="13"/>
      <c r="J22456" s="13"/>
      <c r="K22456" s="21"/>
    </row>
    <row r="22457">
      <c r="D22457" s="13"/>
      <c r="E22457" s="21"/>
      <c r="G22457" s="13"/>
      <c r="H22457" s="13"/>
      <c r="J22457" s="13"/>
      <c r="K22457" s="21"/>
    </row>
    <row r="22458">
      <c r="D22458" s="13"/>
      <c r="E22458" s="21"/>
      <c r="G22458" s="13"/>
      <c r="H22458" s="13"/>
      <c r="J22458" s="13"/>
      <c r="K22458" s="21"/>
    </row>
    <row r="22459">
      <c r="D22459" s="13"/>
      <c r="E22459" s="21"/>
      <c r="G22459" s="13"/>
      <c r="H22459" s="13"/>
      <c r="J22459" s="13"/>
      <c r="K22459" s="21"/>
    </row>
    <row r="22460">
      <c r="D22460" s="13"/>
      <c r="E22460" s="21"/>
      <c r="G22460" s="13"/>
      <c r="H22460" s="13"/>
      <c r="J22460" s="13"/>
      <c r="K22460" s="21"/>
    </row>
    <row r="22461">
      <c r="D22461" s="13"/>
      <c r="E22461" s="21"/>
      <c r="G22461" s="13"/>
      <c r="H22461" s="13"/>
      <c r="J22461" s="13"/>
      <c r="K22461" s="21"/>
    </row>
    <row r="22462">
      <c r="D22462" s="13"/>
      <c r="E22462" s="21"/>
      <c r="G22462" s="13"/>
      <c r="H22462" s="13"/>
      <c r="J22462" s="13"/>
      <c r="K22462" s="21"/>
    </row>
    <row r="22463">
      <c r="D22463" s="13"/>
      <c r="E22463" s="21"/>
      <c r="G22463" s="13"/>
      <c r="H22463" s="13"/>
      <c r="J22463" s="13"/>
      <c r="K22463" s="21"/>
    </row>
    <row r="22464">
      <c r="D22464" s="13"/>
      <c r="E22464" s="21"/>
      <c r="G22464" s="13"/>
      <c r="H22464" s="13"/>
      <c r="J22464" s="13"/>
      <c r="K22464" s="21"/>
    </row>
    <row r="22465">
      <c r="D22465" s="13"/>
      <c r="E22465" s="21"/>
      <c r="G22465" s="13"/>
      <c r="H22465" s="13"/>
      <c r="J22465" s="13"/>
      <c r="K22465" s="21"/>
    </row>
    <row r="22466">
      <c r="D22466" s="13"/>
      <c r="E22466" s="21"/>
      <c r="G22466" s="13"/>
      <c r="H22466" s="13"/>
      <c r="J22466" s="13"/>
      <c r="K22466" s="21"/>
    </row>
    <row r="22467">
      <c r="D22467" s="13"/>
      <c r="E22467" s="21"/>
      <c r="G22467" s="13"/>
      <c r="H22467" s="13"/>
      <c r="J22467" s="13"/>
      <c r="K22467" s="21"/>
    </row>
    <row r="22468">
      <c r="D22468" s="13"/>
      <c r="E22468" s="21"/>
      <c r="G22468" s="13"/>
      <c r="H22468" s="13"/>
      <c r="J22468" s="13"/>
      <c r="K22468" s="21"/>
    </row>
    <row r="22469">
      <c r="D22469" s="13"/>
      <c r="E22469" s="21"/>
      <c r="G22469" s="13"/>
      <c r="H22469" s="13"/>
      <c r="J22469" s="13"/>
      <c r="K22469" s="21"/>
    </row>
    <row r="22470">
      <c r="D22470" s="13"/>
      <c r="E22470" s="21"/>
      <c r="G22470" s="13"/>
      <c r="H22470" s="13"/>
      <c r="J22470" s="13"/>
      <c r="K22470" s="21"/>
    </row>
    <row r="22471">
      <c r="D22471" s="13"/>
      <c r="E22471" s="21"/>
      <c r="G22471" s="13"/>
      <c r="H22471" s="13"/>
      <c r="J22471" s="13"/>
      <c r="K22471" s="21"/>
    </row>
    <row r="22472">
      <c r="D22472" s="13"/>
      <c r="E22472" s="21"/>
      <c r="G22472" s="13"/>
      <c r="H22472" s="13"/>
      <c r="J22472" s="13"/>
      <c r="K22472" s="21"/>
    </row>
    <row r="22473">
      <c r="D22473" s="13"/>
      <c r="E22473" s="21"/>
      <c r="G22473" s="13"/>
      <c r="H22473" s="13"/>
      <c r="J22473" s="13"/>
      <c r="K22473" s="21"/>
    </row>
    <row r="22474">
      <c r="D22474" s="13"/>
      <c r="E22474" s="21"/>
      <c r="G22474" s="13"/>
      <c r="H22474" s="13"/>
      <c r="J22474" s="13"/>
      <c r="K22474" s="21"/>
    </row>
    <row r="22475">
      <c r="D22475" s="13"/>
      <c r="E22475" s="21"/>
      <c r="G22475" s="13"/>
      <c r="H22475" s="13"/>
      <c r="J22475" s="13"/>
      <c r="K22475" s="21"/>
    </row>
    <row r="22476">
      <c r="D22476" s="13"/>
      <c r="E22476" s="21"/>
      <c r="G22476" s="13"/>
      <c r="H22476" s="13"/>
      <c r="J22476" s="13"/>
      <c r="K22476" s="21"/>
    </row>
    <row r="22477">
      <c r="D22477" s="13"/>
      <c r="E22477" s="21"/>
      <c r="G22477" s="13"/>
      <c r="H22477" s="13"/>
      <c r="J22477" s="13"/>
      <c r="K22477" s="21"/>
    </row>
    <row r="22478">
      <c r="D22478" s="13"/>
      <c r="E22478" s="21"/>
      <c r="G22478" s="13"/>
      <c r="H22478" s="13"/>
      <c r="J22478" s="13"/>
      <c r="K22478" s="21"/>
    </row>
    <row r="22479">
      <c r="D22479" s="13"/>
      <c r="E22479" s="21"/>
      <c r="G22479" s="13"/>
      <c r="H22479" s="13"/>
      <c r="J22479" s="13"/>
      <c r="K22479" s="21"/>
    </row>
    <row r="22480">
      <c r="D22480" s="13"/>
      <c r="E22480" s="21"/>
      <c r="G22480" s="13"/>
      <c r="H22480" s="13"/>
      <c r="J22480" s="13"/>
      <c r="K22480" s="21"/>
    </row>
    <row r="22481">
      <c r="D22481" s="13"/>
      <c r="E22481" s="21"/>
      <c r="G22481" s="13"/>
      <c r="H22481" s="13"/>
      <c r="J22481" s="13"/>
      <c r="K22481" s="21"/>
    </row>
    <row r="22482">
      <c r="D22482" s="13"/>
      <c r="E22482" s="21"/>
      <c r="G22482" s="13"/>
      <c r="H22482" s="13"/>
      <c r="J22482" s="13"/>
      <c r="K22482" s="21"/>
    </row>
    <row r="22483">
      <c r="D22483" s="13"/>
      <c r="E22483" s="21"/>
      <c r="G22483" s="13"/>
      <c r="H22483" s="13"/>
      <c r="J22483" s="13"/>
      <c r="K22483" s="21"/>
    </row>
    <row r="22484">
      <c r="D22484" s="13"/>
      <c r="E22484" s="21"/>
      <c r="G22484" s="13"/>
      <c r="H22484" s="13"/>
      <c r="J22484" s="13"/>
      <c r="K22484" s="21"/>
    </row>
    <row r="22485">
      <c r="D22485" s="13"/>
      <c r="E22485" s="21"/>
      <c r="G22485" s="13"/>
      <c r="H22485" s="13"/>
      <c r="J22485" s="13"/>
      <c r="K22485" s="21"/>
    </row>
    <row r="22486">
      <c r="D22486" s="13"/>
      <c r="E22486" s="21"/>
      <c r="G22486" s="13"/>
      <c r="H22486" s="13"/>
      <c r="J22486" s="13"/>
      <c r="K22486" s="21"/>
    </row>
    <row r="22487">
      <c r="D22487" s="13"/>
      <c r="E22487" s="21"/>
      <c r="G22487" s="13"/>
      <c r="H22487" s="13"/>
      <c r="J22487" s="13"/>
      <c r="K22487" s="21"/>
    </row>
    <row r="22488">
      <c r="D22488" s="13"/>
      <c r="E22488" s="21"/>
      <c r="G22488" s="13"/>
      <c r="H22488" s="13"/>
      <c r="J22488" s="13"/>
      <c r="K22488" s="21"/>
    </row>
    <row r="22489">
      <c r="D22489" s="13"/>
      <c r="E22489" s="21"/>
      <c r="G22489" s="13"/>
      <c r="H22489" s="13"/>
      <c r="J22489" s="13"/>
      <c r="K22489" s="21"/>
    </row>
    <row r="22490">
      <c r="D22490" s="13"/>
      <c r="E22490" s="21"/>
      <c r="G22490" s="13"/>
      <c r="H22490" s="13"/>
      <c r="J22490" s="13"/>
      <c r="K22490" s="21"/>
    </row>
    <row r="22491">
      <c r="D22491" s="13"/>
      <c r="E22491" s="21"/>
      <c r="G22491" s="13"/>
      <c r="H22491" s="13"/>
      <c r="J22491" s="13"/>
      <c r="K22491" s="21"/>
    </row>
    <row r="22492">
      <c r="D22492" s="13"/>
      <c r="E22492" s="21"/>
      <c r="G22492" s="13"/>
      <c r="H22492" s="13"/>
      <c r="J22492" s="13"/>
      <c r="K22492" s="21"/>
    </row>
    <row r="22493">
      <c r="D22493" s="13"/>
      <c r="E22493" s="21"/>
      <c r="G22493" s="13"/>
      <c r="H22493" s="13"/>
      <c r="J22493" s="13"/>
      <c r="K22493" s="21"/>
    </row>
    <row r="22494">
      <c r="D22494" s="13"/>
      <c r="E22494" s="21"/>
      <c r="G22494" s="13"/>
      <c r="H22494" s="13"/>
      <c r="J22494" s="13"/>
      <c r="K22494" s="21"/>
    </row>
    <row r="22495">
      <c r="D22495" s="13"/>
      <c r="E22495" s="21"/>
      <c r="G22495" s="13"/>
      <c r="H22495" s="13"/>
      <c r="J22495" s="13"/>
      <c r="K22495" s="21"/>
    </row>
    <row r="22496">
      <c r="D22496" s="13"/>
      <c r="E22496" s="21"/>
      <c r="G22496" s="13"/>
      <c r="H22496" s="13"/>
      <c r="J22496" s="13"/>
      <c r="K22496" s="21"/>
    </row>
    <row r="22497">
      <c r="D22497" s="13"/>
      <c r="E22497" s="21"/>
      <c r="G22497" s="13"/>
      <c r="H22497" s="13"/>
      <c r="J22497" s="13"/>
      <c r="K22497" s="21"/>
    </row>
    <row r="22498">
      <c r="D22498" s="13"/>
      <c r="E22498" s="21"/>
      <c r="G22498" s="13"/>
      <c r="H22498" s="13"/>
      <c r="J22498" s="13"/>
      <c r="K22498" s="21"/>
    </row>
    <row r="22499">
      <c r="D22499" s="13"/>
      <c r="E22499" s="21"/>
      <c r="G22499" s="13"/>
      <c r="H22499" s="13"/>
      <c r="J22499" s="13"/>
      <c r="K22499" s="21"/>
    </row>
    <row r="22500">
      <c r="D22500" s="13"/>
      <c r="E22500" s="21"/>
      <c r="G22500" s="13"/>
      <c r="H22500" s="13"/>
      <c r="J22500" s="13"/>
      <c r="K22500" s="21"/>
    </row>
    <row r="22501">
      <c r="D22501" s="13"/>
      <c r="E22501" s="21"/>
      <c r="G22501" s="13"/>
      <c r="H22501" s="13"/>
      <c r="J22501" s="13"/>
      <c r="K22501" s="21"/>
    </row>
    <row r="22502">
      <c r="D22502" s="13"/>
      <c r="E22502" s="21"/>
      <c r="G22502" s="13"/>
      <c r="H22502" s="13"/>
      <c r="J22502" s="13"/>
      <c r="K22502" s="21"/>
    </row>
    <row r="22503">
      <c r="D22503" s="13"/>
      <c r="E22503" s="21"/>
      <c r="G22503" s="13"/>
      <c r="H22503" s="13"/>
      <c r="J22503" s="13"/>
      <c r="K22503" s="21"/>
    </row>
    <row r="22504">
      <c r="D22504" s="13"/>
      <c r="E22504" s="21"/>
      <c r="G22504" s="13"/>
      <c r="H22504" s="13"/>
      <c r="J22504" s="13"/>
      <c r="K22504" s="21"/>
    </row>
    <row r="22505">
      <c r="D22505" s="13"/>
      <c r="E22505" s="21"/>
      <c r="G22505" s="13"/>
      <c r="H22505" s="13"/>
      <c r="J22505" s="13"/>
      <c r="K22505" s="21"/>
    </row>
    <row r="22506">
      <c r="D22506" s="13"/>
      <c r="E22506" s="21"/>
      <c r="G22506" s="13"/>
      <c r="H22506" s="13"/>
      <c r="J22506" s="13"/>
      <c r="K22506" s="21"/>
    </row>
    <row r="22507">
      <c r="D22507" s="13"/>
      <c r="E22507" s="21"/>
      <c r="G22507" s="13"/>
      <c r="H22507" s="13"/>
      <c r="J22507" s="13"/>
      <c r="K22507" s="21"/>
    </row>
    <row r="22508">
      <c r="D22508" s="13"/>
      <c r="E22508" s="21"/>
      <c r="G22508" s="13"/>
      <c r="H22508" s="13"/>
      <c r="J22508" s="13"/>
      <c r="K22508" s="21"/>
    </row>
    <row r="22509">
      <c r="D22509" s="13"/>
      <c r="E22509" s="21"/>
      <c r="G22509" s="13"/>
      <c r="H22509" s="13"/>
      <c r="J22509" s="13"/>
      <c r="K22509" s="21"/>
    </row>
    <row r="22510">
      <c r="D22510" s="13"/>
      <c r="E22510" s="21"/>
      <c r="G22510" s="13"/>
      <c r="H22510" s="13"/>
      <c r="J22510" s="13"/>
      <c r="K22510" s="21"/>
    </row>
    <row r="22511">
      <c r="D22511" s="13"/>
      <c r="E22511" s="21"/>
      <c r="G22511" s="13"/>
      <c r="H22511" s="13"/>
      <c r="J22511" s="13"/>
      <c r="K22511" s="21"/>
    </row>
    <row r="22512">
      <c r="D22512" s="13"/>
      <c r="E22512" s="21"/>
      <c r="G22512" s="13"/>
      <c r="H22512" s="13"/>
      <c r="J22512" s="13"/>
      <c r="K22512" s="21"/>
    </row>
    <row r="22513">
      <c r="D22513" s="13"/>
      <c r="E22513" s="21"/>
      <c r="G22513" s="13"/>
      <c r="H22513" s="13"/>
      <c r="J22513" s="13"/>
      <c r="K22513" s="21"/>
    </row>
    <row r="22514">
      <c r="D22514" s="13"/>
      <c r="E22514" s="21"/>
      <c r="G22514" s="13"/>
      <c r="H22514" s="13"/>
      <c r="J22514" s="13"/>
      <c r="K22514" s="21"/>
    </row>
    <row r="22515">
      <c r="D22515" s="13"/>
      <c r="E22515" s="21"/>
      <c r="G22515" s="13"/>
      <c r="H22515" s="13"/>
      <c r="J22515" s="13"/>
      <c r="K22515" s="21"/>
    </row>
    <row r="22516">
      <c r="D22516" s="13"/>
      <c r="E22516" s="21"/>
      <c r="G22516" s="13"/>
      <c r="H22516" s="13"/>
      <c r="J22516" s="13"/>
      <c r="K22516" s="21"/>
    </row>
    <row r="22517">
      <c r="D22517" s="13"/>
      <c r="E22517" s="21"/>
      <c r="G22517" s="13"/>
      <c r="H22517" s="13"/>
      <c r="J22517" s="13"/>
      <c r="K22517" s="21"/>
    </row>
    <row r="22518">
      <c r="D22518" s="13"/>
      <c r="E22518" s="21"/>
      <c r="G22518" s="13"/>
      <c r="H22518" s="13"/>
      <c r="J22518" s="13"/>
      <c r="K22518" s="21"/>
    </row>
    <row r="22519">
      <c r="D22519" s="13"/>
      <c r="E22519" s="21"/>
      <c r="G22519" s="13"/>
      <c r="H22519" s="13"/>
      <c r="J22519" s="13"/>
      <c r="K22519" s="21"/>
    </row>
    <row r="22520">
      <c r="D22520" s="13"/>
      <c r="E22520" s="21"/>
      <c r="G22520" s="13"/>
      <c r="H22520" s="13"/>
      <c r="J22520" s="13"/>
      <c r="K22520" s="21"/>
    </row>
    <row r="22521">
      <c r="D22521" s="13"/>
      <c r="E22521" s="21"/>
      <c r="G22521" s="13"/>
      <c r="H22521" s="13"/>
      <c r="J22521" s="13"/>
      <c r="K22521" s="21"/>
    </row>
    <row r="22522">
      <c r="D22522" s="13"/>
      <c r="E22522" s="21"/>
      <c r="G22522" s="13"/>
      <c r="H22522" s="13"/>
      <c r="J22522" s="13"/>
      <c r="K22522" s="21"/>
    </row>
    <row r="22523">
      <c r="D22523" s="13"/>
      <c r="E22523" s="21"/>
      <c r="G22523" s="13"/>
      <c r="H22523" s="13"/>
      <c r="J22523" s="13"/>
      <c r="K22523" s="21"/>
    </row>
    <row r="22524">
      <c r="D22524" s="13"/>
      <c r="E22524" s="21"/>
      <c r="G22524" s="13"/>
      <c r="H22524" s="13"/>
      <c r="J22524" s="13"/>
      <c r="K22524" s="21"/>
    </row>
    <row r="22525">
      <c r="D22525" s="13"/>
      <c r="E22525" s="21"/>
      <c r="G22525" s="13"/>
      <c r="H22525" s="13"/>
      <c r="J22525" s="13"/>
      <c r="K22525" s="21"/>
    </row>
    <row r="22526">
      <c r="D22526" s="13"/>
      <c r="E22526" s="21"/>
      <c r="G22526" s="13"/>
      <c r="H22526" s="13"/>
      <c r="J22526" s="13"/>
      <c r="K22526" s="21"/>
    </row>
    <row r="22527">
      <c r="D22527" s="13"/>
      <c r="E22527" s="21"/>
      <c r="G22527" s="13"/>
      <c r="H22527" s="13"/>
      <c r="J22527" s="13"/>
      <c r="K22527" s="21"/>
    </row>
    <row r="22528">
      <c r="D22528" s="13"/>
      <c r="E22528" s="21"/>
      <c r="G22528" s="13"/>
      <c r="H22528" s="13"/>
      <c r="J22528" s="13"/>
      <c r="K22528" s="21"/>
    </row>
    <row r="22529">
      <c r="D22529" s="13"/>
      <c r="E22529" s="21"/>
      <c r="G22529" s="13"/>
      <c r="H22529" s="13"/>
      <c r="J22529" s="13"/>
      <c r="K22529" s="21"/>
    </row>
    <row r="22530">
      <c r="D22530" s="13"/>
      <c r="E22530" s="21"/>
      <c r="G22530" s="13"/>
      <c r="H22530" s="13"/>
      <c r="J22530" s="13"/>
      <c r="K22530" s="21"/>
    </row>
    <row r="22531">
      <c r="D22531" s="13"/>
      <c r="E22531" s="21"/>
      <c r="G22531" s="13"/>
      <c r="H22531" s="13"/>
      <c r="J22531" s="13"/>
      <c r="K22531" s="21"/>
    </row>
    <row r="22532">
      <c r="D22532" s="13"/>
      <c r="E22532" s="21"/>
      <c r="G22532" s="13"/>
      <c r="H22532" s="13"/>
      <c r="J22532" s="13"/>
      <c r="K22532" s="21"/>
    </row>
    <row r="22533">
      <c r="D22533" s="13"/>
      <c r="E22533" s="21"/>
      <c r="G22533" s="13"/>
      <c r="H22533" s="13"/>
      <c r="J22533" s="13"/>
      <c r="K22533" s="21"/>
    </row>
    <row r="22534">
      <c r="D22534" s="13"/>
      <c r="E22534" s="21"/>
      <c r="G22534" s="13"/>
      <c r="H22534" s="13"/>
      <c r="J22534" s="13"/>
      <c r="K22534" s="21"/>
    </row>
    <row r="22535">
      <c r="D22535" s="13"/>
      <c r="E22535" s="21"/>
      <c r="G22535" s="13"/>
      <c r="H22535" s="13"/>
      <c r="J22535" s="13"/>
      <c r="K22535" s="21"/>
    </row>
    <row r="22536">
      <c r="D22536" s="13"/>
      <c r="E22536" s="21"/>
      <c r="G22536" s="13"/>
      <c r="H22536" s="13"/>
      <c r="J22536" s="13"/>
      <c r="K22536" s="21"/>
    </row>
    <row r="22537">
      <c r="D22537" s="13"/>
      <c r="E22537" s="21"/>
      <c r="G22537" s="13"/>
      <c r="H22537" s="13"/>
      <c r="J22537" s="13"/>
      <c r="K22537" s="21"/>
    </row>
    <row r="22538">
      <c r="D22538" s="13"/>
      <c r="E22538" s="21"/>
      <c r="G22538" s="13"/>
      <c r="H22538" s="13"/>
      <c r="J22538" s="13"/>
      <c r="K22538" s="21"/>
    </row>
    <row r="22539">
      <c r="D22539" s="13"/>
      <c r="E22539" s="21"/>
      <c r="G22539" s="13"/>
      <c r="H22539" s="13"/>
      <c r="J22539" s="13"/>
      <c r="K22539" s="21"/>
    </row>
    <row r="22540">
      <c r="D22540" s="13"/>
      <c r="E22540" s="21"/>
      <c r="G22540" s="13"/>
      <c r="H22540" s="13"/>
      <c r="J22540" s="13"/>
      <c r="K22540" s="21"/>
    </row>
    <row r="22541">
      <c r="D22541" s="13"/>
      <c r="E22541" s="21"/>
      <c r="G22541" s="13"/>
      <c r="H22541" s="13"/>
      <c r="J22541" s="13"/>
      <c r="K22541" s="21"/>
    </row>
    <row r="22542">
      <c r="D22542" s="13"/>
      <c r="E22542" s="21"/>
      <c r="G22542" s="13"/>
      <c r="H22542" s="13"/>
      <c r="J22542" s="13"/>
      <c r="K22542" s="21"/>
    </row>
    <row r="22543">
      <c r="D22543" s="13"/>
      <c r="E22543" s="21"/>
      <c r="G22543" s="13"/>
      <c r="H22543" s="13"/>
      <c r="J22543" s="13"/>
      <c r="K22543" s="21"/>
    </row>
    <row r="22544">
      <c r="D22544" s="13"/>
      <c r="E22544" s="21"/>
      <c r="G22544" s="13"/>
      <c r="H22544" s="13"/>
      <c r="J22544" s="13"/>
      <c r="K22544" s="21"/>
    </row>
    <row r="22545">
      <c r="D22545" s="13"/>
      <c r="E22545" s="21"/>
      <c r="G22545" s="13"/>
      <c r="H22545" s="13"/>
      <c r="J22545" s="13"/>
      <c r="K22545" s="21"/>
    </row>
    <row r="22546">
      <c r="D22546" s="13"/>
      <c r="E22546" s="21"/>
      <c r="G22546" s="13"/>
      <c r="H22546" s="13"/>
      <c r="J22546" s="13"/>
      <c r="K22546" s="21"/>
    </row>
    <row r="22547">
      <c r="D22547" s="13"/>
      <c r="E22547" s="21"/>
      <c r="G22547" s="13"/>
      <c r="H22547" s="13"/>
      <c r="J22547" s="13"/>
      <c r="K22547" s="21"/>
    </row>
    <row r="22548">
      <c r="D22548" s="13"/>
      <c r="E22548" s="21"/>
      <c r="G22548" s="13"/>
      <c r="H22548" s="13"/>
      <c r="J22548" s="13"/>
      <c r="K22548" s="21"/>
    </row>
    <row r="22549">
      <c r="D22549" s="13"/>
      <c r="E22549" s="21"/>
      <c r="G22549" s="13"/>
      <c r="H22549" s="13"/>
      <c r="J22549" s="13"/>
      <c r="K22549" s="21"/>
    </row>
    <row r="22550">
      <c r="D22550" s="13"/>
      <c r="E22550" s="21"/>
      <c r="G22550" s="13"/>
      <c r="H22550" s="13"/>
      <c r="J22550" s="13"/>
      <c r="K22550" s="21"/>
    </row>
    <row r="22551">
      <c r="D22551" s="13"/>
      <c r="E22551" s="21"/>
      <c r="G22551" s="13"/>
      <c r="H22551" s="13"/>
      <c r="J22551" s="13"/>
      <c r="K22551" s="21"/>
    </row>
    <row r="22552">
      <c r="D22552" s="13"/>
      <c r="E22552" s="21"/>
      <c r="G22552" s="13"/>
      <c r="H22552" s="13"/>
      <c r="J22552" s="13"/>
      <c r="K22552" s="21"/>
    </row>
    <row r="22553">
      <c r="D22553" s="13"/>
      <c r="E22553" s="21"/>
      <c r="G22553" s="13"/>
      <c r="H22553" s="13"/>
      <c r="J22553" s="13"/>
      <c r="K22553" s="21"/>
    </row>
    <row r="22554">
      <c r="D22554" s="13"/>
      <c r="E22554" s="21"/>
      <c r="G22554" s="13"/>
      <c r="H22554" s="13"/>
      <c r="J22554" s="13"/>
      <c r="K22554" s="21"/>
    </row>
    <row r="22555">
      <c r="D22555" s="13"/>
      <c r="E22555" s="21"/>
      <c r="G22555" s="13"/>
      <c r="H22555" s="13"/>
      <c r="J22555" s="13"/>
      <c r="K22555" s="21"/>
    </row>
    <row r="22556">
      <c r="D22556" s="13"/>
      <c r="E22556" s="21"/>
      <c r="G22556" s="13"/>
      <c r="H22556" s="13"/>
      <c r="J22556" s="13"/>
      <c r="K22556" s="21"/>
    </row>
    <row r="22557">
      <c r="D22557" s="13"/>
      <c r="E22557" s="21"/>
      <c r="G22557" s="13"/>
      <c r="H22557" s="13"/>
      <c r="J22557" s="13"/>
      <c r="K22557" s="21"/>
    </row>
    <row r="22558">
      <c r="D22558" s="13"/>
      <c r="E22558" s="21"/>
      <c r="G22558" s="13"/>
      <c r="H22558" s="13"/>
      <c r="J22558" s="13"/>
      <c r="K22558" s="21"/>
    </row>
    <row r="22559">
      <c r="D22559" s="13"/>
      <c r="E22559" s="21"/>
      <c r="G22559" s="13"/>
      <c r="H22559" s="13"/>
      <c r="J22559" s="13"/>
      <c r="K22559" s="21"/>
    </row>
    <row r="22560">
      <c r="D22560" s="13"/>
      <c r="E22560" s="21"/>
      <c r="G22560" s="13"/>
      <c r="H22560" s="13"/>
      <c r="J22560" s="13"/>
      <c r="K22560" s="21"/>
    </row>
    <row r="22561">
      <c r="D22561" s="13"/>
      <c r="E22561" s="21"/>
      <c r="G22561" s="13"/>
      <c r="H22561" s="13"/>
      <c r="J22561" s="13"/>
      <c r="K22561" s="21"/>
    </row>
    <row r="22562">
      <c r="D22562" s="13"/>
      <c r="E22562" s="21"/>
      <c r="G22562" s="13"/>
      <c r="H22562" s="13"/>
      <c r="J22562" s="13"/>
      <c r="K22562" s="21"/>
    </row>
    <row r="22563">
      <c r="D22563" s="13"/>
      <c r="E22563" s="21"/>
      <c r="G22563" s="13"/>
      <c r="H22563" s="13"/>
      <c r="J22563" s="13"/>
      <c r="K22563" s="21"/>
    </row>
    <row r="22564">
      <c r="D22564" s="13"/>
      <c r="E22564" s="21"/>
      <c r="G22564" s="13"/>
      <c r="H22564" s="13"/>
      <c r="J22564" s="13"/>
      <c r="K22564" s="21"/>
    </row>
    <row r="22565">
      <c r="D22565" s="13"/>
      <c r="E22565" s="21"/>
      <c r="G22565" s="13"/>
      <c r="H22565" s="13"/>
      <c r="J22565" s="13"/>
      <c r="K22565" s="21"/>
    </row>
    <row r="22566">
      <c r="D22566" s="13"/>
      <c r="E22566" s="21"/>
      <c r="G22566" s="13"/>
      <c r="H22566" s="13"/>
      <c r="J22566" s="13"/>
      <c r="K22566" s="21"/>
    </row>
    <row r="22567">
      <c r="D22567" s="13"/>
      <c r="E22567" s="21"/>
      <c r="G22567" s="13"/>
      <c r="H22567" s="13"/>
      <c r="J22567" s="13"/>
      <c r="K22567" s="21"/>
    </row>
    <row r="22568">
      <c r="D22568" s="13"/>
      <c r="E22568" s="21"/>
      <c r="G22568" s="13"/>
      <c r="H22568" s="13"/>
      <c r="J22568" s="13"/>
      <c r="K22568" s="21"/>
    </row>
    <row r="22569">
      <c r="D22569" s="13"/>
      <c r="E22569" s="21"/>
      <c r="G22569" s="13"/>
      <c r="H22569" s="13"/>
      <c r="J22569" s="13"/>
      <c r="K22569" s="21"/>
    </row>
    <row r="22570">
      <c r="D22570" s="13"/>
      <c r="E22570" s="21"/>
      <c r="G22570" s="13"/>
      <c r="H22570" s="13"/>
      <c r="J22570" s="13"/>
      <c r="K22570" s="21"/>
    </row>
    <row r="22571">
      <c r="D22571" s="13"/>
      <c r="E22571" s="21"/>
      <c r="G22571" s="13"/>
      <c r="H22571" s="13"/>
      <c r="J22571" s="13"/>
      <c r="K22571" s="21"/>
    </row>
    <row r="22572">
      <c r="D22572" s="13"/>
      <c r="E22572" s="21"/>
      <c r="G22572" s="13"/>
      <c r="H22572" s="13"/>
      <c r="J22572" s="13"/>
      <c r="K22572" s="21"/>
    </row>
    <row r="22573">
      <c r="D22573" s="13"/>
      <c r="E22573" s="21"/>
      <c r="G22573" s="13"/>
      <c r="H22573" s="13"/>
      <c r="J22573" s="13"/>
      <c r="K22573" s="21"/>
    </row>
    <row r="22574">
      <c r="D22574" s="13"/>
      <c r="E22574" s="21"/>
      <c r="G22574" s="13"/>
      <c r="H22574" s="13"/>
      <c r="J22574" s="13"/>
      <c r="K22574" s="21"/>
    </row>
    <row r="22575">
      <c r="D22575" s="13"/>
      <c r="E22575" s="21"/>
      <c r="G22575" s="13"/>
      <c r="H22575" s="13"/>
      <c r="J22575" s="13"/>
      <c r="K22575" s="21"/>
    </row>
    <row r="22576">
      <c r="D22576" s="13"/>
      <c r="E22576" s="21"/>
      <c r="G22576" s="13"/>
      <c r="H22576" s="13"/>
      <c r="J22576" s="13"/>
      <c r="K22576" s="21"/>
    </row>
    <row r="22577">
      <c r="D22577" s="13"/>
      <c r="E22577" s="21"/>
      <c r="G22577" s="13"/>
      <c r="H22577" s="13"/>
      <c r="J22577" s="13"/>
      <c r="K22577" s="21"/>
    </row>
    <row r="22578">
      <c r="D22578" s="13"/>
      <c r="E22578" s="21"/>
      <c r="G22578" s="13"/>
      <c r="H22578" s="13"/>
      <c r="J22578" s="13"/>
      <c r="K22578" s="21"/>
    </row>
    <row r="22579">
      <c r="D22579" s="13"/>
      <c r="E22579" s="21"/>
      <c r="G22579" s="13"/>
      <c r="H22579" s="13"/>
      <c r="J22579" s="13"/>
      <c r="K22579" s="21"/>
    </row>
    <row r="22580">
      <c r="D22580" s="13"/>
      <c r="E22580" s="21"/>
      <c r="G22580" s="13"/>
      <c r="H22580" s="13"/>
      <c r="J22580" s="13"/>
      <c r="K22580" s="21"/>
    </row>
    <row r="22581">
      <c r="D22581" s="13"/>
      <c r="E22581" s="21"/>
      <c r="G22581" s="13"/>
      <c r="H22581" s="13"/>
      <c r="J22581" s="13"/>
      <c r="K22581" s="21"/>
    </row>
    <row r="22582">
      <c r="D22582" s="13"/>
      <c r="E22582" s="21"/>
      <c r="G22582" s="13"/>
      <c r="H22582" s="13"/>
      <c r="J22582" s="13"/>
      <c r="K22582" s="21"/>
    </row>
    <row r="22583">
      <c r="D22583" s="13"/>
      <c r="E22583" s="21"/>
      <c r="G22583" s="13"/>
      <c r="H22583" s="13"/>
      <c r="J22583" s="13"/>
      <c r="K22583" s="21"/>
    </row>
    <row r="22584">
      <c r="D22584" s="13"/>
      <c r="E22584" s="21"/>
      <c r="G22584" s="13"/>
      <c r="H22584" s="13"/>
      <c r="J22584" s="13"/>
      <c r="K22584" s="21"/>
    </row>
    <row r="22585">
      <c r="D22585" s="13"/>
      <c r="E22585" s="21"/>
      <c r="G22585" s="13"/>
      <c r="H22585" s="13"/>
      <c r="J22585" s="13"/>
      <c r="K22585" s="21"/>
    </row>
    <row r="22586">
      <c r="D22586" s="13"/>
      <c r="E22586" s="21"/>
      <c r="G22586" s="13"/>
      <c r="H22586" s="13"/>
      <c r="J22586" s="13"/>
      <c r="K22586" s="21"/>
    </row>
    <row r="22587">
      <c r="D22587" s="13"/>
      <c r="E22587" s="21"/>
      <c r="G22587" s="13"/>
      <c r="H22587" s="13"/>
      <c r="J22587" s="13"/>
      <c r="K22587" s="21"/>
    </row>
    <row r="22588">
      <c r="D22588" s="13"/>
      <c r="E22588" s="21"/>
      <c r="G22588" s="13"/>
      <c r="H22588" s="13"/>
      <c r="J22588" s="13"/>
      <c r="K22588" s="21"/>
    </row>
    <row r="22589">
      <c r="D22589" s="13"/>
      <c r="E22589" s="21"/>
      <c r="G22589" s="13"/>
      <c r="H22589" s="13"/>
      <c r="J22589" s="13"/>
      <c r="K22589" s="21"/>
    </row>
    <row r="22590">
      <c r="D22590" s="13"/>
      <c r="E22590" s="21"/>
      <c r="G22590" s="13"/>
      <c r="H22590" s="13"/>
      <c r="J22590" s="13"/>
      <c r="K22590" s="21"/>
    </row>
    <row r="22591">
      <c r="D22591" s="13"/>
      <c r="E22591" s="21"/>
      <c r="G22591" s="13"/>
      <c r="H22591" s="13"/>
      <c r="J22591" s="13"/>
      <c r="K22591" s="21"/>
    </row>
    <row r="22592">
      <c r="D22592" s="13"/>
      <c r="E22592" s="21"/>
      <c r="G22592" s="13"/>
      <c r="H22592" s="13"/>
      <c r="J22592" s="13"/>
      <c r="K22592" s="21"/>
    </row>
    <row r="22593">
      <c r="D22593" s="13"/>
      <c r="E22593" s="21"/>
      <c r="G22593" s="13"/>
      <c r="H22593" s="13"/>
      <c r="J22593" s="13"/>
      <c r="K22593" s="21"/>
    </row>
    <row r="22594">
      <c r="D22594" s="13"/>
      <c r="E22594" s="21"/>
      <c r="G22594" s="13"/>
      <c r="H22594" s="13"/>
      <c r="J22594" s="13"/>
      <c r="K22594" s="21"/>
    </row>
    <row r="22595">
      <c r="D22595" s="13"/>
      <c r="E22595" s="21"/>
      <c r="G22595" s="13"/>
      <c r="H22595" s="13"/>
      <c r="J22595" s="13"/>
      <c r="K22595" s="21"/>
    </row>
    <row r="22596">
      <c r="D22596" s="13"/>
      <c r="E22596" s="21"/>
      <c r="G22596" s="13"/>
      <c r="H22596" s="13"/>
      <c r="J22596" s="13"/>
      <c r="K22596" s="21"/>
    </row>
    <row r="22597">
      <c r="D22597" s="13"/>
      <c r="E22597" s="21"/>
      <c r="G22597" s="13"/>
      <c r="H22597" s="13"/>
      <c r="J22597" s="13"/>
      <c r="K22597" s="21"/>
    </row>
    <row r="22598">
      <c r="D22598" s="13"/>
      <c r="E22598" s="21"/>
      <c r="G22598" s="13"/>
      <c r="H22598" s="13"/>
      <c r="J22598" s="13"/>
      <c r="K22598" s="21"/>
    </row>
    <row r="22599">
      <c r="D22599" s="13"/>
      <c r="E22599" s="21"/>
      <c r="G22599" s="13"/>
      <c r="H22599" s="13"/>
      <c r="J22599" s="13"/>
      <c r="K22599" s="21"/>
    </row>
    <row r="22600">
      <c r="D22600" s="13"/>
      <c r="E22600" s="21"/>
      <c r="G22600" s="13"/>
      <c r="H22600" s="13"/>
      <c r="J22600" s="13"/>
      <c r="K22600" s="21"/>
    </row>
    <row r="22601">
      <c r="D22601" s="13"/>
      <c r="E22601" s="21"/>
      <c r="G22601" s="13"/>
      <c r="H22601" s="13"/>
      <c r="J22601" s="13"/>
      <c r="K22601" s="21"/>
    </row>
    <row r="22602">
      <c r="D22602" s="13"/>
      <c r="E22602" s="21"/>
      <c r="G22602" s="13"/>
      <c r="H22602" s="13"/>
      <c r="J22602" s="13"/>
      <c r="K22602" s="21"/>
    </row>
    <row r="22603">
      <c r="D22603" s="13"/>
      <c r="E22603" s="21"/>
      <c r="G22603" s="13"/>
      <c r="H22603" s="13"/>
      <c r="J22603" s="13"/>
      <c r="K22603" s="21"/>
    </row>
    <row r="22604">
      <c r="D22604" s="13"/>
      <c r="E22604" s="21"/>
      <c r="G22604" s="13"/>
      <c r="H22604" s="13"/>
      <c r="J22604" s="13"/>
      <c r="K22604" s="21"/>
    </row>
    <row r="22605">
      <c r="D22605" s="13"/>
      <c r="E22605" s="21"/>
      <c r="G22605" s="13"/>
      <c r="H22605" s="13"/>
      <c r="J22605" s="13"/>
      <c r="K22605" s="21"/>
    </row>
    <row r="22606">
      <c r="D22606" s="13"/>
      <c r="E22606" s="21"/>
      <c r="G22606" s="13"/>
      <c r="H22606" s="13"/>
      <c r="J22606" s="13"/>
      <c r="K22606" s="21"/>
    </row>
    <row r="22607">
      <c r="D22607" s="13"/>
      <c r="E22607" s="21"/>
      <c r="G22607" s="13"/>
      <c r="H22607" s="13"/>
      <c r="J22607" s="13"/>
      <c r="K22607" s="21"/>
    </row>
    <row r="22608">
      <c r="D22608" s="13"/>
      <c r="E22608" s="21"/>
      <c r="G22608" s="13"/>
      <c r="H22608" s="13"/>
      <c r="J22608" s="13"/>
      <c r="K22608" s="21"/>
    </row>
    <row r="22609">
      <c r="D22609" s="13"/>
      <c r="E22609" s="21"/>
      <c r="G22609" s="13"/>
      <c r="H22609" s="13"/>
      <c r="J22609" s="13"/>
      <c r="K22609" s="21"/>
    </row>
    <row r="22610">
      <c r="D22610" s="13"/>
      <c r="E22610" s="21"/>
      <c r="G22610" s="13"/>
      <c r="H22610" s="13"/>
      <c r="J22610" s="13"/>
      <c r="K22610" s="21"/>
    </row>
    <row r="22611">
      <c r="D22611" s="13"/>
      <c r="E22611" s="21"/>
      <c r="G22611" s="13"/>
      <c r="H22611" s="13"/>
      <c r="J22611" s="13"/>
      <c r="K22611" s="21"/>
    </row>
    <row r="22612">
      <c r="D22612" s="13"/>
      <c r="E22612" s="21"/>
      <c r="G22612" s="13"/>
      <c r="H22612" s="13"/>
      <c r="J22612" s="13"/>
      <c r="K22612" s="21"/>
    </row>
    <row r="22613">
      <c r="D22613" s="13"/>
      <c r="E22613" s="21"/>
      <c r="G22613" s="13"/>
      <c r="H22613" s="13"/>
      <c r="J22613" s="13"/>
      <c r="K22613" s="21"/>
    </row>
    <row r="22614">
      <c r="D22614" s="13"/>
      <c r="E22614" s="21"/>
      <c r="G22614" s="13"/>
      <c r="H22614" s="13"/>
      <c r="J22614" s="13"/>
      <c r="K22614" s="21"/>
    </row>
    <row r="22615">
      <c r="D22615" s="13"/>
      <c r="E22615" s="21"/>
      <c r="G22615" s="13"/>
      <c r="H22615" s="13"/>
      <c r="J22615" s="13"/>
      <c r="K22615" s="21"/>
    </row>
    <row r="22616">
      <c r="D22616" s="13"/>
      <c r="E22616" s="21"/>
      <c r="G22616" s="13"/>
      <c r="H22616" s="13"/>
      <c r="J22616" s="13"/>
      <c r="K22616" s="21"/>
    </row>
    <row r="22617">
      <c r="D22617" s="13"/>
      <c r="E22617" s="21"/>
      <c r="G22617" s="13"/>
      <c r="H22617" s="13"/>
      <c r="J22617" s="13"/>
      <c r="K22617" s="21"/>
    </row>
    <row r="22618">
      <c r="D22618" s="13"/>
      <c r="E22618" s="21"/>
      <c r="G22618" s="13"/>
      <c r="H22618" s="13"/>
      <c r="J22618" s="13"/>
      <c r="K22618" s="21"/>
    </row>
    <row r="22619">
      <c r="D22619" s="13"/>
      <c r="E22619" s="21"/>
      <c r="G22619" s="13"/>
      <c r="H22619" s="13"/>
      <c r="J22619" s="13"/>
      <c r="K22619" s="21"/>
    </row>
    <row r="22620">
      <c r="D22620" s="13"/>
      <c r="E22620" s="21"/>
      <c r="G22620" s="13"/>
      <c r="H22620" s="13"/>
      <c r="J22620" s="13"/>
      <c r="K22620" s="21"/>
    </row>
    <row r="22621">
      <c r="D22621" s="13"/>
      <c r="E22621" s="21"/>
      <c r="G22621" s="13"/>
      <c r="H22621" s="13"/>
      <c r="J22621" s="13"/>
      <c r="K22621" s="21"/>
    </row>
    <row r="22622">
      <c r="D22622" s="13"/>
      <c r="E22622" s="21"/>
      <c r="G22622" s="13"/>
      <c r="H22622" s="13"/>
      <c r="J22622" s="13"/>
      <c r="K22622" s="21"/>
    </row>
    <row r="22623">
      <c r="D22623" s="13"/>
      <c r="E22623" s="21"/>
      <c r="G22623" s="13"/>
      <c r="H22623" s="13"/>
      <c r="J22623" s="13"/>
      <c r="K22623" s="21"/>
    </row>
    <row r="22624">
      <c r="D22624" s="13"/>
      <c r="E22624" s="21"/>
      <c r="G22624" s="13"/>
      <c r="H22624" s="13"/>
      <c r="J22624" s="13"/>
      <c r="K22624" s="21"/>
    </row>
    <row r="22625">
      <c r="D22625" s="13"/>
      <c r="E22625" s="21"/>
      <c r="G22625" s="13"/>
      <c r="H22625" s="13"/>
      <c r="J22625" s="13"/>
      <c r="K22625" s="21"/>
    </row>
    <row r="22626">
      <c r="D22626" s="13"/>
      <c r="E22626" s="21"/>
      <c r="G22626" s="13"/>
      <c r="H22626" s="13"/>
      <c r="J22626" s="13"/>
      <c r="K22626" s="21"/>
    </row>
    <row r="22627">
      <c r="D22627" s="13"/>
      <c r="E22627" s="21"/>
      <c r="G22627" s="13"/>
      <c r="H22627" s="13"/>
      <c r="J22627" s="13"/>
      <c r="K22627" s="21"/>
    </row>
    <row r="22628">
      <c r="D22628" s="13"/>
      <c r="E22628" s="21"/>
      <c r="G22628" s="13"/>
      <c r="H22628" s="13"/>
      <c r="J22628" s="13"/>
      <c r="K22628" s="21"/>
    </row>
    <row r="22629">
      <c r="D22629" s="13"/>
      <c r="E22629" s="21"/>
      <c r="G22629" s="13"/>
      <c r="H22629" s="13"/>
      <c r="J22629" s="13"/>
      <c r="K22629" s="21"/>
    </row>
    <row r="22630">
      <c r="D22630" s="13"/>
      <c r="E22630" s="21"/>
      <c r="G22630" s="13"/>
      <c r="H22630" s="13"/>
      <c r="J22630" s="13"/>
      <c r="K22630" s="21"/>
    </row>
    <row r="22631">
      <c r="D22631" s="13"/>
      <c r="E22631" s="21"/>
      <c r="G22631" s="13"/>
      <c r="H22631" s="13"/>
      <c r="J22631" s="13"/>
      <c r="K22631" s="21"/>
    </row>
    <row r="22632">
      <c r="D22632" s="13"/>
      <c r="E22632" s="21"/>
      <c r="G22632" s="13"/>
      <c r="H22632" s="13"/>
      <c r="J22632" s="13"/>
      <c r="K22632" s="21"/>
    </row>
    <row r="22633">
      <c r="D22633" s="13"/>
      <c r="E22633" s="21"/>
      <c r="G22633" s="13"/>
      <c r="H22633" s="13"/>
      <c r="J22633" s="13"/>
      <c r="K22633" s="21"/>
    </row>
    <row r="22634">
      <c r="D22634" s="13"/>
      <c r="E22634" s="21"/>
      <c r="G22634" s="13"/>
      <c r="H22634" s="13"/>
      <c r="J22634" s="13"/>
      <c r="K22634" s="21"/>
    </row>
    <row r="22635">
      <c r="D22635" s="13"/>
      <c r="E22635" s="21"/>
      <c r="G22635" s="13"/>
      <c r="H22635" s="13"/>
      <c r="J22635" s="13"/>
      <c r="K22635" s="21"/>
    </row>
    <row r="22636">
      <c r="D22636" s="13"/>
      <c r="E22636" s="21"/>
      <c r="G22636" s="13"/>
      <c r="H22636" s="13"/>
      <c r="J22636" s="13"/>
      <c r="K22636" s="21"/>
    </row>
    <row r="22637">
      <c r="D22637" s="13"/>
      <c r="E22637" s="21"/>
      <c r="G22637" s="13"/>
      <c r="H22637" s="13"/>
      <c r="J22637" s="13"/>
      <c r="K22637" s="21"/>
    </row>
    <row r="22638">
      <c r="D22638" s="13"/>
      <c r="E22638" s="21"/>
      <c r="G22638" s="13"/>
      <c r="H22638" s="13"/>
      <c r="J22638" s="13"/>
      <c r="K22638" s="21"/>
    </row>
    <row r="22639">
      <c r="D22639" s="13"/>
      <c r="E22639" s="21"/>
      <c r="G22639" s="13"/>
      <c r="H22639" s="13"/>
      <c r="J22639" s="13"/>
      <c r="K22639" s="21"/>
    </row>
    <row r="22640">
      <c r="D22640" s="13"/>
      <c r="E22640" s="21"/>
      <c r="G22640" s="13"/>
      <c r="H22640" s="13"/>
      <c r="J22640" s="13"/>
      <c r="K22640" s="21"/>
    </row>
    <row r="22641">
      <c r="D22641" s="13"/>
      <c r="E22641" s="21"/>
      <c r="G22641" s="13"/>
      <c r="H22641" s="13"/>
      <c r="J22641" s="13"/>
      <c r="K22641" s="21"/>
    </row>
    <row r="22642">
      <c r="D22642" s="13"/>
      <c r="E22642" s="21"/>
      <c r="G22642" s="13"/>
      <c r="H22642" s="13"/>
      <c r="J22642" s="13"/>
      <c r="K22642" s="21"/>
    </row>
    <row r="22643">
      <c r="D22643" s="13"/>
      <c r="E22643" s="21"/>
      <c r="G22643" s="13"/>
      <c r="H22643" s="13"/>
      <c r="J22643" s="13"/>
      <c r="K22643" s="21"/>
    </row>
    <row r="22644">
      <c r="D22644" s="13"/>
      <c r="E22644" s="21"/>
      <c r="G22644" s="13"/>
      <c r="H22644" s="13"/>
      <c r="J22644" s="13"/>
      <c r="K22644" s="21"/>
    </row>
    <row r="22645">
      <c r="D22645" s="13"/>
      <c r="E22645" s="21"/>
      <c r="G22645" s="13"/>
      <c r="H22645" s="13"/>
      <c r="J22645" s="13"/>
      <c r="K22645" s="21"/>
    </row>
    <row r="22646">
      <c r="D22646" s="13"/>
      <c r="E22646" s="21"/>
      <c r="G22646" s="13"/>
      <c r="H22646" s="13"/>
      <c r="J22646" s="13"/>
      <c r="K22646" s="21"/>
    </row>
    <row r="22647">
      <c r="D22647" s="13"/>
      <c r="E22647" s="21"/>
      <c r="G22647" s="13"/>
      <c r="H22647" s="13"/>
      <c r="J22647" s="13"/>
      <c r="K22647" s="21"/>
    </row>
    <row r="22648">
      <c r="D22648" s="13"/>
      <c r="E22648" s="21"/>
      <c r="G22648" s="13"/>
      <c r="H22648" s="13"/>
      <c r="J22648" s="13"/>
      <c r="K22648" s="21"/>
    </row>
    <row r="22649">
      <c r="D22649" s="13"/>
      <c r="E22649" s="21"/>
      <c r="G22649" s="13"/>
      <c r="H22649" s="13"/>
      <c r="J22649" s="13"/>
      <c r="K22649" s="21"/>
    </row>
    <row r="22650">
      <c r="D22650" s="13"/>
      <c r="E22650" s="21"/>
      <c r="G22650" s="13"/>
      <c r="H22650" s="13"/>
      <c r="J22650" s="13"/>
      <c r="K22650" s="21"/>
    </row>
    <row r="22651">
      <c r="D22651" s="13"/>
      <c r="E22651" s="21"/>
      <c r="G22651" s="13"/>
      <c r="H22651" s="13"/>
      <c r="J22651" s="13"/>
      <c r="K22651" s="21"/>
    </row>
    <row r="22652">
      <c r="D22652" s="13"/>
      <c r="E22652" s="21"/>
      <c r="G22652" s="13"/>
      <c r="H22652" s="13"/>
      <c r="J22652" s="13"/>
      <c r="K22652" s="21"/>
    </row>
    <row r="22653">
      <c r="D22653" s="13"/>
      <c r="E22653" s="21"/>
      <c r="G22653" s="13"/>
      <c r="H22653" s="13"/>
      <c r="J22653" s="13"/>
      <c r="K22653" s="21"/>
    </row>
    <row r="22654">
      <c r="D22654" s="13"/>
      <c r="E22654" s="21"/>
      <c r="G22654" s="13"/>
      <c r="H22654" s="13"/>
      <c r="J22654" s="13"/>
      <c r="K22654" s="21"/>
    </row>
    <row r="22655">
      <c r="D22655" s="13"/>
      <c r="E22655" s="21"/>
      <c r="G22655" s="13"/>
      <c r="H22655" s="13"/>
      <c r="J22655" s="13"/>
      <c r="K22655" s="21"/>
    </row>
    <row r="22656">
      <c r="D22656" s="13"/>
      <c r="E22656" s="21"/>
      <c r="G22656" s="13"/>
      <c r="H22656" s="13"/>
      <c r="J22656" s="13"/>
      <c r="K22656" s="21"/>
    </row>
    <row r="22657">
      <c r="D22657" s="13"/>
      <c r="E22657" s="21"/>
      <c r="G22657" s="13"/>
      <c r="H22657" s="13"/>
      <c r="J22657" s="13"/>
      <c r="K22657" s="21"/>
    </row>
    <row r="22658">
      <c r="D22658" s="13"/>
      <c r="E22658" s="21"/>
      <c r="G22658" s="13"/>
      <c r="H22658" s="13"/>
      <c r="J22658" s="13"/>
      <c r="K22658" s="21"/>
    </row>
    <row r="22659">
      <c r="D22659" s="13"/>
      <c r="E22659" s="21"/>
      <c r="G22659" s="13"/>
      <c r="H22659" s="13"/>
      <c r="J22659" s="13"/>
      <c r="K22659" s="21"/>
    </row>
    <row r="22660">
      <c r="D22660" s="13"/>
      <c r="E22660" s="21"/>
      <c r="G22660" s="13"/>
      <c r="H22660" s="13"/>
      <c r="J22660" s="13"/>
      <c r="K22660" s="21"/>
    </row>
    <row r="22661">
      <c r="D22661" s="13"/>
      <c r="E22661" s="21"/>
      <c r="G22661" s="13"/>
      <c r="H22661" s="13"/>
      <c r="J22661" s="13"/>
      <c r="K22661" s="21"/>
    </row>
    <row r="22662">
      <c r="D22662" s="13"/>
      <c r="E22662" s="21"/>
      <c r="G22662" s="13"/>
      <c r="H22662" s="13"/>
      <c r="J22662" s="13"/>
      <c r="K22662" s="21"/>
    </row>
    <row r="22663">
      <c r="D22663" s="13"/>
      <c r="E22663" s="21"/>
      <c r="G22663" s="13"/>
      <c r="H22663" s="13"/>
      <c r="J22663" s="13"/>
      <c r="K22663" s="21"/>
    </row>
    <row r="22664">
      <c r="D22664" s="13"/>
      <c r="E22664" s="21"/>
      <c r="G22664" s="13"/>
      <c r="H22664" s="13"/>
      <c r="J22664" s="13"/>
      <c r="K22664" s="21"/>
    </row>
    <row r="22665">
      <c r="D22665" s="13"/>
      <c r="E22665" s="21"/>
      <c r="G22665" s="13"/>
      <c r="H22665" s="13"/>
      <c r="J22665" s="13"/>
      <c r="K22665" s="21"/>
    </row>
    <row r="22666">
      <c r="D22666" s="13"/>
      <c r="E22666" s="21"/>
      <c r="G22666" s="13"/>
      <c r="H22666" s="13"/>
      <c r="J22666" s="13"/>
      <c r="K22666" s="21"/>
    </row>
    <row r="22667">
      <c r="D22667" s="13"/>
      <c r="E22667" s="21"/>
      <c r="G22667" s="13"/>
      <c r="H22667" s="13"/>
      <c r="J22667" s="13"/>
      <c r="K22667" s="21"/>
    </row>
    <row r="22668">
      <c r="D22668" s="13"/>
      <c r="E22668" s="21"/>
      <c r="G22668" s="13"/>
      <c r="H22668" s="13"/>
      <c r="J22668" s="13"/>
      <c r="K22668" s="21"/>
    </row>
    <row r="22669">
      <c r="D22669" s="13"/>
      <c r="E22669" s="21"/>
      <c r="G22669" s="13"/>
      <c r="H22669" s="13"/>
      <c r="J22669" s="13"/>
      <c r="K22669" s="21"/>
    </row>
    <row r="22670">
      <c r="D22670" s="13"/>
      <c r="E22670" s="21"/>
      <c r="G22670" s="13"/>
      <c r="H22670" s="13"/>
      <c r="J22670" s="13"/>
      <c r="K22670" s="21"/>
    </row>
    <row r="22671">
      <c r="D22671" s="13"/>
      <c r="E22671" s="21"/>
      <c r="G22671" s="13"/>
      <c r="H22671" s="13"/>
      <c r="J22671" s="13"/>
      <c r="K22671" s="21"/>
    </row>
    <row r="22672">
      <c r="D22672" s="13"/>
      <c r="E22672" s="21"/>
      <c r="G22672" s="13"/>
      <c r="H22672" s="13"/>
      <c r="J22672" s="13"/>
      <c r="K22672" s="21"/>
    </row>
    <row r="22673">
      <c r="D22673" s="13"/>
      <c r="E22673" s="21"/>
      <c r="G22673" s="13"/>
      <c r="H22673" s="13"/>
      <c r="J22673" s="13"/>
      <c r="K22673" s="21"/>
    </row>
    <row r="22674">
      <c r="D22674" s="13"/>
      <c r="E22674" s="21"/>
      <c r="G22674" s="13"/>
      <c r="H22674" s="13"/>
      <c r="J22674" s="13"/>
      <c r="K22674" s="21"/>
    </row>
    <row r="22675">
      <c r="D22675" s="13"/>
      <c r="E22675" s="21"/>
      <c r="G22675" s="13"/>
      <c r="H22675" s="13"/>
      <c r="J22675" s="13"/>
      <c r="K22675" s="21"/>
    </row>
    <row r="22676">
      <c r="D22676" s="13"/>
      <c r="E22676" s="21"/>
      <c r="G22676" s="13"/>
      <c r="H22676" s="13"/>
      <c r="J22676" s="13"/>
      <c r="K22676" s="21"/>
    </row>
    <row r="22677">
      <c r="D22677" s="13"/>
      <c r="E22677" s="21"/>
      <c r="G22677" s="13"/>
      <c r="H22677" s="13"/>
      <c r="J22677" s="13"/>
      <c r="K22677" s="21"/>
    </row>
    <row r="22678">
      <c r="D22678" s="13"/>
      <c r="E22678" s="21"/>
      <c r="G22678" s="13"/>
      <c r="H22678" s="13"/>
      <c r="J22678" s="13"/>
      <c r="K22678" s="21"/>
    </row>
    <row r="22679">
      <c r="D22679" s="13"/>
      <c r="E22679" s="21"/>
      <c r="G22679" s="13"/>
      <c r="H22679" s="13"/>
      <c r="J22679" s="13"/>
      <c r="K22679" s="21"/>
    </row>
    <row r="22680">
      <c r="D22680" s="13"/>
      <c r="E22680" s="21"/>
      <c r="G22680" s="13"/>
      <c r="H22680" s="13"/>
      <c r="J22680" s="13"/>
      <c r="K22680" s="21"/>
    </row>
    <row r="22681">
      <c r="D22681" s="13"/>
      <c r="E22681" s="21"/>
      <c r="G22681" s="13"/>
      <c r="H22681" s="13"/>
      <c r="J22681" s="13"/>
      <c r="K22681" s="21"/>
    </row>
    <row r="22682">
      <c r="D22682" s="13"/>
      <c r="E22682" s="21"/>
      <c r="G22682" s="13"/>
      <c r="H22682" s="13"/>
      <c r="J22682" s="13"/>
      <c r="K22682" s="21"/>
    </row>
    <row r="22683">
      <c r="D22683" s="13"/>
      <c r="E22683" s="21"/>
      <c r="G22683" s="13"/>
      <c r="H22683" s="13"/>
      <c r="J22683" s="13"/>
      <c r="K22683" s="21"/>
    </row>
    <row r="22684">
      <c r="D22684" s="13"/>
      <c r="E22684" s="21"/>
      <c r="G22684" s="13"/>
      <c r="H22684" s="13"/>
      <c r="J22684" s="13"/>
      <c r="K22684" s="21"/>
    </row>
    <row r="22685">
      <c r="D22685" s="13"/>
      <c r="E22685" s="21"/>
      <c r="G22685" s="13"/>
      <c r="H22685" s="13"/>
      <c r="J22685" s="13"/>
      <c r="K22685" s="21"/>
    </row>
    <row r="22686">
      <c r="D22686" s="13"/>
      <c r="E22686" s="21"/>
      <c r="G22686" s="13"/>
      <c r="H22686" s="13"/>
      <c r="J22686" s="13"/>
      <c r="K22686" s="21"/>
    </row>
    <row r="22687">
      <c r="D22687" s="13"/>
      <c r="E22687" s="21"/>
      <c r="G22687" s="13"/>
      <c r="H22687" s="13"/>
      <c r="J22687" s="13"/>
      <c r="K22687" s="21"/>
    </row>
    <row r="22688">
      <c r="D22688" s="13"/>
      <c r="E22688" s="21"/>
      <c r="G22688" s="13"/>
      <c r="H22688" s="13"/>
      <c r="J22688" s="13"/>
      <c r="K22688" s="21"/>
    </row>
    <row r="22689">
      <c r="D22689" s="13"/>
      <c r="E22689" s="21"/>
      <c r="G22689" s="13"/>
      <c r="H22689" s="13"/>
      <c r="J22689" s="13"/>
      <c r="K22689" s="21"/>
    </row>
    <row r="22690">
      <c r="D22690" s="13"/>
      <c r="E22690" s="21"/>
      <c r="G22690" s="13"/>
      <c r="H22690" s="13"/>
      <c r="J22690" s="13"/>
      <c r="K22690" s="21"/>
    </row>
    <row r="22691">
      <c r="D22691" s="13"/>
      <c r="E22691" s="21"/>
      <c r="G22691" s="13"/>
      <c r="H22691" s="13"/>
      <c r="J22691" s="13"/>
      <c r="K22691" s="21"/>
    </row>
    <row r="22692">
      <c r="D22692" s="13"/>
      <c r="E22692" s="21"/>
      <c r="G22692" s="13"/>
      <c r="H22692" s="13"/>
      <c r="J22692" s="13"/>
      <c r="K22692" s="21"/>
    </row>
    <row r="22693">
      <c r="D22693" s="13"/>
      <c r="E22693" s="21"/>
      <c r="G22693" s="13"/>
      <c r="H22693" s="13"/>
      <c r="J22693" s="13"/>
      <c r="K22693" s="21"/>
    </row>
    <row r="22694">
      <c r="D22694" s="13"/>
      <c r="E22694" s="21"/>
      <c r="G22694" s="13"/>
      <c r="H22694" s="13"/>
      <c r="J22694" s="13"/>
      <c r="K22694" s="21"/>
    </row>
    <row r="22695">
      <c r="D22695" s="13"/>
      <c r="E22695" s="21"/>
      <c r="G22695" s="13"/>
      <c r="H22695" s="13"/>
      <c r="J22695" s="13"/>
      <c r="K22695" s="21"/>
    </row>
    <row r="22696">
      <c r="D22696" s="13"/>
      <c r="E22696" s="21"/>
      <c r="G22696" s="13"/>
      <c r="H22696" s="13"/>
      <c r="J22696" s="13"/>
      <c r="K22696" s="21"/>
    </row>
    <row r="22697">
      <c r="D22697" s="13"/>
      <c r="E22697" s="21"/>
      <c r="G22697" s="13"/>
      <c r="H22697" s="13"/>
      <c r="J22697" s="13"/>
      <c r="K22697" s="21"/>
    </row>
    <row r="22698">
      <c r="D22698" s="13"/>
      <c r="E22698" s="21"/>
      <c r="G22698" s="13"/>
      <c r="H22698" s="13"/>
      <c r="J22698" s="13"/>
      <c r="K22698" s="21"/>
    </row>
    <row r="22699">
      <c r="D22699" s="13"/>
      <c r="E22699" s="21"/>
      <c r="G22699" s="13"/>
      <c r="H22699" s="13"/>
      <c r="J22699" s="13"/>
      <c r="K22699" s="21"/>
    </row>
    <row r="22700">
      <c r="D22700" s="13"/>
      <c r="E22700" s="21"/>
      <c r="G22700" s="13"/>
      <c r="H22700" s="13"/>
      <c r="J22700" s="13"/>
      <c r="K22700" s="21"/>
    </row>
    <row r="22701">
      <c r="D22701" s="13"/>
      <c r="E22701" s="21"/>
      <c r="G22701" s="13"/>
      <c r="H22701" s="13"/>
      <c r="J22701" s="13"/>
      <c r="K22701" s="21"/>
    </row>
    <row r="22702">
      <c r="D22702" s="13"/>
      <c r="E22702" s="21"/>
      <c r="G22702" s="13"/>
      <c r="H22702" s="13"/>
      <c r="J22702" s="13"/>
      <c r="K22702" s="21"/>
    </row>
    <row r="22703">
      <c r="D22703" s="13"/>
      <c r="E22703" s="21"/>
      <c r="G22703" s="13"/>
      <c r="H22703" s="13"/>
      <c r="J22703" s="13"/>
      <c r="K22703" s="21"/>
    </row>
    <row r="22704">
      <c r="D22704" s="13"/>
      <c r="E22704" s="21"/>
      <c r="G22704" s="13"/>
      <c r="H22704" s="13"/>
      <c r="J22704" s="13"/>
      <c r="K22704" s="21"/>
    </row>
    <row r="22705">
      <c r="D22705" s="13"/>
      <c r="E22705" s="21"/>
      <c r="G22705" s="13"/>
      <c r="H22705" s="13"/>
      <c r="J22705" s="13"/>
      <c r="K22705" s="21"/>
    </row>
    <row r="22706">
      <c r="D22706" s="13"/>
      <c r="E22706" s="21"/>
      <c r="G22706" s="13"/>
      <c r="H22706" s="13"/>
      <c r="J22706" s="13"/>
      <c r="K22706" s="21"/>
    </row>
    <row r="22707">
      <c r="D22707" s="13"/>
      <c r="E22707" s="21"/>
      <c r="G22707" s="13"/>
      <c r="H22707" s="13"/>
      <c r="J22707" s="13"/>
      <c r="K22707" s="21"/>
    </row>
    <row r="22708">
      <c r="D22708" s="13"/>
      <c r="E22708" s="21"/>
      <c r="G22708" s="13"/>
      <c r="H22708" s="13"/>
      <c r="J22708" s="13"/>
      <c r="K22708" s="21"/>
    </row>
    <row r="22709">
      <c r="D22709" s="13"/>
      <c r="E22709" s="21"/>
      <c r="G22709" s="13"/>
      <c r="H22709" s="13"/>
      <c r="J22709" s="13"/>
      <c r="K22709" s="21"/>
    </row>
    <row r="22710">
      <c r="D22710" s="13"/>
      <c r="E22710" s="21"/>
      <c r="G22710" s="13"/>
      <c r="H22710" s="13"/>
      <c r="J22710" s="13"/>
      <c r="K22710" s="21"/>
    </row>
    <row r="22711">
      <c r="D22711" s="13"/>
      <c r="E22711" s="21"/>
      <c r="G22711" s="13"/>
      <c r="H22711" s="13"/>
      <c r="J22711" s="13"/>
      <c r="K22711" s="21"/>
    </row>
    <row r="22712">
      <c r="D22712" s="13"/>
      <c r="E22712" s="21"/>
      <c r="G22712" s="13"/>
      <c r="H22712" s="13"/>
      <c r="J22712" s="13"/>
      <c r="K22712" s="21"/>
    </row>
    <row r="22713">
      <c r="D22713" s="13"/>
      <c r="E22713" s="21"/>
      <c r="G22713" s="13"/>
      <c r="H22713" s="13"/>
      <c r="J22713" s="13"/>
      <c r="K22713" s="21"/>
    </row>
    <row r="22714">
      <c r="D22714" s="13"/>
      <c r="E22714" s="21"/>
      <c r="G22714" s="13"/>
      <c r="H22714" s="13"/>
      <c r="J22714" s="13"/>
      <c r="K22714" s="21"/>
    </row>
    <row r="22715">
      <c r="D22715" s="13"/>
      <c r="E22715" s="21"/>
      <c r="G22715" s="13"/>
      <c r="H22715" s="13"/>
      <c r="J22715" s="13"/>
      <c r="K22715" s="21"/>
    </row>
    <row r="22716">
      <c r="D22716" s="13"/>
      <c r="E22716" s="21"/>
      <c r="G22716" s="13"/>
      <c r="H22716" s="13"/>
      <c r="J22716" s="13"/>
      <c r="K22716" s="21"/>
    </row>
    <row r="22717">
      <c r="D22717" s="13"/>
      <c r="E22717" s="21"/>
      <c r="G22717" s="13"/>
      <c r="H22717" s="13"/>
      <c r="J22717" s="13"/>
      <c r="K22717" s="21"/>
    </row>
    <row r="22718">
      <c r="D22718" s="13"/>
      <c r="E22718" s="21"/>
      <c r="G22718" s="13"/>
      <c r="H22718" s="13"/>
      <c r="J22718" s="13"/>
      <c r="K22718" s="21"/>
    </row>
    <row r="22719">
      <c r="D22719" s="13"/>
      <c r="E22719" s="21"/>
      <c r="G22719" s="13"/>
      <c r="H22719" s="13"/>
      <c r="J22719" s="13"/>
      <c r="K22719" s="21"/>
    </row>
    <row r="22720">
      <c r="D22720" s="13"/>
      <c r="E22720" s="21"/>
      <c r="G22720" s="13"/>
      <c r="H22720" s="13"/>
      <c r="J22720" s="13"/>
      <c r="K22720" s="21"/>
    </row>
    <row r="22721">
      <c r="D22721" s="13"/>
      <c r="E22721" s="21"/>
      <c r="G22721" s="13"/>
      <c r="H22721" s="13"/>
      <c r="J22721" s="13"/>
      <c r="K22721" s="21"/>
    </row>
    <row r="22722">
      <c r="D22722" s="13"/>
      <c r="E22722" s="21"/>
      <c r="G22722" s="13"/>
      <c r="H22722" s="13"/>
      <c r="J22722" s="13"/>
      <c r="K22722" s="21"/>
    </row>
    <row r="22723">
      <c r="D22723" s="13"/>
      <c r="E22723" s="21"/>
      <c r="G22723" s="13"/>
      <c r="H22723" s="13"/>
      <c r="J22723" s="13"/>
      <c r="K22723" s="21"/>
    </row>
    <row r="22724">
      <c r="D22724" s="13"/>
      <c r="E22724" s="21"/>
      <c r="G22724" s="13"/>
      <c r="H22724" s="13"/>
      <c r="J22724" s="13"/>
      <c r="K22724" s="21"/>
    </row>
    <row r="22725">
      <c r="D22725" s="13"/>
      <c r="E22725" s="21"/>
      <c r="G22725" s="13"/>
      <c r="H22725" s="13"/>
      <c r="J22725" s="13"/>
      <c r="K22725" s="21"/>
    </row>
    <row r="22726">
      <c r="D22726" s="13"/>
      <c r="E22726" s="21"/>
      <c r="G22726" s="13"/>
      <c r="H22726" s="13"/>
      <c r="J22726" s="13"/>
      <c r="K22726" s="21"/>
    </row>
    <row r="22727">
      <c r="D22727" s="13"/>
      <c r="E22727" s="21"/>
      <c r="G22727" s="13"/>
      <c r="H22727" s="13"/>
      <c r="J22727" s="13"/>
      <c r="K22727" s="21"/>
    </row>
    <row r="22728">
      <c r="D22728" s="13"/>
      <c r="E22728" s="21"/>
      <c r="G22728" s="13"/>
      <c r="H22728" s="13"/>
      <c r="J22728" s="13"/>
      <c r="K22728" s="21"/>
    </row>
    <row r="22729">
      <c r="D22729" s="13"/>
      <c r="E22729" s="21"/>
      <c r="G22729" s="13"/>
      <c r="H22729" s="13"/>
      <c r="J22729" s="13"/>
      <c r="K22729" s="21"/>
    </row>
    <row r="22730">
      <c r="D22730" s="13"/>
      <c r="E22730" s="21"/>
      <c r="G22730" s="13"/>
      <c r="H22730" s="13"/>
      <c r="J22730" s="13"/>
      <c r="K22730" s="21"/>
    </row>
    <row r="22731">
      <c r="D22731" s="13"/>
      <c r="E22731" s="21"/>
      <c r="G22731" s="13"/>
      <c r="H22731" s="13"/>
      <c r="J22731" s="13"/>
      <c r="K22731" s="21"/>
    </row>
    <row r="22732">
      <c r="D22732" s="13"/>
      <c r="E22732" s="21"/>
      <c r="G22732" s="13"/>
      <c r="H22732" s="13"/>
      <c r="J22732" s="13"/>
      <c r="K22732" s="21"/>
    </row>
    <row r="22733">
      <c r="D22733" s="13"/>
      <c r="E22733" s="21"/>
      <c r="G22733" s="13"/>
      <c r="H22733" s="13"/>
      <c r="J22733" s="13"/>
      <c r="K22733" s="21"/>
    </row>
    <row r="22734">
      <c r="D22734" s="13"/>
      <c r="E22734" s="21"/>
      <c r="G22734" s="13"/>
      <c r="H22734" s="13"/>
      <c r="J22734" s="13"/>
      <c r="K22734" s="21"/>
    </row>
    <row r="22735">
      <c r="D22735" s="13"/>
      <c r="E22735" s="21"/>
      <c r="G22735" s="13"/>
      <c r="H22735" s="13"/>
      <c r="J22735" s="13"/>
      <c r="K22735" s="21"/>
    </row>
    <row r="22736">
      <c r="D22736" s="13"/>
      <c r="E22736" s="21"/>
      <c r="G22736" s="13"/>
      <c r="H22736" s="13"/>
      <c r="J22736" s="13"/>
      <c r="K22736" s="21"/>
    </row>
    <row r="22737">
      <c r="D22737" s="13"/>
      <c r="E22737" s="21"/>
      <c r="G22737" s="13"/>
      <c r="H22737" s="13"/>
      <c r="J22737" s="13"/>
      <c r="K22737" s="21"/>
    </row>
    <row r="22738">
      <c r="D22738" s="13"/>
      <c r="E22738" s="21"/>
      <c r="G22738" s="13"/>
      <c r="H22738" s="13"/>
      <c r="J22738" s="13"/>
      <c r="K22738" s="21"/>
    </row>
    <row r="22739">
      <c r="D22739" s="13"/>
      <c r="E22739" s="21"/>
      <c r="G22739" s="13"/>
      <c r="H22739" s="13"/>
      <c r="J22739" s="13"/>
      <c r="K22739" s="21"/>
    </row>
    <row r="22740">
      <c r="D22740" s="13"/>
      <c r="E22740" s="21"/>
      <c r="G22740" s="13"/>
      <c r="H22740" s="13"/>
      <c r="J22740" s="13"/>
      <c r="K22740" s="21"/>
    </row>
    <row r="22741">
      <c r="D22741" s="13"/>
      <c r="E22741" s="21"/>
      <c r="G22741" s="13"/>
      <c r="H22741" s="13"/>
      <c r="J22741" s="13"/>
      <c r="K22741" s="21"/>
    </row>
    <row r="22742">
      <c r="D22742" s="13"/>
      <c r="E22742" s="21"/>
      <c r="G22742" s="13"/>
      <c r="H22742" s="13"/>
      <c r="J22742" s="13"/>
      <c r="K22742" s="21"/>
    </row>
    <row r="22743">
      <c r="D22743" s="13"/>
      <c r="E22743" s="21"/>
      <c r="G22743" s="13"/>
      <c r="H22743" s="13"/>
      <c r="J22743" s="13"/>
      <c r="K22743" s="21"/>
    </row>
    <row r="22744">
      <c r="D22744" s="13"/>
      <c r="E22744" s="21"/>
      <c r="G22744" s="13"/>
      <c r="H22744" s="13"/>
      <c r="J22744" s="13"/>
      <c r="K22744" s="21"/>
    </row>
    <row r="22745">
      <c r="D22745" s="13"/>
      <c r="E22745" s="21"/>
      <c r="G22745" s="13"/>
      <c r="H22745" s="13"/>
      <c r="J22745" s="13"/>
      <c r="K22745" s="21"/>
    </row>
    <row r="22746">
      <c r="D22746" s="13"/>
      <c r="E22746" s="21"/>
      <c r="G22746" s="13"/>
      <c r="H22746" s="13"/>
      <c r="J22746" s="13"/>
      <c r="K22746" s="21"/>
    </row>
    <row r="22747">
      <c r="D22747" s="13"/>
      <c r="E22747" s="21"/>
      <c r="G22747" s="13"/>
      <c r="H22747" s="13"/>
      <c r="J22747" s="13"/>
      <c r="K22747" s="21"/>
    </row>
    <row r="22748">
      <c r="D22748" s="13"/>
      <c r="E22748" s="21"/>
      <c r="G22748" s="13"/>
      <c r="H22748" s="13"/>
      <c r="J22748" s="13"/>
      <c r="K22748" s="21"/>
    </row>
    <row r="22749">
      <c r="D22749" s="13"/>
      <c r="E22749" s="21"/>
      <c r="G22749" s="13"/>
      <c r="H22749" s="13"/>
      <c r="J22749" s="13"/>
      <c r="K22749" s="21"/>
    </row>
    <row r="22750">
      <c r="D22750" s="13"/>
      <c r="E22750" s="21"/>
      <c r="G22750" s="13"/>
      <c r="H22750" s="13"/>
      <c r="J22750" s="13"/>
      <c r="K22750" s="21"/>
    </row>
    <row r="22751">
      <c r="D22751" s="13"/>
      <c r="E22751" s="21"/>
      <c r="G22751" s="13"/>
      <c r="H22751" s="13"/>
      <c r="J22751" s="13"/>
      <c r="K22751" s="21"/>
    </row>
    <row r="22752">
      <c r="D22752" s="13"/>
      <c r="E22752" s="21"/>
      <c r="G22752" s="13"/>
      <c r="H22752" s="13"/>
      <c r="J22752" s="13"/>
      <c r="K22752" s="21"/>
    </row>
    <row r="22753">
      <c r="D22753" s="13"/>
      <c r="E22753" s="21"/>
      <c r="G22753" s="13"/>
      <c r="H22753" s="13"/>
      <c r="J22753" s="13"/>
      <c r="K22753" s="21"/>
    </row>
    <row r="22754">
      <c r="D22754" s="13"/>
      <c r="E22754" s="21"/>
      <c r="G22754" s="13"/>
      <c r="H22754" s="13"/>
      <c r="J22754" s="13"/>
      <c r="K22754" s="21"/>
    </row>
    <row r="22755">
      <c r="D22755" s="13"/>
      <c r="E22755" s="21"/>
      <c r="G22755" s="13"/>
      <c r="H22755" s="13"/>
      <c r="J22755" s="13"/>
      <c r="K22755" s="21"/>
    </row>
    <row r="22756">
      <c r="D22756" s="13"/>
      <c r="E22756" s="21"/>
      <c r="G22756" s="13"/>
      <c r="H22756" s="13"/>
      <c r="J22756" s="13"/>
      <c r="K22756" s="21"/>
    </row>
    <row r="22757">
      <c r="D22757" s="13"/>
      <c r="E22757" s="21"/>
      <c r="G22757" s="13"/>
      <c r="H22757" s="13"/>
      <c r="J22757" s="13"/>
      <c r="K22757" s="21"/>
    </row>
    <row r="22758">
      <c r="D22758" s="13"/>
      <c r="E22758" s="21"/>
      <c r="G22758" s="13"/>
      <c r="H22758" s="13"/>
      <c r="J22758" s="13"/>
      <c r="K22758" s="21"/>
    </row>
    <row r="22759">
      <c r="D22759" s="13"/>
      <c r="E22759" s="21"/>
      <c r="G22759" s="13"/>
      <c r="H22759" s="13"/>
      <c r="J22759" s="13"/>
      <c r="K22759" s="21"/>
    </row>
    <row r="22760">
      <c r="D22760" s="13"/>
      <c r="E22760" s="21"/>
      <c r="G22760" s="13"/>
      <c r="H22760" s="13"/>
      <c r="J22760" s="13"/>
      <c r="K22760" s="21"/>
    </row>
    <row r="22761">
      <c r="D22761" s="13"/>
      <c r="E22761" s="21"/>
      <c r="G22761" s="13"/>
      <c r="H22761" s="13"/>
      <c r="J22761" s="13"/>
      <c r="K22761" s="21"/>
    </row>
    <row r="22762">
      <c r="D22762" s="13"/>
      <c r="E22762" s="21"/>
      <c r="G22762" s="13"/>
      <c r="H22762" s="13"/>
      <c r="J22762" s="13"/>
      <c r="K22762" s="21"/>
    </row>
    <row r="22763">
      <c r="D22763" s="13"/>
      <c r="E22763" s="21"/>
      <c r="G22763" s="13"/>
      <c r="H22763" s="13"/>
      <c r="J22763" s="13"/>
      <c r="K22763" s="21"/>
    </row>
    <row r="22764">
      <c r="D22764" s="13"/>
      <c r="E22764" s="21"/>
      <c r="G22764" s="13"/>
      <c r="H22764" s="13"/>
      <c r="J22764" s="13"/>
      <c r="K22764" s="21"/>
    </row>
    <row r="22765">
      <c r="D22765" s="13"/>
      <c r="E22765" s="21"/>
      <c r="G22765" s="13"/>
      <c r="H22765" s="13"/>
      <c r="J22765" s="13"/>
      <c r="K22765" s="21"/>
    </row>
    <row r="22766">
      <c r="D22766" s="13"/>
      <c r="E22766" s="21"/>
      <c r="G22766" s="13"/>
      <c r="H22766" s="13"/>
      <c r="J22766" s="13"/>
      <c r="K22766" s="21"/>
    </row>
    <row r="22767">
      <c r="D22767" s="13"/>
      <c r="E22767" s="21"/>
      <c r="G22767" s="13"/>
      <c r="H22767" s="13"/>
      <c r="J22767" s="13"/>
      <c r="K22767" s="21"/>
    </row>
    <row r="22768">
      <c r="D22768" s="13"/>
      <c r="E22768" s="21"/>
      <c r="G22768" s="13"/>
      <c r="H22768" s="13"/>
      <c r="J22768" s="13"/>
      <c r="K22768" s="21"/>
    </row>
    <row r="22769">
      <c r="D22769" s="13"/>
      <c r="E22769" s="21"/>
      <c r="G22769" s="13"/>
      <c r="H22769" s="13"/>
      <c r="J22769" s="13"/>
      <c r="K22769" s="21"/>
    </row>
    <row r="22770">
      <c r="D22770" s="13"/>
      <c r="E22770" s="21"/>
      <c r="G22770" s="13"/>
      <c r="H22770" s="13"/>
      <c r="J22770" s="13"/>
      <c r="K22770" s="21"/>
    </row>
    <row r="22771">
      <c r="D22771" s="13"/>
      <c r="E22771" s="21"/>
      <c r="G22771" s="13"/>
      <c r="H22771" s="13"/>
      <c r="J22771" s="13"/>
      <c r="K22771" s="21"/>
    </row>
    <row r="22772">
      <c r="D22772" s="13"/>
      <c r="E22772" s="21"/>
      <c r="G22772" s="13"/>
      <c r="H22772" s="13"/>
      <c r="J22772" s="13"/>
      <c r="K22772" s="21"/>
    </row>
    <row r="22773">
      <c r="D22773" s="13"/>
      <c r="E22773" s="21"/>
      <c r="G22773" s="13"/>
      <c r="H22773" s="13"/>
      <c r="J22773" s="13"/>
      <c r="K22773" s="21"/>
    </row>
    <row r="22774">
      <c r="D22774" s="13"/>
      <c r="E22774" s="21"/>
      <c r="G22774" s="13"/>
      <c r="H22774" s="13"/>
      <c r="J22774" s="13"/>
      <c r="K22774" s="21"/>
    </row>
    <row r="22775">
      <c r="D22775" s="13"/>
      <c r="E22775" s="21"/>
      <c r="G22775" s="13"/>
      <c r="H22775" s="13"/>
      <c r="J22775" s="13"/>
      <c r="K22775" s="21"/>
    </row>
    <row r="22776">
      <c r="D22776" s="13"/>
      <c r="E22776" s="21"/>
      <c r="G22776" s="13"/>
      <c r="H22776" s="13"/>
      <c r="J22776" s="13"/>
      <c r="K22776" s="21"/>
    </row>
    <row r="22777">
      <c r="D22777" s="13"/>
      <c r="E22777" s="21"/>
      <c r="G22777" s="13"/>
      <c r="H22777" s="13"/>
      <c r="J22777" s="13"/>
      <c r="K22777" s="21"/>
    </row>
    <row r="22778">
      <c r="D22778" s="13"/>
      <c r="E22778" s="21"/>
      <c r="G22778" s="13"/>
      <c r="H22778" s="13"/>
      <c r="J22778" s="13"/>
      <c r="K22778" s="21"/>
    </row>
    <row r="22779">
      <c r="D22779" s="13"/>
      <c r="E22779" s="21"/>
      <c r="G22779" s="13"/>
      <c r="H22779" s="13"/>
      <c r="J22779" s="13"/>
      <c r="K22779" s="21"/>
    </row>
    <row r="22780">
      <c r="D22780" s="13"/>
      <c r="E22780" s="21"/>
      <c r="G22780" s="13"/>
      <c r="H22780" s="13"/>
      <c r="J22780" s="13"/>
      <c r="K22780" s="21"/>
    </row>
    <row r="22781">
      <c r="D22781" s="13"/>
      <c r="E22781" s="21"/>
      <c r="G22781" s="13"/>
      <c r="H22781" s="13"/>
      <c r="J22781" s="13"/>
      <c r="K22781" s="21"/>
    </row>
    <row r="22782">
      <c r="D22782" s="13"/>
      <c r="E22782" s="21"/>
      <c r="G22782" s="13"/>
      <c r="H22782" s="13"/>
      <c r="J22782" s="13"/>
      <c r="K22782" s="21"/>
    </row>
    <row r="22783">
      <c r="D22783" s="13"/>
      <c r="E22783" s="21"/>
      <c r="G22783" s="13"/>
      <c r="H22783" s="13"/>
      <c r="J22783" s="13"/>
      <c r="K22783" s="21"/>
    </row>
    <row r="22784">
      <c r="D22784" s="13"/>
      <c r="E22784" s="21"/>
      <c r="G22784" s="13"/>
      <c r="H22784" s="13"/>
      <c r="J22784" s="13"/>
      <c r="K22784" s="21"/>
    </row>
    <row r="22785">
      <c r="D22785" s="13"/>
      <c r="E22785" s="21"/>
      <c r="G22785" s="13"/>
      <c r="H22785" s="13"/>
      <c r="J22785" s="13"/>
      <c r="K22785" s="21"/>
    </row>
    <row r="22786">
      <c r="D22786" s="13"/>
      <c r="E22786" s="21"/>
      <c r="G22786" s="13"/>
      <c r="H22786" s="13"/>
      <c r="J22786" s="13"/>
      <c r="K22786" s="21"/>
    </row>
    <row r="22787">
      <c r="D22787" s="13"/>
      <c r="E22787" s="21"/>
      <c r="G22787" s="13"/>
      <c r="H22787" s="13"/>
      <c r="J22787" s="13"/>
      <c r="K22787" s="21"/>
    </row>
    <row r="22788">
      <c r="D22788" s="13"/>
      <c r="E22788" s="21"/>
      <c r="G22788" s="13"/>
      <c r="H22788" s="13"/>
      <c r="J22788" s="13"/>
      <c r="K22788" s="21"/>
    </row>
    <row r="22789">
      <c r="D22789" s="13"/>
      <c r="E22789" s="21"/>
      <c r="G22789" s="13"/>
      <c r="H22789" s="13"/>
      <c r="J22789" s="13"/>
      <c r="K22789" s="21"/>
    </row>
    <row r="22790">
      <c r="D22790" s="13"/>
      <c r="E22790" s="21"/>
      <c r="G22790" s="13"/>
      <c r="H22790" s="13"/>
      <c r="J22790" s="13"/>
      <c r="K22790" s="21"/>
    </row>
    <row r="22791">
      <c r="D22791" s="13"/>
      <c r="E22791" s="21"/>
      <c r="G22791" s="13"/>
      <c r="H22791" s="13"/>
      <c r="J22791" s="13"/>
      <c r="K22791" s="21"/>
    </row>
    <row r="22792">
      <c r="D22792" s="13"/>
      <c r="E22792" s="21"/>
      <c r="G22792" s="13"/>
      <c r="H22792" s="13"/>
      <c r="J22792" s="13"/>
      <c r="K22792" s="21"/>
    </row>
    <row r="22793">
      <c r="D22793" s="13"/>
      <c r="E22793" s="21"/>
      <c r="G22793" s="13"/>
      <c r="H22793" s="13"/>
      <c r="J22793" s="13"/>
      <c r="K22793" s="21"/>
    </row>
    <row r="22794">
      <c r="D22794" s="13"/>
      <c r="E22794" s="21"/>
      <c r="G22794" s="13"/>
      <c r="H22794" s="13"/>
      <c r="J22794" s="13"/>
      <c r="K22794" s="21"/>
    </row>
    <row r="22795">
      <c r="D22795" s="13"/>
      <c r="E22795" s="21"/>
      <c r="G22795" s="13"/>
      <c r="H22795" s="13"/>
      <c r="J22795" s="13"/>
      <c r="K22795" s="21"/>
    </row>
    <row r="22796">
      <c r="D22796" s="13"/>
      <c r="E22796" s="21"/>
      <c r="G22796" s="13"/>
      <c r="H22796" s="13"/>
      <c r="J22796" s="13"/>
      <c r="K22796" s="21"/>
    </row>
    <row r="22797">
      <c r="D22797" s="13"/>
      <c r="E22797" s="21"/>
      <c r="G22797" s="13"/>
      <c r="H22797" s="13"/>
      <c r="J22797" s="13"/>
      <c r="K22797" s="21"/>
    </row>
    <row r="22798">
      <c r="D22798" s="13"/>
      <c r="E22798" s="21"/>
      <c r="G22798" s="13"/>
      <c r="H22798" s="13"/>
      <c r="J22798" s="13"/>
      <c r="K22798" s="21"/>
    </row>
    <row r="22799">
      <c r="D22799" s="13"/>
      <c r="E22799" s="21"/>
      <c r="G22799" s="13"/>
      <c r="H22799" s="13"/>
      <c r="J22799" s="13"/>
      <c r="K22799" s="21"/>
    </row>
    <row r="22800">
      <c r="D22800" s="13"/>
      <c r="E22800" s="21"/>
      <c r="G22800" s="13"/>
      <c r="H22800" s="13"/>
      <c r="J22800" s="13"/>
      <c r="K22800" s="21"/>
    </row>
    <row r="22801">
      <c r="D22801" s="13"/>
      <c r="E22801" s="21"/>
      <c r="G22801" s="13"/>
      <c r="H22801" s="13"/>
      <c r="J22801" s="13"/>
      <c r="K22801" s="21"/>
    </row>
    <row r="22802">
      <c r="D22802" s="13"/>
      <c r="E22802" s="21"/>
      <c r="G22802" s="13"/>
      <c r="H22802" s="13"/>
      <c r="J22802" s="13"/>
      <c r="K22802" s="21"/>
    </row>
    <row r="22803">
      <c r="D22803" s="13"/>
      <c r="E22803" s="21"/>
      <c r="G22803" s="13"/>
      <c r="H22803" s="13"/>
      <c r="J22803" s="13"/>
      <c r="K22803" s="21"/>
    </row>
    <row r="22804">
      <c r="D22804" s="13"/>
      <c r="E22804" s="21"/>
      <c r="G22804" s="13"/>
      <c r="H22804" s="13"/>
      <c r="J22804" s="13"/>
      <c r="K22804" s="21"/>
    </row>
    <row r="22805">
      <c r="D22805" s="13"/>
      <c r="E22805" s="21"/>
      <c r="G22805" s="13"/>
      <c r="H22805" s="13"/>
      <c r="J22805" s="13"/>
      <c r="K22805" s="21"/>
    </row>
    <row r="22806">
      <c r="D22806" s="13"/>
      <c r="E22806" s="21"/>
      <c r="G22806" s="13"/>
      <c r="H22806" s="13"/>
      <c r="J22806" s="13"/>
      <c r="K22806" s="21"/>
    </row>
    <row r="22807">
      <c r="D22807" s="13"/>
      <c r="E22807" s="21"/>
      <c r="G22807" s="13"/>
      <c r="H22807" s="13"/>
      <c r="J22807" s="13"/>
      <c r="K22807" s="21"/>
    </row>
    <row r="22808">
      <c r="D22808" s="13"/>
      <c r="E22808" s="21"/>
      <c r="G22808" s="13"/>
      <c r="H22808" s="13"/>
      <c r="J22808" s="13"/>
      <c r="K22808" s="21"/>
    </row>
    <row r="22809">
      <c r="D22809" s="13"/>
      <c r="E22809" s="21"/>
      <c r="G22809" s="13"/>
      <c r="H22809" s="13"/>
      <c r="J22809" s="13"/>
      <c r="K22809" s="21"/>
    </row>
    <row r="22810">
      <c r="D22810" s="13"/>
      <c r="E22810" s="21"/>
      <c r="G22810" s="13"/>
      <c r="H22810" s="13"/>
      <c r="J22810" s="13"/>
      <c r="K22810" s="21"/>
    </row>
    <row r="22811">
      <c r="D22811" s="13"/>
      <c r="E22811" s="21"/>
      <c r="G22811" s="13"/>
      <c r="H22811" s="13"/>
      <c r="J22811" s="13"/>
      <c r="K22811" s="21"/>
    </row>
    <row r="22812">
      <c r="D22812" s="13"/>
      <c r="E22812" s="21"/>
      <c r="G22812" s="13"/>
      <c r="H22812" s="13"/>
      <c r="J22812" s="13"/>
      <c r="K22812" s="21"/>
    </row>
    <row r="22813">
      <c r="D22813" s="13"/>
      <c r="E22813" s="21"/>
      <c r="G22813" s="13"/>
      <c r="H22813" s="13"/>
      <c r="J22813" s="13"/>
      <c r="K22813" s="21"/>
    </row>
    <row r="22814">
      <c r="D22814" s="13"/>
      <c r="E22814" s="21"/>
      <c r="G22814" s="13"/>
      <c r="H22814" s="13"/>
      <c r="J22814" s="13"/>
      <c r="K22814" s="21"/>
    </row>
    <row r="22815">
      <c r="D22815" s="13"/>
      <c r="E22815" s="21"/>
      <c r="G22815" s="13"/>
      <c r="H22815" s="13"/>
      <c r="J22815" s="13"/>
      <c r="K22815" s="21"/>
    </row>
    <row r="22816">
      <c r="D22816" s="13"/>
      <c r="E22816" s="21"/>
      <c r="G22816" s="13"/>
      <c r="H22816" s="13"/>
      <c r="J22816" s="13"/>
      <c r="K22816" s="21"/>
    </row>
    <row r="22817">
      <c r="D22817" s="13"/>
      <c r="E22817" s="21"/>
      <c r="G22817" s="13"/>
      <c r="H22817" s="13"/>
      <c r="J22817" s="13"/>
      <c r="K22817" s="21"/>
    </row>
    <row r="22818">
      <c r="D22818" s="13"/>
      <c r="E22818" s="21"/>
      <c r="G22818" s="13"/>
      <c r="H22818" s="13"/>
      <c r="J22818" s="13"/>
      <c r="K22818" s="21"/>
    </row>
    <row r="22819">
      <c r="D22819" s="13"/>
      <c r="E22819" s="21"/>
      <c r="G22819" s="13"/>
      <c r="H22819" s="13"/>
      <c r="J22819" s="13"/>
      <c r="K22819" s="21"/>
    </row>
    <row r="22820">
      <c r="D22820" s="13"/>
      <c r="E22820" s="21"/>
      <c r="G22820" s="13"/>
      <c r="H22820" s="13"/>
      <c r="J22820" s="13"/>
      <c r="K22820" s="21"/>
    </row>
    <row r="22821">
      <c r="D22821" s="13"/>
      <c r="E22821" s="21"/>
      <c r="G22821" s="13"/>
      <c r="H22821" s="13"/>
      <c r="J22821" s="13"/>
      <c r="K22821" s="21"/>
    </row>
    <row r="22822">
      <c r="D22822" s="13"/>
      <c r="E22822" s="21"/>
      <c r="G22822" s="13"/>
      <c r="H22822" s="13"/>
      <c r="J22822" s="13"/>
      <c r="K22822" s="21"/>
    </row>
    <row r="22823">
      <c r="D22823" s="13"/>
      <c r="E22823" s="21"/>
      <c r="G22823" s="13"/>
      <c r="H22823" s="13"/>
      <c r="J22823" s="13"/>
      <c r="K22823" s="21"/>
    </row>
    <row r="22824">
      <c r="D22824" s="13"/>
      <c r="E22824" s="21"/>
      <c r="G22824" s="13"/>
      <c r="H22824" s="13"/>
      <c r="J22824" s="13"/>
      <c r="K22824" s="21"/>
    </row>
    <row r="22825">
      <c r="D22825" s="13"/>
      <c r="E22825" s="21"/>
      <c r="G22825" s="13"/>
      <c r="H22825" s="13"/>
      <c r="J22825" s="13"/>
      <c r="K22825" s="21"/>
    </row>
    <row r="22826">
      <c r="D22826" s="13"/>
      <c r="E22826" s="21"/>
      <c r="G22826" s="13"/>
      <c r="H22826" s="13"/>
      <c r="J22826" s="13"/>
      <c r="K22826" s="21"/>
    </row>
    <row r="22827">
      <c r="D22827" s="13"/>
      <c r="E22827" s="21"/>
      <c r="G22827" s="13"/>
      <c r="H22827" s="13"/>
      <c r="J22827" s="13"/>
      <c r="K22827" s="21"/>
    </row>
    <row r="22828">
      <c r="D22828" s="13"/>
      <c r="E22828" s="21"/>
      <c r="G22828" s="13"/>
      <c r="H22828" s="13"/>
      <c r="J22828" s="13"/>
      <c r="K22828" s="21"/>
    </row>
    <row r="22829">
      <c r="D22829" s="13"/>
      <c r="E22829" s="21"/>
      <c r="G22829" s="13"/>
      <c r="H22829" s="13"/>
      <c r="J22829" s="13"/>
      <c r="K22829" s="21"/>
    </row>
    <row r="22830">
      <c r="D22830" s="13"/>
      <c r="E22830" s="21"/>
      <c r="G22830" s="13"/>
      <c r="H22830" s="13"/>
      <c r="J22830" s="13"/>
      <c r="K22830" s="21"/>
    </row>
    <row r="22831">
      <c r="D22831" s="13"/>
      <c r="E22831" s="21"/>
      <c r="G22831" s="13"/>
      <c r="H22831" s="13"/>
      <c r="J22831" s="13"/>
      <c r="K22831" s="21"/>
    </row>
    <row r="22832">
      <c r="D22832" s="13"/>
      <c r="E22832" s="21"/>
      <c r="G22832" s="13"/>
      <c r="H22832" s="13"/>
      <c r="J22832" s="13"/>
      <c r="K22832" s="21"/>
    </row>
    <row r="22833">
      <c r="D22833" s="13"/>
      <c r="E22833" s="21"/>
      <c r="G22833" s="13"/>
      <c r="H22833" s="13"/>
      <c r="J22833" s="13"/>
      <c r="K22833" s="21"/>
    </row>
    <row r="22834">
      <c r="D22834" s="13"/>
      <c r="E22834" s="21"/>
      <c r="G22834" s="13"/>
      <c r="H22834" s="13"/>
      <c r="J22834" s="13"/>
      <c r="K22834" s="21"/>
    </row>
    <row r="22835">
      <c r="D22835" s="13"/>
      <c r="E22835" s="21"/>
      <c r="G22835" s="13"/>
      <c r="H22835" s="13"/>
      <c r="J22835" s="13"/>
      <c r="K22835" s="21"/>
    </row>
    <row r="22836">
      <c r="D22836" s="13"/>
      <c r="E22836" s="21"/>
      <c r="G22836" s="13"/>
      <c r="H22836" s="13"/>
      <c r="J22836" s="13"/>
      <c r="K22836" s="21"/>
    </row>
    <row r="22837">
      <c r="D22837" s="13"/>
      <c r="E22837" s="21"/>
      <c r="G22837" s="13"/>
      <c r="H22837" s="13"/>
      <c r="J22837" s="13"/>
      <c r="K22837" s="21"/>
    </row>
    <row r="22838">
      <c r="D22838" s="13"/>
      <c r="E22838" s="21"/>
      <c r="G22838" s="13"/>
      <c r="H22838" s="13"/>
      <c r="J22838" s="13"/>
      <c r="K22838" s="21"/>
    </row>
    <row r="22839">
      <c r="D22839" s="13"/>
      <c r="E22839" s="21"/>
      <c r="G22839" s="13"/>
      <c r="H22839" s="13"/>
      <c r="J22839" s="13"/>
      <c r="K22839" s="21"/>
    </row>
    <row r="22840">
      <c r="D22840" s="13"/>
      <c r="E22840" s="21"/>
      <c r="G22840" s="13"/>
      <c r="H22840" s="13"/>
      <c r="J22840" s="13"/>
      <c r="K22840" s="21"/>
    </row>
    <row r="22841">
      <c r="D22841" s="13"/>
      <c r="E22841" s="21"/>
      <c r="G22841" s="13"/>
      <c r="H22841" s="13"/>
      <c r="J22841" s="13"/>
      <c r="K22841" s="21"/>
    </row>
    <row r="22842">
      <c r="D22842" s="13"/>
      <c r="E22842" s="21"/>
      <c r="G22842" s="13"/>
      <c r="H22842" s="13"/>
      <c r="J22842" s="13"/>
      <c r="K22842" s="21"/>
    </row>
    <row r="22843">
      <c r="D22843" s="13"/>
      <c r="E22843" s="21"/>
      <c r="G22843" s="13"/>
      <c r="H22843" s="13"/>
      <c r="J22843" s="13"/>
      <c r="K22843" s="21"/>
    </row>
    <row r="22844">
      <c r="D22844" s="13"/>
      <c r="E22844" s="21"/>
      <c r="G22844" s="13"/>
      <c r="H22844" s="13"/>
      <c r="J22844" s="13"/>
      <c r="K22844" s="21"/>
    </row>
    <row r="22845">
      <c r="D22845" s="13"/>
      <c r="E22845" s="21"/>
      <c r="G22845" s="13"/>
      <c r="H22845" s="13"/>
      <c r="J22845" s="13"/>
      <c r="K22845" s="21"/>
    </row>
    <row r="22846">
      <c r="D22846" s="13"/>
      <c r="E22846" s="21"/>
      <c r="G22846" s="13"/>
      <c r="H22846" s="13"/>
      <c r="J22846" s="13"/>
      <c r="K22846" s="21"/>
    </row>
    <row r="22847">
      <c r="D22847" s="13"/>
      <c r="E22847" s="21"/>
      <c r="G22847" s="13"/>
      <c r="H22847" s="13"/>
      <c r="J22847" s="13"/>
      <c r="K22847" s="21"/>
    </row>
    <row r="22848">
      <c r="D22848" s="13"/>
      <c r="E22848" s="21"/>
      <c r="G22848" s="13"/>
      <c r="H22848" s="13"/>
      <c r="J22848" s="13"/>
      <c r="K22848" s="21"/>
    </row>
    <row r="22849">
      <c r="D22849" s="13"/>
      <c r="E22849" s="21"/>
      <c r="G22849" s="13"/>
      <c r="H22849" s="13"/>
      <c r="J22849" s="13"/>
      <c r="K22849" s="21"/>
    </row>
    <row r="22850">
      <c r="D22850" s="13"/>
      <c r="E22850" s="21"/>
      <c r="G22850" s="13"/>
      <c r="H22850" s="13"/>
      <c r="J22850" s="13"/>
      <c r="K22850" s="21"/>
    </row>
    <row r="22851">
      <c r="D22851" s="13"/>
      <c r="E22851" s="21"/>
      <c r="G22851" s="13"/>
      <c r="H22851" s="13"/>
      <c r="J22851" s="13"/>
      <c r="K22851" s="21"/>
    </row>
    <row r="22852">
      <c r="D22852" s="13"/>
      <c r="E22852" s="21"/>
      <c r="G22852" s="13"/>
      <c r="H22852" s="13"/>
      <c r="J22852" s="13"/>
      <c r="K22852" s="21"/>
    </row>
    <row r="22853">
      <c r="D22853" s="13"/>
      <c r="E22853" s="21"/>
      <c r="G22853" s="13"/>
      <c r="H22853" s="13"/>
      <c r="J22853" s="13"/>
      <c r="K22853" s="21"/>
    </row>
    <row r="22854">
      <c r="D22854" s="13"/>
      <c r="E22854" s="21"/>
      <c r="G22854" s="13"/>
      <c r="H22854" s="13"/>
      <c r="J22854" s="13"/>
      <c r="K22854" s="21"/>
    </row>
    <row r="22855">
      <c r="D22855" s="13"/>
      <c r="E22855" s="21"/>
      <c r="G22855" s="13"/>
      <c r="H22855" s="13"/>
      <c r="J22855" s="13"/>
      <c r="K22855" s="21"/>
    </row>
    <row r="22856">
      <c r="D22856" s="13"/>
      <c r="E22856" s="21"/>
      <c r="G22856" s="13"/>
      <c r="H22856" s="13"/>
      <c r="J22856" s="13"/>
      <c r="K22856" s="21"/>
    </row>
    <row r="22857">
      <c r="D22857" s="13"/>
      <c r="E22857" s="21"/>
      <c r="G22857" s="13"/>
      <c r="H22857" s="13"/>
      <c r="J22857" s="13"/>
      <c r="K22857" s="21"/>
    </row>
    <row r="22858">
      <c r="D22858" s="13"/>
      <c r="E22858" s="21"/>
      <c r="G22858" s="13"/>
      <c r="H22858" s="13"/>
      <c r="J22858" s="13"/>
      <c r="K22858" s="21"/>
    </row>
    <row r="22859">
      <c r="D22859" s="13"/>
      <c r="E22859" s="21"/>
      <c r="G22859" s="13"/>
      <c r="H22859" s="13"/>
      <c r="J22859" s="13"/>
      <c r="K22859" s="21"/>
    </row>
    <row r="22860">
      <c r="D22860" s="13"/>
      <c r="E22860" s="21"/>
      <c r="G22860" s="13"/>
      <c r="H22860" s="13"/>
      <c r="J22860" s="13"/>
      <c r="K22860" s="21"/>
    </row>
    <row r="22861">
      <c r="D22861" s="13"/>
      <c r="E22861" s="21"/>
      <c r="G22861" s="13"/>
      <c r="H22861" s="13"/>
      <c r="J22861" s="13"/>
      <c r="K22861" s="21"/>
    </row>
    <row r="22862">
      <c r="D22862" s="13"/>
      <c r="E22862" s="21"/>
      <c r="G22862" s="13"/>
      <c r="H22862" s="13"/>
      <c r="J22862" s="13"/>
      <c r="K22862" s="21"/>
    </row>
    <row r="22863">
      <c r="D22863" s="13"/>
      <c r="E22863" s="21"/>
      <c r="G22863" s="13"/>
      <c r="H22863" s="13"/>
      <c r="J22863" s="13"/>
      <c r="K22863" s="21"/>
    </row>
    <row r="22864">
      <c r="D22864" s="13"/>
      <c r="E22864" s="21"/>
      <c r="G22864" s="13"/>
      <c r="H22864" s="13"/>
      <c r="J22864" s="13"/>
      <c r="K22864" s="21"/>
    </row>
    <row r="22865">
      <c r="D22865" s="13"/>
      <c r="E22865" s="21"/>
      <c r="G22865" s="13"/>
      <c r="H22865" s="13"/>
      <c r="J22865" s="13"/>
      <c r="K22865" s="21"/>
    </row>
    <row r="22866">
      <c r="D22866" s="13"/>
      <c r="E22866" s="21"/>
      <c r="G22866" s="13"/>
      <c r="H22866" s="13"/>
      <c r="J22866" s="13"/>
      <c r="K22866" s="21"/>
    </row>
    <row r="22867">
      <c r="D22867" s="13"/>
      <c r="E22867" s="21"/>
      <c r="G22867" s="13"/>
      <c r="H22867" s="13"/>
      <c r="J22867" s="13"/>
      <c r="K22867" s="21"/>
    </row>
    <row r="22868">
      <c r="D22868" s="13"/>
      <c r="E22868" s="21"/>
      <c r="G22868" s="13"/>
      <c r="H22868" s="13"/>
      <c r="J22868" s="13"/>
      <c r="K22868" s="21"/>
    </row>
    <row r="22869">
      <c r="D22869" s="13"/>
      <c r="E22869" s="21"/>
      <c r="G22869" s="13"/>
      <c r="H22869" s="13"/>
      <c r="J22869" s="13"/>
      <c r="K22869" s="21"/>
    </row>
    <row r="22870">
      <c r="D22870" s="13"/>
      <c r="E22870" s="21"/>
      <c r="G22870" s="13"/>
      <c r="H22870" s="13"/>
      <c r="J22870" s="13"/>
      <c r="K22870" s="21"/>
    </row>
    <row r="22871">
      <c r="D22871" s="13"/>
      <c r="E22871" s="21"/>
      <c r="G22871" s="13"/>
      <c r="H22871" s="13"/>
      <c r="J22871" s="13"/>
      <c r="K22871" s="21"/>
    </row>
    <row r="22872">
      <c r="D22872" s="13"/>
      <c r="E22872" s="21"/>
      <c r="G22872" s="13"/>
      <c r="H22872" s="13"/>
      <c r="J22872" s="13"/>
      <c r="K22872" s="21"/>
    </row>
    <row r="22873">
      <c r="D22873" s="13"/>
      <c r="E22873" s="21"/>
      <c r="G22873" s="13"/>
      <c r="H22873" s="13"/>
      <c r="J22873" s="13"/>
      <c r="K22873" s="21"/>
    </row>
    <row r="22874">
      <c r="D22874" s="13"/>
      <c r="E22874" s="21"/>
      <c r="G22874" s="13"/>
      <c r="H22874" s="13"/>
      <c r="J22874" s="13"/>
      <c r="K22874" s="21"/>
    </row>
    <row r="22875">
      <c r="D22875" s="13"/>
      <c r="E22875" s="21"/>
      <c r="G22875" s="13"/>
      <c r="H22875" s="13"/>
      <c r="J22875" s="13"/>
      <c r="K22875" s="21"/>
    </row>
    <row r="22876">
      <c r="D22876" s="13"/>
      <c r="E22876" s="21"/>
      <c r="G22876" s="13"/>
      <c r="H22876" s="13"/>
      <c r="J22876" s="13"/>
      <c r="K22876" s="21"/>
    </row>
    <row r="22877">
      <c r="D22877" s="13"/>
      <c r="E22877" s="21"/>
      <c r="G22877" s="13"/>
      <c r="H22877" s="13"/>
      <c r="J22877" s="13"/>
      <c r="K22877" s="21"/>
    </row>
    <row r="22878">
      <c r="D22878" s="13"/>
      <c r="E22878" s="21"/>
      <c r="G22878" s="13"/>
      <c r="H22878" s="13"/>
      <c r="J22878" s="13"/>
      <c r="K22878" s="21"/>
    </row>
    <row r="22879">
      <c r="D22879" s="13"/>
      <c r="E22879" s="21"/>
      <c r="G22879" s="13"/>
      <c r="H22879" s="13"/>
      <c r="J22879" s="13"/>
      <c r="K22879" s="21"/>
    </row>
    <row r="22880">
      <c r="D22880" s="13"/>
      <c r="E22880" s="21"/>
      <c r="G22880" s="13"/>
      <c r="H22880" s="13"/>
      <c r="J22880" s="13"/>
      <c r="K22880" s="21"/>
    </row>
    <row r="22881">
      <c r="D22881" s="13"/>
      <c r="E22881" s="21"/>
      <c r="G22881" s="13"/>
      <c r="H22881" s="13"/>
      <c r="J22881" s="13"/>
      <c r="K22881" s="21"/>
    </row>
    <row r="22882">
      <c r="D22882" s="13"/>
      <c r="E22882" s="21"/>
      <c r="G22882" s="13"/>
      <c r="H22882" s="13"/>
      <c r="J22882" s="13"/>
      <c r="K22882" s="21"/>
    </row>
    <row r="22883">
      <c r="D22883" s="13"/>
      <c r="E22883" s="21"/>
      <c r="G22883" s="13"/>
      <c r="H22883" s="13"/>
      <c r="J22883" s="13"/>
      <c r="K22883" s="21"/>
    </row>
    <row r="22884">
      <c r="D22884" s="13"/>
      <c r="E22884" s="21"/>
      <c r="G22884" s="13"/>
      <c r="H22884" s="13"/>
      <c r="J22884" s="13"/>
      <c r="K22884" s="21"/>
    </row>
    <row r="22885">
      <c r="D22885" s="13"/>
      <c r="E22885" s="21"/>
      <c r="G22885" s="13"/>
      <c r="H22885" s="13"/>
      <c r="J22885" s="13"/>
      <c r="K22885" s="21"/>
    </row>
    <row r="22886">
      <c r="D22886" s="13"/>
      <c r="E22886" s="21"/>
      <c r="G22886" s="13"/>
      <c r="H22886" s="13"/>
      <c r="J22886" s="13"/>
      <c r="K22886" s="21"/>
    </row>
    <row r="22887">
      <c r="D22887" s="13"/>
      <c r="E22887" s="21"/>
      <c r="G22887" s="13"/>
      <c r="H22887" s="13"/>
      <c r="J22887" s="13"/>
      <c r="K22887" s="21"/>
    </row>
    <row r="22888">
      <c r="D22888" s="13"/>
      <c r="E22888" s="21"/>
      <c r="G22888" s="13"/>
      <c r="H22888" s="13"/>
      <c r="J22888" s="13"/>
      <c r="K22888" s="21"/>
    </row>
    <row r="22889">
      <c r="D22889" s="13"/>
      <c r="E22889" s="21"/>
      <c r="G22889" s="13"/>
      <c r="H22889" s="13"/>
      <c r="J22889" s="13"/>
      <c r="K22889" s="21"/>
    </row>
    <row r="22890">
      <c r="D22890" s="13"/>
      <c r="E22890" s="21"/>
      <c r="G22890" s="13"/>
      <c r="H22890" s="13"/>
      <c r="J22890" s="13"/>
      <c r="K22890" s="21"/>
    </row>
    <row r="22891">
      <c r="D22891" s="13"/>
      <c r="E22891" s="21"/>
      <c r="G22891" s="13"/>
      <c r="H22891" s="13"/>
      <c r="J22891" s="13"/>
      <c r="K22891" s="21"/>
    </row>
    <row r="22892">
      <c r="D22892" s="13"/>
      <c r="E22892" s="21"/>
      <c r="G22892" s="13"/>
      <c r="H22892" s="13"/>
      <c r="J22892" s="13"/>
      <c r="K22892" s="21"/>
    </row>
    <row r="22893">
      <c r="D22893" s="13"/>
      <c r="E22893" s="21"/>
      <c r="G22893" s="13"/>
      <c r="H22893" s="13"/>
      <c r="J22893" s="13"/>
      <c r="K22893" s="21"/>
    </row>
    <row r="22894">
      <c r="D22894" s="13"/>
      <c r="E22894" s="21"/>
      <c r="G22894" s="13"/>
      <c r="H22894" s="13"/>
      <c r="J22894" s="13"/>
      <c r="K22894" s="21"/>
    </row>
    <row r="22895">
      <c r="D22895" s="13"/>
      <c r="E22895" s="21"/>
      <c r="G22895" s="13"/>
      <c r="H22895" s="13"/>
      <c r="J22895" s="13"/>
      <c r="K22895" s="21"/>
    </row>
    <row r="22896">
      <c r="D22896" s="13"/>
      <c r="E22896" s="21"/>
      <c r="G22896" s="13"/>
      <c r="H22896" s="13"/>
      <c r="J22896" s="13"/>
      <c r="K22896" s="21"/>
    </row>
    <row r="22897">
      <c r="D22897" s="13"/>
      <c r="E22897" s="21"/>
      <c r="G22897" s="13"/>
      <c r="H22897" s="13"/>
      <c r="J22897" s="13"/>
      <c r="K22897" s="21"/>
    </row>
    <row r="22898">
      <c r="D22898" s="13"/>
      <c r="E22898" s="21"/>
      <c r="G22898" s="13"/>
      <c r="H22898" s="13"/>
      <c r="J22898" s="13"/>
      <c r="K22898" s="21"/>
    </row>
    <row r="22899">
      <c r="D22899" s="13"/>
      <c r="E22899" s="21"/>
      <c r="G22899" s="13"/>
      <c r="H22899" s="13"/>
      <c r="J22899" s="13"/>
      <c r="K22899" s="21"/>
    </row>
    <row r="22900">
      <c r="D22900" s="13"/>
      <c r="E22900" s="21"/>
      <c r="G22900" s="13"/>
      <c r="H22900" s="13"/>
      <c r="J22900" s="13"/>
      <c r="K22900" s="21"/>
    </row>
    <row r="22901">
      <c r="D22901" s="13"/>
      <c r="E22901" s="21"/>
      <c r="G22901" s="13"/>
      <c r="H22901" s="13"/>
      <c r="J22901" s="13"/>
      <c r="K22901" s="21"/>
    </row>
    <row r="22902">
      <c r="D22902" s="13"/>
      <c r="E22902" s="21"/>
      <c r="G22902" s="13"/>
      <c r="H22902" s="13"/>
      <c r="J22902" s="13"/>
      <c r="K22902" s="21"/>
    </row>
    <row r="22903">
      <c r="D22903" s="13"/>
      <c r="E22903" s="21"/>
      <c r="G22903" s="13"/>
      <c r="H22903" s="13"/>
      <c r="J22903" s="13"/>
      <c r="K22903" s="21"/>
    </row>
    <row r="22904">
      <c r="D22904" s="13"/>
      <c r="E22904" s="21"/>
      <c r="G22904" s="13"/>
      <c r="H22904" s="13"/>
      <c r="J22904" s="13"/>
      <c r="K22904" s="21"/>
    </row>
    <row r="22905">
      <c r="D22905" s="13"/>
      <c r="E22905" s="21"/>
      <c r="G22905" s="13"/>
      <c r="H22905" s="13"/>
      <c r="J22905" s="13"/>
      <c r="K22905" s="21"/>
    </row>
    <row r="22906">
      <c r="D22906" s="13"/>
      <c r="E22906" s="21"/>
      <c r="G22906" s="13"/>
      <c r="H22906" s="13"/>
      <c r="J22906" s="13"/>
      <c r="K22906" s="21"/>
    </row>
    <row r="22907">
      <c r="D22907" s="13"/>
      <c r="E22907" s="21"/>
      <c r="G22907" s="13"/>
      <c r="H22907" s="13"/>
      <c r="J22907" s="13"/>
      <c r="K22907" s="21"/>
    </row>
    <row r="22908">
      <c r="D22908" s="13"/>
      <c r="E22908" s="21"/>
      <c r="G22908" s="13"/>
      <c r="H22908" s="13"/>
      <c r="J22908" s="13"/>
      <c r="K22908" s="21"/>
    </row>
    <row r="22909">
      <c r="D22909" s="13"/>
      <c r="E22909" s="21"/>
      <c r="G22909" s="13"/>
      <c r="H22909" s="13"/>
      <c r="J22909" s="13"/>
      <c r="K22909" s="21"/>
    </row>
    <row r="22910">
      <c r="D22910" s="13"/>
      <c r="E22910" s="21"/>
      <c r="G22910" s="13"/>
      <c r="H22910" s="13"/>
      <c r="J22910" s="13"/>
      <c r="K22910" s="21"/>
    </row>
    <row r="22911">
      <c r="D22911" s="13"/>
      <c r="E22911" s="21"/>
      <c r="G22911" s="13"/>
      <c r="H22911" s="13"/>
      <c r="J22911" s="13"/>
      <c r="K22911" s="21"/>
    </row>
    <row r="22912">
      <c r="D22912" s="13"/>
      <c r="E22912" s="21"/>
      <c r="G22912" s="13"/>
      <c r="H22912" s="13"/>
      <c r="J22912" s="13"/>
      <c r="K22912" s="21"/>
    </row>
    <row r="22913">
      <c r="D22913" s="13"/>
      <c r="E22913" s="21"/>
      <c r="G22913" s="13"/>
      <c r="H22913" s="13"/>
      <c r="J22913" s="13"/>
      <c r="K22913" s="21"/>
    </row>
    <row r="22914">
      <c r="D22914" s="13"/>
      <c r="E22914" s="21"/>
      <c r="G22914" s="13"/>
      <c r="H22914" s="13"/>
      <c r="J22914" s="13"/>
      <c r="K22914" s="21"/>
    </row>
    <row r="22915">
      <c r="D22915" s="13"/>
      <c r="E22915" s="21"/>
      <c r="G22915" s="13"/>
      <c r="H22915" s="13"/>
      <c r="J22915" s="13"/>
      <c r="K22915" s="21"/>
    </row>
    <row r="22916">
      <c r="D22916" s="13"/>
      <c r="E22916" s="21"/>
      <c r="G22916" s="13"/>
      <c r="H22916" s="13"/>
      <c r="J22916" s="13"/>
      <c r="K22916" s="21"/>
    </row>
    <row r="22917">
      <c r="D22917" s="13"/>
      <c r="E22917" s="21"/>
      <c r="G22917" s="13"/>
      <c r="H22917" s="13"/>
      <c r="J22917" s="13"/>
      <c r="K22917" s="21"/>
    </row>
    <row r="22918">
      <c r="D22918" s="13"/>
      <c r="E22918" s="21"/>
      <c r="G22918" s="13"/>
      <c r="H22918" s="13"/>
      <c r="J22918" s="13"/>
      <c r="K22918" s="21"/>
    </row>
    <row r="22919">
      <c r="D22919" s="13"/>
      <c r="E22919" s="21"/>
      <c r="G22919" s="13"/>
      <c r="H22919" s="13"/>
      <c r="J22919" s="13"/>
      <c r="K22919" s="21"/>
    </row>
    <row r="22920">
      <c r="D22920" s="13"/>
      <c r="E22920" s="21"/>
      <c r="G22920" s="13"/>
      <c r="H22920" s="13"/>
      <c r="J22920" s="13"/>
      <c r="K22920" s="21"/>
    </row>
    <row r="22921">
      <c r="D22921" s="13"/>
      <c r="E22921" s="21"/>
      <c r="G22921" s="13"/>
      <c r="H22921" s="13"/>
      <c r="J22921" s="13"/>
      <c r="K22921" s="21"/>
    </row>
    <row r="22922">
      <c r="D22922" s="13"/>
      <c r="E22922" s="21"/>
      <c r="G22922" s="13"/>
      <c r="H22922" s="13"/>
      <c r="J22922" s="13"/>
      <c r="K22922" s="21"/>
    </row>
    <row r="22923">
      <c r="D22923" s="13"/>
      <c r="E22923" s="21"/>
      <c r="G22923" s="13"/>
      <c r="H22923" s="13"/>
      <c r="J22923" s="13"/>
      <c r="K22923" s="21"/>
    </row>
    <row r="22924">
      <c r="D22924" s="13"/>
      <c r="E22924" s="21"/>
      <c r="G22924" s="13"/>
      <c r="H22924" s="13"/>
      <c r="J22924" s="13"/>
      <c r="K22924" s="21"/>
    </row>
    <row r="22925">
      <c r="D22925" s="13"/>
      <c r="E22925" s="21"/>
      <c r="G22925" s="13"/>
      <c r="H22925" s="13"/>
      <c r="J22925" s="13"/>
      <c r="K22925" s="21"/>
    </row>
    <row r="22926">
      <c r="D22926" s="13"/>
      <c r="E22926" s="21"/>
      <c r="G22926" s="13"/>
      <c r="H22926" s="13"/>
      <c r="J22926" s="13"/>
      <c r="K22926" s="21"/>
    </row>
    <row r="22927">
      <c r="D22927" s="13"/>
      <c r="E22927" s="21"/>
      <c r="G22927" s="13"/>
      <c r="H22927" s="13"/>
      <c r="J22927" s="13"/>
      <c r="K22927" s="21"/>
    </row>
    <row r="22928">
      <c r="D22928" s="13"/>
      <c r="E22928" s="21"/>
      <c r="G22928" s="13"/>
      <c r="H22928" s="13"/>
      <c r="J22928" s="13"/>
      <c r="K22928" s="21"/>
    </row>
    <row r="22929">
      <c r="D22929" s="13"/>
      <c r="E22929" s="21"/>
      <c r="G22929" s="13"/>
      <c r="H22929" s="13"/>
      <c r="J22929" s="13"/>
      <c r="K22929" s="21"/>
    </row>
    <row r="22930">
      <c r="D22930" s="13"/>
      <c r="E22930" s="21"/>
      <c r="G22930" s="13"/>
      <c r="H22930" s="13"/>
      <c r="J22930" s="13"/>
      <c r="K22930" s="21"/>
    </row>
    <row r="22931">
      <c r="D22931" s="13"/>
      <c r="E22931" s="21"/>
      <c r="G22931" s="13"/>
      <c r="H22931" s="13"/>
      <c r="J22931" s="13"/>
      <c r="K22931" s="21"/>
    </row>
    <row r="22932">
      <c r="D22932" s="13"/>
      <c r="E22932" s="21"/>
      <c r="G22932" s="13"/>
      <c r="H22932" s="13"/>
      <c r="J22932" s="13"/>
      <c r="K22932" s="21"/>
    </row>
    <row r="22933">
      <c r="D22933" s="13"/>
      <c r="E22933" s="21"/>
      <c r="G22933" s="13"/>
      <c r="H22933" s="13"/>
      <c r="J22933" s="13"/>
      <c r="K22933" s="21"/>
    </row>
    <row r="22934">
      <c r="D22934" s="13"/>
      <c r="E22934" s="21"/>
      <c r="G22934" s="13"/>
      <c r="H22934" s="13"/>
      <c r="J22934" s="13"/>
      <c r="K22934" s="21"/>
    </row>
    <row r="22935">
      <c r="D22935" s="13"/>
      <c r="E22935" s="21"/>
      <c r="G22935" s="13"/>
      <c r="H22935" s="13"/>
      <c r="J22935" s="13"/>
      <c r="K22935" s="21"/>
    </row>
    <row r="22936">
      <c r="D22936" s="13"/>
      <c r="E22936" s="21"/>
      <c r="G22936" s="13"/>
      <c r="H22936" s="13"/>
      <c r="J22936" s="13"/>
      <c r="K22936" s="21"/>
    </row>
    <row r="22937">
      <c r="D22937" s="13"/>
      <c r="E22937" s="21"/>
      <c r="G22937" s="13"/>
      <c r="H22937" s="13"/>
      <c r="J22937" s="13"/>
      <c r="K22937" s="21"/>
    </row>
    <row r="22938">
      <c r="D22938" s="13"/>
      <c r="E22938" s="21"/>
      <c r="G22938" s="13"/>
      <c r="H22938" s="13"/>
      <c r="J22938" s="13"/>
      <c r="K22938" s="21"/>
    </row>
    <row r="22939">
      <c r="D22939" s="13"/>
      <c r="E22939" s="21"/>
      <c r="G22939" s="13"/>
      <c r="H22939" s="13"/>
      <c r="J22939" s="13"/>
      <c r="K22939" s="21"/>
    </row>
    <row r="22940">
      <c r="D22940" s="13"/>
      <c r="E22940" s="21"/>
      <c r="G22940" s="13"/>
      <c r="H22940" s="13"/>
      <c r="J22940" s="13"/>
      <c r="K22940" s="21"/>
    </row>
    <row r="22941">
      <c r="D22941" s="13"/>
      <c r="E22941" s="21"/>
      <c r="G22941" s="13"/>
      <c r="H22941" s="13"/>
      <c r="J22941" s="13"/>
      <c r="K22941" s="21"/>
    </row>
    <row r="22942">
      <c r="D22942" s="13"/>
      <c r="E22942" s="21"/>
      <c r="G22942" s="13"/>
      <c r="H22942" s="13"/>
      <c r="J22942" s="13"/>
      <c r="K22942" s="21"/>
    </row>
    <row r="22943">
      <c r="D22943" s="13"/>
      <c r="E22943" s="21"/>
      <c r="G22943" s="13"/>
      <c r="H22943" s="13"/>
      <c r="J22943" s="13"/>
      <c r="K22943" s="21"/>
    </row>
    <row r="22944">
      <c r="D22944" s="13"/>
      <c r="E22944" s="21"/>
      <c r="G22944" s="13"/>
      <c r="H22944" s="13"/>
      <c r="J22944" s="13"/>
      <c r="K22944" s="21"/>
    </row>
    <row r="22945">
      <c r="D22945" s="13"/>
      <c r="E22945" s="21"/>
      <c r="G22945" s="13"/>
      <c r="H22945" s="13"/>
      <c r="J22945" s="13"/>
      <c r="K22945" s="21"/>
    </row>
    <row r="22946">
      <c r="D22946" s="13"/>
      <c r="E22946" s="21"/>
      <c r="G22946" s="13"/>
      <c r="H22946" s="13"/>
      <c r="J22946" s="13"/>
      <c r="K22946" s="21"/>
    </row>
    <row r="22947">
      <c r="D22947" s="13"/>
      <c r="E22947" s="21"/>
      <c r="G22947" s="13"/>
      <c r="H22947" s="13"/>
      <c r="J22947" s="13"/>
      <c r="K22947" s="21"/>
    </row>
    <row r="22948">
      <c r="D22948" s="13"/>
      <c r="E22948" s="21"/>
      <c r="G22948" s="13"/>
      <c r="H22948" s="13"/>
      <c r="J22948" s="13"/>
      <c r="K22948" s="21"/>
    </row>
    <row r="22949">
      <c r="D22949" s="13"/>
      <c r="E22949" s="21"/>
      <c r="G22949" s="13"/>
      <c r="H22949" s="13"/>
      <c r="J22949" s="13"/>
      <c r="K22949" s="21"/>
    </row>
    <row r="22950">
      <c r="D22950" s="13"/>
      <c r="E22950" s="21"/>
      <c r="G22950" s="13"/>
      <c r="H22950" s="13"/>
      <c r="J22950" s="13"/>
      <c r="K22950" s="21"/>
    </row>
    <row r="22951">
      <c r="D22951" s="13"/>
      <c r="E22951" s="21"/>
      <c r="G22951" s="13"/>
      <c r="H22951" s="13"/>
      <c r="J22951" s="13"/>
      <c r="K22951" s="21"/>
    </row>
    <row r="22952">
      <c r="D22952" s="13"/>
      <c r="E22952" s="21"/>
      <c r="G22952" s="13"/>
      <c r="H22952" s="13"/>
      <c r="J22952" s="13"/>
      <c r="K22952" s="21"/>
    </row>
    <row r="22953">
      <c r="D22953" s="13"/>
      <c r="E22953" s="21"/>
      <c r="G22953" s="13"/>
      <c r="H22953" s="13"/>
      <c r="J22953" s="13"/>
      <c r="K22953" s="21"/>
    </row>
    <row r="22954">
      <c r="D22954" s="13"/>
      <c r="E22954" s="21"/>
      <c r="G22954" s="13"/>
      <c r="H22954" s="13"/>
      <c r="J22954" s="13"/>
      <c r="K22954" s="21"/>
    </row>
    <row r="22955">
      <c r="D22955" s="13"/>
      <c r="E22955" s="21"/>
      <c r="G22955" s="13"/>
      <c r="H22955" s="13"/>
      <c r="J22955" s="13"/>
      <c r="K22955" s="21"/>
    </row>
    <row r="22956">
      <c r="D22956" s="13"/>
      <c r="E22956" s="21"/>
      <c r="G22956" s="13"/>
      <c r="H22956" s="13"/>
      <c r="J22956" s="13"/>
      <c r="K22956" s="21"/>
    </row>
    <row r="22957">
      <c r="D22957" s="13"/>
      <c r="E22957" s="21"/>
      <c r="G22957" s="13"/>
      <c r="H22957" s="13"/>
      <c r="J22957" s="13"/>
      <c r="K22957" s="21"/>
    </row>
    <row r="22958">
      <c r="D22958" s="13"/>
      <c r="E22958" s="21"/>
      <c r="G22958" s="13"/>
      <c r="H22958" s="13"/>
      <c r="J22958" s="13"/>
      <c r="K22958" s="21"/>
    </row>
    <row r="22959">
      <c r="D22959" s="13"/>
      <c r="E22959" s="21"/>
      <c r="G22959" s="13"/>
      <c r="H22959" s="13"/>
      <c r="J22959" s="13"/>
      <c r="K22959" s="21"/>
    </row>
    <row r="22960">
      <c r="D22960" s="13"/>
      <c r="E22960" s="21"/>
      <c r="G22960" s="13"/>
      <c r="H22960" s="13"/>
      <c r="J22960" s="13"/>
      <c r="K22960" s="21"/>
    </row>
    <row r="22961">
      <c r="D22961" s="13"/>
      <c r="E22961" s="21"/>
      <c r="G22961" s="13"/>
      <c r="H22961" s="13"/>
      <c r="J22961" s="13"/>
      <c r="K22961" s="21"/>
    </row>
    <row r="22962">
      <c r="D22962" s="13"/>
      <c r="E22962" s="21"/>
      <c r="G22962" s="13"/>
      <c r="H22962" s="13"/>
      <c r="J22962" s="13"/>
      <c r="K22962" s="21"/>
    </row>
    <row r="22963">
      <c r="D22963" s="13"/>
      <c r="E22963" s="21"/>
      <c r="G22963" s="13"/>
      <c r="H22963" s="13"/>
      <c r="J22963" s="13"/>
      <c r="K22963" s="21"/>
    </row>
    <row r="22964">
      <c r="D22964" s="13"/>
      <c r="E22964" s="21"/>
      <c r="G22964" s="13"/>
      <c r="H22964" s="13"/>
      <c r="J22964" s="13"/>
      <c r="K22964" s="21"/>
    </row>
    <row r="22965">
      <c r="D22965" s="13"/>
      <c r="E22965" s="21"/>
      <c r="G22965" s="13"/>
      <c r="H22965" s="13"/>
      <c r="J22965" s="13"/>
      <c r="K22965" s="21"/>
    </row>
    <row r="22966">
      <c r="D22966" s="13"/>
      <c r="E22966" s="21"/>
      <c r="G22966" s="13"/>
      <c r="H22966" s="13"/>
      <c r="J22966" s="13"/>
      <c r="K22966" s="21"/>
    </row>
    <row r="22967">
      <c r="D22967" s="13"/>
      <c r="E22967" s="21"/>
      <c r="G22967" s="13"/>
      <c r="H22967" s="13"/>
      <c r="J22967" s="13"/>
      <c r="K22967" s="21"/>
    </row>
    <row r="22968">
      <c r="D22968" s="13"/>
      <c r="E22968" s="21"/>
      <c r="G22968" s="13"/>
      <c r="H22968" s="13"/>
      <c r="J22968" s="13"/>
      <c r="K22968" s="21"/>
    </row>
    <row r="22969">
      <c r="D22969" s="13"/>
      <c r="E22969" s="21"/>
      <c r="G22969" s="13"/>
      <c r="H22969" s="13"/>
      <c r="J22969" s="13"/>
      <c r="K22969" s="21"/>
    </row>
    <row r="22970">
      <c r="D22970" s="13"/>
      <c r="E22970" s="21"/>
      <c r="G22970" s="13"/>
      <c r="H22970" s="13"/>
      <c r="J22970" s="13"/>
      <c r="K22970" s="21"/>
    </row>
    <row r="22971">
      <c r="D22971" s="13"/>
      <c r="E22971" s="21"/>
      <c r="G22971" s="13"/>
      <c r="H22971" s="13"/>
      <c r="J22971" s="13"/>
      <c r="K22971" s="21"/>
    </row>
    <row r="22972">
      <c r="D22972" s="13"/>
      <c r="E22972" s="21"/>
      <c r="G22972" s="13"/>
      <c r="H22972" s="13"/>
      <c r="J22972" s="13"/>
      <c r="K22972" s="21"/>
    </row>
    <row r="22973">
      <c r="D22973" s="13"/>
      <c r="E22973" s="21"/>
      <c r="G22973" s="13"/>
      <c r="H22973" s="13"/>
      <c r="J22973" s="13"/>
      <c r="K22973" s="21"/>
    </row>
    <row r="22974">
      <c r="D22974" s="13"/>
      <c r="E22974" s="21"/>
      <c r="G22974" s="13"/>
      <c r="H22974" s="13"/>
      <c r="J22974" s="13"/>
      <c r="K22974" s="21"/>
    </row>
    <row r="22975">
      <c r="D22975" s="13"/>
      <c r="E22975" s="21"/>
      <c r="G22975" s="13"/>
      <c r="H22975" s="13"/>
      <c r="J22975" s="13"/>
      <c r="K22975" s="21"/>
    </row>
    <row r="22976">
      <c r="D22976" s="13"/>
      <c r="E22976" s="21"/>
      <c r="G22976" s="13"/>
      <c r="H22976" s="13"/>
      <c r="J22976" s="13"/>
      <c r="K22976" s="21"/>
    </row>
    <row r="22977">
      <c r="D22977" s="13"/>
      <c r="E22977" s="21"/>
      <c r="G22977" s="13"/>
      <c r="H22977" s="13"/>
      <c r="J22977" s="13"/>
      <c r="K22977" s="21"/>
    </row>
    <row r="22978">
      <c r="D22978" s="13"/>
      <c r="E22978" s="21"/>
      <c r="G22978" s="13"/>
      <c r="H22978" s="13"/>
      <c r="J22978" s="13"/>
      <c r="K22978" s="21"/>
    </row>
    <row r="22979">
      <c r="D22979" s="13"/>
      <c r="E22979" s="21"/>
      <c r="G22979" s="13"/>
      <c r="H22979" s="13"/>
      <c r="J22979" s="13"/>
      <c r="K22979" s="21"/>
    </row>
    <row r="22980">
      <c r="D22980" s="13"/>
      <c r="E22980" s="21"/>
      <c r="G22980" s="13"/>
      <c r="H22980" s="13"/>
      <c r="J22980" s="13"/>
      <c r="K22980" s="21"/>
    </row>
    <row r="22981">
      <c r="D22981" s="13"/>
      <c r="E22981" s="21"/>
      <c r="G22981" s="13"/>
      <c r="H22981" s="13"/>
      <c r="J22981" s="13"/>
      <c r="K22981" s="21"/>
    </row>
    <row r="22982">
      <c r="D22982" s="13"/>
      <c r="E22982" s="21"/>
      <c r="G22982" s="13"/>
      <c r="H22982" s="13"/>
      <c r="J22982" s="13"/>
      <c r="K22982" s="21"/>
    </row>
    <row r="22983">
      <c r="D22983" s="13"/>
      <c r="E22983" s="21"/>
      <c r="G22983" s="13"/>
      <c r="H22983" s="13"/>
      <c r="J22983" s="13"/>
      <c r="K22983" s="21"/>
    </row>
    <row r="22984">
      <c r="D22984" s="13"/>
      <c r="E22984" s="21"/>
      <c r="G22984" s="13"/>
      <c r="H22984" s="13"/>
      <c r="J22984" s="13"/>
      <c r="K22984" s="21"/>
    </row>
    <row r="22985">
      <c r="D22985" s="13"/>
      <c r="E22985" s="21"/>
      <c r="G22985" s="13"/>
      <c r="H22985" s="13"/>
      <c r="J22985" s="13"/>
      <c r="K22985" s="21"/>
    </row>
    <row r="22986">
      <c r="D22986" s="13"/>
      <c r="E22986" s="21"/>
      <c r="G22986" s="13"/>
      <c r="H22986" s="13"/>
      <c r="J22986" s="13"/>
      <c r="K22986" s="21"/>
    </row>
    <row r="22987">
      <c r="D22987" s="13"/>
      <c r="E22987" s="21"/>
      <c r="G22987" s="13"/>
      <c r="H22987" s="13"/>
      <c r="J22987" s="13"/>
      <c r="K22987" s="21"/>
    </row>
    <row r="22988">
      <c r="D22988" s="13"/>
      <c r="E22988" s="21"/>
      <c r="G22988" s="13"/>
      <c r="H22988" s="13"/>
      <c r="J22988" s="13"/>
      <c r="K22988" s="21"/>
    </row>
    <row r="22989">
      <c r="D22989" s="13"/>
      <c r="E22989" s="21"/>
      <c r="G22989" s="13"/>
      <c r="H22989" s="13"/>
      <c r="J22989" s="13"/>
      <c r="K22989" s="21"/>
    </row>
    <row r="22990">
      <c r="D22990" s="13"/>
      <c r="E22990" s="21"/>
      <c r="G22990" s="13"/>
      <c r="H22990" s="13"/>
      <c r="J22990" s="13"/>
      <c r="K22990" s="21"/>
    </row>
    <row r="22991">
      <c r="D22991" s="13"/>
      <c r="E22991" s="21"/>
      <c r="G22991" s="13"/>
      <c r="H22991" s="13"/>
      <c r="J22991" s="13"/>
      <c r="K22991" s="21"/>
    </row>
    <row r="22992">
      <c r="D22992" s="13"/>
      <c r="E22992" s="21"/>
      <c r="G22992" s="13"/>
      <c r="H22992" s="13"/>
      <c r="J22992" s="13"/>
      <c r="K22992" s="21"/>
    </row>
    <row r="22993">
      <c r="D22993" s="13"/>
      <c r="E22993" s="21"/>
      <c r="G22993" s="13"/>
      <c r="H22993" s="13"/>
      <c r="J22993" s="13"/>
      <c r="K22993" s="21"/>
    </row>
    <row r="22994">
      <c r="D22994" s="13"/>
      <c r="E22994" s="21"/>
      <c r="G22994" s="13"/>
      <c r="H22994" s="13"/>
      <c r="J22994" s="13"/>
      <c r="K22994" s="21"/>
    </row>
    <row r="22995">
      <c r="D22995" s="13"/>
      <c r="E22995" s="21"/>
      <c r="G22995" s="13"/>
      <c r="H22995" s="13"/>
      <c r="J22995" s="13"/>
      <c r="K22995" s="21"/>
    </row>
    <row r="22996">
      <c r="D22996" s="13"/>
      <c r="E22996" s="21"/>
      <c r="G22996" s="13"/>
      <c r="H22996" s="13"/>
      <c r="J22996" s="13"/>
      <c r="K22996" s="21"/>
    </row>
    <row r="22997">
      <c r="D22997" s="13"/>
      <c r="E22997" s="21"/>
      <c r="G22997" s="13"/>
      <c r="H22997" s="13"/>
      <c r="J22997" s="13"/>
      <c r="K22997" s="21"/>
    </row>
    <row r="22998">
      <c r="D22998" s="13"/>
      <c r="E22998" s="21"/>
      <c r="G22998" s="13"/>
      <c r="H22998" s="13"/>
      <c r="J22998" s="13"/>
      <c r="K22998" s="21"/>
    </row>
    <row r="22999">
      <c r="D22999" s="13"/>
      <c r="E22999" s="21"/>
      <c r="G22999" s="13"/>
      <c r="H22999" s="13"/>
      <c r="J22999" s="13"/>
      <c r="K22999" s="21"/>
    </row>
    <row r="23000">
      <c r="D23000" s="13"/>
      <c r="E23000" s="21"/>
      <c r="G23000" s="13"/>
      <c r="H23000" s="13"/>
      <c r="J23000" s="13"/>
      <c r="K23000" s="21"/>
    </row>
    <row r="23001">
      <c r="D23001" s="13"/>
      <c r="E23001" s="21"/>
      <c r="G23001" s="13"/>
      <c r="H23001" s="13"/>
      <c r="J23001" s="13"/>
      <c r="K23001" s="21"/>
    </row>
    <row r="23002">
      <c r="D23002" s="13"/>
      <c r="E23002" s="21"/>
      <c r="G23002" s="13"/>
      <c r="H23002" s="13"/>
      <c r="J23002" s="13"/>
      <c r="K23002" s="21"/>
    </row>
    <row r="23003">
      <c r="D23003" s="13"/>
      <c r="E23003" s="21"/>
      <c r="G23003" s="13"/>
      <c r="H23003" s="13"/>
      <c r="J23003" s="13"/>
      <c r="K23003" s="21"/>
    </row>
    <row r="23004">
      <c r="D23004" s="13"/>
      <c r="E23004" s="21"/>
      <c r="G23004" s="13"/>
      <c r="H23004" s="13"/>
      <c r="J23004" s="13"/>
      <c r="K23004" s="21"/>
    </row>
    <row r="23005">
      <c r="D23005" s="13"/>
      <c r="E23005" s="21"/>
      <c r="G23005" s="13"/>
      <c r="H23005" s="13"/>
      <c r="J23005" s="13"/>
      <c r="K23005" s="21"/>
    </row>
    <row r="23006">
      <c r="D23006" s="13"/>
      <c r="E23006" s="21"/>
      <c r="G23006" s="13"/>
      <c r="H23006" s="13"/>
      <c r="J23006" s="13"/>
      <c r="K23006" s="21"/>
    </row>
    <row r="23007">
      <c r="D23007" s="13"/>
      <c r="E23007" s="21"/>
      <c r="G23007" s="13"/>
      <c r="H23007" s="13"/>
      <c r="J23007" s="13"/>
      <c r="K23007" s="21"/>
    </row>
    <row r="23008">
      <c r="D23008" s="13"/>
      <c r="E23008" s="21"/>
      <c r="G23008" s="13"/>
      <c r="H23008" s="13"/>
      <c r="J23008" s="13"/>
      <c r="K23008" s="21"/>
    </row>
    <row r="23009">
      <c r="D23009" s="13"/>
      <c r="E23009" s="21"/>
      <c r="G23009" s="13"/>
      <c r="H23009" s="13"/>
      <c r="J23009" s="13"/>
      <c r="K23009" s="21"/>
    </row>
    <row r="23010">
      <c r="D23010" s="13"/>
      <c r="E23010" s="21"/>
      <c r="G23010" s="13"/>
      <c r="H23010" s="13"/>
      <c r="J23010" s="13"/>
      <c r="K23010" s="21"/>
    </row>
    <row r="23011">
      <c r="D23011" s="13"/>
      <c r="E23011" s="21"/>
      <c r="G23011" s="13"/>
      <c r="H23011" s="13"/>
      <c r="J23011" s="13"/>
      <c r="K23011" s="21"/>
    </row>
    <row r="23012">
      <c r="D23012" s="13"/>
      <c r="E23012" s="21"/>
      <c r="G23012" s="13"/>
      <c r="H23012" s="13"/>
      <c r="J23012" s="13"/>
      <c r="K23012" s="21"/>
    </row>
    <row r="23013">
      <c r="D23013" s="13"/>
      <c r="E23013" s="21"/>
      <c r="G23013" s="13"/>
      <c r="H23013" s="13"/>
      <c r="J23013" s="13"/>
      <c r="K23013" s="21"/>
    </row>
    <row r="23014">
      <c r="D23014" s="13"/>
      <c r="E23014" s="21"/>
      <c r="G23014" s="13"/>
      <c r="H23014" s="13"/>
      <c r="J23014" s="13"/>
      <c r="K23014" s="21"/>
    </row>
    <row r="23015">
      <c r="D23015" s="13"/>
      <c r="E23015" s="21"/>
      <c r="G23015" s="13"/>
      <c r="H23015" s="13"/>
      <c r="J23015" s="13"/>
      <c r="K23015" s="21"/>
    </row>
    <row r="23016">
      <c r="D23016" s="13"/>
      <c r="E23016" s="21"/>
      <c r="G23016" s="13"/>
      <c r="H23016" s="13"/>
      <c r="J23016" s="13"/>
      <c r="K23016" s="21"/>
    </row>
    <row r="23017">
      <c r="D23017" s="13"/>
      <c r="E23017" s="21"/>
      <c r="G23017" s="13"/>
      <c r="H23017" s="13"/>
      <c r="J23017" s="13"/>
      <c r="K23017" s="21"/>
    </row>
    <row r="23018">
      <c r="D23018" s="13"/>
      <c r="E23018" s="21"/>
      <c r="G23018" s="13"/>
      <c r="H23018" s="13"/>
      <c r="J23018" s="13"/>
      <c r="K23018" s="21"/>
    </row>
    <row r="23019">
      <c r="D23019" s="13"/>
      <c r="E23019" s="21"/>
      <c r="G23019" s="13"/>
      <c r="H23019" s="13"/>
      <c r="J23019" s="13"/>
      <c r="K23019" s="21"/>
    </row>
    <row r="23020">
      <c r="D23020" s="13"/>
      <c r="E23020" s="21"/>
      <c r="G23020" s="13"/>
      <c r="H23020" s="13"/>
      <c r="J23020" s="13"/>
      <c r="K23020" s="21"/>
    </row>
    <row r="23021">
      <c r="D23021" s="13"/>
      <c r="E23021" s="21"/>
      <c r="G23021" s="13"/>
      <c r="H23021" s="13"/>
      <c r="J23021" s="13"/>
      <c r="K23021" s="21"/>
    </row>
    <row r="23022">
      <c r="D23022" s="13"/>
      <c r="E23022" s="21"/>
      <c r="G23022" s="13"/>
      <c r="H23022" s="13"/>
      <c r="J23022" s="13"/>
      <c r="K23022" s="21"/>
    </row>
    <row r="23023">
      <c r="D23023" s="13"/>
      <c r="E23023" s="21"/>
      <c r="G23023" s="13"/>
      <c r="H23023" s="13"/>
      <c r="J23023" s="13"/>
      <c r="K23023" s="21"/>
    </row>
    <row r="23024">
      <c r="D23024" s="13"/>
      <c r="E23024" s="21"/>
      <c r="G23024" s="13"/>
      <c r="H23024" s="13"/>
      <c r="J23024" s="13"/>
      <c r="K23024" s="21"/>
    </row>
    <row r="23025">
      <c r="D23025" s="13"/>
      <c r="E23025" s="21"/>
      <c r="G23025" s="13"/>
      <c r="H23025" s="13"/>
      <c r="J23025" s="13"/>
      <c r="K23025" s="21"/>
    </row>
    <row r="23026">
      <c r="D23026" s="13"/>
      <c r="E23026" s="21"/>
      <c r="G23026" s="13"/>
      <c r="H23026" s="13"/>
      <c r="J23026" s="13"/>
      <c r="K23026" s="21"/>
    </row>
    <row r="23027">
      <c r="D23027" s="13"/>
      <c r="E23027" s="21"/>
      <c r="G23027" s="13"/>
      <c r="H23027" s="13"/>
      <c r="J23027" s="13"/>
      <c r="K23027" s="21"/>
    </row>
    <row r="23028">
      <c r="D23028" s="13"/>
      <c r="E23028" s="21"/>
      <c r="G23028" s="13"/>
      <c r="H23028" s="13"/>
      <c r="J23028" s="13"/>
      <c r="K23028" s="21"/>
    </row>
    <row r="23029">
      <c r="D23029" s="13"/>
      <c r="E23029" s="21"/>
      <c r="G23029" s="13"/>
      <c r="H23029" s="13"/>
      <c r="J23029" s="13"/>
      <c r="K23029" s="21"/>
    </row>
    <row r="23030">
      <c r="D23030" s="13"/>
      <c r="E23030" s="21"/>
      <c r="G23030" s="13"/>
      <c r="H23030" s="13"/>
      <c r="J23030" s="13"/>
      <c r="K23030" s="21"/>
    </row>
    <row r="23031">
      <c r="D23031" s="13"/>
      <c r="E23031" s="21"/>
      <c r="G23031" s="13"/>
      <c r="H23031" s="13"/>
      <c r="J23031" s="13"/>
      <c r="K23031" s="21"/>
    </row>
    <row r="23032">
      <c r="D23032" s="13"/>
      <c r="E23032" s="21"/>
      <c r="G23032" s="13"/>
      <c r="H23032" s="13"/>
      <c r="J23032" s="13"/>
      <c r="K23032" s="21"/>
    </row>
    <row r="23033">
      <c r="D23033" s="13"/>
      <c r="E23033" s="21"/>
      <c r="G23033" s="13"/>
      <c r="H23033" s="13"/>
      <c r="J23033" s="13"/>
      <c r="K23033" s="21"/>
    </row>
    <row r="23034">
      <c r="D23034" s="13"/>
      <c r="E23034" s="21"/>
      <c r="G23034" s="13"/>
      <c r="H23034" s="13"/>
      <c r="J23034" s="13"/>
      <c r="K23034" s="21"/>
    </row>
    <row r="23035">
      <c r="D23035" s="13"/>
      <c r="E23035" s="21"/>
      <c r="G23035" s="13"/>
      <c r="H23035" s="13"/>
      <c r="J23035" s="13"/>
      <c r="K23035" s="21"/>
    </row>
    <row r="23036">
      <c r="D23036" s="13"/>
      <c r="E23036" s="21"/>
      <c r="G23036" s="13"/>
      <c r="H23036" s="13"/>
      <c r="J23036" s="13"/>
      <c r="K23036" s="21"/>
    </row>
    <row r="23037">
      <c r="D23037" s="13"/>
      <c r="E23037" s="21"/>
      <c r="G23037" s="13"/>
      <c r="H23037" s="13"/>
      <c r="J23037" s="13"/>
      <c r="K23037" s="21"/>
    </row>
    <row r="23038">
      <c r="D23038" s="13"/>
      <c r="E23038" s="21"/>
      <c r="G23038" s="13"/>
      <c r="H23038" s="13"/>
      <c r="J23038" s="13"/>
      <c r="K23038" s="21"/>
    </row>
    <row r="23039">
      <c r="D23039" s="13"/>
      <c r="E23039" s="21"/>
      <c r="G23039" s="13"/>
      <c r="H23039" s="13"/>
      <c r="J23039" s="13"/>
      <c r="K23039" s="21"/>
    </row>
    <row r="23040">
      <c r="D23040" s="13"/>
      <c r="E23040" s="21"/>
      <c r="G23040" s="13"/>
      <c r="H23040" s="13"/>
      <c r="J23040" s="13"/>
      <c r="K23040" s="21"/>
    </row>
    <row r="23041">
      <c r="D23041" s="13"/>
      <c r="E23041" s="21"/>
      <c r="G23041" s="13"/>
      <c r="H23041" s="13"/>
      <c r="J23041" s="13"/>
      <c r="K23041" s="21"/>
    </row>
    <row r="23042">
      <c r="D23042" s="13"/>
      <c r="E23042" s="21"/>
      <c r="G23042" s="13"/>
      <c r="H23042" s="13"/>
      <c r="J23042" s="13"/>
      <c r="K23042" s="21"/>
    </row>
    <row r="23043">
      <c r="D23043" s="13"/>
      <c r="E23043" s="21"/>
      <c r="G23043" s="13"/>
      <c r="H23043" s="13"/>
      <c r="J23043" s="13"/>
      <c r="K23043" s="21"/>
    </row>
    <row r="23044">
      <c r="D23044" s="13"/>
      <c r="E23044" s="21"/>
      <c r="G23044" s="13"/>
      <c r="H23044" s="13"/>
      <c r="J23044" s="13"/>
      <c r="K23044" s="21"/>
    </row>
    <row r="23045">
      <c r="D23045" s="13"/>
      <c r="E23045" s="21"/>
      <c r="G23045" s="13"/>
      <c r="H23045" s="13"/>
      <c r="J23045" s="13"/>
      <c r="K23045" s="21"/>
    </row>
    <row r="23046">
      <c r="D23046" s="13"/>
      <c r="E23046" s="21"/>
      <c r="G23046" s="13"/>
      <c r="H23046" s="13"/>
      <c r="J23046" s="13"/>
      <c r="K23046" s="21"/>
    </row>
    <row r="23047">
      <c r="D23047" s="13"/>
      <c r="E23047" s="21"/>
      <c r="G23047" s="13"/>
      <c r="H23047" s="13"/>
      <c r="J23047" s="13"/>
      <c r="K23047" s="21"/>
    </row>
    <row r="23048">
      <c r="D23048" s="13"/>
      <c r="E23048" s="21"/>
      <c r="G23048" s="13"/>
      <c r="H23048" s="13"/>
      <c r="J23048" s="13"/>
      <c r="K23048" s="21"/>
    </row>
    <row r="23049">
      <c r="D23049" s="13"/>
      <c r="E23049" s="21"/>
      <c r="G23049" s="13"/>
      <c r="H23049" s="13"/>
      <c r="J23049" s="13"/>
      <c r="K23049" s="21"/>
    </row>
    <row r="23050">
      <c r="D23050" s="13"/>
      <c r="E23050" s="21"/>
      <c r="G23050" s="13"/>
      <c r="H23050" s="13"/>
      <c r="J23050" s="13"/>
      <c r="K23050" s="21"/>
    </row>
    <row r="23051">
      <c r="D23051" s="13"/>
      <c r="E23051" s="21"/>
      <c r="G23051" s="13"/>
      <c r="H23051" s="13"/>
      <c r="J23051" s="13"/>
      <c r="K23051" s="21"/>
    </row>
    <row r="23052">
      <c r="D23052" s="13"/>
      <c r="E23052" s="21"/>
      <c r="G23052" s="13"/>
      <c r="H23052" s="13"/>
      <c r="J23052" s="13"/>
      <c r="K23052" s="21"/>
    </row>
    <row r="23053">
      <c r="D23053" s="13"/>
      <c r="E23053" s="21"/>
      <c r="G23053" s="13"/>
      <c r="H23053" s="13"/>
      <c r="J23053" s="13"/>
      <c r="K23053" s="21"/>
    </row>
    <row r="23054">
      <c r="D23054" s="13"/>
      <c r="E23054" s="21"/>
      <c r="G23054" s="13"/>
      <c r="H23054" s="13"/>
      <c r="J23054" s="13"/>
      <c r="K23054" s="21"/>
    </row>
    <row r="23055">
      <c r="D23055" s="13"/>
      <c r="E23055" s="21"/>
      <c r="G23055" s="13"/>
      <c r="H23055" s="13"/>
      <c r="J23055" s="13"/>
      <c r="K23055" s="21"/>
    </row>
    <row r="23056">
      <c r="D23056" s="13"/>
      <c r="E23056" s="21"/>
      <c r="G23056" s="13"/>
      <c r="H23056" s="13"/>
      <c r="J23056" s="13"/>
      <c r="K23056" s="21"/>
    </row>
    <row r="23057">
      <c r="D23057" s="13"/>
      <c r="E23057" s="21"/>
      <c r="G23057" s="13"/>
      <c r="H23057" s="13"/>
      <c r="J23057" s="13"/>
      <c r="K23057" s="21"/>
    </row>
    <row r="23058">
      <c r="D23058" s="13"/>
      <c r="E23058" s="21"/>
      <c r="G23058" s="13"/>
      <c r="H23058" s="13"/>
      <c r="J23058" s="13"/>
      <c r="K23058" s="21"/>
    </row>
    <row r="23059">
      <c r="D23059" s="13"/>
      <c r="E23059" s="21"/>
      <c r="G23059" s="13"/>
      <c r="H23059" s="13"/>
      <c r="J23059" s="13"/>
      <c r="K23059" s="21"/>
    </row>
    <row r="23060">
      <c r="D23060" s="13"/>
      <c r="E23060" s="21"/>
      <c r="G23060" s="13"/>
      <c r="H23060" s="13"/>
      <c r="J23060" s="13"/>
      <c r="K23060" s="21"/>
    </row>
    <row r="23061">
      <c r="D23061" s="13"/>
      <c r="E23061" s="21"/>
      <c r="G23061" s="13"/>
      <c r="H23061" s="13"/>
      <c r="J23061" s="13"/>
      <c r="K23061" s="21"/>
    </row>
    <row r="23062">
      <c r="D23062" s="13"/>
      <c r="E23062" s="21"/>
      <c r="G23062" s="13"/>
      <c r="H23062" s="13"/>
      <c r="J23062" s="13"/>
      <c r="K23062" s="21"/>
    </row>
    <row r="23063">
      <c r="D23063" s="13"/>
      <c r="E23063" s="21"/>
      <c r="G23063" s="13"/>
      <c r="H23063" s="13"/>
      <c r="J23063" s="13"/>
      <c r="K23063" s="21"/>
    </row>
    <row r="23064">
      <c r="D23064" s="13"/>
      <c r="E23064" s="21"/>
      <c r="G23064" s="13"/>
      <c r="H23064" s="13"/>
      <c r="J23064" s="13"/>
      <c r="K23064" s="21"/>
    </row>
    <row r="23065">
      <c r="D23065" s="13"/>
      <c r="E23065" s="21"/>
      <c r="G23065" s="13"/>
      <c r="H23065" s="13"/>
      <c r="J23065" s="13"/>
      <c r="K23065" s="21"/>
    </row>
    <row r="23066">
      <c r="D23066" s="13"/>
      <c r="E23066" s="21"/>
      <c r="G23066" s="13"/>
      <c r="H23066" s="13"/>
      <c r="J23066" s="13"/>
      <c r="K23066" s="21"/>
    </row>
    <row r="23067">
      <c r="D23067" s="13"/>
      <c r="E23067" s="21"/>
      <c r="G23067" s="13"/>
      <c r="H23067" s="13"/>
      <c r="J23067" s="13"/>
      <c r="K23067" s="21"/>
    </row>
    <row r="23068">
      <c r="D23068" s="13"/>
      <c r="E23068" s="21"/>
      <c r="G23068" s="13"/>
      <c r="H23068" s="13"/>
      <c r="J23068" s="13"/>
      <c r="K23068" s="21"/>
    </row>
    <row r="23069">
      <c r="D23069" s="13"/>
      <c r="E23069" s="21"/>
      <c r="G23069" s="13"/>
      <c r="H23069" s="13"/>
      <c r="J23069" s="13"/>
      <c r="K23069" s="21"/>
    </row>
    <row r="23070">
      <c r="D23070" s="13"/>
      <c r="E23070" s="21"/>
      <c r="G23070" s="13"/>
      <c r="H23070" s="13"/>
      <c r="J23070" s="13"/>
      <c r="K23070" s="21"/>
    </row>
    <row r="23071">
      <c r="D23071" s="13"/>
      <c r="E23071" s="21"/>
      <c r="G23071" s="13"/>
      <c r="H23071" s="13"/>
      <c r="J23071" s="13"/>
      <c r="K23071" s="21"/>
    </row>
    <row r="23072">
      <c r="D23072" s="13"/>
      <c r="E23072" s="21"/>
      <c r="G23072" s="13"/>
      <c r="H23072" s="13"/>
      <c r="J23072" s="13"/>
      <c r="K23072" s="21"/>
    </row>
    <row r="23073">
      <c r="D23073" s="13"/>
      <c r="E23073" s="21"/>
      <c r="G23073" s="13"/>
      <c r="H23073" s="13"/>
      <c r="J23073" s="13"/>
      <c r="K23073" s="21"/>
    </row>
    <row r="23074">
      <c r="D23074" s="13"/>
      <c r="E23074" s="21"/>
      <c r="G23074" s="13"/>
      <c r="H23074" s="13"/>
      <c r="J23074" s="13"/>
      <c r="K23074" s="21"/>
    </row>
    <row r="23075">
      <c r="D23075" s="13"/>
      <c r="E23075" s="21"/>
      <c r="G23075" s="13"/>
      <c r="H23075" s="13"/>
      <c r="J23075" s="13"/>
      <c r="K23075" s="21"/>
    </row>
    <row r="23076">
      <c r="D23076" s="13"/>
      <c r="E23076" s="21"/>
      <c r="G23076" s="13"/>
      <c r="H23076" s="13"/>
      <c r="J23076" s="13"/>
      <c r="K23076" s="21"/>
    </row>
    <row r="23077">
      <c r="D23077" s="13"/>
      <c r="E23077" s="21"/>
      <c r="G23077" s="13"/>
      <c r="H23077" s="13"/>
      <c r="J23077" s="13"/>
      <c r="K23077" s="21"/>
    </row>
    <row r="23078">
      <c r="D23078" s="13"/>
      <c r="E23078" s="21"/>
      <c r="G23078" s="13"/>
      <c r="H23078" s="13"/>
      <c r="J23078" s="13"/>
      <c r="K23078" s="21"/>
    </row>
    <row r="23079">
      <c r="D23079" s="13"/>
      <c r="E23079" s="21"/>
      <c r="G23079" s="13"/>
      <c r="H23079" s="13"/>
      <c r="J23079" s="13"/>
      <c r="K23079" s="21"/>
    </row>
    <row r="23080">
      <c r="D23080" s="13"/>
      <c r="E23080" s="21"/>
      <c r="G23080" s="13"/>
      <c r="H23080" s="13"/>
      <c r="J23080" s="13"/>
      <c r="K23080" s="21"/>
    </row>
    <row r="23081">
      <c r="D23081" s="13"/>
      <c r="E23081" s="21"/>
      <c r="G23081" s="13"/>
      <c r="H23081" s="13"/>
      <c r="J23081" s="13"/>
      <c r="K23081" s="21"/>
    </row>
    <row r="23082">
      <c r="D23082" s="13"/>
      <c r="E23082" s="21"/>
      <c r="G23082" s="13"/>
      <c r="H23082" s="13"/>
      <c r="J23082" s="13"/>
      <c r="K23082" s="21"/>
    </row>
    <row r="23083">
      <c r="D23083" s="13"/>
      <c r="E23083" s="21"/>
      <c r="G23083" s="13"/>
      <c r="H23083" s="13"/>
      <c r="J23083" s="13"/>
      <c r="K23083" s="21"/>
    </row>
    <row r="23084">
      <c r="D23084" s="13"/>
      <c r="E23084" s="21"/>
      <c r="G23084" s="13"/>
      <c r="H23084" s="13"/>
      <c r="J23084" s="13"/>
      <c r="K23084" s="21"/>
    </row>
    <row r="23085">
      <c r="D23085" s="13"/>
      <c r="E23085" s="21"/>
      <c r="G23085" s="13"/>
      <c r="H23085" s="13"/>
      <c r="J23085" s="13"/>
      <c r="K23085" s="21"/>
    </row>
    <row r="23086">
      <c r="D23086" s="13"/>
      <c r="E23086" s="21"/>
      <c r="G23086" s="13"/>
      <c r="H23086" s="13"/>
      <c r="J23086" s="13"/>
      <c r="K23086" s="21"/>
    </row>
    <row r="23087">
      <c r="D23087" s="13"/>
      <c r="E23087" s="21"/>
      <c r="G23087" s="13"/>
      <c r="H23087" s="13"/>
      <c r="J23087" s="13"/>
      <c r="K23087" s="21"/>
    </row>
    <row r="23088">
      <c r="D23088" s="13"/>
      <c r="E23088" s="21"/>
      <c r="G23088" s="13"/>
      <c r="H23088" s="13"/>
      <c r="J23088" s="13"/>
      <c r="K23088" s="21"/>
    </row>
    <row r="23089">
      <c r="D23089" s="13"/>
      <c r="E23089" s="21"/>
      <c r="G23089" s="13"/>
      <c r="H23089" s="13"/>
      <c r="J23089" s="13"/>
      <c r="K23089" s="21"/>
    </row>
    <row r="23090">
      <c r="D23090" s="13"/>
      <c r="E23090" s="21"/>
      <c r="G23090" s="13"/>
      <c r="H23090" s="13"/>
      <c r="J23090" s="13"/>
      <c r="K23090" s="21"/>
    </row>
    <row r="23091">
      <c r="D23091" s="13"/>
      <c r="E23091" s="21"/>
      <c r="G23091" s="13"/>
      <c r="H23091" s="13"/>
      <c r="J23091" s="13"/>
      <c r="K23091" s="21"/>
    </row>
    <row r="23092">
      <c r="D23092" s="13"/>
      <c r="E23092" s="21"/>
      <c r="G23092" s="13"/>
      <c r="H23092" s="13"/>
      <c r="J23092" s="13"/>
      <c r="K23092" s="21"/>
    </row>
    <row r="23093">
      <c r="D23093" s="13"/>
      <c r="E23093" s="21"/>
      <c r="G23093" s="13"/>
      <c r="H23093" s="13"/>
      <c r="J23093" s="13"/>
      <c r="K23093" s="21"/>
    </row>
    <row r="23094">
      <c r="D23094" s="13"/>
      <c r="E23094" s="21"/>
      <c r="G23094" s="13"/>
      <c r="H23094" s="13"/>
      <c r="J23094" s="13"/>
      <c r="K23094" s="21"/>
    </row>
    <row r="23095">
      <c r="D23095" s="13"/>
      <c r="E23095" s="21"/>
      <c r="G23095" s="13"/>
      <c r="H23095" s="13"/>
      <c r="J23095" s="13"/>
      <c r="K23095" s="21"/>
    </row>
    <row r="23096">
      <c r="D23096" s="13"/>
      <c r="E23096" s="21"/>
      <c r="G23096" s="13"/>
      <c r="H23096" s="13"/>
      <c r="J23096" s="13"/>
      <c r="K23096" s="21"/>
    </row>
    <row r="23097">
      <c r="D23097" s="13"/>
      <c r="E23097" s="21"/>
      <c r="G23097" s="13"/>
      <c r="H23097" s="13"/>
      <c r="J23097" s="13"/>
      <c r="K23097" s="21"/>
    </row>
    <row r="23098">
      <c r="D23098" s="13"/>
      <c r="E23098" s="21"/>
      <c r="G23098" s="13"/>
      <c r="H23098" s="13"/>
      <c r="J23098" s="13"/>
      <c r="K23098" s="21"/>
    </row>
    <row r="23099">
      <c r="D23099" s="13"/>
      <c r="E23099" s="21"/>
      <c r="G23099" s="13"/>
      <c r="H23099" s="13"/>
      <c r="J23099" s="13"/>
      <c r="K23099" s="21"/>
    </row>
    <row r="23100">
      <c r="D23100" s="13"/>
      <c r="E23100" s="21"/>
      <c r="G23100" s="13"/>
      <c r="H23100" s="13"/>
      <c r="J23100" s="13"/>
      <c r="K23100" s="21"/>
    </row>
    <row r="23101">
      <c r="D23101" s="13"/>
      <c r="E23101" s="21"/>
      <c r="G23101" s="13"/>
      <c r="H23101" s="13"/>
      <c r="J23101" s="13"/>
      <c r="K23101" s="21"/>
    </row>
    <row r="23102">
      <c r="D23102" s="13"/>
      <c r="E23102" s="21"/>
      <c r="G23102" s="13"/>
      <c r="H23102" s="13"/>
      <c r="J23102" s="13"/>
      <c r="K23102" s="21"/>
    </row>
    <row r="23103">
      <c r="D23103" s="13"/>
      <c r="E23103" s="21"/>
      <c r="G23103" s="13"/>
      <c r="H23103" s="13"/>
      <c r="J23103" s="13"/>
      <c r="K23103" s="21"/>
    </row>
    <row r="23104">
      <c r="D23104" s="13"/>
      <c r="E23104" s="21"/>
      <c r="G23104" s="13"/>
      <c r="H23104" s="13"/>
      <c r="J23104" s="13"/>
      <c r="K23104" s="21"/>
    </row>
    <row r="23105">
      <c r="D23105" s="13"/>
      <c r="E23105" s="21"/>
      <c r="G23105" s="13"/>
      <c r="H23105" s="13"/>
      <c r="J23105" s="13"/>
      <c r="K23105" s="21"/>
    </row>
    <row r="23106">
      <c r="D23106" s="13"/>
      <c r="E23106" s="21"/>
      <c r="G23106" s="13"/>
      <c r="H23106" s="13"/>
      <c r="J23106" s="13"/>
      <c r="K23106" s="21"/>
    </row>
    <row r="23107">
      <c r="D23107" s="13"/>
      <c r="E23107" s="21"/>
      <c r="G23107" s="13"/>
      <c r="H23107" s="13"/>
      <c r="J23107" s="13"/>
      <c r="K23107" s="21"/>
    </row>
    <row r="23108">
      <c r="D23108" s="13"/>
      <c r="E23108" s="21"/>
      <c r="G23108" s="13"/>
      <c r="H23108" s="13"/>
      <c r="J23108" s="13"/>
      <c r="K23108" s="21"/>
    </row>
    <row r="23109">
      <c r="D23109" s="13"/>
      <c r="E23109" s="21"/>
      <c r="G23109" s="13"/>
      <c r="H23109" s="13"/>
      <c r="J23109" s="13"/>
      <c r="K23109" s="21"/>
    </row>
    <row r="23110">
      <c r="D23110" s="13"/>
      <c r="E23110" s="21"/>
      <c r="G23110" s="13"/>
      <c r="H23110" s="13"/>
      <c r="J23110" s="13"/>
      <c r="K23110" s="21"/>
    </row>
    <row r="23111">
      <c r="D23111" s="13"/>
      <c r="E23111" s="21"/>
      <c r="G23111" s="13"/>
      <c r="H23111" s="13"/>
      <c r="J23111" s="13"/>
      <c r="K23111" s="21"/>
    </row>
    <row r="23112">
      <c r="D23112" s="13"/>
      <c r="E23112" s="21"/>
      <c r="G23112" s="13"/>
      <c r="H23112" s="13"/>
      <c r="J23112" s="13"/>
      <c r="K23112" s="21"/>
    </row>
    <row r="23113">
      <c r="D23113" s="13"/>
      <c r="E23113" s="21"/>
      <c r="G23113" s="13"/>
      <c r="H23113" s="13"/>
      <c r="J23113" s="13"/>
      <c r="K23113" s="21"/>
    </row>
    <row r="23114">
      <c r="D23114" s="13"/>
      <c r="E23114" s="21"/>
      <c r="G23114" s="13"/>
      <c r="H23114" s="13"/>
      <c r="J23114" s="13"/>
      <c r="K23114" s="21"/>
    </row>
    <row r="23115">
      <c r="D23115" s="13"/>
      <c r="E23115" s="21"/>
      <c r="G23115" s="13"/>
      <c r="H23115" s="13"/>
      <c r="J23115" s="13"/>
      <c r="K23115" s="21"/>
    </row>
    <row r="23116">
      <c r="D23116" s="13"/>
      <c r="E23116" s="21"/>
      <c r="G23116" s="13"/>
      <c r="H23116" s="13"/>
      <c r="J23116" s="13"/>
      <c r="K23116" s="21"/>
    </row>
    <row r="23117">
      <c r="D23117" s="13"/>
      <c r="E23117" s="21"/>
      <c r="G23117" s="13"/>
      <c r="H23117" s="13"/>
      <c r="J23117" s="13"/>
      <c r="K23117" s="21"/>
    </row>
    <row r="23118">
      <c r="D23118" s="13"/>
      <c r="E23118" s="21"/>
      <c r="G23118" s="13"/>
      <c r="H23118" s="13"/>
      <c r="J23118" s="13"/>
      <c r="K23118" s="21"/>
    </row>
    <row r="23119">
      <c r="D23119" s="13"/>
      <c r="E23119" s="21"/>
      <c r="G23119" s="13"/>
      <c r="H23119" s="13"/>
      <c r="J23119" s="13"/>
      <c r="K23119" s="21"/>
    </row>
    <row r="23120">
      <c r="D23120" s="13"/>
      <c r="E23120" s="21"/>
      <c r="G23120" s="13"/>
      <c r="H23120" s="13"/>
      <c r="J23120" s="13"/>
      <c r="K23120" s="21"/>
    </row>
    <row r="23121">
      <c r="D23121" s="13"/>
      <c r="E23121" s="21"/>
      <c r="G23121" s="13"/>
      <c r="H23121" s="13"/>
      <c r="J23121" s="13"/>
      <c r="K23121" s="21"/>
    </row>
    <row r="23122">
      <c r="D23122" s="13"/>
      <c r="E23122" s="21"/>
      <c r="G23122" s="13"/>
      <c r="H23122" s="13"/>
      <c r="J23122" s="13"/>
      <c r="K23122" s="21"/>
    </row>
    <row r="23123">
      <c r="D23123" s="13"/>
      <c r="E23123" s="21"/>
      <c r="G23123" s="13"/>
      <c r="H23123" s="13"/>
      <c r="J23123" s="13"/>
      <c r="K23123" s="21"/>
    </row>
    <row r="23124">
      <c r="D23124" s="13"/>
      <c r="E23124" s="21"/>
      <c r="G23124" s="13"/>
      <c r="H23124" s="13"/>
      <c r="J23124" s="13"/>
      <c r="K23124" s="21"/>
    </row>
    <row r="23125">
      <c r="D23125" s="13"/>
      <c r="E23125" s="21"/>
      <c r="G23125" s="13"/>
      <c r="H23125" s="13"/>
      <c r="J23125" s="13"/>
      <c r="K23125" s="21"/>
    </row>
    <row r="23126">
      <c r="D23126" s="13"/>
      <c r="E23126" s="21"/>
      <c r="G23126" s="13"/>
      <c r="H23126" s="13"/>
      <c r="J23126" s="13"/>
      <c r="K23126" s="21"/>
    </row>
    <row r="23127">
      <c r="D23127" s="13"/>
      <c r="E23127" s="21"/>
      <c r="G23127" s="13"/>
      <c r="H23127" s="13"/>
      <c r="J23127" s="13"/>
      <c r="K23127" s="21"/>
    </row>
    <row r="23128">
      <c r="D23128" s="13"/>
      <c r="E23128" s="21"/>
      <c r="G23128" s="13"/>
      <c r="H23128" s="13"/>
      <c r="J23128" s="13"/>
      <c r="K23128" s="21"/>
    </row>
    <row r="23129">
      <c r="D23129" s="13"/>
      <c r="E23129" s="21"/>
      <c r="G23129" s="13"/>
      <c r="H23129" s="13"/>
      <c r="J23129" s="13"/>
      <c r="K23129" s="21"/>
    </row>
    <row r="23130">
      <c r="D23130" s="13"/>
      <c r="E23130" s="21"/>
      <c r="G23130" s="13"/>
      <c r="H23130" s="13"/>
      <c r="J23130" s="13"/>
      <c r="K23130" s="21"/>
    </row>
    <row r="23131">
      <c r="D23131" s="13"/>
      <c r="E23131" s="21"/>
      <c r="G23131" s="13"/>
      <c r="H23131" s="13"/>
      <c r="J23131" s="13"/>
      <c r="K23131" s="21"/>
    </row>
    <row r="23132">
      <c r="D23132" s="13"/>
      <c r="E23132" s="21"/>
      <c r="G23132" s="13"/>
      <c r="H23132" s="13"/>
      <c r="J23132" s="13"/>
      <c r="K23132" s="21"/>
    </row>
    <row r="23133">
      <c r="D23133" s="13"/>
      <c r="E23133" s="21"/>
      <c r="G23133" s="13"/>
      <c r="H23133" s="13"/>
      <c r="J23133" s="13"/>
      <c r="K23133" s="21"/>
    </row>
    <row r="23134">
      <c r="D23134" s="13"/>
      <c r="E23134" s="21"/>
      <c r="G23134" s="13"/>
      <c r="H23134" s="13"/>
      <c r="J23134" s="13"/>
      <c r="K23134" s="21"/>
    </row>
    <row r="23135">
      <c r="D23135" s="13"/>
      <c r="E23135" s="21"/>
      <c r="G23135" s="13"/>
      <c r="H23135" s="13"/>
      <c r="J23135" s="13"/>
      <c r="K23135" s="21"/>
    </row>
    <row r="23136">
      <c r="D23136" s="13"/>
      <c r="E23136" s="21"/>
      <c r="G23136" s="13"/>
      <c r="H23136" s="13"/>
      <c r="J23136" s="13"/>
      <c r="K23136" s="21"/>
    </row>
    <row r="23137">
      <c r="D23137" s="13"/>
      <c r="E23137" s="21"/>
      <c r="G23137" s="13"/>
      <c r="H23137" s="13"/>
      <c r="J23137" s="13"/>
      <c r="K23137" s="21"/>
    </row>
    <row r="23138">
      <c r="D23138" s="13"/>
      <c r="E23138" s="21"/>
      <c r="G23138" s="13"/>
      <c r="H23138" s="13"/>
      <c r="J23138" s="13"/>
      <c r="K23138" s="21"/>
    </row>
    <row r="23139">
      <c r="D23139" s="13"/>
      <c r="E23139" s="21"/>
      <c r="G23139" s="13"/>
      <c r="H23139" s="13"/>
      <c r="J23139" s="13"/>
      <c r="K23139" s="21"/>
    </row>
    <row r="23140">
      <c r="D23140" s="13"/>
      <c r="E23140" s="21"/>
      <c r="G23140" s="13"/>
      <c r="H23140" s="13"/>
      <c r="J23140" s="13"/>
      <c r="K23140" s="21"/>
    </row>
    <row r="23141">
      <c r="D23141" s="13"/>
      <c r="E23141" s="21"/>
      <c r="G23141" s="13"/>
      <c r="H23141" s="13"/>
      <c r="J23141" s="13"/>
      <c r="K23141" s="21"/>
    </row>
    <row r="23142">
      <c r="D23142" s="13"/>
      <c r="E23142" s="21"/>
      <c r="G23142" s="13"/>
      <c r="H23142" s="13"/>
      <c r="J23142" s="13"/>
      <c r="K23142" s="21"/>
    </row>
    <row r="23143">
      <c r="D23143" s="13"/>
      <c r="E23143" s="21"/>
      <c r="G23143" s="13"/>
      <c r="H23143" s="13"/>
      <c r="J23143" s="13"/>
      <c r="K23143" s="21"/>
    </row>
    <row r="23144">
      <c r="D23144" s="13"/>
      <c r="E23144" s="21"/>
      <c r="G23144" s="13"/>
      <c r="H23144" s="13"/>
      <c r="J23144" s="13"/>
      <c r="K23144" s="21"/>
    </row>
    <row r="23145">
      <c r="D23145" s="13"/>
      <c r="E23145" s="21"/>
      <c r="G23145" s="13"/>
      <c r="H23145" s="13"/>
      <c r="J23145" s="13"/>
      <c r="K23145" s="21"/>
    </row>
    <row r="23146">
      <c r="D23146" s="13"/>
      <c r="E23146" s="21"/>
      <c r="G23146" s="13"/>
      <c r="H23146" s="13"/>
      <c r="J23146" s="13"/>
      <c r="K23146" s="21"/>
    </row>
    <row r="23147">
      <c r="D23147" s="13"/>
      <c r="E23147" s="21"/>
      <c r="G23147" s="13"/>
      <c r="H23147" s="13"/>
      <c r="J23147" s="13"/>
      <c r="K23147" s="21"/>
    </row>
    <row r="23148">
      <c r="D23148" s="13"/>
      <c r="E23148" s="21"/>
      <c r="G23148" s="13"/>
      <c r="H23148" s="13"/>
      <c r="J23148" s="13"/>
      <c r="K23148" s="21"/>
    </row>
    <row r="23149">
      <c r="D23149" s="13"/>
      <c r="E23149" s="21"/>
      <c r="G23149" s="13"/>
      <c r="H23149" s="13"/>
      <c r="J23149" s="13"/>
      <c r="K23149" s="21"/>
    </row>
    <row r="23150">
      <c r="D23150" s="13"/>
      <c r="E23150" s="21"/>
      <c r="G23150" s="13"/>
      <c r="H23150" s="13"/>
      <c r="J23150" s="13"/>
      <c r="K23150" s="21"/>
    </row>
    <row r="23151">
      <c r="D23151" s="13"/>
      <c r="E23151" s="21"/>
      <c r="G23151" s="13"/>
      <c r="H23151" s="13"/>
      <c r="J23151" s="13"/>
      <c r="K23151" s="21"/>
    </row>
    <row r="23152">
      <c r="D23152" s="13"/>
      <c r="E23152" s="21"/>
      <c r="G23152" s="13"/>
      <c r="H23152" s="13"/>
      <c r="J23152" s="13"/>
      <c r="K23152" s="21"/>
    </row>
    <row r="23153">
      <c r="D23153" s="13"/>
      <c r="E23153" s="21"/>
      <c r="G23153" s="13"/>
      <c r="H23153" s="13"/>
      <c r="J23153" s="13"/>
      <c r="K23153" s="21"/>
    </row>
    <row r="23154">
      <c r="D23154" s="13"/>
      <c r="E23154" s="21"/>
      <c r="G23154" s="13"/>
      <c r="H23154" s="13"/>
      <c r="J23154" s="13"/>
      <c r="K23154" s="21"/>
    </row>
    <row r="23155">
      <c r="D23155" s="13"/>
      <c r="E23155" s="21"/>
      <c r="G23155" s="13"/>
      <c r="H23155" s="13"/>
      <c r="J23155" s="13"/>
      <c r="K23155" s="21"/>
    </row>
    <row r="23156">
      <c r="D23156" s="13"/>
      <c r="E23156" s="21"/>
      <c r="G23156" s="13"/>
      <c r="H23156" s="13"/>
      <c r="J23156" s="13"/>
      <c r="K23156" s="21"/>
    </row>
    <row r="23157">
      <c r="D23157" s="13"/>
      <c r="E23157" s="21"/>
      <c r="G23157" s="13"/>
      <c r="H23157" s="13"/>
      <c r="J23157" s="13"/>
      <c r="K23157" s="21"/>
    </row>
    <row r="23158">
      <c r="D23158" s="13"/>
      <c r="E23158" s="21"/>
      <c r="G23158" s="13"/>
      <c r="H23158" s="13"/>
      <c r="J23158" s="13"/>
      <c r="K23158" s="21"/>
    </row>
    <row r="23159">
      <c r="D23159" s="13"/>
      <c r="E23159" s="21"/>
      <c r="G23159" s="13"/>
      <c r="H23159" s="13"/>
      <c r="J23159" s="13"/>
      <c r="K23159" s="21"/>
    </row>
    <row r="23160">
      <c r="D23160" s="13"/>
      <c r="E23160" s="21"/>
      <c r="G23160" s="13"/>
      <c r="H23160" s="13"/>
      <c r="J23160" s="13"/>
      <c r="K23160" s="21"/>
    </row>
    <row r="23161">
      <c r="D23161" s="13"/>
      <c r="E23161" s="21"/>
      <c r="G23161" s="13"/>
      <c r="H23161" s="13"/>
      <c r="J23161" s="13"/>
      <c r="K23161" s="21"/>
    </row>
    <row r="23162">
      <c r="D23162" s="13"/>
      <c r="E23162" s="21"/>
      <c r="G23162" s="13"/>
      <c r="H23162" s="13"/>
      <c r="J23162" s="13"/>
      <c r="K23162" s="21"/>
    </row>
    <row r="23163">
      <c r="D23163" s="13"/>
      <c r="E23163" s="21"/>
      <c r="G23163" s="13"/>
      <c r="H23163" s="13"/>
      <c r="J23163" s="13"/>
      <c r="K23163" s="21"/>
    </row>
    <row r="23164">
      <c r="D23164" s="13"/>
      <c r="E23164" s="21"/>
      <c r="G23164" s="13"/>
      <c r="H23164" s="13"/>
      <c r="J23164" s="13"/>
      <c r="K23164" s="21"/>
    </row>
    <row r="23165">
      <c r="D23165" s="13"/>
      <c r="E23165" s="21"/>
      <c r="G23165" s="13"/>
      <c r="H23165" s="13"/>
      <c r="J23165" s="13"/>
      <c r="K23165" s="21"/>
    </row>
    <row r="23166">
      <c r="D23166" s="13"/>
      <c r="E23166" s="21"/>
      <c r="G23166" s="13"/>
      <c r="H23166" s="13"/>
      <c r="J23166" s="13"/>
      <c r="K23166" s="21"/>
    </row>
    <row r="23167">
      <c r="D23167" s="13"/>
      <c r="E23167" s="21"/>
      <c r="G23167" s="13"/>
      <c r="H23167" s="13"/>
      <c r="J23167" s="13"/>
      <c r="K23167" s="21"/>
    </row>
    <row r="23168">
      <c r="D23168" s="13"/>
      <c r="E23168" s="21"/>
      <c r="G23168" s="13"/>
      <c r="H23168" s="13"/>
      <c r="J23168" s="13"/>
      <c r="K23168" s="21"/>
    </row>
    <row r="23169">
      <c r="D23169" s="13"/>
      <c r="E23169" s="21"/>
      <c r="G23169" s="13"/>
      <c r="H23169" s="13"/>
      <c r="J23169" s="13"/>
      <c r="K23169" s="21"/>
    </row>
    <row r="23170">
      <c r="D23170" s="13"/>
      <c r="E23170" s="21"/>
      <c r="G23170" s="13"/>
      <c r="H23170" s="13"/>
      <c r="J23170" s="13"/>
      <c r="K23170" s="21"/>
    </row>
    <row r="23171">
      <c r="D23171" s="13"/>
      <c r="E23171" s="21"/>
      <c r="G23171" s="13"/>
      <c r="H23171" s="13"/>
      <c r="J23171" s="13"/>
      <c r="K23171" s="21"/>
    </row>
    <row r="23172">
      <c r="D23172" s="13"/>
      <c r="E23172" s="21"/>
      <c r="G23172" s="13"/>
      <c r="H23172" s="13"/>
      <c r="J23172" s="13"/>
      <c r="K23172" s="21"/>
    </row>
    <row r="23173">
      <c r="D23173" s="13"/>
      <c r="E23173" s="21"/>
      <c r="G23173" s="13"/>
      <c r="H23173" s="13"/>
      <c r="J23173" s="13"/>
      <c r="K23173" s="21"/>
    </row>
    <row r="23174">
      <c r="D23174" s="13"/>
      <c r="E23174" s="21"/>
      <c r="G23174" s="13"/>
      <c r="H23174" s="13"/>
      <c r="J23174" s="13"/>
      <c r="K23174" s="21"/>
    </row>
    <row r="23175">
      <c r="D23175" s="13"/>
      <c r="E23175" s="21"/>
      <c r="G23175" s="13"/>
      <c r="H23175" s="13"/>
      <c r="J23175" s="13"/>
      <c r="K23175" s="21"/>
    </row>
    <row r="23176">
      <c r="D23176" s="13"/>
      <c r="E23176" s="21"/>
      <c r="G23176" s="13"/>
      <c r="H23176" s="13"/>
      <c r="J23176" s="13"/>
      <c r="K23176" s="21"/>
    </row>
    <row r="23177">
      <c r="D23177" s="13"/>
      <c r="E23177" s="21"/>
      <c r="G23177" s="13"/>
      <c r="H23177" s="13"/>
      <c r="J23177" s="13"/>
      <c r="K23177" s="21"/>
    </row>
    <row r="23178">
      <c r="D23178" s="13"/>
      <c r="E23178" s="21"/>
      <c r="G23178" s="13"/>
      <c r="H23178" s="13"/>
      <c r="J23178" s="13"/>
      <c r="K23178" s="21"/>
    </row>
    <row r="23179">
      <c r="D23179" s="13"/>
      <c r="E23179" s="21"/>
      <c r="G23179" s="13"/>
      <c r="H23179" s="13"/>
      <c r="J23179" s="13"/>
      <c r="K23179" s="21"/>
    </row>
    <row r="23180">
      <c r="D23180" s="13"/>
      <c r="E23180" s="21"/>
      <c r="G23180" s="13"/>
      <c r="H23180" s="13"/>
      <c r="J23180" s="13"/>
      <c r="K23180" s="21"/>
    </row>
    <row r="23181">
      <c r="D23181" s="13"/>
      <c r="E23181" s="21"/>
      <c r="G23181" s="13"/>
      <c r="H23181" s="13"/>
      <c r="J23181" s="13"/>
      <c r="K23181" s="21"/>
    </row>
    <row r="23182">
      <c r="D23182" s="13"/>
      <c r="E23182" s="21"/>
      <c r="G23182" s="13"/>
      <c r="H23182" s="13"/>
      <c r="J23182" s="13"/>
      <c r="K23182" s="21"/>
    </row>
    <row r="23183">
      <c r="D23183" s="13"/>
      <c r="E23183" s="21"/>
      <c r="G23183" s="13"/>
      <c r="H23183" s="13"/>
      <c r="J23183" s="13"/>
      <c r="K23183" s="21"/>
    </row>
    <row r="23184">
      <c r="D23184" s="13"/>
      <c r="E23184" s="21"/>
      <c r="G23184" s="13"/>
      <c r="H23184" s="13"/>
      <c r="J23184" s="13"/>
      <c r="K23184" s="21"/>
    </row>
    <row r="23185">
      <c r="D23185" s="13"/>
      <c r="E23185" s="21"/>
      <c r="G23185" s="13"/>
      <c r="H23185" s="13"/>
      <c r="J23185" s="13"/>
      <c r="K23185" s="21"/>
    </row>
    <row r="23186">
      <c r="D23186" s="13"/>
      <c r="E23186" s="21"/>
      <c r="G23186" s="13"/>
      <c r="H23186" s="13"/>
      <c r="J23186" s="13"/>
      <c r="K23186" s="21"/>
    </row>
    <row r="23187">
      <c r="D23187" s="13"/>
      <c r="E23187" s="21"/>
      <c r="G23187" s="13"/>
      <c r="H23187" s="13"/>
      <c r="J23187" s="13"/>
      <c r="K23187" s="21"/>
    </row>
    <row r="23188">
      <c r="D23188" s="13"/>
      <c r="E23188" s="21"/>
      <c r="G23188" s="13"/>
      <c r="H23188" s="13"/>
      <c r="J23188" s="13"/>
      <c r="K23188" s="21"/>
    </row>
    <row r="23189">
      <c r="D23189" s="13"/>
      <c r="E23189" s="21"/>
      <c r="G23189" s="13"/>
      <c r="H23189" s="13"/>
      <c r="J23189" s="13"/>
      <c r="K23189" s="21"/>
    </row>
    <row r="23190">
      <c r="D23190" s="13"/>
      <c r="E23190" s="21"/>
      <c r="G23190" s="13"/>
      <c r="H23190" s="13"/>
      <c r="J23190" s="13"/>
      <c r="K23190" s="21"/>
    </row>
    <row r="23191">
      <c r="D23191" s="13"/>
      <c r="E23191" s="21"/>
      <c r="G23191" s="13"/>
      <c r="H23191" s="13"/>
      <c r="J23191" s="13"/>
      <c r="K23191" s="21"/>
    </row>
    <row r="23192">
      <c r="D23192" s="13"/>
      <c r="E23192" s="21"/>
      <c r="G23192" s="13"/>
      <c r="H23192" s="13"/>
      <c r="J23192" s="13"/>
      <c r="K23192" s="21"/>
    </row>
    <row r="23193">
      <c r="D23193" s="13"/>
      <c r="E23193" s="21"/>
      <c r="G23193" s="13"/>
      <c r="H23193" s="13"/>
      <c r="J23193" s="13"/>
      <c r="K23193" s="21"/>
    </row>
    <row r="23194">
      <c r="D23194" s="13"/>
      <c r="E23194" s="21"/>
      <c r="G23194" s="13"/>
      <c r="H23194" s="13"/>
      <c r="J23194" s="13"/>
      <c r="K23194" s="21"/>
    </row>
    <row r="23195">
      <c r="D23195" s="13"/>
      <c r="E23195" s="21"/>
      <c r="G23195" s="13"/>
      <c r="H23195" s="13"/>
      <c r="J23195" s="13"/>
      <c r="K23195" s="21"/>
    </row>
    <row r="23196">
      <c r="D23196" s="13"/>
      <c r="E23196" s="21"/>
      <c r="G23196" s="13"/>
      <c r="H23196" s="13"/>
      <c r="J23196" s="13"/>
      <c r="K23196" s="21"/>
    </row>
    <row r="23197">
      <c r="D23197" s="13"/>
      <c r="E23197" s="21"/>
      <c r="G23197" s="13"/>
      <c r="H23197" s="13"/>
      <c r="J23197" s="13"/>
      <c r="K23197" s="21"/>
    </row>
    <row r="23198">
      <c r="D23198" s="13"/>
      <c r="E23198" s="21"/>
      <c r="G23198" s="13"/>
      <c r="H23198" s="13"/>
      <c r="J23198" s="13"/>
      <c r="K23198" s="21"/>
    </row>
    <row r="23199">
      <c r="D23199" s="13"/>
      <c r="E23199" s="21"/>
      <c r="G23199" s="13"/>
      <c r="H23199" s="13"/>
      <c r="J23199" s="13"/>
      <c r="K23199" s="21"/>
    </row>
    <row r="23200">
      <c r="D23200" s="13"/>
      <c r="E23200" s="21"/>
      <c r="G23200" s="13"/>
      <c r="H23200" s="13"/>
      <c r="J23200" s="13"/>
      <c r="K23200" s="21"/>
    </row>
    <row r="23201">
      <c r="D23201" s="13"/>
      <c r="E23201" s="21"/>
      <c r="G23201" s="13"/>
      <c r="H23201" s="13"/>
      <c r="J23201" s="13"/>
      <c r="K23201" s="21"/>
    </row>
    <row r="23202">
      <c r="D23202" s="13"/>
      <c r="E23202" s="21"/>
      <c r="G23202" s="13"/>
      <c r="H23202" s="13"/>
      <c r="J23202" s="13"/>
      <c r="K23202" s="21"/>
    </row>
    <row r="23203">
      <c r="D23203" s="13"/>
      <c r="E23203" s="21"/>
      <c r="G23203" s="13"/>
      <c r="H23203" s="13"/>
      <c r="J23203" s="13"/>
      <c r="K23203" s="21"/>
    </row>
    <row r="23204">
      <c r="D23204" s="13"/>
      <c r="E23204" s="21"/>
      <c r="G23204" s="13"/>
      <c r="H23204" s="13"/>
      <c r="J23204" s="13"/>
      <c r="K23204" s="21"/>
    </row>
    <row r="23205">
      <c r="D23205" s="13"/>
      <c r="E23205" s="21"/>
      <c r="G23205" s="13"/>
      <c r="H23205" s="13"/>
      <c r="J23205" s="13"/>
      <c r="K23205" s="21"/>
    </row>
    <row r="23206">
      <c r="D23206" s="13"/>
      <c r="E23206" s="21"/>
      <c r="G23206" s="13"/>
      <c r="H23206" s="13"/>
      <c r="J23206" s="13"/>
      <c r="K23206" s="21"/>
    </row>
    <row r="23207">
      <c r="D23207" s="13"/>
      <c r="E23207" s="21"/>
      <c r="G23207" s="13"/>
      <c r="H23207" s="13"/>
      <c r="J23207" s="13"/>
      <c r="K23207" s="21"/>
    </row>
    <row r="23208">
      <c r="D23208" s="13"/>
      <c r="E23208" s="21"/>
      <c r="G23208" s="13"/>
      <c r="H23208" s="13"/>
      <c r="J23208" s="13"/>
      <c r="K23208" s="21"/>
    </row>
    <row r="23209">
      <c r="D23209" s="13"/>
      <c r="E23209" s="21"/>
      <c r="G23209" s="13"/>
      <c r="H23209" s="13"/>
      <c r="J23209" s="13"/>
      <c r="K23209" s="21"/>
    </row>
    <row r="23210">
      <c r="D23210" s="13"/>
      <c r="E23210" s="21"/>
      <c r="G23210" s="13"/>
      <c r="H23210" s="13"/>
      <c r="J23210" s="13"/>
      <c r="K23210" s="21"/>
    </row>
    <row r="23211">
      <c r="D23211" s="13"/>
      <c r="E23211" s="21"/>
      <c r="G23211" s="13"/>
      <c r="H23211" s="13"/>
      <c r="J23211" s="13"/>
      <c r="K23211" s="21"/>
    </row>
    <row r="23212">
      <c r="D23212" s="13"/>
      <c r="E23212" s="21"/>
      <c r="G23212" s="13"/>
      <c r="H23212" s="13"/>
      <c r="J23212" s="13"/>
      <c r="K23212" s="21"/>
    </row>
    <row r="23213">
      <c r="D23213" s="13"/>
      <c r="E23213" s="21"/>
      <c r="G23213" s="13"/>
      <c r="H23213" s="13"/>
      <c r="J23213" s="13"/>
      <c r="K23213" s="21"/>
    </row>
    <row r="23214">
      <c r="D23214" s="13"/>
      <c r="E23214" s="21"/>
      <c r="G23214" s="13"/>
      <c r="H23214" s="13"/>
      <c r="J23214" s="13"/>
      <c r="K23214" s="21"/>
    </row>
    <row r="23215">
      <c r="D23215" s="13"/>
      <c r="E23215" s="21"/>
      <c r="G23215" s="13"/>
      <c r="H23215" s="13"/>
      <c r="J23215" s="13"/>
      <c r="K23215" s="21"/>
    </row>
    <row r="23216">
      <c r="D23216" s="13"/>
      <c r="E23216" s="21"/>
      <c r="G23216" s="13"/>
      <c r="H23216" s="13"/>
      <c r="J23216" s="13"/>
      <c r="K23216" s="21"/>
    </row>
    <row r="23217">
      <c r="D23217" s="13"/>
      <c r="E23217" s="21"/>
      <c r="G23217" s="13"/>
      <c r="H23217" s="13"/>
      <c r="J23217" s="13"/>
      <c r="K23217" s="21"/>
    </row>
    <row r="23218">
      <c r="D23218" s="13"/>
      <c r="E23218" s="21"/>
      <c r="G23218" s="13"/>
      <c r="H23218" s="13"/>
      <c r="J23218" s="13"/>
      <c r="K23218" s="21"/>
    </row>
    <row r="23219">
      <c r="D23219" s="13"/>
      <c r="E23219" s="21"/>
      <c r="G23219" s="13"/>
      <c r="H23219" s="13"/>
      <c r="J23219" s="13"/>
      <c r="K23219" s="21"/>
    </row>
    <row r="23220">
      <c r="D23220" s="13"/>
      <c r="E23220" s="21"/>
      <c r="G23220" s="13"/>
      <c r="H23220" s="13"/>
      <c r="J23220" s="13"/>
      <c r="K23220" s="21"/>
    </row>
    <row r="23221">
      <c r="D23221" s="13"/>
      <c r="E23221" s="21"/>
      <c r="G23221" s="13"/>
      <c r="H23221" s="13"/>
      <c r="J23221" s="13"/>
      <c r="K23221" s="21"/>
    </row>
    <row r="23222">
      <c r="D23222" s="13"/>
      <c r="E23222" s="21"/>
      <c r="G23222" s="13"/>
      <c r="H23222" s="13"/>
      <c r="J23222" s="13"/>
      <c r="K23222" s="21"/>
    </row>
    <row r="23223">
      <c r="D23223" s="13"/>
      <c r="E23223" s="21"/>
      <c r="G23223" s="13"/>
      <c r="H23223" s="13"/>
      <c r="J23223" s="13"/>
      <c r="K23223" s="21"/>
    </row>
    <row r="23224">
      <c r="D23224" s="13"/>
      <c r="E23224" s="21"/>
      <c r="G23224" s="13"/>
      <c r="H23224" s="13"/>
      <c r="J23224" s="13"/>
      <c r="K23224" s="21"/>
    </row>
    <row r="23225">
      <c r="D23225" s="13"/>
      <c r="E23225" s="21"/>
      <c r="G23225" s="13"/>
      <c r="H23225" s="13"/>
      <c r="J23225" s="13"/>
      <c r="K23225" s="21"/>
    </row>
    <row r="23226">
      <c r="D23226" s="13"/>
      <c r="E23226" s="21"/>
      <c r="G23226" s="13"/>
      <c r="H23226" s="13"/>
      <c r="J23226" s="13"/>
      <c r="K23226" s="21"/>
    </row>
    <row r="23227">
      <c r="D23227" s="13"/>
      <c r="E23227" s="21"/>
      <c r="G23227" s="13"/>
      <c r="H23227" s="13"/>
      <c r="J23227" s="13"/>
      <c r="K23227" s="21"/>
    </row>
    <row r="23228">
      <c r="D23228" s="13"/>
      <c r="E23228" s="21"/>
      <c r="G23228" s="13"/>
      <c r="H23228" s="13"/>
      <c r="J23228" s="13"/>
      <c r="K23228" s="21"/>
    </row>
    <row r="23229">
      <c r="D23229" s="13"/>
      <c r="E23229" s="21"/>
      <c r="G23229" s="13"/>
      <c r="H23229" s="13"/>
      <c r="J23229" s="13"/>
      <c r="K23229" s="21"/>
    </row>
    <row r="23230">
      <c r="D23230" s="13"/>
      <c r="E23230" s="21"/>
      <c r="G23230" s="13"/>
      <c r="H23230" s="13"/>
      <c r="J23230" s="13"/>
      <c r="K23230" s="21"/>
    </row>
    <row r="23231">
      <c r="D23231" s="13"/>
      <c r="E23231" s="21"/>
      <c r="G23231" s="13"/>
      <c r="H23231" s="13"/>
      <c r="J23231" s="13"/>
      <c r="K23231" s="21"/>
    </row>
    <row r="23232">
      <c r="D23232" s="13"/>
      <c r="E23232" s="21"/>
      <c r="G23232" s="13"/>
      <c r="H23232" s="13"/>
      <c r="J23232" s="13"/>
      <c r="K23232" s="21"/>
    </row>
    <row r="23233">
      <c r="D23233" s="13"/>
      <c r="E23233" s="21"/>
      <c r="G23233" s="13"/>
      <c r="H23233" s="13"/>
      <c r="J23233" s="13"/>
      <c r="K23233" s="21"/>
    </row>
    <row r="23234">
      <c r="D23234" s="13"/>
      <c r="E23234" s="21"/>
      <c r="G23234" s="13"/>
      <c r="H23234" s="13"/>
      <c r="J23234" s="13"/>
      <c r="K23234" s="21"/>
    </row>
    <row r="23235">
      <c r="D23235" s="13"/>
      <c r="E23235" s="21"/>
      <c r="G23235" s="13"/>
      <c r="H23235" s="13"/>
      <c r="J23235" s="13"/>
      <c r="K23235" s="21"/>
    </row>
    <row r="23236">
      <c r="D23236" s="13"/>
      <c r="E23236" s="21"/>
      <c r="G23236" s="13"/>
      <c r="H23236" s="13"/>
      <c r="J23236" s="13"/>
      <c r="K23236" s="21"/>
    </row>
    <row r="23237">
      <c r="D23237" s="13"/>
      <c r="E23237" s="21"/>
      <c r="G23237" s="13"/>
      <c r="H23237" s="13"/>
      <c r="J23237" s="13"/>
      <c r="K23237" s="21"/>
    </row>
    <row r="23238">
      <c r="D23238" s="13"/>
      <c r="E23238" s="21"/>
      <c r="G23238" s="13"/>
      <c r="H23238" s="13"/>
      <c r="J23238" s="13"/>
      <c r="K23238" s="21"/>
    </row>
    <row r="23239">
      <c r="D23239" s="13"/>
      <c r="E23239" s="21"/>
      <c r="G23239" s="13"/>
      <c r="H23239" s="13"/>
      <c r="J23239" s="13"/>
      <c r="K23239" s="21"/>
    </row>
    <row r="23240">
      <c r="D23240" s="13"/>
      <c r="E23240" s="21"/>
      <c r="G23240" s="13"/>
      <c r="H23240" s="13"/>
      <c r="J23240" s="13"/>
      <c r="K23240" s="21"/>
    </row>
    <row r="23241">
      <c r="D23241" s="13"/>
      <c r="E23241" s="21"/>
      <c r="G23241" s="13"/>
      <c r="H23241" s="13"/>
      <c r="J23241" s="13"/>
      <c r="K23241" s="21"/>
    </row>
    <row r="23242">
      <c r="D23242" s="13"/>
      <c r="E23242" s="21"/>
      <c r="G23242" s="13"/>
      <c r="H23242" s="13"/>
      <c r="J23242" s="13"/>
      <c r="K23242" s="21"/>
    </row>
    <row r="23243">
      <c r="D23243" s="13"/>
      <c r="E23243" s="21"/>
      <c r="G23243" s="13"/>
      <c r="H23243" s="13"/>
      <c r="J23243" s="13"/>
      <c r="K23243" s="21"/>
    </row>
    <row r="23244">
      <c r="D23244" s="13"/>
      <c r="E23244" s="21"/>
      <c r="G23244" s="13"/>
      <c r="H23244" s="13"/>
      <c r="J23244" s="13"/>
      <c r="K23244" s="21"/>
    </row>
    <row r="23245">
      <c r="D23245" s="13"/>
      <c r="E23245" s="21"/>
      <c r="G23245" s="13"/>
      <c r="H23245" s="13"/>
      <c r="J23245" s="13"/>
      <c r="K23245" s="21"/>
    </row>
    <row r="23246">
      <c r="D23246" s="13"/>
      <c r="E23246" s="21"/>
      <c r="G23246" s="13"/>
      <c r="H23246" s="13"/>
      <c r="J23246" s="13"/>
      <c r="K23246" s="21"/>
    </row>
    <row r="23247">
      <c r="D23247" s="13"/>
      <c r="E23247" s="21"/>
      <c r="G23247" s="13"/>
      <c r="H23247" s="13"/>
      <c r="J23247" s="13"/>
      <c r="K23247" s="21"/>
    </row>
    <row r="23248">
      <c r="D23248" s="13"/>
      <c r="E23248" s="21"/>
      <c r="G23248" s="13"/>
      <c r="H23248" s="13"/>
      <c r="J23248" s="13"/>
      <c r="K23248" s="21"/>
    </row>
    <row r="23249">
      <c r="D23249" s="13"/>
      <c r="E23249" s="21"/>
      <c r="G23249" s="13"/>
      <c r="H23249" s="13"/>
      <c r="J23249" s="13"/>
      <c r="K23249" s="21"/>
    </row>
    <row r="23250">
      <c r="D23250" s="13"/>
      <c r="E23250" s="21"/>
      <c r="G23250" s="13"/>
      <c r="H23250" s="13"/>
      <c r="J23250" s="13"/>
      <c r="K23250" s="21"/>
    </row>
    <row r="23251">
      <c r="D23251" s="13"/>
      <c r="E23251" s="21"/>
      <c r="G23251" s="13"/>
      <c r="H23251" s="13"/>
      <c r="J23251" s="13"/>
      <c r="K23251" s="21"/>
    </row>
    <row r="23252">
      <c r="D23252" s="13"/>
      <c r="E23252" s="21"/>
      <c r="G23252" s="13"/>
      <c r="H23252" s="13"/>
      <c r="J23252" s="13"/>
      <c r="K23252" s="21"/>
    </row>
    <row r="23253">
      <c r="D23253" s="13"/>
      <c r="E23253" s="21"/>
      <c r="G23253" s="13"/>
      <c r="H23253" s="13"/>
      <c r="J23253" s="13"/>
      <c r="K23253" s="21"/>
    </row>
    <row r="23254">
      <c r="D23254" s="13"/>
      <c r="E23254" s="21"/>
      <c r="G23254" s="13"/>
      <c r="H23254" s="13"/>
      <c r="J23254" s="13"/>
      <c r="K23254" s="21"/>
    </row>
    <row r="23255">
      <c r="D23255" s="13"/>
      <c r="E23255" s="21"/>
      <c r="G23255" s="13"/>
      <c r="H23255" s="13"/>
      <c r="J23255" s="13"/>
      <c r="K23255" s="21"/>
    </row>
    <row r="23256">
      <c r="D23256" s="13"/>
      <c r="E23256" s="21"/>
      <c r="G23256" s="13"/>
      <c r="H23256" s="13"/>
      <c r="J23256" s="13"/>
      <c r="K23256" s="21"/>
    </row>
    <row r="23257">
      <c r="D23257" s="13"/>
      <c r="E23257" s="21"/>
      <c r="G23257" s="13"/>
      <c r="H23257" s="13"/>
      <c r="J23257" s="13"/>
      <c r="K23257" s="21"/>
    </row>
    <row r="23258">
      <c r="D23258" s="13"/>
      <c r="E23258" s="21"/>
      <c r="G23258" s="13"/>
      <c r="H23258" s="13"/>
      <c r="J23258" s="13"/>
      <c r="K23258" s="21"/>
    </row>
    <row r="23259">
      <c r="D23259" s="13"/>
      <c r="E23259" s="21"/>
      <c r="G23259" s="13"/>
      <c r="H23259" s="13"/>
      <c r="J23259" s="13"/>
      <c r="K23259" s="21"/>
    </row>
    <row r="23260">
      <c r="D23260" s="13"/>
      <c r="E23260" s="21"/>
      <c r="G23260" s="13"/>
      <c r="H23260" s="13"/>
      <c r="J23260" s="13"/>
      <c r="K23260" s="21"/>
    </row>
    <row r="23261">
      <c r="D23261" s="13"/>
      <c r="E23261" s="21"/>
      <c r="G23261" s="13"/>
      <c r="H23261" s="13"/>
      <c r="J23261" s="13"/>
      <c r="K23261" s="21"/>
    </row>
    <row r="23262">
      <c r="D23262" s="13"/>
      <c r="E23262" s="21"/>
      <c r="G23262" s="13"/>
      <c r="H23262" s="13"/>
      <c r="J23262" s="13"/>
      <c r="K23262" s="21"/>
    </row>
    <row r="23263">
      <c r="D23263" s="13"/>
      <c r="E23263" s="21"/>
      <c r="G23263" s="13"/>
      <c r="H23263" s="13"/>
      <c r="J23263" s="13"/>
      <c r="K23263" s="21"/>
    </row>
    <row r="23264">
      <c r="D23264" s="13"/>
      <c r="E23264" s="21"/>
      <c r="G23264" s="13"/>
      <c r="H23264" s="13"/>
      <c r="J23264" s="13"/>
      <c r="K23264" s="21"/>
    </row>
    <row r="23265">
      <c r="D23265" s="13"/>
      <c r="E23265" s="21"/>
      <c r="G23265" s="13"/>
      <c r="H23265" s="13"/>
      <c r="J23265" s="13"/>
      <c r="K23265" s="21"/>
    </row>
    <row r="23266">
      <c r="D23266" s="13"/>
      <c r="E23266" s="21"/>
      <c r="G23266" s="13"/>
      <c r="H23266" s="13"/>
      <c r="J23266" s="13"/>
      <c r="K23266" s="21"/>
    </row>
    <row r="23267">
      <c r="D23267" s="13"/>
      <c r="E23267" s="21"/>
      <c r="G23267" s="13"/>
      <c r="H23267" s="13"/>
      <c r="J23267" s="13"/>
      <c r="K23267" s="21"/>
    </row>
    <row r="23268">
      <c r="D23268" s="13"/>
      <c r="E23268" s="21"/>
      <c r="G23268" s="13"/>
      <c r="H23268" s="13"/>
      <c r="J23268" s="13"/>
      <c r="K23268" s="21"/>
    </row>
    <row r="23269">
      <c r="D23269" s="13"/>
      <c r="E23269" s="21"/>
      <c r="G23269" s="13"/>
      <c r="H23269" s="13"/>
      <c r="J23269" s="13"/>
      <c r="K23269" s="21"/>
    </row>
    <row r="23270">
      <c r="D23270" s="13"/>
      <c r="E23270" s="21"/>
      <c r="G23270" s="13"/>
      <c r="H23270" s="13"/>
      <c r="J23270" s="13"/>
      <c r="K23270" s="21"/>
    </row>
    <row r="23271">
      <c r="D23271" s="13"/>
      <c r="E23271" s="21"/>
      <c r="G23271" s="13"/>
      <c r="H23271" s="13"/>
      <c r="J23271" s="13"/>
      <c r="K23271" s="21"/>
    </row>
    <row r="23272">
      <c r="D23272" s="13"/>
      <c r="E23272" s="21"/>
      <c r="G23272" s="13"/>
      <c r="H23272" s="13"/>
      <c r="J23272" s="13"/>
      <c r="K23272" s="21"/>
    </row>
    <row r="23273">
      <c r="D23273" s="13"/>
      <c r="E23273" s="21"/>
      <c r="G23273" s="13"/>
      <c r="H23273" s="13"/>
      <c r="J23273" s="13"/>
      <c r="K23273" s="21"/>
    </row>
    <row r="23274">
      <c r="D23274" s="13"/>
      <c r="E23274" s="21"/>
      <c r="G23274" s="13"/>
      <c r="H23274" s="13"/>
      <c r="J23274" s="13"/>
      <c r="K23274" s="21"/>
    </row>
    <row r="23275">
      <c r="D23275" s="13"/>
      <c r="E23275" s="21"/>
      <c r="G23275" s="13"/>
      <c r="H23275" s="13"/>
      <c r="J23275" s="13"/>
      <c r="K23275" s="21"/>
    </row>
    <row r="23276">
      <c r="D23276" s="13"/>
      <c r="E23276" s="21"/>
      <c r="G23276" s="13"/>
      <c r="H23276" s="13"/>
      <c r="J23276" s="13"/>
      <c r="K23276" s="21"/>
    </row>
    <row r="23277">
      <c r="D23277" s="13"/>
      <c r="E23277" s="21"/>
      <c r="G23277" s="13"/>
      <c r="H23277" s="13"/>
      <c r="J23277" s="13"/>
      <c r="K23277" s="21"/>
    </row>
    <row r="23278">
      <c r="D23278" s="13"/>
      <c r="E23278" s="21"/>
      <c r="G23278" s="13"/>
      <c r="H23278" s="13"/>
      <c r="J23278" s="13"/>
      <c r="K23278" s="21"/>
    </row>
    <row r="23279">
      <c r="D23279" s="13"/>
      <c r="E23279" s="21"/>
      <c r="G23279" s="13"/>
      <c r="H23279" s="13"/>
      <c r="J23279" s="13"/>
      <c r="K23279" s="21"/>
    </row>
    <row r="23280">
      <c r="D23280" s="13"/>
      <c r="E23280" s="21"/>
      <c r="G23280" s="13"/>
      <c r="H23280" s="13"/>
      <c r="J23280" s="13"/>
      <c r="K23280" s="21"/>
    </row>
    <row r="23281">
      <c r="D23281" s="13"/>
      <c r="E23281" s="21"/>
      <c r="G23281" s="13"/>
      <c r="H23281" s="13"/>
      <c r="J23281" s="13"/>
      <c r="K23281" s="21"/>
    </row>
    <row r="23282">
      <c r="D23282" s="13"/>
      <c r="E23282" s="21"/>
      <c r="G23282" s="13"/>
      <c r="H23282" s="13"/>
      <c r="J23282" s="13"/>
      <c r="K23282" s="21"/>
    </row>
    <row r="23283">
      <c r="D23283" s="13"/>
      <c r="E23283" s="21"/>
      <c r="G23283" s="13"/>
      <c r="H23283" s="13"/>
      <c r="J23283" s="13"/>
      <c r="K23283" s="21"/>
    </row>
    <row r="23284">
      <c r="D23284" s="13"/>
      <c r="E23284" s="21"/>
      <c r="G23284" s="13"/>
      <c r="H23284" s="13"/>
      <c r="J23284" s="13"/>
      <c r="K23284" s="21"/>
    </row>
    <row r="23285">
      <c r="D23285" s="13"/>
      <c r="E23285" s="21"/>
      <c r="G23285" s="13"/>
      <c r="H23285" s="13"/>
      <c r="J23285" s="13"/>
      <c r="K23285" s="21"/>
    </row>
    <row r="23286">
      <c r="D23286" s="13"/>
      <c r="E23286" s="21"/>
      <c r="G23286" s="13"/>
      <c r="H23286" s="13"/>
      <c r="J23286" s="13"/>
      <c r="K23286" s="21"/>
    </row>
    <row r="23287">
      <c r="D23287" s="13"/>
      <c r="E23287" s="21"/>
      <c r="G23287" s="13"/>
      <c r="H23287" s="13"/>
      <c r="J23287" s="13"/>
      <c r="K23287" s="21"/>
    </row>
    <row r="23288">
      <c r="D23288" s="13"/>
      <c r="E23288" s="21"/>
      <c r="G23288" s="13"/>
      <c r="H23288" s="13"/>
      <c r="J23288" s="13"/>
      <c r="K23288" s="21"/>
    </row>
    <row r="23289">
      <c r="D23289" s="13"/>
      <c r="E23289" s="21"/>
      <c r="G23289" s="13"/>
      <c r="H23289" s="13"/>
      <c r="J23289" s="13"/>
      <c r="K23289" s="21"/>
    </row>
    <row r="23290">
      <c r="D23290" s="13"/>
      <c r="E23290" s="21"/>
      <c r="G23290" s="13"/>
      <c r="H23290" s="13"/>
      <c r="J23290" s="13"/>
      <c r="K23290" s="21"/>
    </row>
    <row r="23291">
      <c r="D23291" s="13"/>
      <c r="E23291" s="21"/>
      <c r="G23291" s="13"/>
      <c r="H23291" s="13"/>
      <c r="J23291" s="13"/>
      <c r="K23291" s="21"/>
    </row>
    <row r="23292">
      <c r="D23292" s="13"/>
      <c r="E23292" s="21"/>
      <c r="G23292" s="13"/>
      <c r="H23292" s="13"/>
      <c r="J23292" s="13"/>
      <c r="K23292" s="21"/>
    </row>
    <row r="23293">
      <c r="D23293" s="13"/>
      <c r="E23293" s="21"/>
      <c r="G23293" s="13"/>
      <c r="H23293" s="13"/>
      <c r="J23293" s="13"/>
      <c r="K23293" s="21"/>
    </row>
    <row r="23294">
      <c r="D23294" s="13"/>
      <c r="E23294" s="21"/>
      <c r="G23294" s="13"/>
      <c r="H23294" s="13"/>
      <c r="J23294" s="13"/>
      <c r="K23294" s="21"/>
    </row>
    <row r="23295">
      <c r="D23295" s="13"/>
      <c r="E23295" s="21"/>
      <c r="G23295" s="13"/>
      <c r="H23295" s="13"/>
      <c r="J23295" s="13"/>
      <c r="K23295" s="21"/>
    </row>
    <row r="23296">
      <c r="D23296" s="13"/>
      <c r="E23296" s="21"/>
      <c r="G23296" s="13"/>
      <c r="H23296" s="13"/>
      <c r="J23296" s="13"/>
      <c r="K23296" s="21"/>
    </row>
    <row r="23297">
      <c r="D23297" s="13"/>
      <c r="E23297" s="21"/>
      <c r="G23297" s="13"/>
      <c r="H23297" s="13"/>
      <c r="J23297" s="13"/>
      <c r="K23297" s="21"/>
    </row>
    <row r="23298">
      <c r="D23298" s="13"/>
      <c r="E23298" s="21"/>
      <c r="G23298" s="13"/>
      <c r="H23298" s="13"/>
      <c r="J23298" s="13"/>
      <c r="K23298" s="21"/>
    </row>
    <row r="23299">
      <c r="D23299" s="13"/>
      <c r="E23299" s="21"/>
      <c r="G23299" s="13"/>
      <c r="H23299" s="13"/>
      <c r="J23299" s="13"/>
      <c r="K23299" s="21"/>
    </row>
    <row r="23300">
      <c r="D23300" s="13"/>
      <c r="E23300" s="21"/>
      <c r="G23300" s="13"/>
      <c r="H23300" s="13"/>
      <c r="J23300" s="13"/>
      <c r="K23300" s="21"/>
    </row>
    <row r="23301">
      <c r="D23301" s="13"/>
      <c r="E23301" s="21"/>
      <c r="G23301" s="13"/>
      <c r="H23301" s="13"/>
      <c r="J23301" s="13"/>
      <c r="K23301" s="21"/>
    </row>
    <row r="23302">
      <c r="D23302" s="13"/>
      <c r="E23302" s="21"/>
      <c r="G23302" s="13"/>
      <c r="H23302" s="13"/>
      <c r="J23302" s="13"/>
      <c r="K23302" s="21"/>
    </row>
    <row r="23303">
      <c r="D23303" s="13"/>
      <c r="E23303" s="21"/>
      <c r="G23303" s="13"/>
      <c r="H23303" s="13"/>
      <c r="J23303" s="13"/>
      <c r="K23303" s="21"/>
    </row>
    <row r="23304">
      <c r="D23304" s="13"/>
      <c r="E23304" s="21"/>
      <c r="G23304" s="13"/>
      <c r="H23304" s="13"/>
      <c r="J23304" s="13"/>
      <c r="K23304" s="21"/>
    </row>
    <row r="23305">
      <c r="D23305" s="13"/>
      <c r="E23305" s="21"/>
      <c r="G23305" s="13"/>
      <c r="H23305" s="13"/>
      <c r="J23305" s="13"/>
      <c r="K23305" s="21"/>
    </row>
    <row r="23306">
      <c r="D23306" s="13"/>
      <c r="E23306" s="21"/>
      <c r="G23306" s="13"/>
      <c r="H23306" s="13"/>
      <c r="J23306" s="13"/>
      <c r="K23306" s="21"/>
    </row>
    <row r="23307">
      <c r="D23307" s="13"/>
      <c r="E23307" s="21"/>
      <c r="G23307" s="13"/>
      <c r="H23307" s="13"/>
      <c r="J23307" s="13"/>
      <c r="K23307" s="21"/>
    </row>
    <row r="23308">
      <c r="D23308" s="13"/>
      <c r="E23308" s="21"/>
      <c r="G23308" s="13"/>
      <c r="H23308" s="13"/>
      <c r="J23308" s="13"/>
      <c r="K23308" s="21"/>
    </row>
    <row r="23309">
      <c r="D23309" s="13"/>
      <c r="E23309" s="21"/>
      <c r="G23309" s="13"/>
      <c r="H23309" s="13"/>
      <c r="J23309" s="13"/>
      <c r="K23309" s="21"/>
    </row>
    <row r="23310">
      <c r="D23310" s="13"/>
      <c r="E23310" s="21"/>
      <c r="G23310" s="13"/>
      <c r="H23310" s="13"/>
      <c r="J23310" s="13"/>
      <c r="K23310" s="21"/>
    </row>
    <row r="23311">
      <c r="D23311" s="13"/>
      <c r="E23311" s="21"/>
      <c r="G23311" s="13"/>
      <c r="H23311" s="13"/>
      <c r="J23311" s="13"/>
      <c r="K23311" s="21"/>
    </row>
    <row r="23312">
      <c r="D23312" s="13"/>
      <c r="E23312" s="21"/>
      <c r="G23312" s="13"/>
      <c r="H23312" s="13"/>
      <c r="J23312" s="13"/>
      <c r="K23312" s="21"/>
    </row>
    <row r="23313">
      <c r="D23313" s="13"/>
      <c r="E23313" s="21"/>
      <c r="G23313" s="13"/>
      <c r="H23313" s="13"/>
      <c r="J23313" s="13"/>
      <c r="K23313" s="21"/>
    </row>
    <row r="23314">
      <c r="D23314" s="13"/>
      <c r="E23314" s="21"/>
      <c r="G23314" s="13"/>
      <c r="H23314" s="13"/>
      <c r="J23314" s="13"/>
      <c r="K23314" s="21"/>
    </row>
    <row r="23315">
      <c r="D23315" s="13"/>
      <c r="E23315" s="21"/>
      <c r="G23315" s="13"/>
      <c r="H23315" s="13"/>
      <c r="J23315" s="13"/>
      <c r="K23315" s="21"/>
    </row>
    <row r="23316">
      <c r="D23316" s="13"/>
      <c r="E23316" s="21"/>
      <c r="G23316" s="13"/>
      <c r="H23316" s="13"/>
      <c r="J23316" s="13"/>
      <c r="K23316" s="21"/>
    </row>
    <row r="23317">
      <c r="D23317" s="13"/>
      <c r="E23317" s="21"/>
      <c r="G23317" s="13"/>
      <c r="H23317" s="13"/>
      <c r="J23317" s="13"/>
      <c r="K23317" s="21"/>
    </row>
    <row r="23318">
      <c r="D23318" s="13"/>
      <c r="E23318" s="21"/>
      <c r="G23318" s="13"/>
      <c r="H23318" s="13"/>
      <c r="J23318" s="13"/>
      <c r="K23318" s="21"/>
    </row>
    <row r="23319">
      <c r="D23319" s="13"/>
      <c r="E23319" s="21"/>
      <c r="G23319" s="13"/>
      <c r="H23319" s="13"/>
      <c r="J23319" s="13"/>
      <c r="K23319" s="21"/>
    </row>
    <row r="23320">
      <c r="D23320" s="13"/>
      <c r="E23320" s="21"/>
      <c r="G23320" s="13"/>
      <c r="H23320" s="13"/>
      <c r="J23320" s="13"/>
      <c r="K23320" s="21"/>
    </row>
    <row r="23321">
      <c r="D23321" s="13"/>
      <c r="E23321" s="21"/>
      <c r="G23321" s="13"/>
      <c r="H23321" s="13"/>
      <c r="J23321" s="13"/>
      <c r="K23321" s="21"/>
    </row>
    <row r="23322">
      <c r="D23322" s="13"/>
      <c r="E23322" s="21"/>
      <c r="G23322" s="13"/>
      <c r="H23322" s="13"/>
      <c r="J23322" s="13"/>
      <c r="K23322" s="21"/>
    </row>
    <row r="23323">
      <c r="D23323" s="13"/>
      <c r="E23323" s="21"/>
      <c r="G23323" s="13"/>
      <c r="H23323" s="13"/>
      <c r="J23323" s="13"/>
      <c r="K23323" s="21"/>
    </row>
    <row r="23324">
      <c r="D23324" s="13"/>
      <c r="E23324" s="21"/>
      <c r="G23324" s="13"/>
      <c r="H23324" s="13"/>
      <c r="J23324" s="13"/>
      <c r="K23324" s="21"/>
    </row>
    <row r="23325">
      <c r="D23325" s="13"/>
      <c r="E23325" s="21"/>
      <c r="G23325" s="13"/>
      <c r="H23325" s="13"/>
      <c r="J23325" s="13"/>
      <c r="K23325" s="21"/>
    </row>
    <row r="23326">
      <c r="D23326" s="13"/>
      <c r="E23326" s="21"/>
      <c r="G23326" s="13"/>
      <c r="H23326" s="13"/>
      <c r="J23326" s="13"/>
      <c r="K23326" s="21"/>
    </row>
    <row r="23327">
      <c r="D23327" s="13"/>
      <c r="E23327" s="21"/>
      <c r="G23327" s="13"/>
      <c r="H23327" s="13"/>
      <c r="J23327" s="13"/>
      <c r="K23327" s="21"/>
    </row>
    <row r="23328">
      <c r="D23328" s="13"/>
      <c r="E23328" s="21"/>
      <c r="G23328" s="13"/>
      <c r="H23328" s="13"/>
      <c r="J23328" s="13"/>
      <c r="K23328" s="21"/>
    </row>
    <row r="23329">
      <c r="D23329" s="13"/>
      <c r="E23329" s="21"/>
      <c r="G23329" s="13"/>
      <c r="H23329" s="13"/>
      <c r="J23329" s="13"/>
      <c r="K23329" s="21"/>
    </row>
    <row r="23330">
      <c r="D23330" s="13"/>
      <c r="E23330" s="21"/>
      <c r="G23330" s="13"/>
      <c r="H23330" s="13"/>
      <c r="J23330" s="13"/>
      <c r="K23330" s="21"/>
    </row>
    <row r="23331">
      <c r="D23331" s="13"/>
      <c r="E23331" s="21"/>
      <c r="G23331" s="13"/>
      <c r="H23331" s="13"/>
      <c r="J23331" s="13"/>
      <c r="K23331" s="21"/>
    </row>
    <row r="23332">
      <c r="D23332" s="13"/>
      <c r="E23332" s="21"/>
      <c r="G23332" s="13"/>
      <c r="H23332" s="13"/>
      <c r="J23332" s="13"/>
      <c r="K23332" s="21"/>
    </row>
    <row r="23333">
      <c r="D23333" s="13"/>
      <c r="E23333" s="21"/>
      <c r="G23333" s="13"/>
      <c r="H23333" s="13"/>
      <c r="J23333" s="13"/>
      <c r="K23333" s="21"/>
    </row>
    <row r="23334">
      <c r="D23334" s="13"/>
      <c r="E23334" s="21"/>
      <c r="G23334" s="13"/>
      <c r="H23334" s="13"/>
      <c r="J23334" s="13"/>
      <c r="K23334" s="21"/>
    </row>
    <row r="23335">
      <c r="D23335" s="13"/>
      <c r="E23335" s="21"/>
      <c r="G23335" s="13"/>
      <c r="H23335" s="13"/>
      <c r="J23335" s="13"/>
      <c r="K23335" s="21"/>
    </row>
    <row r="23336">
      <c r="D23336" s="13"/>
      <c r="E23336" s="21"/>
      <c r="G23336" s="13"/>
      <c r="H23336" s="13"/>
      <c r="J23336" s="13"/>
      <c r="K23336" s="21"/>
    </row>
    <row r="23337">
      <c r="D23337" s="13"/>
      <c r="E23337" s="21"/>
      <c r="G23337" s="13"/>
      <c r="H23337" s="13"/>
      <c r="J23337" s="13"/>
      <c r="K23337" s="21"/>
    </row>
    <row r="23338">
      <c r="D23338" s="13"/>
      <c r="E23338" s="21"/>
      <c r="G23338" s="13"/>
      <c r="H23338" s="13"/>
      <c r="J23338" s="13"/>
      <c r="K23338" s="21"/>
    </row>
    <row r="23339">
      <c r="D23339" s="13"/>
      <c r="E23339" s="21"/>
      <c r="G23339" s="13"/>
      <c r="H23339" s="13"/>
      <c r="J23339" s="13"/>
      <c r="K23339" s="21"/>
    </row>
    <row r="23340">
      <c r="D23340" s="13"/>
      <c r="E23340" s="21"/>
      <c r="G23340" s="13"/>
      <c r="H23340" s="13"/>
      <c r="J23340" s="13"/>
      <c r="K23340" s="21"/>
    </row>
    <row r="23341">
      <c r="D23341" s="13"/>
      <c r="E23341" s="21"/>
      <c r="G23341" s="13"/>
      <c r="H23341" s="13"/>
      <c r="J23341" s="13"/>
      <c r="K23341" s="21"/>
    </row>
    <row r="23342">
      <c r="D23342" s="13"/>
      <c r="E23342" s="21"/>
      <c r="G23342" s="13"/>
      <c r="H23342" s="13"/>
      <c r="J23342" s="13"/>
      <c r="K23342" s="21"/>
    </row>
    <row r="23343">
      <c r="D23343" s="13"/>
      <c r="E23343" s="21"/>
      <c r="G23343" s="13"/>
      <c r="H23343" s="13"/>
      <c r="J23343" s="13"/>
      <c r="K23343" s="21"/>
    </row>
    <row r="23344">
      <c r="D23344" s="13"/>
      <c r="E23344" s="21"/>
      <c r="G23344" s="13"/>
      <c r="H23344" s="13"/>
      <c r="J23344" s="13"/>
      <c r="K23344" s="21"/>
    </row>
    <row r="23345">
      <c r="D23345" s="13"/>
      <c r="E23345" s="21"/>
      <c r="G23345" s="13"/>
      <c r="H23345" s="13"/>
      <c r="J23345" s="13"/>
      <c r="K23345" s="21"/>
    </row>
    <row r="23346">
      <c r="D23346" s="13"/>
      <c r="E23346" s="21"/>
      <c r="G23346" s="13"/>
      <c r="H23346" s="13"/>
      <c r="J23346" s="13"/>
      <c r="K23346" s="21"/>
    </row>
    <row r="23347">
      <c r="D23347" s="13"/>
      <c r="E23347" s="21"/>
      <c r="G23347" s="13"/>
      <c r="H23347" s="13"/>
      <c r="J23347" s="13"/>
      <c r="K23347" s="21"/>
    </row>
    <row r="23348">
      <c r="D23348" s="13"/>
      <c r="E23348" s="21"/>
      <c r="G23348" s="13"/>
      <c r="H23348" s="13"/>
      <c r="J23348" s="13"/>
      <c r="K23348" s="21"/>
    </row>
    <row r="23349">
      <c r="D23349" s="13"/>
      <c r="E23349" s="21"/>
      <c r="G23349" s="13"/>
      <c r="H23349" s="13"/>
      <c r="J23349" s="13"/>
      <c r="K23349" s="21"/>
    </row>
    <row r="23350">
      <c r="D23350" s="13"/>
      <c r="E23350" s="21"/>
      <c r="G23350" s="13"/>
      <c r="H23350" s="13"/>
      <c r="J23350" s="13"/>
      <c r="K23350" s="21"/>
    </row>
    <row r="23351">
      <c r="D23351" s="13"/>
      <c r="E23351" s="21"/>
      <c r="G23351" s="13"/>
      <c r="H23351" s="13"/>
      <c r="J23351" s="13"/>
      <c r="K23351" s="21"/>
    </row>
    <row r="23352">
      <c r="D23352" s="13"/>
      <c r="E23352" s="21"/>
      <c r="G23352" s="13"/>
      <c r="H23352" s="13"/>
      <c r="J23352" s="13"/>
      <c r="K23352" s="21"/>
    </row>
    <row r="23353">
      <c r="D23353" s="13"/>
      <c r="E23353" s="21"/>
      <c r="G23353" s="13"/>
      <c r="H23353" s="13"/>
      <c r="J23353" s="13"/>
      <c r="K23353" s="21"/>
    </row>
    <row r="23354">
      <c r="D23354" s="13"/>
      <c r="E23354" s="21"/>
      <c r="G23354" s="13"/>
      <c r="H23354" s="13"/>
      <c r="J23354" s="13"/>
      <c r="K23354" s="21"/>
    </row>
    <row r="23355">
      <c r="D23355" s="13"/>
      <c r="E23355" s="21"/>
      <c r="G23355" s="13"/>
      <c r="H23355" s="13"/>
      <c r="J23355" s="13"/>
      <c r="K23355" s="21"/>
    </row>
    <row r="23356">
      <c r="D23356" s="13"/>
      <c r="E23356" s="21"/>
      <c r="G23356" s="13"/>
      <c r="H23356" s="13"/>
      <c r="J23356" s="13"/>
      <c r="K23356" s="21"/>
    </row>
    <row r="23357">
      <c r="D23357" s="13"/>
      <c r="E23357" s="21"/>
      <c r="G23357" s="13"/>
      <c r="H23357" s="13"/>
      <c r="J23357" s="13"/>
      <c r="K23357" s="21"/>
    </row>
    <row r="23358">
      <c r="D23358" s="13"/>
      <c r="E23358" s="21"/>
      <c r="G23358" s="13"/>
      <c r="H23358" s="13"/>
      <c r="J23358" s="13"/>
      <c r="K23358" s="21"/>
    </row>
    <row r="23359">
      <c r="D23359" s="13"/>
      <c r="E23359" s="21"/>
      <c r="G23359" s="13"/>
      <c r="H23359" s="13"/>
      <c r="J23359" s="13"/>
      <c r="K23359" s="21"/>
    </row>
    <row r="23360">
      <c r="D23360" s="13"/>
      <c r="E23360" s="21"/>
      <c r="G23360" s="13"/>
      <c r="H23360" s="13"/>
      <c r="J23360" s="13"/>
      <c r="K23360" s="21"/>
    </row>
    <row r="23361">
      <c r="D23361" s="13"/>
      <c r="E23361" s="21"/>
      <c r="G23361" s="13"/>
      <c r="H23361" s="13"/>
      <c r="J23361" s="13"/>
      <c r="K23361" s="21"/>
    </row>
    <row r="23362">
      <c r="D23362" s="13"/>
      <c r="E23362" s="21"/>
      <c r="G23362" s="13"/>
      <c r="H23362" s="13"/>
      <c r="J23362" s="13"/>
      <c r="K23362" s="21"/>
    </row>
    <row r="23363">
      <c r="D23363" s="13"/>
      <c r="E23363" s="21"/>
      <c r="G23363" s="13"/>
      <c r="H23363" s="13"/>
      <c r="J23363" s="13"/>
      <c r="K23363" s="21"/>
    </row>
    <row r="23364">
      <c r="D23364" s="13"/>
      <c r="E23364" s="21"/>
      <c r="G23364" s="13"/>
      <c r="H23364" s="13"/>
      <c r="J23364" s="13"/>
      <c r="K23364" s="21"/>
    </row>
    <row r="23365">
      <c r="D23365" s="13"/>
      <c r="E23365" s="21"/>
      <c r="G23365" s="13"/>
      <c r="H23365" s="13"/>
      <c r="J23365" s="13"/>
      <c r="K23365" s="21"/>
    </row>
    <row r="23366">
      <c r="D23366" s="13"/>
      <c r="E23366" s="21"/>
      <c r="G23366" s="13"/>
      <c r="H23366" s="13"/>
      <c r="J23366" s="13"/>
      <c r="K23366" s="21"/>
    </row>
    <row r="23367">
      <c r="D23367" s="13"/>
      <c r="E23367" s="21"/>
      <c r="G23367" s="13"/>
      <c r="H23367" s="13"/>
      <c r="J23367" s="13"/>
      <c r="K23367" s="21"/>
    </row>
    <row r="23368">
      <c r="D23368" s="13"/>
      <c r="E23368" s="21"/>
      <c r="G23368" s="13"/>
      <c r="H23368" s="13"/>
      <c r="J23368" s="13"/>
      <c r="K23368" s="21"/>
    </row>
    <row r="23369">
      <c r="D23369" s="13"/>
      <c r="E23369" s="21"/>
      <c r="G23369" s="13"/>
      <c r="H23369" s="13"/>
      <c r="J23369" s="13"/>
      <c r="K23369" s="21"/>
    </row>
    <row r="23370">
      <c r="D23370" s="13"/>
      <c r="E23370" s="21"/>
      <c r="G23370" s="13"/>
      <c r="H23370" s="13"/>
      <c r="J23370" s="13"/>
      <c r="K23370" s="21"/>
    </row>
    <row r="23371">
      <c r="D23371" s="13"/>
      <c r="E23371" s="21"/>
      <c r="G23371" s="13"/>
      <c r="H23371" s="13"/>
      <c r="J23371" s="13"/>
      <c r="K23371" s="21"/>
    </row>
    <row r="23372">
      <c r="D23372" s="13"/>
      <c r="E23372" s="21"/>
      <c r="G23372" s="13"/>
      <c r="H23372" s="13"/>
      <c r="J23372" s="13"/>
      <c r="K23372" s="21"/>
    </row>
    <row r="23373">
      <c r="D23373" s="13"/>
      <c r="E23373" s="21"/>
      <c r="G23373" s="13"/>
      <c r="H23373" s="13"/>
      <c r="J23373" s="13"/>
      <c r="K23373" s="21"/>
    </row>
    <row r="23374">
      <c r="D23374" s="13"/>
      <c r="E23374" s="21"/>
      <c r="G23374" s="13"/>
      <c r="H23374" s="13"/>
      <c r="J23374" s="13"/>
      <c r="K23374" s="21"/>
    </row>
    <row r="23375">
      <c r="D23375" s="13"/>
      <c r="E23375" s="21"/>
      <c r="G23375" s="13"/>
      <c r="H23375" s="13"/>
      <c r="J23375" s="13"/>
      <c r="K23375" s="21"/>
    </row>
    <row r="23376">
      <c r="D23376" s="13"/>
      <c r="E23376" s="21"/>
      <c r="G23376" s="13"/>
      <c r="H23376" s="13"/>
      <c r="J23376" s="13"/>
      <c r="K23376" s="21"/>
    </row>
    <row r="23377">
      <c r="D23377" s="13"/>
      <c r="E23377" s="21"/>
      <c r="G23377" s="13"/>
      <c r="H23377" s="13"/>
      <c r="J23377" s="13"/>
      <c r="K23377" s="21"/>
    </row>
    <row r="23378">
      <c r="D23378" s="13"/>
      <c r="E23378" s="21"/>
      <c r="G23378" s="13"/>
      <c r="H23378" s="13"/>
      <c r="J23378" s="13"/>
      <c r="K23378" s="21"/>
    </row>
    <row r="23379">
      <c r="D23379" s="13"/>
      <c r="E23379" s="21"/>
      <c r="G23379" s="13"/>
      <c r="H23379" s="13"/>
      <c r="J23379" s="13"/>
      <c r="K23379" s="21"/>
    </row>
    <row r="23380">
      <c r="D23380" s="13"/>
      <c r="E23380" s="21"/>
      <c r="G23380" s="13"/>
      <c r="H23380" s="13"/>
      <c r="J23380" s="13"/>
      <c r="K23380" s="21"/>
    </row>
    <row r="23381">
      <c r="D23381" s="13"/>
      <c r="E23381" s="21"/>
      <c r="G23381" s="13"/>
      <c r="H23381" s="13"/>
      <c r="J23381" s="13"/>
      <c r="K23381" s="21"/>
    </row>
    <row r="23382">
      <c r="D23382" s="13"/>
      <c r="E23382" s="21"/>
      <c r="G23382" s="13"/>
      <c r="H23382" s="13"/>
      <c r="J23382" s="13"/>
      <c r="K23382" s="21"/>
    </row>
    <row r="23383">
      <c r="D23383" s="13"/>
      <c r="E23383" s="21"/>
      <c r="G23383" s="13"/>
      <c r="H23383" s="13"/>
      <c r="J23383" s="13"/>
      <c r="K23383" s="21"/>
    </row>
    <row r="23384">
      <c r="D23384" s="13"/>
      <c r="E23384" s="21"/>
      <c r="G23384" s="13"/>
      <c r="H23384" s="13"/>
      <c r="J23384" s="13"/>
      <c r="K23384" s="21"/>
    </row>
    <row r="23385">
      <c r="D23385" s="13"/>
      <c r="E23385" s="21"/>
      <c r="G23385" s="13"/>
      <c r="H23385" s="13"/>
      <c r="J23385" s="13"/>
      <c r="K23385" s="21"/>
    </row>
    <row r="23386">
      <c r="D23386" s="13"/>
      <c r="E23386" s="21"/>
      <c r="G23386" s="13"/>
      <c r="H23386" s="13"/>
      <c r="J23386" s="13"/>
      <c r="K23386" s="21"/>
    </row>
    <row r="23387">
      <c r="D23387" s="13"/>
      <c r="E23387" s="21"/>
      <c r="G23387" s="13"/>
      <c r="H23387" s="13"/>
      <c r="J23387" s="13"/>
      <c r="K23387" s="21"/>
    </row>
    <row r="23388">
      <c r="D23388" s="13"/>
      <c r="E23388" s="21"/>
      <c r="G23388" s="13"/>
      <c r="H23388" s="13"/>
      <c r="J23388" s="13"/>
      <c r="K23388" s="21"/>
    </row>
    <row r="23389">
      <c r="D23389" s="13"/>
      <c r="E23389" s="21"/>
      <c r="G23389" s="13"/>
      <c r="H23389" s="13"/>
      <c r="J23389" s="13"/>
      <c r="K23389" s="21"/>
    </row>
    <row r="23390">
      <c r="D23390" s="13"/>
      <c r="E23390" s="21"/>
      <c r="G23390" s="13"/>
      <c r="H23390" s="13"/>
      <c r="J23390" s="13"/>
      <c r="K23390" s="21"/>
    </row>
    <row r="23391">
      <c r="D23391" s="13"/>
      <c r="E23391" s="21"/>
      <c r="G23391" s="13"/>
      <c r="H23391" s="13"/>
      <c r="J23391" s="13"/>
      <c r="K23391" s="21"/>
    </row>
    <row r="23392">
      <c r="D23392" s="13"/>
      <c r="E23392" s="21"/>
      <c r="G23392" s="13"/>
      <c r="H23392" s="13"/>
      <c r="J23392" s="13"/>
      <c r="K23392" s="21"/>
    </row>
    <row r="23393">
      <c r="D23393" s="13"/>
      <c r="E23393" s="21"/>
      <c r="G23393" s="13"/>
      <c r="H23393" s="13"/>
      <c r="J23393" s="13"/>
      <c r="K23393" s="21"/>
    </row>
    <row r="23394">
      <c r="D23394" s="13"/>
      <c r="E23394" s="21"/>
      <c r="G23394" s="13"/>
      <c r="H23394" s="13"/>
      <c r="J23394" s="13"/>
      <c r="K23394" s="21"/>
    </row>
    <row r="23395">
      <c r="D23395" s="13"/>
      <c r="E23395" s="21"/>
      <c r="G23395" s="13"/>
      <c r="H23395" s="13"/>
      <c r="J23395" s="13"/>
      <c r="K23395" s="21"/>
    </row>
    <row r="23396">
      <c r="D23396" s="13"/>
      <c r="E23396" s="21"/>
      <c r="G23396" s="13"/>
      <c r="H23396" s="13"/>
      <c r="J23396" s="13"/>
      <c r="K23396" s="21"/>
    </row>
    <row r="23397">
      <c r="D23397" s="13"/>
      <c r="E23397" s="21"/>
      <c r="G23397" s="13"/>
      <c r="H23397" s="13"/>
      <c r="J23397" s="13"/>
      <c r="K23397" s="21"/>
    </row>
    <row r="23398">
      <c r="D23398" s="13"/>
      <c r="E23398" s="21"/>
      <c r="G23398" s="13"/>
      <c r="H23398" s="13"/>
      <c r="J23398" s="13"/>
      <c r="K23398" s="21"/>
    </row>
    <row r="23399">
      <c r="D23399" s="13"/>
      <c r="E23399" s="21"/>
      <c r="G23399" s="13"/>
      <c r="H23399" s="13"/>
      <c r="J23399" s="13"/>
      <c r="K23399" s="21"/>
    </row>
    <row r="23400">
      <c r="D23400" s="13"/>
      <c r="E23400" s="21"/>
      <c r="G23400" s="13"/>
      <c r="H23400" s="13"/>
      <c r="J23400" s="13"/>
      <c r="K23400" s="21"/>
    </row>
    <row r="23401">
      <c r="D23401" s="13"/>
      <c r="E23401" s="21"/>
      <c r="G23401" s="13"/>
      <c r="H23401" s="13"/>
      <c r="J23401" s="13"/>
      <c r="K23401" s="21"/>
    </row>
    <row r="23402">
      <c r="D23402" s="13"/>
      <c r="E23402" s="21"/>
      <c r="G23402" s="13"/>
      <c r="H23402" s="13"/>
      <c r="J23402" s="13"/>
      <c r="K23402" s="21"/>
    </row>
    <row r="23403">
      <c r="D23403" s="13"/>
      <c r="E23403" s="21"/>
      <c r="G23403" s="13"/>
      <c r="H23403" s="13"/>
      <c r="J23403" s="13"/>
      <c r="K23403" s="21"/>
    </row>
    <row r="23404">
      <c r="D23404" s="13"/>
      <c r="E23404" s="21"/>
      <c r="G23404" s="13"/>
      <c r="H23404" s="13"/>
      <c r="J23404" s="13"/>
      <c r="K23404" s="21"/>
    </row>
    <row r="23405">
      <c r="D23405" s="13"/>
      <c r="E23405" s="21"/>
      <c r="G23405" s="13"/>
      <c r="H23405" s="13"/>
      <c r="J23405" s="13"/>
      <c r="K23405" s="21"/>
    </row>
    <row r="23406">
      <c r="D23406" s="13"/>
      <c r="E23406" s="21"/>
      <c r="G23406" s="13"/>
      <c r="H23406" s="13"/>
      <c r="J23406" s="13"/>
      <c r="K23406" s="21"/>
    </row>
    <row r="23407">
      <c r="D23407" s="13"/>
      <c r="E23407" s="21"/>
      <c r="G23407" s="13"/>
      <c r="H23407" s="13"/>
      <c r="J23407" s="13"/>
      <c r="K23407" s="21"/>
    </row>
    <row r="23408">
      <c r="D23408" s="13"/>
      <c r="E23408" s="21"/>
      <c r="G23408" s="13"/>
      <c r="H23408" s="13"/>
      <c r="J23408" s="13"/>
      <c r="K23408" s="21"/>
    </row>
    <row r="23409">
      <c r="D23409" s="13"/>
      <c r="E23409" s="21"/>
      <c r="G23409" s="13"/>
      <c r="H23409" s="13"/>
      <c r="J23409" s="13"/>
      <c r="K23409" s="21"/>
    </row>
    <row r="23410">
      <c r="D23410" s="13"/>
      <c r="E23410" s="21"/>
      <c r="G23410" s="13"/>
      <c r="H23410" s="13"/>
      <c r="J23410" s="13"/>
      <c r="K23410" s="21"/>
    </row>
    <row r="23411">
      <c r="D23411" s="13"/>
      <c r="E23411" s="21"/>
      <c r="G23411" s="13"/>
      <c r="H23411" s="13"/>
      <c r="J23411" s="13"/>
      <c r="K23411" s="21"/>
    </row>
    <row r="23412">
      <c r="D23412" s="13"/>
      <c r="E23412" s="21"/>
      <c r="G23412" s="13"/>
      <c r="H23412" s="13"/>
      <c r="J23412" s="13"/>
      <c r="K23412" s="21"/>
    </row>
    <row r="23413">
      <c r="D23413" s="13"/>
      <c r="E23413" s="21"/>
      <c r="G23413" s="13"/>
      <c r="H23413" s="13"/>
      <c r="J23413" s="13"/>
      <c r="K23413" s="21"/>
    </row>
    <row r="23414">
      <c r="D23414" s="13"/>
      <c r="E23414" s="21"/>
      <c r="G23414" s="13"/>
      <c r="H23414" s="13"/>
      <c r="J23414" s="13"/>
      <c r="K23414" s="21"/>
    </row>
    <row r="23415">
      <c r="D23415" s="13"/>
      <c r="E23415" s="21"/>
      <c r="G23415" s="13"/>
      <c r="H23415" s="13"/>
      <c r="J23415" s="13"/>
      <c r="K23415" s="21"/>
    </row>
    <row r="23416">
      <c r="D23416" s="13"/>
      <c r="E23416" s="21"/>
      <c r="G23416" s="13"/>
      <c r="H23416" s="13"/>
      <c r="J23416" s="13"/>
      <c r="K23416" s="21"/>
    </row>
    <row r="23417">
      <c r="D23417" s="13"/>
      <c r="E23417" s="21"/>
      <c r="G23417" s="13"/>
      <c r="H23417" s="13"/>
      <c r="J23417" s="13"/>
      <c r="K23417" s="21"/>
    </row>
    <row r="23418">
      <c r="D23418" s="13"/>
      <c r="E23418" s="21"/>
      <c r="G23418" s="13"/>
      <c r="H23418" s="13"/>
      <c r="J23418" s="13"/>
      <c r="K23418" s="21"/>
    </row>
    <row r="23419">
      <c r="D23419" s="13"/>
      <c r="E23419" s="21"/>
      <c r="G23419" s="13"/>
      <c r="H23419" s="13"/>
      <c r="J23419" s="13"/>
      <c r="K23419" s="21"/>
    </row>
    <row r="23420">
      <c r="D23420" s="13"/>
      <c r="E23420" s="21"/>
      <c r="G23420" s="13"/>
      <c r="H23420" s="13"/>
      <c r="J23420" s="13"/>
      <c r="K23420" s="21"/>
    </row>
    <row r="23421">
      <c r="D23421" s="13"/>
      <c r="E23421" s="21"/>
      <c r="G23421" s="13"/>
      <c r="H23421" s="13"/>
      <c r="J23421" s="13"/>
      <c r="K23421" s="21"/>
    </row>
    <row r="23422">
      <c r="D23422" s="13"/>
      <c r="E23422" s="21"/>
      <c r="G23422" s="13"/>
      <c r="H23422" s="13"/>
      <c r="J23422" s="13"/>
      <c r="K23422" s="21"/>
    </row>
    <row r="23423">
      <c r="D23423" s="13"/>
      <c r="E23423" s="21"/>
      <c r="G23423" s="13"/>
      <c r="H23423" s="13"/>
      <c r="J23423" s="13"/>
      <c r="K23423" s="21"/>
    </row>
    <row r="23424">
      <c r="D23424" s="13"/>
      <c r="E23424" s="21"/>
      <c r="G23424" s="13"/>
      <c r="H23424" s="13"/>
      <c r="J23424" s="13"/>
      <c r="K23424" s="21"/>
    </row>
    <row r="23425">
      <c r="D23425" s="13"/>
      <c r="E23425" s="21"/>
      <c r="G23425" s="13"/>
      <c r="H23425" s="13"/>
      <c r="J23425" s="13"/>
      <c r="K23425" s="21"/>
    </row>
    <row r="23426">
      <c r="D23426" s="13"/>
      <c r="E23426" s="21"/>
      <c r="G23426" s="13"/>
      <c r="H23426" s="13"/>
      <c r="J23426" s="13"/>
      <c r="K23426" s="21"/>
    </row>
    <row r="23427">
      <c r="D23427" s="13"/>
      <c r="E23427" s="21"/>
      <c r="G23427" s="13"/>
      <c r="H23427" s="13"/>
      <c r="J23427" s="13"/>
      <c r="K23427" s="21"/>
    </row>
    <row r="23428">
      <c r="D23428" s="13"/>
      <c r="E23428" s="21"/>
      <c r="G23428" s="13"/>
      <c r="H23428" s="13"/>
      <c r="J23428" s="13"/>
      <c r="K23428" s="21"/>
    </row>
    <row r="23429">
      <c r="D23429" s="13"/>
      <c r="E23429" s="21"/>
      <c r="G23429" s="13"/>
      <c r="H23429" s="13"/>
      <c r="J23429" s="13"/>
      <c r="K23429" s="21"/>
    </row>
    <row r="23430">
      <c r="D23430" s="13"/>
      <c r="E23430" s="21"/>
      <c r="G23430" s="13"/>
      <c r="H23430" s="13"/>
      <c r="J23430" s="13"/>
      <c r="K23430" s="21"/>
    </row>
    <row r="23431">
      <c r="D23431" s="13"/>
      <c r="E23431" s="21"/>
      <c r="G23431" s="13"/>
      <c r="H23431" s="13"/>
      <c r="J23431" s="13"/>
      <c r="K23431" s="21"/>
    </row>
    <row r="23432">
      <c r="D23432" s="13"/>
      <c r="E23432" s="21"/>
      <c r="G23432" s="13"/>
      <c r="H23432" s="13"/>
      <c r="J23432" s="13"/>
      <c r="K23432" s="21"/>
    </row>
    <row r="23433">
      <c r="D23433" s="13"/>
      <c r="E23433" s="21"/>
      <c r="G23433" s="13"/>
      <c r="H23433" s="13"/>
      <c r="J23433" s="13"/>
      <c r="K23433" s="21"/>
    </row>
    <row r="23434">
      <c r="D23434" s="13"/>
      <c r="E23434" s="21"/>
      <c r="G23434" s="13"/>
      <c r="H23434" s="13"/>
      <c r="J23434" s="13"/>
      <c r="K23434" s="21"/>
    </row>
    <row r="23435">
      <c r="D23435" s="13"/>
      <c r="E23435" s="21"/>
      <c r="G23435" s="13"/>
      <c r="H23435" s="13"/>
      <c r="J23435" s="13"/>
      <c r="K23435" s="21"/>
    </row>
    <row r="23436">
      <c r="D23436" s="13"/>
      <c r="E23436" s="21"/>
      <c r="G23436" s="13"/>
      <c r="H23436" s="13"/>
      <c r="J23436" s="13"/>
      <c r="K23436" s="21"/>
    </row>
    <row r="23437">
      <c r="D23437" s="13"/>
      <c r="E23437" s="21"/>
      <c r="G23437" s="13"/>
      <c r="H23437" s="13"/>
      <c r="J23437" s="13"/>
      <c r="K23437" s="21"/>
    </row>
    <row r="23438">
      <c r="D23438" s="13"/>
      <c r="E23438" s="21"/>
      <c r="G23438" s="13"/>
      <c r="H23438" s="13"/>
      <c r="J23438" s="13"/>
      <c r="K23438" s="21"/>
    </row>
    <row r="23439">
      <c r="D23439" s="13"/>
      <c r="E23439" s="21"/>
      <c r="G23439" s="13"/>
      <c r="H23439" s="13"/>
      <c r="J23439" s="13"/>
      <c r="K23439" s="21"/>
    </row>
    <row r="23440">
      <c r="D23440" s="13"/>
      <c r="E23440" s="21"/>
      <c r="G23440" s="13"/>
      <c r="H23440" s="13"/>
      <c r="J23440" s="13"/>
      <c r="K23440" s="21"/>
    </row>
    <row r="23441">
      <c r="D23441" s="13"/>
      <c r="E23441" s="21"/>
      <c r="G23441" s="13"/>
      <c r="H23441" s="13"/>
      <c r="J23441" s="13"/>
      <c r="K23441" s="21"/>
    </row>
    <row r="23442">
      <c r="D23442" s="13"/>
      <c r="E23442" s="21"/>
      <c r="G23442" s="13"/>
      <c r="H23442" s="13"/>
      <c r="J23442" s="13"/>
      <c r="K23442" s="21"/>
    </row>
    <row r="23443">
      <c r="D23443" s="13"/>
      <c r="E23443" s="21"/>
      <c r="G23443" s="13"/>
      <c r="H23443" s="13"/>
      <c r="J23443" s="13"/>
      <c r="K23443" s="21"/>
    </row>
    <row r="23444">
      <c r="D23444" s="13"/>
      <c r="E23444" s="21"/>
      <c r="G23444" s="13"/>
      <c r="H23444" s="13"/>
      <c r="J23444" s="13"/>
      <c r="K23444" s="21"/>
    </row>
    <row r="23445">
      <c r="D23445" s="13"/>
      <c r="E23445" s="21"/>
      <c r="G23445" s="13"/>
      <c r="H23445" s="13"/>
      <c r="J23445" s="13"/>
      <c r="K23445" s="21"/>
    </row>
    <row r="23446">
      <c r="D23446" s="13"/>
      <c r="E23446" s="21"/>
      <c r="G23446" s="13"/>
      <c r="H23446" s="13"/>
      <c r="J23446" s="13"/>
      <c r="K23446" s="21"/>
    </row>
    <row r="23447">
      <c r="D23447" s="13"/>
      <c r="E23447" s="21"/>
      <c r="G23447" s="13"/>
      <c r="H23447" s="13"/>
      <c r="J23447" s="13"/>
      <c r="K23447" s="21"/>
    </row>
    <row r="23448">
      <c r="D23448" s="13"/>
      <c r="E23448" s="21"/>
      <c r="G23448" s="13"/>
      <c r="H23448" s="13"/>
      <c r="J23448" s="13"/>
      <c r="K23448" s="21"/>
    </row>
    <row r="23449">
      <c r="D23449" s="13"/>
      <c r="E23449" s="21"/>
      <c r="G23449" s="13"/>
      <c r="H23449" s="13"/>
      <c r="J23449" s="13"/>
      <c r="K23449" s="21"/>
    </row>
    <row r="23450">
      <c r="D23450" s="13"/>
      <c r="E23450" s="21"/>
      <c r="G23450" s="13"/>
      <c r="H23450" s="13"/>
      <c r="J23450" s="13"/>
      <c r="K23450" s="21"/>
    </row>
    <row r="23451">
      <c r="D23451" s="13"/>
      <c r="E23451" s="21"/>
      <c r="G23451" s="13"/>
      <c r="H23451" s="13"/>
      <c r="J23451" s="13"/>
      <c r="K23451" s="21"/>
    </row>
    <row r="23452">
      <c r="D23452" s="13"/>
      <c r="E23452" s="21"/>
      <c r="G23452" s="13"/>
      <c r="H23452" s="13"/>
      <c r="J23452" s="13"/>
      <c r="K23452" s="21"/>
    </row>
    <row r="23453">
      <c r="D23453" s="13"/>
      <c r="E23453" s="21"/>
      <c r="G23453" s="13"/>
      <c r="H23453" s="13"/>
      <c r="J23453" s="13"/>
      <c r="K23453" s="21"/>
    </row>
    <row r="23454">
      <c r="D23454" s="13"/>
      <c r="E23454" s="21"/>
      <c r="G23454" s="13"/>
      <c r="H23454" s="13"/>
      <c r="J23454" s="13"/>
      <c r="K23454" s="21"/>
    </row>
    <row r="23455">
      <c r="D23455" s="13"/>
      <c r="E23455" s="21"/>
      <c r="G23455" s="13"/>
      <c r="H23455" s="13"/>
      <c r="J23455" s="13"/>
      <c r="K23455" s="21"/>
    </row>
    <row r="23456">
      <c r="D23456" s="13"/>
      <c r="E23456" s="21"/>
      <c r="G23456" s="13"/>
      <c r="H23456" s="13"/>
      <c r="J23456" s="13"/>
      <c r="K23456" s="21"/>
    </row>
    <row r="23457">
      <c r="D23457" s="13"/>
      <c r="E23457" s="21"/>
      <c r="G23457" s="13"/>
      <c r="H23457" s="13"/>
      <c r="J23457" s="13"/>
      <c r="K23457" s="21"/>
    </row>
    <row r="23458">
      <c r="D23458" s="13"/>
      <c r="E23458" s="21"/>
      <c r="G23458" s="13"/>
      <c r="H23458" s="13"/>
      <c r="J23458" s="13"/>
      <c r="K23458" s="21"/>
    </row>
    <row r="23459">
      <c r="D23459" s="13"/>
      <c r="E23459" s="21"/>
      <c r="G23459" s="13"/>
      <c r="H23459" s="13"/>
      <c r="J23459" s="13"/>
      <c r="K23459" s="21"/>
    </row>
    <row r="23460">
      <c r="D23460" s="13"/>
      <c r="E23460" s="21"/>
      <c r="G23460" s="13"/>
      <c r="H23460" s="13"/>
      <c r="J23460" s="13"/>
      <c r="K23460" s="21"/>
    </row>
    <row r="23461">
      <c r="D23461" s="13"/>
      <c r="E23461" s="21"/>
      <c r="G23461" s="13"/>
      <c r="H23461" s="13"/>
      <c r="J23461" s="13"/>
      <c r="K23461" s="21"/>
    </row>
    <row r="23462">
      <c r="D23462" s="13"/>
      <c r="E23462" s="21"/>
      <c r="G23462" s="13"/>
      <c r="H23462" s="13"/>
      <c r="J23462" s="13"/>
      <c r="K23462" s="21"/>
    </row>
    <row r="23463">
      <c r="D23463" s="13"/>
      <c r="E23463" s="21"/>
      <c r="G23463" s="13"/>
      <c r="H23463" s="13"/>
      <c r="J23463" s="13"/>
      <c r="K23463" s="21"/>
    </row>
    <row r="23464">
      <c r="D23464" s="13"/>
      <c r="E23464" s="21"/>
      <c r="G23464" s="13"/>
      <c r="H23464" s="13"/>
      <c r="J23464" s="13"/>
      <c r="K23464" s="21"/>
    </row>
    <row r="23465">
      <c r="D23465" s="13"/>
      <c r="E23465" s="21"/>
      <c r="G23465" s="13"/>
      <c r="H23465" s="13"/>
      <c r="J23465" s="13"/>
      <c r="K23465" s="21"/>
    </row>
    <row r="23466">
      <c r="D23466" s="13"/>
      <c r="E23466" s="21"/>
      <c r="G23466" s="13"/>
      <c r="H23466" s="13"/>
      <c r="J23466" s="13"/>
      <c r="K23466" s="21"/>
    </row>
    <row r="23467">
      <c r="D23467" s="13"/>
      <c r="E23467" s="21"/>
      <c r="G23467" s="13"/>
      <c r="H23467" s="13"/>
      <c r="J23467" s="13"/>
      <c r="K23467" s="21"/>
    </row>
    <row r="23468">
      <c r="D23468" s="13"/>
      <c r="E23468" s="21"/>
      <c r="G23468" s="13"/>
      <c r="H23468" s="13"/>
      <c r="J23468" s="13"/>
      <c r="K23468" s="21"/>
    </row>
    <row r="23469">
      <c r="D23469" s="13"/>
      <c r="E23469" s="21"/>
      <c r="G23469" s="13"/>
      <c r="H23469" s="13"/>
      <c r="J23469" s="13"/>
      <c r="K23469" s="21"/>
    </row>
    <row r="23470">
      <c r="D23470" s="13"/>
      <c r="E23470" s="21"/>
      <c r="G23470" s="13"/>
      <c r="H23470" s="13"/>
      <c r="J23470" s="13"/>
      <c r="K23470" s="21"/>
    </row>
    <row r="23471">
      <c r="D23471" s="13"/>
      <c r="E23471" s="21"/>
      <c r="G23471" s="13"/>
      <c r="H23471" s="13"/>
      <c r="J23471" s="13"/>
      <c r="K23471" s="21"/>
    </row>
    <row r="23472">
      <c r="D23472" s="13"/>
      <c r="E23472" s="21"/>
      <c r="G23472" s="13"/>
      <c r="H23472" s="13"/>
      <c r="J23472" s="13"/>
      <c r="K23472" s="21"/>
    </row>
    <row r="23473">
      <c r="D23473" s="13"/>
      <c r="E23473" s="21"/>
      <c r="G23473" s="13"/>
      <c r="H23473" s="13"/>
      <c r="J23473" s="13"/>
      <c r="K23473" s="21"/>
    </row>
    <row r="23474">
      <c r="D23474" s="13"/>
      <c r="E23474" s="21"/>
      <c r="G23474" s="13"/>
      <c r="H23474" s="13"/>
      <c r="J23474" s="13"/>
      <c r="K23474" s="21"/>
    </row>
    <row r="23475">
      <c r="D23475" s="13"/>
      <c r="E23475" s="21"/>
      <c r="G23475" s="13"/>
      <c r="H23475" s="13"/>
      <c r="J23475" s="13"/>
      <c r="K23475" s="21"/>
    </row>
    <row r="23476">
      <c r="D23476" s="13"/>
      <c r="E23476" s="21"/>
      <c r="G23476" s="13"/>
      <c r="H23476" s="13"/>
      <c r="J23476" s="13"/>
      <c r="K23476" s="21"/>
    </row>
    <row r="23477">
      <c r="D23477" s="13"/>
      <c r="E23477" s="21"/>
      <c r="G23477" s="13"/>
      <c r="H23477" s="13"/>
      <c r="J23477" s="13"/>
      <c r="K23477" s="21"/>
    </row>
    <row r="23478">
      <c r="D23478" s="13"/>
      <c r="E23478" s="21"/>
      <c r="G23478" s="13"/>
      <c r="H23478" s="13"/>
      <c r="J23478" s="13"/>
      <c r="K23478" s="21"/>
    </row>
    <row r="23479">
      <c r="D23479" s="13"/>
      <c r="E23479" s="21"/>
      <c r="G23479" s="13"/>
      <c r="H23479" s="13"/>
      <c r="J23479" s="13"/>
      <c r="K23479" s="21"/>
    </row>
    <row r="23480">
      <c r="D23480" s="13"/>
      <c r="E23480" s="21"/>
      <c r="G23480" s="13"/>
      <c r="H23480" s="13"/>
      <c r="J23480" s="13"/>
      <c r="K23480" s="21"/>
    </row>
    <row r="23481">
      <c r="D23481" s="13"/>
      <c r="E23481" s="21"/>
      <c r="G23481" s="13"/>
      <c r="H23481" s="13"/>
      <c r="J23481" s="13"/>
      <c r="K23481" s="21"/>
    </row>
    <row r="23482">
      <c r="D23482" s="13"/>
      <c r="E23482" s="21"/>
      <c r="G23482" s="13"/>
      <c r="H23482" s="13"/>
      <c r="J23482" s="13"/>
      <c r="K23482" s="21"/>
    </row>
    <row r="23483">
      <c r="D23483" s="13"/>
      <c r="E23483" s="21"/>
      <c r="G23483" s="13"/>
      <c r="H23483" s="13"/>
      <c r="J23483" s="13"/>
      <c r="K23483" s="21"/>
    </row>
    <row r="23484">
      <c r="D23484" s="13"/>
      <c r="E23484" s="21"/>
      <c r="G23484" s="13"/>
      <c r="H23484" s="13"/>
      <c r="J23484" s="13"/>
      <c r="K23484" s="21"/>
    </row>
    <row r="23485">
      <c r="D23485" s="13"/>
      <c r="E23485" s="21"/>
      <c r="G23485" s="13"/>
      <c r="H23485" s="13"/>
      <c r="J23485" s="13"/>
      <c r="K23485" s="21"/>
    </row>
    <row r="23486">
      <c r="D23486" s="13"/>
      <c r="E23486" s="21"/>
      <c r="G23486" s="13"/>
      <c r="H23486" s="13"/>
      <c r="J23486" s="13"/>
      <c r="K23486" s="21"/>
    </row>
    <row r="23487">
      <c r="D23487" s="13"/>
      <c r="E23487" s="21"/>
      <c r="G23487" s="13"/>
      <c r="H23487" s="13"/>
      <c r="J23487" s="13"/>
      <c r="K23487" s="21"/>
    </row>
    <row r="23488">
      <c r="D23488" s="13"/>
      <c r="E23488" s="21"/>
      <c r="G23488" s="13"/>
      <c r="H23488" s="13"/>
      <c r="J23488" s="13"/>
      <c r="K23488" s="21"/>
    </row>
    <row r="23489">
      <c r="D23489" s="13"/>
      <c r="E23489" s="21"/>
      <c r="G23489" s="13"/>
      <c r="H23489" s="13"/>
      <c r="J23489" s="13"/>
      <c r="K23489" s="21"/>
    </row>
    <row r="23490">
      <c r="D23490" s="13"/>
      <c r="E23490" s="21"/>
      <c r="G23490" s="13"/>
      <c r="H23490" s="13"/>
      <c r="J23490" s="13"/>
      <c r="K23490" s="21"/>
    </row>
    <row r="23491">
      <c r="D23491" s="13"/>
      <c r="E23491" s="21"/>
      <c r="G23491" s="13"/>
      <c r="H23491" s="13"/>
      <c r="J23491" s="13"/>
      <c r="K23491" s="21"/>
    </row>
    <row r="23492">
      <c r="D23492" s="13"/>
      <c r="E23492" s="21"/>
      <c r="G23492" s="13"/>
      <c r="H23492" s="13"/>
      <c r="J23492" s="13"/>
      <c r="K23492" s="21"/>
    </row>
    <row r="23493">
      <c r="D23493" s="13"/>
      <c r="E23493" s="21"/>
      <c r="G23493" s="13"/>
      <c r="H23493" s="13"/>
      <c r="J23493" s="13"/>
      <c r="K23493" s="21"/>
    </row>
    <row r="23494">
      <c r="D23494" s="13"/>
      <c r="E23494" s="21"/>
      <c r="G23494" s="13"/>
      <c r="H23494" s="13"/>
      <c r="J23494" s="13"/>
      <c r="K23494" s="21"/>
    </row>
    <row r="23495">
      <c r="D23495" s="13"/>
      <c r="E23495" s="21"/>
      <c r="G23495" s="13"/>
      <c r="H23495" s="13"/>
      <c r="J23495" s="13"/>
      <c r="K23495" s="21"/>
    </row>
    <row r="23496">
      <c r="D23496" s="13"/>
      <c r="E23496" s="21"/>
      <c r="G23496" s="13"/>
      <c r="H23496" s="13"/>
      <c r="J23496" s="13"/>
      <c r="K23496" s="21"/>
    </row>
    <row r="23497">
      <c r="D23497" s="13"/>
      <c r="E23497" s="21"/>
      <c r="G23497" s="13"/>
      <c r="H23497" s="13"/>
      <c r="J23497" s="13"/>
      <c r="K23497" s="21"/>
    </row>
    <row r="23498">
      <c r="D23498" s="13"/>
      <c r="E23498" s="21"/>
      <c r="G23498" s="13"/>
      <c r="H23498" s="13"/>
      <c r="J23498" s="13"/>
      <c r="K23498" s="21"/>
    </row>
    <row r="23499">
      <c r="D23499" s="13"/>
      <c r="E23499" s="21"/>
      <c r="G23499" s="13"/>
      <c r="H23499" s="13"/>
      <c r="J23499" s="13"/>
      <c r="K23499" s="21"/>
    </row>
    <row r="23500">
      <c r="D23500" s="13"/>
      <c r="E23500" s="21"/>
      <c r="G23500" s="13"/>
      <c r="H23500" s="13"/>
      <c r="J23500" s="13"/>
      <c r="K23500" s="21"/>
    </row>
    <row r="23501">
      <c r="D23501" s="13"/>
      <c r="E23501" s="21"/>
      <c r="G23501" s="13"/>
      <c r="H23501" s="13"/>
      <c r="J23501" s="13"/>
      <c r="K23501" s="21"/>
    </row>
    <row r="23502">
      <c r="D23502" s="13"/>
      <c r="E23502" s="21"/>
      <c r="G23502" s="13"/>
      <c r="H23502" s="13"/>
      <c r="J23502" s="13"/>
      <c r="K23502" s="21"/>
    </row>
    <row r="23503">
      <c r="D23503" s="13"/>
      <c r="E23503" s="21"/>
      <c r="G23503" s="13"/>
      <c r="H23503" s="13"/>
      <c r="J23503" s="13"/>
      <c r="K23503" s="21"/>
    </row>
    <row r="23504">
      <c r="D23504" s="13"/>
      <c r="E23504" s="21"/>
      <c r="G23504" s="13"/>
      <c r="H23504" s="13"/>
      <c r="J23504" s="13"/>
      <c r="K23504" s="21"/>
    </row>
    <row r="23505">
      <c r="D23505" s="13"/>
      <c r="E23505" s="21"/>
      <c r="G23505" s="13"/>
      <c r="H23505" s="13"/>
      <c r="J23505" s="13"/>
      <c r="K23505" s="21"/>
    </row>
    <row r="23506">
      <c r="D23506" s="13"/>
      <c r="E23506" s="21"/>
      <c r="G23506" s="13"/>
      <c r="H23506" s="13"/>
      <c r="J23506" s="13"/>
      <c r="K23506" s="21"/>
    </row>
    <row r="23507">
      <c r="D23507" s="13"/>
      <c r="E23507" s="21"/>
      <c r="G23507" s="13"/>
      <c r="H23507" s="13"/>
      <c r="J23507" s="13"/>
      <c r="K23507" s="21"/>
    </row>
    <row r="23508">
      <c r="D23508" s="13"/>
      <c r="E23508" s="21"/>
      <c r="G23508" s="13"/>
      <c r="H23508" s="13"/>
      <c r="J23508" s="13"/>
      <c r="K23508" s="21"/>
    </row>
    <row r="23509">
      <c r="D23509" s="13"/>
      <c r="E23509" s="21"/>
      <c r="G23509" s="13"/>
      <c r="H23509" s="13"/>
      <c r="J23509" s="13"/>
      <c r="K23509" s="21"/>
    </row>
    <row r="23510">
      <c r="D23510" s="13"/>
      <c r="E23510" s="21"/>
      <c r="G23510" s="13"/>
      <c r="H23510" s="13"/>
      <c r="J23510" s="13"/>
      <c r="K23510" s="21"/>
    </row>
    <row r="23511">
      <c r="D23511" s="13"/>
      <c r="E23511" s="21"/>
      <c r="G23511" s="13"/>
      <c r="H23511" s="13"/>
      <c r="J23511" s="13"/>
      <c r="K23511" s="21"/>
    </row>
    <row r="23512">
      <c r="D23512" s="13"/>
      <c r="E23512" s="21"/>
      <c r="G23512" s="13"/>
      <c r="H23512" s="13"/>
      <c r="J23512" s="13"/>
      <c r="K23512" s="21"/>
    </row>
    <row r="23513">
      <c r="D23513" s="13"/>
      <c r="E23513" s="21"/>
      <c r="G23513" s="13"/>
      <c r="H23513" s="13"/>
      <c r="J23513" s="13"/>
      <c r="K23513" s="21"/>
    </row>
    <row r="23514">
      <c r="D23514" s="13"/>
      <c r="E23514" s="21"/>
      <c r="G23514" s="13"/>
      <c r="H23514" s="13"/>
      <c r="J23514" s="13"/>
      <c r="K23514" s="21"/>
    </row>
    <row r="23515">
      <c r="D23515" s="13"/>
      <c r="E23515" s="21"/>
      <c r="G23515" s="13"/>
      <c r="H23515" s="13"/>
      <c r="J23515" s="13"/>
      <c r="K23515" s="21"/>
    </row>
    <row r="23516">
      <c r="D23516" s="13"/>
      <c r="E23516" s="21"/>
      <c r="G23516" s="13"/>
      <c r="H23516" s="13"/>
      <c r="J23516" s="13"/>
      <c r="K23516" s="21"/>
    </row>
    <row r="23517">
      <c r="D23517" s="13"/>
      <c r="E23517" s="21"/>
      <c r="G23517" s="13"/>
      <c r="H23517" s="13"/>
      <c r="J23517" s="13"/>
      <c r="K23517" s="21"/>
    </row>
    <row r="23518">
      <c r="D23518" s="13"/>
      <c r="E23518" s="21"/>
      <c r="G23518" s="13"/>
      <c r="H23518" s="13"/>
      <c r="J23518" s="13"/>
      <c r="K23518" s="21"/>
    </row>
    <row r="23519">
      <c r="D23519" s="13"/>
      <c r="E23519" s="21"/>
      <c r="G23519" s="13"/>
      <c r="H23519" s="13"/>
      <c r="J23519" s="13"/>
      <c r="K23519" s="21"/>
    </row>
    <row r="23520">
      <c r="D23520" s="13"/>
      <c r="E23520" s="21"/>
      <c r="G23520" s="13"/>
      <c r="H23520" s="13"/>
      <c r="J23520" s="13"/>
      <c r="K23520" s="21"/>
    </row>
    <row r="23521">
      <c r="D23521" s="13"/>
      <c r="E23521" s="21"/>
      <c r="G23521" s="13"/>
      <c r="H23521" s="13"/>
      <c r="J23521" s="13"/>
      <c r="K23521" s="21"/>
    </row>
    <row r="23522">
      <c r="D23522" s="13"/>
      <c r="E23522" s="21"/>
      <c r="G23522" s="13"/>
      <c r="H23522" s="13"/>
      <c r="J23522" s="13"/>
      <c r="K23522" s="21"/>
    </row>
    <row r="23523">
      <c r="D23523" s="13"/>
      <c r="E23523" s="21"/>
      <c r="G23523" s="13"/>
      <c r="H23523" s="13"/>
      <c r="J23523" s="13"/>
      <c r="K23523" s="21"/>
    </row>
    <row r="23524">
      <c r="D23524" s="13"/>
      <c r="E23524" s="21"/>
      <c r="G23524" s="13"/>
      <c r="H23524" s="13"/>
      <c r="J23524" s="13"/>
      <c r="K23524" s="21"/>
    </row>
    <row r="23525">
      <c r="D23525" s="13"/>
      <c r="E23525" s="21"/>
      <c r="G23525" s="13"/>
      <c r="H23525" s="13"/>
      <c r="J23525" s="13"/>
      <c r="K23525" s="21"/>
    </row>
    <row r="23526">
      <c r="D23526" s="13"/>
      <c r="E23526" s="21"/>
      <c r="G23526" s="13"/>
      <c r="H23526" s="13"/>
      <c r="J23526" s="13"/>
      <c r="K23526" s="21"/>
    </row>
    <row r="23527">
      <c r="D23527" s="13"/>
      <c r="E23527" s="21"/>
      <c r="G23527" s="13"/>
      <c r="H23527" s="13"/>
      <c r="J23527" s="13"/>
      <c r="K23527" s="21"/>
    </row>
    <row r="23528">
      <c r="D23528" s="13"/>
      <c r="E23528" s="21"/>
      <c r="G23528" s="13"/>
      <c r="H23528" s="13"/>
      <c r="J23528" s="13"/>
      <c r="K23528" s="21"/>
    </row>
    <row r="23529">
      <c r="D23529" s="13"/>
      <c r="E23529" s="21"/>
      <c r="G23529" s="13"/>
      <c r="H23529" s="13"/>
      <c r="J23529" s="13"/>
      <c r="K23529" s="21"/>
    </row>
    <row r="23530">
      <c r="D23530" s="13"/>
      <c r="E23530" s="21"/>
      <c r="G23530" s="13"/>
      <c r="H23530" s="13"/>
      <c r="J23530" s="13"/>
      <c r="K23530" s="21"/>
    </row>
    <row r="23531">
      <c r="D23531" s="13"/>
      <c r="E23531" s="21"/>
      <c r="G23531" s="13"/>
      <c r="H23531" s="13"/>
      <c r="J23531" s="13"/>
      <c r="K23531" s="21"/>
    </row>
    <row r="23532">
      <c r="D23532" s="13"/>
      <c r="E23532" s="21"/>
      <c r="G23532" s="13"/>
      <c r="H23532" s="13"/>
      <c r="J23532" s="13"/>
      <c r="K23532" s="21"/>
    </row>
    <row r="23533">
      <c r="D23533" s="13"/>
      <c r="E23533" s="21"/>
      <c r="G23533" s="13"/>
      <c r="H23533" s="13"/>
      <c r="J23533" s="13"/>
      <c r="K23533" s="21"/>
    </row>
    <row r="23534">
      <c r="D23534" s="13"/>
      <c r="E23534" s="21"/>
      <c r="G23534" s="13"/>
      <c r="H23534" s="13"/>
      <c r="J23534" s="13"/>
      <c r="K23534" s="21"/>
    </row>
    <row r="23535">
      <c r="D23535" s="13"/>
      <c r="E23535" s="21"/>
      <c r="G23535" s="13"/>
      <c r="H23535" s="13"/>
      <c r="J23535" s="13"/>
      <c r="K23535" s="21"/>
    </row>
    <row r="23536">
      <c r="D23536" s="13"/>
      <c r="E23536" s="21"/>
      <c r="G23536" s="13"/>
      <c r="H23536" s="13"/>
      <c r="J23536" s="13"/>
      <c r="K23536" s="21"/>
    </row>
    <row r="23537">
      <c r="D23537" s="13"/>
      <c r="E23537" s="21"/>
      <c r="G23537" s="13"/>
      <c r="H23537" s="13"/>
      <c r="J23537" s="13"/>
      <c r="K23537" s="21"/>
    </row>
    <row r="23538">
      <c r="D23538" s="13"/>
      <c r="E23538" s="21"/>
      <c r="G23538" s="13"/>
      <c r="H23538" s="13"/>
      <c r="J23538" s="13"/>
      <c r="K23538" s="21"/>
    </row>
    <row r="23539">
      <c r="D23539" s="13"/>
      <c r="E23539" s="21"/>
      <c r="G23539" s="13"/>
      <c r="H23539" s="13"/>
      <c r="J23539" s="13"/>
      <c r="K23539" s="21"/>
    </row>
    <row r="23540">
      <c r="D23540" s="13"/>
      <c r="E23540" s="21"/>
      <c r="G23540" s="13"/>
      <c r="H23540" s="13"/>
      <c r="J23540" s="13"/>
      <c r="K23540" s="21"/>
    </row>
    <row r="23541">
      <c r="D23541" s="13"/>
      <c r="E23541" s="21"/>
      <c r="G23541" s="13"/>
      <c r="H23541" s="13"/>
      <c r="J23541" s="13"/>
      <c r="K23541" s="21"/>
    </row>
    <row r="23542">
      <c r="D23542" s="13"/>
      <c r="E23542" s="21"/>
      <c r="G23542" s="13"/>
      <c r="H23542" s="13"/>
      <c r="J23542" s="13"/>
      <c r="K23542" s="21"/>
    </row>
    <row r="23543">
      <c r="D23543" s="13"/>
      <c r="E23543" s="21"/>
      <c r="G23543" s="13"/>
      <c r="H23543" s="13"/>
      <c r="J23543" s="13"/>
      <c r="K23543" s="21"/>
    </row>
    <row r="23544">
      <c r="D23544" s="13"/>
      <c r="E23544" s="21"/>
      <c r="G23544" s="13"/>
      <c r="H23544" s="13"/>
      <c r="J23544" s="13"/>
      <c r="K23544" s="21"/>
    </row>
    <row r="23545">
      <c r="D23545" s="13"/>
      <c r="E23545" s="21"/>
      <c r="G23545" s="13"/>
      <c r="H23545" s="13"/>
      <c r="J23545" s="13"/>
      <c r="K23545" s="21"/>
    </row>
    <row r="23546">
      <c r="D23546" s="13"/>
      <c r="E23546" s="21"/>
      <c r="G23546" s="13"/>
      <c r="H23546" s="13"/>
      <c r="J23546" s="13"/>
      <c r="K23546" s="21"/>
    </row>
    <row r="23547">
      <c r="D23547" s="13"/>
      <c r="E23547" s="21"/>
      <c r="G23547" s="13"/>
      <c r="H23547" s="13"/>
      <c r="J23547" s="13"/>
      <c r="K23547" s="21"/>
    </row>
    <row r="23548">
      <c r="D23548" s="13"/>
      <c r="E23548" s="21"/>
      <c r="G23548" s="13"/>
      <c r="H23548" s="13"/>
      <c r="J23548" s="13"/>
      <c r="K23548" s="21"/>
    </row>
    <row r="23549">
      <c r="D23549" s="13"/>
      <c r="E23549" s="21"/>
      <c r="G23549" s="13"/>
      <c r="H23549" s="13"/>
      <c r="J23549" s="13"/>
      <c r="K23549" s="21"/>
    </row>
    <row r="23550">
      <c r="D23550" s="13"/>
      <c r="E23550" s="21"/>
      <c r="G23550" s="13"/>
      <c r="H23550" s="13"/>
      <c r="J23550" s="13"/>
      <c r="K23550" s="21"/>
    </row>
    <row r="23551">
      <c r="D23551" s="13"/>
      <c r="E23551" s="21"/>
      <c r="G23551" s="13"/>
      <c r="H23551" s="13"/>
      <c r="J23551" s="13"/>
      <c r="K23551" s="21"/>
    </row>
    <row r="23552">
      <c r="D23552" s="13"/>
      <c r="E23552" s="21"/>
      <c r="G23552" s="13"/>
      <c r="H23552" s="13"/>
      <c r="J23552" s="13"/>
      <c r="K23552" s="21"/>
    </row>
    <row r="23553">
      <c r="D23553" s="13"/>
      <c r="E23553" s="21"/>
      <c r="G23553" s="13"/>
      <c r="H23553" s="13"/>
      <c r="J23553" s="13"/>
      <c r="K23553" s="21"/>
    </row>
    <row r="23554">
      <c r="D23554" s="13"/>
      <c r="E23554" s="21"/>
      <c r="G23554" s="13"/>
      <c r="H23554" s="13"/>
      <c r="J23554" s="13"/>
      <c r="K23554" s="21"/>
    </row>
    <row r="23555">
      <c r="D23555" s="13"/>
      <c r="E23555" s="21"/>
      <c r="G23555" s="13"/>
      <c r="H23555" s="13"/>
      <c r="J23555" s="13"/>
      <c r="K23555" s="21"/>
    </row>
    <row r="23556">
      <c r="D23556" s="13"/>
      <c r="E23556" s="21"/>
      <c r="G23556" s="13"/>
      <c r="H23556" s="13"/>
      <c r="J23556" s="13"/>
      <c r="K23556" s="21"/>
    </row>
    <row r="23557">
      <c r="D23557" s="13"/>
      <c r="E23557" s="21"/>
      <c r="G23557" s="13"/>
      <c r="H23557" s="13"/>
      <c r="J23557" s="13"/>
      <c r="K23557" s="21"/>
    </row>
    <row r="23558">
      <c r="D23558" s="13"/>
      <c r="E23558" s="21"/>
      <c r="G23558" s="13"/>
      <c r="H23558" s="13"/>
      <c r="J23558" s="13"/>
      <c r="K23558" s="21"/>
    </row>
    <row r="23559">
      <c r="D23559" s="13"/>
      <c r="E23559" s="21"/>
      <c r="G23559" s="13"/>
      <c r="H23559" s="13"/>
      <c r="J23559" s="13"/>
      <c r="K23559" s="21"/>
    </row>
    <row r="23560">
      <c r="D23560" s="13"/>
      <c r="E23560" s="21"/>
      <c r="G23560" s="13"/>
      <c r="H23560" s="13"/>
      <c r="J23560" s="13"/>
      <c r="K23560" s="21"/>
    </row>
    <row r="23561">
      <c r="D23561" s="13"/>
      <c r="E23561" s="21"/>
      <c r="G23561" s="13"/>
      <c r="H23561" s="13"/>
      <c r="J23561" s="13"/>
      <c r="K23561" s="21"/>
    </row>
    <row r="23562">
      <c r="D23562" s="13"/>
      <c r="E23562" s="21"/>
      <c r="G23562" s="13"/>
      <c r="H23562" s="13"/>
      <c r="J23562" s="13"/>
      <c r="K23562" s="21"/>
    </row>
    <row r="23563">
      <c r="D23563" s="13"/>
      <c r="E23563" s="21"/>
      <c r="G23563" s="13"/>
      <c r="H23563" s="13"/>
      <c r="J23563" s="13"/>
      <c r="K23563" s="21"/>
    </row>
    <row r="23564">
      <c r="D23564" s="13"/>
      <c r="E23564" s="21"/>
      <c r="G23564" s="13"/>
      <c r="H23564" s="13"/>
      <c r="J23564" s="13"/>
      <c r="K23564" s="21"/>
    </row>
    <row r="23565">
      <c r="D23565" s="13"/>
      <c r="E23565" s="21"/>
      <c r="G23565" s="13"/>
      <c r="H23565" s="13"/>
      <c r="J23565" s="13"/>
      <c r="K23565" s="21"/>
    </row>
    <row r="23566">
      <c r="D23566" s="13"/>
      <c r="E23566" s="21"/>
      <c r="G23566" s="13"/>
      <c r="H23566" s="13"/>
      <c r="J23566" s="13"/>
      <c r="K23566" s="21"/>
    </row>
    <row r="23567">
      <c r="D23567" s="13"/>
      <c r="E23567" s="21"/>
      <c r="G23567" s="13"/>
      <c r="H23567" s="13"/>
      <c r="J23567" s="13"/>
      <c r="K23567" s="21"/>
    </row>
    <row r="23568">
      <c r="D23568" s="13"/>
      <c r="E23568" s="21"/>
      <c r="G23568" s="13"/>
      <c r="H23568" s="13"/>
      <c r="J23568" s="13"/>
      <c r="K23568" s="21"/>
    </row>
    <row r="23569">
      <c r="D23569" s="13"/>
      <c r="E23569" s="21"/>
      <c r="G23569" s="13"/>
      <c r="H23569" s="13"/>
      <c r="J23569" s="13"/>
      <c r="K23569" s="21"/>
    </row>
    <row r="23570">
      <c r="D23570" s="13"/>
      <c r="E23570" s="21"/>
      <c r="G23570" s="13"/>
      <c r="H23570" s="13"/>
      <c r="J23570" s="13"/>
      <c r="K23570" s="21"/>
    </row>
    <row r="23571">
      <c r="D23571" s="13"/>
      <c r="E23571" s="21"/>
      <c r="G23571" s="13"/>
      <c r="H23571" s="13"/>
      <c r="J23571" s="13"/>
      <c r="K23571" s="21"/>
    </row>
    <row r="23572">
      <c r="D23572" s="13"/>
      <c r="E23572" s="21"/>
      <c r="G23572" s="13"/>
      <c r="H23572" s="13"/>
      <c r="J23572" s="13"/>
      <c r="K23572" s="21"/>
    </row>
    <row r="23573">
      <c r="D23573" s="13"/>
      <c r="E23573" s="21"/>
      <c r="G23573" s="13"/>
      <c r="H23573" s="13"/>
      <c r="J23573" s="13"/>
      <c r="K23573" s="21"/>
    </row>
    <row r="23574">
      <c r="D23574" s="13"/>
      <c r="E23574" s="21"/>
      <c r="G23574" s="13"/>
      <c r="H23574" s="13"/>
      <c r="J23574" s="13"/>
      <c r="K23574" s="21"/>
    </row>
    <row r="23575">
      <c r="D23575" s="13"/>
      <c r="E23575" s="21"/>
      <c r="G23575" s="13"/>
      <c r="H23575" s="13"/>
      <c r="J23575" s="13"/>
      <c r="K23575" s="21"/>
    </row>
    <row r="23576">
      <c r="D23576" s="13"/>
      <c r="E23576" s="21"/>
      <c r="G23576" s="13"/>
      <c r="H23576" s="13"/>
      <c r="J23576" s="13"/>
      <c r="K23576" s="21"/>
    </row>
    <row r="23577">
      <c r="D23577" s="13"/>
      <c r="E23577" s="21"/>
      <c r="G23577" s="13"/>
      <c r="H23577" s="13"/>
      <c r="J23577" s="13"/>
      <c r="K23577" s="21"/>
    </row>
    <row r="23578">
      <c r="D23578" s="13"/>
      <c r="E23578" s="21"/>
      <c r="G23578" s="13"/>
      <c r="H23578" s="13"/>
      <c r="J23578" s="13"/>
      <c r="K23578" s="21"/>
    </row>
    <row r="23579">
      <c r="D23579" s="13"/>
      <c r="E23579" s="21"/>
      <c r="G23579" s="13"/>
      <c r="H23579" s="13"/>
      <c r="J23579" s="13"/>
      <c r="K23579" s="21"/>
    </row>
    <row r="23580">
      <c r="D23580" s="13"/>
      <c r="E23580" s="21"/>
      <c r="G23580" s="13"/>
      <c r="H23580" s="13"/>
      <c r="J23580" s="13"/>
      <c r="K23580" s="21"/>
    </row>
    <row r="23581">
      <c r="D23581" s="13"/>
      <c r="E23581" s="21"/>
      <c r="G23581" s="13"/>
      <c r="H23581" s="13"/>
      <c r="J23581" s="13"/>
      <c r="K23581" s="21"/>
    </row>
    <row r="23582">
      <c r="D23582" s="13"/>
      <c r="E23582" s="21"/>
      <c r="G23582" s="13"/>
      <c r="H23582" s="13"/>
      <c r="J23582" s="13"/>
      <c r="K23582" s="21"/>
    </row>
    <row r="23583">
      <c r="D23583" s="13"/>
      <c r="E23583" s="21"/>
      <c r="G23583" s="13"/>
      <c r="H23583" s="13"/>
      <c r="J23583" s="13"/>
      <c r="K23583" s="21"/>
    </row>
    <row r="23584">
      <c r="D23584" s="13"/>
      <c r="E23584" s="21"/>
      <c r="G23584" s="13"/>
      <c r="H23584" s="13"/>
      <c r="J23584" s="13"/>
      <c r="K23584" s="21"/>
    </row>
    <row r="23585">
      <c r="D23585" s="13"/>
      <c r="E23585" s="21"/>
      <c r="G23585" s="13"/>
      <c r="H23585" s="13"/>
      <c r="J23585" s="13"/>
      <c r="K23585" s="21"/>
    </row>
    <row r="23586">
      <c r="D23586" s="13"/>
      <c r="E23586" s="21"/>
      <c r="G23586" s="13"/>
      <c r="H23586" s="13"/>
      <c r="J23586" s="13"/>
      <c r="K23586" s="21"/>
    </row>
    <row r="23587">
      <c r="D23587" s="13"/>
      <c r="E23587" s="21"/>
      <c r="G23587" s="13"/>
      <c r="H23587" s="13"/>
      <c r="J23587" s="13"/>
      <c r="K23587" s="21"/>
    </row>
    <row r="23588">
      <c r="D23588" s="13"/>
      <c r="E23588" s="21"/>
      <c r="G23588" s="13"/>
      <c r="H23588" s="13"/>
      <c r="J23588" s="13"/>
      <c r="K23588" s="21"/>
    </row>
    <row r="23589">
      <c r="D23589" s="13"/>
      <c r="E23589" s="21"/>
      <c r="G23589" s="13"/>
      <c r="H23589" s="13"/>
      <c r="J23589" s="13"/>
      <c r="K23589" s="21"/>
    </row>
    <row r="23590">
      <c r="D23590" s="13"/>
      <c r="E23590" s="21"/>
      <c r="G23590" s="13"/>
      <c r="H23590" s="13"/>
      <c r="J23590" s="13"/>
      <c r="K23590" s="21"/>
    </row>
    <row r="23591">
      <c r="D23591" s="13"/>
      <c r="E23591" s="21"/>
      <c r="G23591" s="13"/>
      <c r="H23591" s="13"/>
      <c r="J23591" s="13"/>
      <c r="K23591" s="21"/>
    </row>
    <row r="23592">
      <c r="D23592" s="13"/>
      <c r="E23592" s="21"/>
      <c r="G23592" s="13"/>
      <c r="H23592" s="13"/>
      <c r="J23592" s="13"/>
      <c r="K23592" s="21"/>
    </row>
    <row r="23593">
      <c r="D23593" s="13"/>
      <c r="E23593" s="21"/>
      <c r="G23593" s="13"/>
      <c r="H23593" s="13"/>
      <c r="J23593" s="13"/>
      <c r="K23593" s="21"/>
    </row>
    <row r="23594">
      <c r="D23594" s="13"/>
      <c r="E23594" s="21"/>
      <c r="G23594" s="13"/>
      <c r="H23594" s="13"/>
      <c r="J23594" s="13"/>
      <c r="K23594" s="21"/>
    </row>
    <row r="23595">
      <c r="D23595" s="13"/>
      <c r="E23595" s="21"/>
      <c r="G23595" s="13"/>
      <c r="H23595" s="13"/>
      <c r="J23595" s="13"/>
      <c r="K23595" s="21"/>
    </row>
    <row r="23596">
      <c r="D23596" s="13"/>
      <c r="E23596" s="21"/>
      <c r="G23596" s="13"/>
      <c r="H23596" s="13"/>
      <c r="J23596" s="13"/>
      <c r="K23596" s="21"/>
    </row>
    <row r="23597">
      <c r="D23597" s="13"/>
      <c r="E23597" s="21"/>
      <c r="G23597" s="13"/>
      <c r="H23597" s="13"/>
      <c r="J23597" s="13"/>
      <c r="K23597" s="21"/>
    </row>
    <row r="23598">
      <c r="D23598" s="13"/>
      <c r="E23598" s="21"/>
      <c r="G23598" s="13"/>
      <c r="H23598" s="13"/>
      <c r="J23598" s="13"/>
      <c r="K23598" s="21"/>
    </row>
    <row r="23599">
      <c r="D23599" s="13"/>
      <c r="E23599" s="21"/>
      <c r="G23599" s="13"/>
      <c r="H23599" s="13"/>
      <c r="J23599" s="13"/>
      <c r="K23599" s="21"/>
    </row>
    <row r="23600">
      <c r="D23600" s="13"/>
      <c r="E23600" s="21"/>
      <c r="G23600" s="13"/>
      <c r="H23600" s="13"/>
      <c r="J23600" s="13"/>
      <c r="K23600" s="21"/>
    </row>
    <row r="23601">
      <c r="D23601" s="13"/>
      <c r="E23601" s="21"/>
      <c r="G23601" s="13"/>
      <c r="H23601" s="13"/>
      <c r="J23601" s="13"/>
      <c r="K23601" s="21"/>
    </row>
    <row r="23602">
      <c r="D23602" s="13"/>
      <c r="E23602" s="21"/>
      <c r="G23602" s="13"/>
      <c r="H23602" s="13"/>
      <c r="J23602" s="13"/>
      <c r="K23602" s="21"/>
    </row>
    <row r="23603">
      <c r="D23603" s="13"/>
      <c r="E23603" s="21"/>
      <c r="G23603" s="13"/>
      <c r="H23603" s="13"/>
      <c r="J23603" s="13"/>
      <c r="K23603" s="21"/>
    </row>
    <row r="23604">
      <c r="D23604" s="13"/>
      <c r="E23604" s="21"/>
      <c r="G23604" s="13"/>
      <c r="H23604" s="13"/>
      <c r="J23604" s="13"/>
      <c r="K23604" s="21"/>
    </row>
    <row r="23605">
      <c r="D23605" s="13"/>
      <c r="E23605" s="21"/>
      <c r="G23605" s="13"/>
      <c r="H23605" s="13"/>
      <c r="J23605" s="13"/>
      <c r="K23605" s="21"/>
    </row>
    <row r="23606">
      <c r="D23606" s="13"/>
      <c r="E23606" s="21"/>
      <c r="G23606" s="13"/>
      <c r="H23606" s="13"/>
      <c r="J23606" s="13"/>
      <c r="K23606" s="21"/>
    </row>
    <row r="23607">
      <c r="D23607" s="13"/>
      <c r="E23607" s="21"/>
      <c r="G23607" s="13"/>
      <c r="H23607" s="13"/>
      <c r="J23607" s="13"/>
      <c r="K23607" s="21"/>
    </row>
    <row r="23608">
      <c r="D23608" s="13"/>
      <c r="E23608" s="21"/>
      <c r="G23608" s="13"/>
      <c r="H23608" s="13"/>
      <c r="J23608" s="13"/>
      <c r="K23608" s="21"/>
    </row>
    <row r="23609">
      <c r="D23609" s="13"/>
      <c r="E23609" s="21"/>
      <c r="G23609" s="13"/>
      <c r="H23609" s="13"/>
      <c r="J23609" s="13"/>
      <c r="K23609" s="21"/>
    </row>
    <row r="23610">
      <c r="D23610" s="13"/>
      <c r="E23610" s="21"/>
      <c r="G23610" s="13"/>
      <c r="H23610" s="13"/>
      <c r="J23610" s="13"/>
      <c r="K23610" s="21"/>
    </row>
    <row r="23611">
      <c r="D23611" s="13"/>
      <c r="E23611" s="21"/>
      <c r="G23611" s="13"/>
      <c r="H23611" s="13"/>
      <c r="J23611" s="13"/>
      <c r="K23611" s="21"/>
    </row>
    <row r="23612">
      <c r="D23612" s="13"/>
      <c r="E23612" s="21"/>
      <c r="G23612" s="13"/>
      <c r="H23612" s="13"/>
      <c r="J23612" s="13"/>
      <c r="K23612" s="21"/>
    </row>
    <row r="23613">
      <c r="D23613" s="13"/>
      <c r="E23613" s="21"/>
      <c r="G23613" s="13"/>
      <c r="H23613" s="13"/>
      <c r="J23613" s="13"/>
      <c r="K23613" s="21"/>
    </row>
    <row r="23614">
      <c r="D23614" s="13"/>
      <c r="E23614" s="21"/>
      <c r="G23614" s="13"/>
      <c r="H23614" s="13"/>
      <c r="J23614" s="13"/>
      <c r="K23614" s="21"/>
    </row>
    <row r="23615">
      <c r="D23615" s="13"/>
      <c r="E23615" s="21"/>
      <c r="G23615" s="13"/>
      <c r="H23615" s="13"/>
      <c r="J23615" s="13"/>
      <c r="K23615" s="21"/>
    </row>
    <row r="23616">
      <c r="D23616" s="13"/>
      <c r="E23616" s="21"/>
      <c r="G23616" s="13"/>
      <c r="H23616" s="13"/>
      <c r="J23616" s="13"/>
      <c r="K23616" s="21"/>
    </row>
    <row r="23617">
      <c r="D23617" s="13"/>
      <c r="E23617" s="21"/>
      <c r="G23617" s="13"/>
      <c r="H23617" s="13"/>
      <c r="J23617" s="13"/>
      <c r="K23617" s="21"/>
    </row>
    <row r="23618">
      <c r="D23618" s="13"/>
      <c r="E23618" s="21"/>
      <c r="G23618" s="13"/>
      <c r="H23618" s="13"/>
      <c r="J23618" s="13"/>
      <c r="K23618" s="21"/>
    </row>
    <row r="23619">
      <c r="D23619" s="13"/>
      <c r="E23619" s="21"/>
      <c r="G23619" s="13"/>
      <c r="H23619" s="13"/>
      <c r="J23619" s="13"/>
      <c r="K23619" s="21"/>
    </row>
    <row r="23620">
      <c r="D23620" s="13"/>
      <c r="E23620" s="21"/>
      <c r="G23620" s="13"/>
      <c r="H23620" s="13"/>
      <c r="J23620" s="13"/>
      <c r="K23620" s="21"/>
    </row>
    <row r="23621">
      <c r="D23621" s="13"/>
      <c r="E23621" s="21"/>
      <c r="G23621" s="13"/>
      <c r="H23621" s="13"/>
      <c r="J23621" s="13"/>
      <c r="K23621" s="21"/>
    </row>
    <row r="23622">
      <c r="D23622" s="13"/>
      <c r="E23622" s="21"/>
      <c r="G23622" s="13"/>
      <c r="H23622" s="13"/>
      <c r="J23622" s="13"/>
      <c r="K23622" s="21"/>
    </row>
    <row r="23623">
      <c r="D23623" s="13"/>
      <c r="E23623" s="21"/>
      <c r="G23623" s="13"/>
      <c r="H23623" s="13"/>
      <c r="J23623" s="13"/>
      <c r="K23623" s="21"/>
    </row>
    <row r="23624">
      <c r="D23624" s="13"/>
      <c r="E23624" s="21"/>
      <c r="G23624" s="13"/>
      <c r="H23624" s="13"/>
      <c r="J23624" s="13"/>
      <c r="K23624" s="21"/>
    </row>
    <row r="23625">
      <c r="D23625" s="13"/>
      <c r="E23625" s="21"/>
      <c r="G23625" s="13"/>
      <c r="H23625" s="13"/>
      <c r="J23625" s="13"/>
      <c r="K23625" s="21"/>
    </row>
    <row r="23626">
      <c r="D23626" s="13"/>
      <c r="E23626" s="21"/>
      <c r="G23626" s="13"/>
      <c r="H23626" s="13"/>
      <c r="J23626" s="13"/>
      <c r="K23626" s="21"/>
    </row>
    <row r="23627">
      <c r="D23627" s="13"/>
      <c r="E23627" s="21"/>
      <c r="G23627" s="13"/>
      <c r="H23627" s="13"/>
      <c r="J23627" s="13"/>
      <c r="K23627" s="21"/>
    </row>
    <row r="23628">
      <c r="D23628" s="13"/>
      <c r="E23628" s="21"/>
      <c r="G23628" s="13"/>
      <c r="H23628" s="13"/>
      <c r="J23628" s="13"/>
      <c r="K23628" s="21"/>
    </row>
    <row r="23629">
      <c r="D23629" s="13"/>
      <c r="E23629" s="21"/>
      <c r="G23629" s="13"/>
      <c r="H23629" s="13"/>
      <c r="J23629" s="13"/>
      <c r="K23629" s="21"/>
    </row>
    <row r="23630">
      <c r="D23630" s="13"/>
      <c r="E23630" s="21"/>
      <c r="G23630" s="13"/>
      <c r="H23630" s="13"/>
      <c r="J23630" s="13"/>
      <c r="K23630" s="21"/>
    </row>
    <row r="23631">
      <c r="D23631" s="13"/>
      <c r="E23631" s="21"/>
      <c r="G23631" s="13"/>
      <c r="H23631" s="13"/>
      <c r="J23631" s="13"/>
      <c r="K23631" s="21"/>
    </row>
    <row r="23632">
      <c r="D23632" s="13"/>
      <c r="E23632" s="21"/>
      <c r="G23632" s="13"/>
      <c r="H23632" s="13"/>
      <c r="J23632" s="13"/>
      <c r="K23632" s="21"/>
    </row>
    <row r="23633">
      <c r="D23633" s="13"/>
      <c r="E23633" s="21"/>
      <c r="G23633" s="13"/>
      <c r="H23633" s="13"/>
      <c r="J23633" s="13"/>
      <c r="K23633" s="21"/>
    </row>
    <row r="23634">
      <c r="D23634" s="13"/>
      <c r="E23634" s="21"/>
      <c r="G23634" s="13"/>
      <c r="H23634" s="13"/>
      <c r="J23634" s="13"/>
      <c r="K23634" s="21"/>
    </row>
    <row r="23635">
      <c r="D23635" s="13"/>
      <c r="E23635" s="21"/>
      <c r="G23635" s="13"/>
      <c r="H23635" s="13"/>
      <c r="J23635" s="13"/>
      <c r="K23635" s="21"/>
    </row>
    <row r="23636">
      <c r="D23636" s="13"/>
      <c r="E23636" s="21"/>
      <c r="G23636" s="13"/>
      <c r="H23636" s="13"/>
      <c r="J23636" s="13"/>
      <c r="K23636" s="21"/>
    </row>
    <row r="23637">
      <c r="D23637" s="13"/>
      <c r="E23637" s="21"/>
      <c r="G23637" s="13"/>
      <c r="H23637" s="13"/>
      <c r="J23637" s="13"/>
      <c r="K23637" s="21"/>
    </row>
    <row r="23638">
      <c r="D23638" s="13"/>
      <c r="E23638" s="21"/>
      <c r="G23638" s="13"/>
      <c r="H23638" s="13"/>
      <c r="J23638" s="13"/>
      <c r="K23638" s="21"/>
    </row>
    <row r="23639">
      <c r="D23639" s="13"/>
      <c r="E23639" s="21"/>
      <c r="G23639" s="13"/>
      <c r="H23639" s="13"/>
      <c r="J23639" s="13"/>
      <c r="K23639" s="21"/>
    </row>
    <row r="23640">
      <c r="D23640" s="13"/>
      <c r="E23640" s="21"/>
      <c r="G23640" s="13"/>
      <c r="H23640" s="13"/>
      <c r="J23640" s="13"/>
      <c r="K23640" s="21"/>
    </row>
    <row r="23641">
      <c r="D23641" s="13"/>
      <c r="E23641" s="21"/>
      <c r="G23641" s="13"/>
      <c r="H23641" s="13"/>
      <c r="J23641" s="13"/>
      <c r="K23641" s="21"/>
    </row>
    <row r="23642">
      <c r="D23642" s="13"/>
      <c r="E23642" s="21"/>
      <c r="G23642" s="13"/>
      <c r="H23642" s="13"/>
      <c r="J23642" s="13"/>
      <c r="K23642" s="21"/>
    </row>
    <row r="23643">
      <c r="D23643" s="13"/>
      <c r="E23643" s="21"/>
      <c r="G23643" s="13"/>
      <c r="H23643" s="13"/>
      <c r="J23643" s="13"/>
      <c r="K23643" s="21"/>
    </row>
    <row r="23644">
      <c r="D23644" s="13"/>
      <c r="E23644" s="21"/>
      <c r="G23644" s="13"/>
      <c r="H23644" s="13"/>
      <c r="J23644" s="13"/>
      <c r="K23644" s="21"/>
    </row>
    <row r="23645">
      <c r="D23645" s="13"/>
      <c r="E23645" s="21"/>
      <c r="G23645" s="13"/>
      <c r="H23645" s="13"/>
      <c r="J23645" s="13"/>
      <c r="K23645" s="21"/>
    </row>
    <row r="23646">
      <c r="D23646" s="13"/>
      <c r="E23646" s="21"/>
      <c r="G23646" s="13"/>
      <c r="H23646" s="13"/>
      <c r="J23646" s="13"/>
      <c r="K23646" s="21"/>
    </row>
    <row r="23647">
      <c r="D23647" s="13"/>
      <c r="E23647" s="21"/>
      <c r="G23647" s="13"/>
      <c r="H23647" s="13"/>
      <c r="J23647" s="13"/>
      <c r="K23647" s="21"/>
    </row>
    <row r="23648">
      <c r="D23648" s="13"/>
      <c r="E23648" s="21"/>
      <c r="G23648" s="13"/>
      <c r="H23648" s="13"/>
      <c r="J23648" s="13"/>
      <c r="K23648" s="21"/>
    </row>
    <row r="23649">
      <c r="D23649" s="13"/>
      <c r="E23649" s="21"/>
      <c r="G23649" s="13"/>
      <c r="H23649" s="13"/>
      <c r="J23649" s="13"/>
      <c r="K23649" s="21"/>
    </row>
    <row r="23650">
      <c r="D23650" s="13"/>
      <c r="E23650" s="21"/>
      <c r="G23650" s="13"/>
      <c r="H23650" s="13"/>
      <c r="J23650" s="13"/>
      <c r="K23650" s="21"/>
    </row>
    <row r="23651">
      <c r="D23651" s="13"/>
      <c r="E23651" s="21"/>
      <c r="G23651" s="13"/>
      <c r="H23651" s="13"/>
      <c r="J23651" s="13"/>
      <c r="K23651" s="21"/>
    </row>
    <row r="23652">
      <c r="D23652" s="13"/>
      <c r="E23652" s="21"/>
      <c r="G23652" s="13"/>
      <c r="H23652" s="13"/>
      <c r="J23652" s="13"/>
      <c r="K23652" s="21"/>
    </row>
    <row r="23653">
      <c r="D23653" s="13"/>
      <c r="E23653" s="21"/>
      <c r="G23653" s="13"/>
      <c r="H23653" s="13"/>
      <c r="J23653" s="13"/>
      <c r="K23653" s="21"/>
    </row>
    <row r="23654">
      <c r="D23654" s="13"/>
      <c r="E23654" s="21"/>
      <c r="G23654" s="13"/>
      <c r="H23654" s="13"/>
      <c r="J23654" s="13"/>
      <c r="K23654" s="21"/>
    </row>
    <row r="23655">
      <c r="D23655" s="13"/>
      <c r="E23655" s="21"/>
      <c r="G23655" s="13"/>
      <c r="H23655" s="13"/>
      <c r="J23655" s="13"/>
      <c r="K23655" s="21"/>
    </row>
    <row r="23656">
      <c r="D23656" s="13"/>
      <c r="E23656" s="21"/>
      <c r="G23656" s="13"/>
      <c r="H23656" s="13"/>
      <c r="J23656" s="13"/>
      <c r="K23656" s="21"/>
    </row>
    <row r="23657">
      <c r="D23657" s="13"/>
      <c r="E23657" s="21"/>
      <c r="G23657" s="13"/>
      <c r="H23657" s="13"/>
      <c r="J23657" s="13"/>
      <c r="K23657" s="21"/>
    </row>
    <row r="23658">
      <c r="D23658" s="13"/>
      <c r="E23658" s="21"/>
      <c r="G23658" s="13"/>
      <c r="H23658" s="13"/>
      <c r="J23658" s="13"/>
      <c r="K23658" s="21"/>
    </row>
    <row r="23659">
      <c r="D23659" s="13"/>
      <c r="E23659" s="21"/>
      <c r="G23659" s="13"/>
      <c r="H23659" s="13"/>
      <c r="J23659" s="13"/>
      <c r="K23659" s="21"/>
    </row>
    <row r="23660">
      <c r="D23660" s="13"/>
      <c r="E23660" s="21"/>
      <c r="G23660" s="13"/>
      <c r="H23660" s="13"/>
      <c r="J23660" s="13"/>
      <c r="K23660" s="21"/>
    </row>
    <row r="23661">
      <c r="D23661" s="13"/>
      <c r="E23661" s="21"/>
      <c r="G23661" s="13"/>
      <c r="H23661" s="13"/>
      <c r="J23661" s="13"/>
      <c r="K23661" s="21"/>
    </row>
    <row r="23662">
      <c r="D23662" s="13"/>
      <c r="E23662" s="21"/>
      <c r="G23662" s="13"/>
      <c r="H23662" s="13"/>
      <c r="J23662" s="13"/>
      <c r="K23662" s="21"/>
    </row>
    <row r="23663">
      <c r="D23663" s="13"/>
      <c r="E23663" s="21"/>
      <c r="G23663" s="13"/>
      <c r="H23663" s="13"/>
      <c r="J23663" s="13"/>
      <c r="K23663" s="21"/>
    </row>
    <row r="23664">
      <c r="D23664" s="13"/>
      <c r="E23664" s="21"/>
      <c r="G23664" s="13"/>
      <c r="H23664" s="13"/>
      <c r="J23664" s="13"/>
      <c r="K23664" s="21"/>
    </row>
    <row r="23665">
      <c r="D23665" s="13"/>
      <c r="E23665" s="21"/>
      <c r="G23665" s="13"/>
      <c r="H23665" s="13"/>
      <c r="J23665" s="13"/>
      <c r="K23665" s="21"/>
    </row>
    <row r="23666">
      <c r="D23666" s="13"/>
      <c r="E23666" s="21"/>
      <c r="G23666" s="13"/>
      <c r="H23666" s="13"/>
      <c r="J23666" s="13"/>
      <c r="K23666" s="21"/>
    </row>
    <row r="23667">
      <c r="D23667" s="13"/>
      <c r="E23667" s="21"/>
      <c r="G23667" s="13"/>
      <c r="H23667" s="13"/>
      <c r="J23667" s="13"/>
      <c r="K23667" s="21"/>
    </row>
    <row r="23668">
      <c r="D23668" s="13"/>
      <c r="E23668" s="21"/>
      <c r="G23668" s="13"/>
      <c r="H23668" s="13"/>
      <c r="J23668" s="13"/>
      <c r="K23668" s="21"/>
    </row>
    <row r="23669">
      <c r="D23669" s="13"/>
      <c r="E23669" s="21"/>
      <c r="G23669" s="13"/>
      <c r="H23669" s="13"/>
      <c r="J23669" s="13"/>
      <c r="K23669" s="21"/>
    </row>
    <row r="23670">
      <c r="D23670" s="13"/>
      <c r="E23670" s="21"/>
      <c r="G23670" s="13"/>
      <c r="H23670" s="13"/>
      <c r="J23670" s="13"/>
      <c r="K23670" s="21"/>
    </row>
    <row r="23671">
      <c r="D23671" s="13"/>
      <c r="E23671" s="21"/>
      <c r="G23671" s="13"/>
      <c r="H23671" s="13"/>
      <c r="J23671" s="13"/>
      <c r="K23671" s="21"/>
    </row>
    <row r="23672">
      <c r="D23672" s="13"/>
      <c r="E23672" s="21"/>
      <c r="G23672" s="13"/>
      <c r="H23672" s="13"/>
      <c r="J23672" s="13"/>
      <c r="K23672" s="21"/>
    </row>
    <row r="23673">
      <c r="D23673" s="13"/>
      <c r="E23673" s="21"/>
      <c r="G23673" s="13"/>
      <c r="H23673" s="13"/>
      <c r="J23673" s="13"/>
      <c r="K23673" s="21"/>
    </row>
    <row r="23674">
      <c r="D23674" s="13"/>
      <c r="E23674" s="21"/>
      <c r="G23674" s="13"/>
      <c r="H23674" s="13"/>
      <c r="J23674" s="13"/>
      <c r="K23674" s="21"/>
    </row>
    <row r="23675">
      <c r="D23675" s="13"/>
      <c r="E23675" s="21"/>
      <c r="G23675" s="13"/>
      <c r="H23675" s="13"/>
      <c r="J23675" s="13"/>
      <c r="K23675" s="21"/>
    </row>
    <row r="23676">
      <c r="D23676" s="13"/>
      <c r="E23676" s="21"/>
      <c r="G23676" s="13"/>
      <c r="H23676" s="13"/>
      <c r="J23676" s="13"/>
      <c r="K23676" s="21"/>
    </row>
    <row r="23677">
      <c r="D23677" s="13"/>
      <c r="E23677" s="21"/>
      <c r="G23677" s="13"/>
      <c r="H23677" s="13"/>
      <c r="J23677" s="13"/>
      <c r="K23677" s="21"/>
    </row>
    <row r="23678">
      <c r="D23678" s="13"/>
      <c r="E23678" s="21"/>
      <c r="G23678" s="13"/>
      <c r="H23678" s="13"/>
      <c r="J23678" s="13"/>
      <c r="K23678" s="21"/>
    </row>
    <row r="23679">
      <c r="D23679" s="13"/>
      <c r="E23679" s="21"/>
      <c r="G23679" s="13"/>
      <c r="H23679" s="13"/>
      <c r="J23679" s="13"/>
      <c r="K23679" s="21"/>
    </row>
    <row r="23680">
      <c r="D23680" s="13"/>
      <c r="E23680" s="21"/>
      <c r="G23680" s="13"/>
      <c r="H23680" s="13"/>
      <c r="J23680" s="13"/>
      <c r="K23680" s="21"/>
    </row>
    <row r="23681">
      <c r="D23681" s="13"/>
      <c r="E23681" s="21"/>
      <c r="G23681" s="13"/>
      <c r="H23681" s="13"/>
      <c r="J23681" s="13"/>
      <c r="K23681" s="21"/>
    </row>
    <row r="23682">
      <c r="D23682" s="13"/>
      <c r="E23682" s="21"/>
      <c r="G23682" s="13"/>
      <c r="H23682" s="13"/>
      <c r="J23682" s="13"/>
      <c r="K23682" s="21"/>
    </row>
    <row r="23683">
      <c r="D23683" s="13"/>
      <c r="E23683" s="21"/>
      <c r="G23683" s="13"/>
      <c r="H23683" s="13"/>
      <c r="J23683" s="13"/>
      <c r="K23683" s="21"/>
    </row>
    <row r="23684">
      <c r="D23684" s="13"/>
      <c r="E23684" s="21"/>
      <c r="G23684" s="13"/>
      <c r="H23684" s="13"/>
      <c r="J23684" s="13"/>
      <c r="K23684" s="21"/>
    </row>
    <row r="23685">
      <c r="D23685" s="13"/>
      <c r="E23685" s="21"/>
      <c r="G23685" s="13"/>
      <c r="H23685" s="13"/>
      <c r="J23685" s="13"/>
      <c r="K23685" s="21"/>
    </row>
    <row r="23686">
      <c r="D23686" s="13"/>
      <c r="E23686" s="21"/>
      <c r="G23686" s="13"/>
      <c r="H23686" s="13"/>
      <c r="J23686" s="13"/>
      <c r="K23686" s="21"/>
    </row>
    <row r="23687">
      <c r="D23687" s="13"/>
      <c r="E23687" s="21"/>
      <c r="G23687" s="13"/>
      <c r="H23687" s="13"/>
      <c r="J23687" s="13"/>
      <c r="K23687" s="21"/>
    </row>
    <row r="23688">
      <c r="D23688" s="13"/>
      <c r="E23688" s="21"/>
      <c r="G23688" s="13"/>
      <c r="H23688" s="13"/>
      <c r="J23688" s="13"/>
      <c r="K23688" s="21"/>
    </row>
    <row r="23689">
      <c r="D23689" s="13"/>
      <c r="E23689" s="21"/>
      <c r="G23689" s="13"/>
      <c r="H23689" s="13"/>
      <c r="J23689" s="13"/>
      <c r="K23689" s="21"/>
    </row>
    <row r="23690">
      <c r="D23690" s="13"/>
      <c r="E23690" s="21"/>
      <c r="G23690" s="13"/>
      <c r="H23690" s="13"/>
      <c r="J23690" s="13"/>
      <c r="K23690" s="21"/>
    </row>
    <row r="23691">
      <c r="D23691" s="13"/>
      <c r="E23691" s="21"/>
      <c r="G23691" s="13"/>
      <c r="H23691" s="13"/>
      <c r="J23691" s="13"/>
      <c r="K23691" s="21"/>
    </row>
    <row r="23692">
      <c r="D23692" s="13"/>
      <c r="E23692" s="21"/>
      <c r="G23692" s="13"/>
      <c r="H23692" s="13"/>
      <c r="J23692" s="13"/>
      <c r="K23692" s="21"/>
    </row>
    <row r="23693">
      <c r="D23693" s="13"/>
      <c r="E23693" s="21"/>
      <c r="G23693" s="13"/>
      <c r="H23693" s="13"/>
      <c r="J23693" s="13"/>
      <c r="K23693" s="21"/>
    </row>
    <row r="23694">
      <c r="D23694" s="13"/>
      <c r="E23694" s="21"/>
      <c r="G23694" s="13"/>
      <c r="H23694" s="13"/>
      <c r="J23694" s="13"/>
      <c r="K23694" s="21"/>
    </row>
    <row r="23695">
      <c r="D23695" s="13"/>
      <c r="E23695" s="21"/>
      <c r="G23695" s="13"/>
      <c r="H23695" s="13"/>
      <c r="J23695" s="13"/>
      <c r="K23695" s="21"/>
    </row>
    <row r="23696">
      <c r="D23696" s="13"/>
      <c r="E23696" s="21"/>
      <c r="G23696" s="13"/>
      <c r="H23696" s="13"/>
      <c r="J23696" s="13"/>
      <c r="K23696" s="21"/>
    </row>
    <row r="23697">
      <c r="D23697" s="13"/>
      <c r="E23697" s="21"/>
      <c r="G23697" s="13"/>
      <c r="H23697" s="13"/>
      <c r="J23697" s="13"/>
      <c r="K23697" s="21"/>
    </row>
    <row r="23698">
      <c r="D23698" s="13"/>
      <c r="E23698" s="21"/>
      <c r="G23698" s="13"/>
      <c r="H23698" s="13"/>
      <c r="J23698" s="13"/>
      <c r="K23698" s="21"/>
    </row>
    <row r="23699">
      <c r="D23699" s="13"/>
      <c r="E23699" s="21"/>
      <c r="G23699" s="13"/>
      <c r="H23699" s="13"/>
      <c r="J23699" s="13"/>
      <c r="K23699" s="21"/>
    </row>
    <row r="23700">
      <c r="D23700" s="13"/>
      <c r="E23700" s="21"/>
      <c r="G23700" s="13"/>
      <c r="H23700" s="13"/>
      <c r="J23700" s="13"/>
      <c r="K23700" s="21"/>
    </row>
    <row r="23701">
      <c r="D23701" s="13"/>
      <c r="E23701" s="21"/>
      <c r="G23701" s="13"/>
      <c r="H23701" s="13"/>
      <c r="J23701" s="13"/>
      <c r="K23701" s="21"/>
    </row>
    <row r="23702">
      <c r="D23702" s="13"/>
      <c r="E23702" s="21"/>
      <c r="G23702" s="13"/>
      <c r="H23702" s="13"/>
      <c r="J23702" s="13"/>
      <c r="K23702" s="21"/>
    </row>
    <row r="23703">
      <c r="D23703" s="13"/>
      <c r="E23703" s="21"/>
      <c r="G23703" s="13"/>
      <c r="H23703" s="13"/>
      <c r="J23703" s="13"/>
      <c r="K23703" s="21"/>
    </row>
    <row r="23704">
      <c r="D23704" s="13"/>
      <c r="E23704" s="21"/>
      <c r="G23704" s="13"/>
      <c r="H23704" s="13"/>
      <c r="J23704" s="13"/>
      <c r="K23704" s="21"/>
    </row>
    <row r="23705">
      <c r="D23705" s="13"/>
      <c r="E23705" s="21"/>
      <c r="G23705" s="13"/>
      <c r="H23705" s="13"/>
      <c r="J23705" s="13"/>
      <c r="K23705" s="21"/>
    </row>
    <row r="23706">
      <c r="D23706" s="13"/>
      <c r="E23706" s="21"/>
      <c r="G23706" s="13"/>
      <c r="H23706" s="13"/>
      <c r="J23706" s="13"/>
      <c r="K23706" s="21"/>
    </row>
    <row r="23707">
      <c r="D23707" s="13"/>
      <c r="E23707" s="21"/>
      <c r="G23707" s="13"/>
      <c r="H23707" s="13"/>
      <c r="J23707" s="13"/>
      <c r="K23707" s="21"/>
    </row>
    <row r="23708">
      <c r="D23708" s="13"/>
      <c r="E23708" s="21"/>
      <c r="G23708" s="13"/>
      <c r="H23708" s="13"/>
      <c r="J23708" s="13"/>
      <c r="K23708" s="21"/>
    </row>
    <row r="23709">
      <c r="D23709" s="13"/>
      <c r="E23709" s="21"/>
      <c r="G23709" s="13"/>
      <c r="H23709" s="13"/>
      <c r="J23709" s="13"/>
      <c r="K23709" s="21"/>
    </row>
    <row r="23710">
      <c r="D23710" s="13"/>
      <c r="E23710" s="21"/>
      <c r="G23710" s="13"/>
      <c r="H23710" s="13"/>
      <c r="J23710" s="13"/>
      <c r="K23710" s="21"/>
    </row>
    <row r="23711">
      <c r="D23711" s="13"/>
      <c r="E23711" s="21"/>
      <c r="G23711" s="13"/>
      <c r="H23711" s="13"/>
      <c r="J23711" s="13"/>
      <c r="K23711" s="21"/>
    </row>
    <row r="23712">
      <c r="D23712" s="13"/>
      <c r="E23712" s="21"/>
      <c r="G23712" s="13"/>
      <c r="H23712" s="13"/>
      <c r="J23712" s="13"/>
      <c r="K23712" s="21"/>
    </row>
    <row r="23713">
      <c r="D23713" s="13"/>
      <c r="E23713" s="21"/>
      <c r="G23713" s="13"/>
      <c r="H23713" s="13"/>
      <c r="J23713" s="13"/>
      <c r="K23713" s="21"/>
    </row>
    <row r="23714">
      <c r="D23714" s="13"/>
      <c r="E23714" s="21"/>
      <c r="G23714" s="13"/>
      <c r="H23714" s="13"/>
      <c r="J23714" s="13"/>
      <c r="K23714" s="21"/>
    </row>
    <row r="23715">
      <c r="D23715" s="13"/>
      <c r="E23715" s="21"/>
      <c r="G23715" s="13"/>
      <c r="H23715" s="13"/>
      <c r="J23715" s="13"/>
      <c r="K23715" s="21"/>
    </row>
    <row r="23716">
      <c r="D23716" s="13"/>
      <c r="E23716" s="21"/>
      <c r="G23716" s="13"/>
      <c r="H23716" s="13"/>
      <c r="J23716" s="13"/>
      <c r="K23716" s="21"/>
    </row>
    <row r="23717">
      <c r="D23717" s="13"/>
      <c r="E23717" s="21"/>
      <c r="G23717" s="13"/>
      <c r="H23717" s="13"/>
      <c r="J23717" s="13"/>
      <c r="K23717" s="21"/>
    </row>
    <row r="23718">
      <c r="D23718" s="13"/>
      <c r="E23718" s="21"/>
      <c r="G23718" s="13"/>
      <c r="H23718" s="13"/>
      <c r="J23718" s="13"/>
      <c r="K23718" s="21"/>
    </row>
    <row r="23719">
      <c r="D23719" s="13"/>
      <c r="E23719" s="21"/>
      <c r="G23719" s="13"/>
      <c r="H23719" s="13"/>
      <c r="J23719" s="13"/>
      <c r="K23719" s="21"/>
    </row>
    <row r="23720">
      <c r="D23720" s="13"/>
      <c r="E23720" s="21"/>
      <c r="G23720" s="13"/>
      <c r="H23720" s="13"/>
      <c r="J23720" s="13"/>
      <c r="K23720" s="21"/>
    </row>
    <row r="23721">
      <c r="D23721" s="13"/>
      <c r="E23721" s="21"/>
      <c r="G23721" s="13"/>
      <c r="H23721" s="13"/>
      <c r="J23721" s="13"/>
      <c r="K23721" s="21"/>
    </row>
    <row r="23722">
      <c r="D23722" s="13"/>
      <c r="E23722" s="21"/>
      <c r="G23722" s="13"/>
      <c r="H23722" s="13"/>
      <c r="J23722" s="13"/>
      <c r="K23722" s="21"/>
    </row>
    <row r="23723">
      <c r="D23723" s="13"/>
      <c r="E23723" s="21"/>
      <c r="G23723" s="13"/>
      <c r="H23723" s="13"/>
      <c r="J23723" s="13"/>
      <c r="K23723" s="21"/>
    </row>
    <row r="23724">
      <c r="D23724" s="13"/>
      <c r="E23724" s="21"/>
      <c r="G23724" s="13"/>
      <c r="H23724" s="13"/>
      <c r="J23724" s="13"/>
      <c r="K23724" s="21"/>
    </row>
    <row r="23725">
      <c r="D23725" s="13"/>
      <c r="E23725" s="21"/>
      <c r="G23725" s="13"/>
      <c r="H23725" s="13"/>
      <c r="J23725" s="13"/>
      <c r="K23725" s="21"/>
    </row>
    <row r="23726">
      <c r="D23726" s="13"/>
      <c r="E23726" s="21"/>
      <c r="G23726" s="13"/>
      <c r="H23726" s="13"/>
      <c r="J23726" s="13"/>
      <c r="K23726" s="21"/>
    </row>
    <row r="23727">
      <c r="D23727" s="13"/>
      <c r="E23727" s="21"/>
      <c r="G23727" s="13"/>
      <c r="H23727" s="13"/>
      <c r="J23727" s="13"/>
      <c r="K23727" s="21"/>
    </row>
    <row r="23728">
      <c r="D23728" s="13"/>
      <c r="E23728" s="21"/>
      <c r="G23728" s="13"/>
      <c r="H23728" s="13"/>
      <c r="J23728" s="13"/>
      <c r="K23728" s="21"/>
    </row>
    <row r="23729">
      <c r="D23729" s="13"/>
      <c r="E23729" s="21"/>
      <c r="G23729" s="13"/>
      <c r="H23729" s="13"/>
      <c r="J23729" s="13"/>
      <c r="K23729" s="21"/>
    </row>
    <row r="23730">
      <c r="D23730" s="13"/>
      <c r="E23730" s="21"/>
      <c r="G23730" s="13"/>
      <c r="H23730" s="13"/>
      <c r="J23730" s="13"/>
      <c r="K23730" s="21"/>
    </row>
    <row r="23731">
      <c r="D23731" s="13"/>
      <c r="E23731" s="21"/>
      <c r="G23731" s="13"/>
      <c r="H23731" s="13"/>
      <c r="J23731" s="13"/>
      <c r="K23731" s="21"/>
    </row>
    <row r="23732">
      <c r="D23732" s="13"/>
      <c r="E23732" s="21"/>
      <c r="G23732" s="13"/>
      <c r="H23732" s="13"/>
      <c r="J23732" s="13"/>
      <c r="K23732" s="21"/>
    </row>
    <row r="23733">
      <c r="D23733" s="13"/>
      <c r="E23733" s="21"/>
      <c r="G23733" s="13"/>
      <c r="H23733" s="13"/>
      <c r="J23733" s="13"/>
      <c r="K23733" s="21"/>
    </row>
    <row r="23734">
      <c r="D23734" s="13"/>
      <c r="E23734" s="21"/>
      <c r="G23734" s="13"/>
      <c r="H23734" s="13"/>
      <c r="J23734" s="13"/>
      <c r="K23734" s="21"/>
    </row>
    <row r="23735">
      <c r="D23735" s="13"/>
      <c r="E23735" s="21"/>
      <c r="G23735" s="13"/>
      <c r="H23735" s="13"/>
      <c r="J23735" s="13"/>
      <c r="K23735" s="21"/>
    </row>
    <row r="23736">
      <c r="D23736" s="13"/>
      <c r="E23736" s="21"/>
      <c r="G23736" s="13"/>
      <c r="H23736" s="13"/>
      <c r="J23736" s="13"/>
      <c r="K23736" s="21"/>
    </row>
    <row r="23737">
      <c r="D23737" s="13"/>
      <c r="E23737" s="21"/>
      <c r="G23737" s="13"/>
      <c r="H23737" s="13"/>
      <c r="J23737" s="13"/>
      <c r="K23737" s="21"/>
    </row>
    <row r="23738">
      <c r="D23738" s="13"/>
      <c r="E23738" s="21"/>
      <c r="G23738" s="13"/>
      <c r="H23738" s="13"/>
      <c r="J23738" s="13"/>
      <c r="K23738" s="21"/>
    </row>
    <row r="23739">
      <c r="D23739" s="13"/>
      <c r="E23739" s="21"/>
      <c r="G23739" s="13"/>
      <c r="H23739" s="13"/>
      <c r="J23739" s="13"/>
      <c r="K23739" s="21"/>
    </row>
    <row r="23740">
      <c r="D23740" s="13"/>
      <c r="E23740" s="21"/>
      <c r="G23740" s="13"/>
      <c r="H23740" s="13"/>
      <c r="J23740" s="13"/>
      <c r="K23740" s="21"/>
    </row>
    <row r="23741">
      <c r="D23741" s="13"/>
      <c r="E23741" s="21"/>
      <c r="G23741" s="13"/>
      <c r="H23741" s="13"/>
      <c r="J23741" s="13"/>
      <c r="K23741" s="21"/>
    </row>
    <row r="23742">
      <c r="D23742" s="13"/>
      <c r="E23742" s="21"/>
      <c r="G23742" s="13"/>
      <c r="H23742" s="13"/>
      <c r="J23742" s="13"/>
      <c r="K23742" s="21"/>
    </row>
    <row r="23743">
      <c r="D23743" s="13"/>
      <c r="E23743" s="21"/>
      <c r="G23743" s="13"/>
      <c r="H23743" s="13"/>
      <c r="J23743" s="13"/>
      <c r="K23743" s="21"/>
    </row>
    <row r="23744">
      <c r="D23744" s="13"/>
      <c r="E23744" s="21"/>
      <c r="G23744" s="13"/>
      <c r="H23744" s="13"/>
      <c r="J23744" s="13"/>
      <c r="K23744" s="21"/>
    </row>
    <row r="23745">
      <c r="D23745" s="13"/>
      <c r="E23745" s="21"/>
      <c r="G23745" s="13"/>
      <c r="H23745" s="13"/>
      <c r="J23745" s="13"/>
      <c r="K23745" s="21"/>
    </row>
    <row r="23746">
      <c r="D23746" s="13"/>
      <c r="E23746" s="21"/>
      <c r="G23746" s="13"/>
      <c r="H23746" s="13"/>
      <c r="J23746" s="13"/>
      <c r="K23746" s="21"/>
    </row>
    <row r="23747">
      <c r="D23747" s="13"/>
      <c r="E23747" s="21"/>
      <c r="G23747" s="13"/>
      <c r="H23747" s="13"/>
      <c r="J23747" s="13"/>
      <c r="K23747" s="21"/>
    </row>
    <row r="23748">
      <c r="D23748" s="13"/>
      <c r="E23748" s="21"/>
      <c r="G23748" s="13"/>
      <c r="H23748" s="13"/>
      <c r="J23748" s="13"/>
      <c r="K23748" s="21"/>
    </row>
    <row r="23749">
      <c r="D23749" s="13"/>
      <c r="E23749" s="21"/>
      <c r="G23749" s="13"/>
      <c r="H23749" s="13"/>
      <c r="J23749" s="13"/>
      <c r="K23749" s="21"/>
    </row>
    <row r="23750">
      <c r="D23750" s="13"/>
      <c r="E23750" s="21"/>
      <c r="G23750" s="13"/>
      <c r="H23750" s="13"/>
      <c r="J23750" s="13"/>
      <c r="K23750" s="21"/>
    </row>
    <row r="23751">
      <c r="D23751" s="13"/>
      <c r="E23751" s="21"/>
      <c r="G23751" s="13"/>
      <c r="H23751" s="13"/>
      <c r="J23751" s="13"/>
      <c r="K23751" s="21"/>
    </row>
    <row r="23752">
      <c r="D23752" s="13"/>
      <c r="E23752" s="21"/>
      <c r="G23752" s="13"/>
      <c r="H23752" s="13"/>
      <c r="J23752" s="13"/>
      <c r="K23752" s="21"/>
    </row>
    <row r="23753">
      <c r="D23753" s="13"/>
      <c r="E23753" s="21"/>
      <c r="G23753" s="13"/>
      <c r="H23753" s="13"/>
      <c r="J23753" s="13"/>
      <c r="K23753" s="21"/>
    </row>
    <row r="23754">
      <c r="D23754" s="13"/>
      <c r="E23754" s="21"/>
      <c r="G23754" s="13"/>
      <c r="H23754" s="13"/>
      <c r="J23754" s="13"/>
      <c r="K23754" s="21"/>
    </row>
    <row r="23755">
      <c r="D23755" s="13"/>
      <c r="E23755" s="21"/>
      <c r="G23755" s="13"/>
      <c r="H23755" s="13"/>
      <c r="J23755" s="13"/>
      <c r="K23755" s="21"/>
    </row>
    <row r="23756">
      <c r="D23756" s="13"/>
      <c r="E23756" s="21"/>
      <c r="G23756" s="13"/>
      <c r="H23756" s="13"/>
      <c r="J23756" s="13"/>
      <c r="K23756" s="21"/>
    </row>
    <row r="23757">
      <c r="D23757" s="13"/>
      <c r="E23757" s="21"/>
      <c r="G23757" s="13"/>
      <c r="H23757" s="13"/>
      <c r="J23757" s="13"/>
      <c r="K23757" s="21"/>
    </row>
    <row r="23758">
      <c r="D23758" s="13"/>
      <c r="E23758" s="21"/>
      <c r="G23758" s="13"/>
      <c r="H23758" s="13"/>
      <c r="J23758" s="13"/>
      <c r="K23758" s="21"/>
    </row>
    <row r="23759">
      <c r="D23759" s="13"/>
      <c r="E23759" s="21"/>
      <c r="G23759" s="13"/>
      <c r="H23759" s="13"/>
      <c r="J23759" s="13"/>
      <c r="K23759" s="21"/>
    </row>
    <row r="23760">
      <c r="D23760" s="13"/>
      <c r="E23760" s="21"/>
      <c r="G23760" s="13"/>
      <c r="H23760" s="13"/>
      <c r="J23760" s="13"/>
      <c r="K23760" s="21"/>
    </row>
    <row r="23761">
      <c r="D23761" s="13"/>
      <c r="E23761" s="21"/>
      <c r="G23761" s="13"/>
      <c r="H23761" s="13"/>
      <c r="J23761" s="13"/>
      <c r="K23761" s="21"/>
    </row>
    <row r="23762">
      <c r="D23762" s="13"/>
      <c r="E23762" s="21"/>
      <c r="G23762" s="13"/>
      <c r="H23762" s="13"/>
      <c r="J23762" s="13"/>
      <c r="K23762" s="21"/>
    </row>
    <row r="23763">
      <c r="D23763" s="13"/>
      <c r="E23763" s="21"/>
      <c r="G23763" s="13"/>
      <c r="H23763" s="13"/>
      <c r="J23763" s="13"/>
      <c r="K23763" s="21"/>
    </row>
    <row r="23764">
      <c r="D23764" s="13"/>
      <c r="E23764" s="21"/>
      <c r="G23764" s="13"/>
      <c r="H23764" s="13"/>
      <c r="J23764" s="13"/>
      <c r="K23764" s="21"/>
    </row>
    <row r="23765">
      <c r="D23765" s="13"/>
      <c r="E23765" s="21"/>
      <c r="G23765" s="13"/>
      <c r="H23765" s="13"/>
      <c r="J23765" s="13"/>
      <c r="K23765" s="21"/>
    </row>
    <row r="23766">
      <c r="D23766" s="13"/>
      <c r="E23766" s="21"/>
      <c r="G23766" s="13"/>
      <c r="H23766" s="13"/>
      <c r="J23766" s="13"/>
      <c r="K23766" s="21"/>
    </row>
    <row r="23767">
      <c r="D23767" s="13"/>
      <c r="E23767" s="21"/>
      <c r="G23767" s="13"/>
      <c r="H23767" s="13"/>
      <c r="J23767" s="13"/>
      <c r="K23767" s="21"/>
    </row>
    <row r="23768">
      <c r="D23768" s="13"/>
      <c r="E23768" s="21"/>
      <c r="G23768" s="13"/>
      <c r="H23768" s="13"/>
      <c r="J23768" s="13"/>
      <c r="K23768" s="21"/>
    </row>
    <row r="23769">
      <c r="D23769" s="13"/>
      <c r="E23769" s="21"/>
      <c r="G23769" s="13"/>
      <c r="H23769" s="13"/>
      <c r="J23769" s="13"/>
      <c r="K23769" s="21"/>
    </row>
    <row r="23770">
      <c r="D23770" s="13"/>
      <c r="E23770" s="21"/>
      <c r="G23770" s="13"/>
      <c r="H23770" s="13"/>
      <c r="J23770" s="13"/>
      <c r="K23770" s="21"/>
    </row>
    <row r="23771">
      <c r="D23771" s="13"/>
      <c r="E23771" s="21"/>
      <c r="G23771" s="13"/>
      <c r="H23771" s="13"/>
      <c r="J23771" s="13"/>
      <c r="K23771" s="21"/>
    </row>
    <row r="23772">
      <c r="D23772" s="13"/>
      <c r="E23772" s="21"/>
      <c r="G23772" s="13"/>
      <c r="H23772" s="13"/>
      <c r="J23772" s="13"/>
      <c r="K23772" s="21"/>
    </row>
    <row r="23773">
      <c r="D23773" s="13"/>
      <c r="E23773" s="21"/>
      <c r="G23773" s="13"/>
      <c r="H23773" s="13"/>
      <c r="J23773" s="13"/>
      <c r="K23773" s="21"/>
    </row>
    <row r="23774">
      <c r="D23774" s="13"/>
      <c r="E23774" s="21"/>
      <c r="G23774" s="13"/>
      <c r="H23774" s="13"/>
      <c r="J23774" s="13"/>
      <c r="K23774" s="21"/>
    </row>
    <row r="23775">
      <c r="D23775" s="13"/>
      <c r="E23775" s="21"/>
      <c r="G23775" s="13"/>
      <c r="H23775" s="13"/>
      <c r="J23775" s="13"/>
      <c r="K23775" s="21"/>
    </row>
    <row r="23776">
      <c r="D23776" s="13"/>
      <c r="E23776" s="21"/>
      <c r="G23776" s="13"/>
      <c r="H23776" s="13"/>
      <c r="J23776" s="13"/>
      <c r="K23776" s="21"/>
    </row>
    <row r="23777">
      <c r="D23777" s="13"/>
      <c r="E23777" s="21"/>
      <c r="G23777" s="13"/>
      <c r="H23777" s="13"/>
      <c r="J23777" s="13"/>
      <c r="K23777" s="21"/>
    </row>
    <row r="23778">
      <c r="D23778" s="13"/>
      <c r="E23778" s="21"/>
      <c r="G23778" s="13"/>
      <c r="H23778" s="13"/>
      <c r="J23778" s="13"/>
      <c r="K23778" s="21"/>
    </row>
    <row r="23779">
      <c r="D23779" s="13"/>
      <c r="E23779" s="21"/>
      <c r="G23779" s="13"/>
      <c r="H23779" s="13"/>
      <c r="J23779" s="13"/>
      <c r="K23779" s="21"/>
    </row>
    <row r="23780">
      <c r="D23780" s="13"/>
      <c r="E23780" s="21"/>
      <c r="G23780" s="13"/>
      <c r="H23780" s="13"/>
      <c r="J23780" s="13"/>
      <c r="K23780" s="21"/>
    </row>
    <row r="23781">
      <c r="D23781" s="13"/>
      <c r="E23781" s="21"/>
      <c r="G23781" s="13"/>
      <c r="H23781" s="13"/>
      <c r="J23781" s="13"/>
      <c r="K23781" s="21"/>
    </row>
    <row r="23782">
      <c r="D23782" s="13"/>
      <c r="E23782" s="21"/>
      <c r="G23782" s="13"/>
      <c r="H23782" s="13"/>
      <c r="J23782" s="13"/>
      <c r="K23782" s="21"/>
    </row>
    <row r="23783">
      <c r="D23783" s="13"/>
      <c r="E23783" s="21"/>
      <c r="G23783" s="13"/>
      <c r="H23783" s="13"/>
      <c r="J23783" s="13"/>
      <c r="K23783" s="21"/>
    </row>
    <row r="23784">
      <c r="D23784" s="13"/>
      <c r="E23784" s="21"/>
      <c r="G23784" s="13"/>
      <c r="H23784" s="13"/>
      <c r="J23784" s="13"/>
      <c r="K23784" s="21"/>
    </row>
    <row r="23785">
      <c r="D23785" s="13"/>
      <c r="E23785" s="21"/>
      <c r="G23785" s="13"/>
      <c r="H23785" s="13"/>
      <c r="J23785" s="13"/>
      <c r="K23785" s="21"/>
    </row>
    <row r="23786">
      <c r="D23786" s="13"/>
      <c r="E23786" s="21"/>
      <c r="G23786" s="13"/>
      <c r="H23786" s="13"/>
      <c r="J23786" s="13"/>
      <c r="K23786" s="21"/>
    </row>
    <row r="23787">
      <c r="D23787" s="13"/>
      <c r="E23787" s="21"/>
      <c r="G23787" s="13"/>
      <c r="H23787" s="13"/>
      <c r="J23787" s="13"/>
      <c r="K23787" s="21"/>
    </row>
    <row r="23788">
      <c r="D23788" s="13"/>
      <c r="E23788" s="21"/>
      <c r="G23788" s="13"/>
      <c r="H23788" s="13"/>
      <c r="J23788" s="13"/>
      <c r="K23788" s="21"/>
    </row>
    <row r="23789">
      <c r="D23789" s="13"/>
      <c r="E23789" s="21"/>
      <c r="G23789" s="13"/>
      <c r="H23789" s="13"/>
      <c r="J23789" s="13"/>
      <c r="K23789" s="21"/>
    </row>
    <row r="23790">
      <c r="D23790" s="13"/>
      <c r="E23790" s="21"/>
      <c r="G23790" s="13"/>
      <c r="H23790" s="13"/>
      <c r="J23790" s="13"/>
      <c r="K23790" s="21"/>
    </row>
    <row r="23791">
      <c r="D23791" s="13"/>
      <c r="E23791" s="21"/>
      <c r="G23791" s="13"/>
      <c r="H23791" s="13"/>
      <c r="J23791" s="13"/>
      <c r="K23791" s="21"/>
    </row>
    <row r="23792">
      <c r="D23792" s="13"/>
      <c r="E23792" s="21"/>
      <c r="G23792" s="13"/>
      <c r="H23792" s="13"/>
      <c r="J23792" s="13"/>
      <c r="K23792" s="21"/>
    </row>
    <row r="23793">
      <c r="D23793" s="13"/>
      <c r="E23793" s="21"/>
      <c r="G23793" s="13"/>
      <c r="H23793" s="13"/>
      <c r="J23793" s="13"/>
      <c r="K23793" s="21"/>
    </row>
    <row r="23794">
      <c r="D23794" s="13"/>
      <c r="E23794" s="21"/>
      <c r="G23794" s="13"/>
      <c r="H23794" s="13"/>
      <c r="J23794" s="13"/>
      <c r="K23794" s="21"/>
    </row>
    <row r="23795">
      <c r="D23795" s="13"/>
      <c r="E23795" s="21"/>
      <c r="G23795" s="13"/>
      <c r="H23795" s="13"/>
      <c r="J23795" s="13"/>
      <c r="K23795" s="21"/>
    </row>
    <row r="23796">
      <c r="D23796" s="13"/>
      <c r="E23796" s="21"/>
      <c r="G23796" s="13"/>
      <c r="H23796" s="13"/>
      <c r="J23796" s="13"/>
      <c r="K23796" s="21"/>
    </row>
    <row r="23797">
      <c r="D23797" s="13"/>
      <c r="E23797" s="21"/>
      <c r="G23797" s="13"/>
      <c r="H23797" s="13"/>
      <c r="J23797" s="13"/>
      <c r="K23797" s="21"/>
    </row>
    <row r="23798">
      <c r="D23798" s="13"/>
      <c r="E23798" s="21"/>
      <c r="G23798" s="13"/>
      <c r="H23798" s="13"/>
      <c r="J23798" s="13"/>
      <c r="K23798" s="21"/>
    </row>
    <row r="23799">
      <c r="D23799" s="13"/>
      <c r="E23799" s="21"/>
      <c r="G23799" s="13"/>
      <c r="H23799" s="13"/>
      <c r="J23799" s="13"/>
      <c r="K23799" s="21"/>
    </row>
    <row r="23800">
      <c r="D23800" s="13"/>
      <c r="E23800" s="21"/>
      <c r="G23800" s="13"/>
      <c r="H23800" s="13"/>
      <c r="J23800" s="13"/>
      <c r="K23800" s="21"/>
    </row>
    <row r="23801">
      <c r="D23801" s="13"/>
      <c r="E23801" s="21"/>
      <c r="G23801" s="13"/>
      <c r="H23801" s="13"/>
      <c r="J23801" s="13"/>
      <c r="K23801" s="21"/>
    </row>
    <row r="23802">
      <c r="D23802" s="13"/>
      <c r="E23802" s="21"/>
      <c r="G23802" s="13"/>
      <c r="H23802" s="13"/>
      <c r="J23802" s="13"/>
      <c r="K23802" s="21"/>
    </row>
    <row r="23803">
      <c r="D23803" s="13"/>
      <c r="E23803" s="21"/>
      <c r="G23803" s="13"/>
      <c r="H23803" s="13"/>
      <c r="J23803" s="13"/>
      <c r="K23803" s="21"/>
    </row>
    <row r="23804">
      <c r="D23804" s="13"/>
      <c r="E23804" s="21"/>
      <c r="G23804" s="13"/>
      <c r="H23804" s="13"/>
      <c r="J23804" s="13"/>
      <c r="K23804" s="21"/>
    </row>
    <row r="23805">
      <c r="D23805" s="13"/>
      <c r="E23805" s="21"/>
      <c r="G23805" s="13"/>
      <c r="H23805" s="13"/>
      <c r="J23805" s="13"/>
      <c r="K23805" s="21"/>
    </row>
    <row r="23806">
      <c r="D23806" s="13"/>
      <c r="E23806" s="21"/>
      <c r="G23806" s="13"/>
      <c r="H23806" s="13"/>
      <c r="J23806" s="13"/>
      <c r="K23806" s="21"/>
    </row>
    <row r="23807">
      <c r="D23807" s="13"/>
      <c r="E23807" s="21"/>
      <c r="G23807" s="13"/>
      <c r="H23807" s="13"/>
      <c r="J23807" s="13"/>
      <c r="K23807" s="21"/>
    </row>
    <row r="23808">
      <c r="D23808" s="13"/>
      <c r="E23808" s="21"/>
      <c r="G23808" s="13"/>
      <c r="H23808" s="13"/>
      <c r="J23808" s="13"/>
      <c r="K23808" s="21"/>
    </row>
    <row r="23809">
      <c r="D23809" s="13"/>
      <c r="E23809" s="21"/>
      <c r="G23809" s="13"/>
      <c r="H23809" s="13"/>
      <c r="J23809" s="13"/>
      <c r="K23809" s="21"/>
    </row>
    <row r="23810">
      <c r="D23810" s="13"/>
      <c r="E23810" s="21"/>
      <c r="G23810" s="13"/>
      <c r="H23810" s="13"/>
      <c r="J23810" s="13"/>
      <c r="K23810" s="21"/>
    </row>
    <row r="23811">
      <c r="D23811" s="13"/>
      <c r="E23811" s="21"/>
      <c r="G23811" s="13"/>
      <c r="H23811" s="13"/>
      <c r="J23811" s="13"/>
      <c r="K23811" s="21"/>
    </row>
    <row r="23812">
      <c r="D23812" s="13"/>
      <c r="E23812" s="21"/>
      <c r="G23812" s="13"/>
      <c r="H23812" s="13"/>
      <c r="J23812" s="13"/>
      <c r="K23812" s="21"/>
    </row>
    <row r="23813">
      <c r="D23813" s="13"/>
      <c r="E23813" s="21"/>
      <c r="G23813" s="13"/>
      <c r="H23813" s="13"/>
      <c r="J23813" s="13"/>
      <c r="K23813" s="21"/>
    </row>
    <row r="23814">
      <c r="D23814" s="13"/>
      <c r="E23814" s="21"/>
      <c r="G23814" s="13"/>
      <c r="H23814" s="13"/>
      <c r="J23814" s="13"/>
      <c r="K23814" s="21"/>
    </row>
    <row r="23815">
      <c r="D23815" s="13"/>
      <c r="E23815" s="21"/>
      <c r="G23815" s="13"/>
      <c r="H23815" s="13"/>
      <c r="J23815" s="13"/>
      <c r="K23815" s="21"/>
    </row>
    <row r="23816">
      <c r="D23816" s="13"/>
      <c r="E23816" s="21"/>
      <c r="G23816" s="13"/>
      <c r="H23816" s="13"/>
      <c r="J23816" s="13"/>
      <c r="K23816" s="21"/>
    </row>
    <row r="23817">
      <c r="D23817" s="13"/>
      <c r="E23817" s="21"/>
      <c r="G23817" s="13"/>
      <c r="H23817" s="13"/>
      <c r="J23817" s="13"/>
      <c r="K23817" s="21"/>
    </row>
    <row r="23818">
      <c r="D23818" s="13"/>
      <c r="E23818" s="21"/>
      <c r="G23818" s="13"/>
      <c r="H23818" s="13"/>
      <c r="J23818" s="13"/>
      <c r="K23818" s="21"/>
    </row>
    <row r="23819">
      <c r="D23819" s="13"/>
      <c r="E23819" s="21"/>
      <c r="G23819" s="13"/>
      <c r="H23819" s="13"/>
      <c r="J23819" s="13"/>
      <c r="K23819" s="21"/>
    </row>
    <row r="23820">
      <c r="D23820" s="13"/>
      <c r="E23820" s="21"/>
      <c r="G23820" s="13"/>
      <c r="H23820" s="13"/>
      <c r="J23820" s="13"/>
      <c r="K23820" s="21"/>
    </row>
    <row r="23821">
      <c r="D23821" s="13"/>
      <c r="E23821" s="21"/>
      <c r="G23821" s="13"/>
      <c r="H23821" s="13"/>
      <c r="J23821" s="13"/>
      <c r="K23821" s="21"/>
    </row>
    <row r="23822">
      <c r="D23822" s="13"/>
      <c r="E23822" s="21"/>
      <c r="G23822" s="13"/>
      <c r="H23822" s="13"/>
      <c r="J23822" s="13"/>
      <c r="K23822" s="21"/>
    </row>
    <row r="23823">
      <c r="D23823" s="13"/>
      <c r="E23823" s="21"/>
      <c r="G23823" s="13"/>
      <c r="H23823" s="13"/>
      <c r="J23823" s="13"/>
      <c r="K23823" s="21"/>
    </row>
    <row r="23824">
      <c r="D23824" s="13"/>
      <c r="E23824" s="21"/>
      <c r="G23824" s="13"/>
      <c r="H23824" s="13"/>
      <c r="J23824" s="13"/>
      <c r="K23824" s="21"/>
    </row>
    <row r="23825">
      <c r="D23825" s="13"/>
      <c r="E23825" s="21"/>
      <c r="G23825" s="13"/>
      <c r="H23825" s="13"/>
      <c r="J23825" s="13"/>
      <c r="K23825" s="21"/>
    </row>
    <row r="23826">
      <c r="D23826" s="13"/>
      <c r="E23826" s="21"/>
      <c r="G23826" s="13"/>
      <c r="H23826" s="13"/>
      <c r="J23826" s="13"/>
      <c r="K23826" s="21"/>
    </row>
    <row r="23827">
      <c r="D23827" s="13"/>
      <c r="E23827" s="21"/>
      <c r="G23827" s="13"/>
      <c r="H23827" s="13"/>
      <c r="J23827" s="13"/>
      <c r="K23827" s="21"/>
    </row>
    <row r="23828">
      <c r="D23828" s="13"/>
      <c r="E23828" s="21"/>
      <c r="G23828" s="13"/>
      <c r="H23828" s="13"/>
      <c r="J23828" s="13"/>
      <c r="K23828" s="21"/>
    </row>
    <row r="23829">
      <c r="D23829" s="13"/>
      <c r="E23829" s="21"/>
      <c r="G23829" s="13"/>
      <c r="H23829" s="13"/>
      <c r="J23829" s="13"/>
      <c r="K23829" s="21"/>
    </row>
    <row r="23830">
      <c r="D23830" s="13"/>
      <c r="E23830" s="21"/>
      <c r="G23830" s="13"/>
      <c r="H23830" s="13"/>
      <c r="J23830" s="13"/>
      <c r="K23830" s="21"/>
    </row>
    <row r="23831">
      <c r="D23831" s="13"/>
      <c r="E23831" s="21"/>
      <c r="G23831" s="13"/>
      <c r="H23831" s="13"/>
      <c r="J23831" s="13"/>
      <c r="K23831" s="21"/>
    </row>
    <row r="23832">
      <c r="D23832" s="13"/>
      <c r="E23832" s="21"/>
      <c r="G23832" s="13"/>
      <c r="H23832" s="13"/>
      <c r="J23832" s="13"/>
      <c r="K23832" s="21"/>
    </row>
    <row r="23833">
      <c r="D23833" s="13"/>
      <c r="E23833" s="21"/>
      <c r="G23833" s="13"/>
      <c r="H23833" s="13"/>
      <c r="J23833" s="13"/>
      <c r="K23833" s="21"/>
    </row>
    <row r="23834">
      <c r="D23834" s="13"/>
      <c r="E23834" s="21"/>
      <c r="G23834" s="13"/>
      <c r="H23834" s="13"/>
      <c r="J23834" s="13"/>
      <c r="K23834" s="21"/>
    </row>
    <row r="23835">
      <c r="D23835" s="13"/>
      <c r="E23835" s="21"/>
      <c r="G23835" s="13"/>
      <c r="H23835" s="13"/>
      <c r="J23835" s="13"/>
      <c r="K23835" s="21"/>
    </row>
    <row r="23836">
      <c r="D23836" s="13"/>
      <c r="E23836" s="21"/>
      <c r="G23836" s="13"/>
      <c r="H23836" s="13"/>
      <c r="J23836" s="13"/>
      <c r="K23836" s="21"/>
    </row>
    <row r="23837">
      <c r="D23837" s="13"/>
      <c r="E23837" s="21"/>
      <c r="G23837" s="13"/>
      <c r="H23837" s="13"/>
      <c r="J23837" s="13"/>
      <c r="K23837" s="21"/>
    </row>
    <row r="23838">
      <c r="D23838" s="13"/>
      <c r="E23838" s="21"/>
      <c r="G23838" s="13"/>
      <c r="H23838" s="13"/>
      <c r="J23838" s="13"/>
      <c r="K23838" s="21"/>
    </row>
    <row r="23839">
      <c r="D23839" s="13"/>
      <c r="E23839" s="21"/>
      <c r="G23839" s="13"/>
      <c r="H23839" s="13"/>
      <c r="J23839" s="13"/>
      <c r="K23839" s="21"/>
    </row>
    <row r="23840">
      <c r="D23840" s="13"/>
      <c r="E23840" s="21"/>
      <c r="G23840" s="13"/>
      <c r="H23840" s="13"/>
      <c r="J23840" s="13"/>
      <c r="K23840" s="21"/>
    </row>
    <row r="23841">
      <c r="D23841" s="13"/>
      <c r="E23841" s="21"/>
      <c r="G23841" s="13"/>
      <c r="H23841" s="13"/>
      <c r="J23841" s="13"/>
      <c r="K23841" s="21"/>
    </row>
    <row r="23842">
      <c r="D23842" s="13"/>
      <c r="E23842" s="21"/>
      <c r="G23842" s="13"/>
      <c r="H23842" s="13"/>
      <c r="J23842" s="13"/>
      <c r="K23842" s="21"/>
    </row>
    <row r="23843">
      <c r="D23843" s="13"/>
      <c r="E23843" s="21"/>
      <c r="G23843" s="13"/>
      <c r="H23843" s="13"/>
      <c r="J23843" s="13"/>
      <c r="K23843" s="21"/>
    </row>
    <row r="23844">
      <c r="D23844" s="13"/>
      <c r="E23844" s="21"/>
      <c r="G23844" s="13"/>
      <c r="H23844" s="13"/>
      <c r="J23844" s="13"/>
      <c r="K23844" s="21"/>
    </row>
    <row r="23845">
      <c r="D23845" s="13"/>
      <c r="E23845" s="21"/>
      <c r="G23845" s="13"/>
      <c r="H23845" s="13"/>
      <c r="J23845" s="13"/>
      <c r="K23845" s="21"/>
    </row>
    <row r="23846">
      <c r="D23846" s="13"/>
      <c r="E23846" s="21"/>
      <c r="G23846" s="13"/>
      <c r="H23846" s="13"/>
      <c r="J23846" s="13"/>
      <c r="K23846" s="21"/>
    </row>
    <row r="23847">
      <c r="D23847" s="13"/>
      <c r="E23847" s="21"/>
      <c r="G23847" s="13"/>
      <c r="H23847" s="13"/>
      <c r="J23847" s="13"/>
      <c r="K23847" s="21"/>
    </row>
    <row r="23848">
      <c r="D23848" s="13"/>
      <c r="E23848" s="21"/>
      <c r="G23848" s="13"/>
      <c r="H23848" s="13"/>
      <c r="J23848" s="13"/>
      <c r="K23848" s="21"/>
    </row>
    <row r="23849">
      <c r="D23849" s="13"/>
      <c r="E23849" s="21"/>
      <c r="G23849" s="13"/>
      <c r="H23849" s="13"/>
      <c r="J23849" s="13"/>
      <c r="K23849" s="21"/>
    </row>
    <row r="23850">
      <c r="D23850" s="13"/>
      <c r="E23850" s="21"/>
      <c r="G23850" s="13"/>
      <c r="H23850" s="13"/>
      <c r="J23850" s="13"/>
      <c r="K23850" s="21"/>
    </row>
    <row r="23851">
      <c r="D23851" s="13"/>
      <c r="E23851" s="21"/>
      <c r="G23851" s="13"/>
      <c r="H23851" s="13"/>
      <c r="J23851" s="13"/>
      <c r="K23851" s="21"/>
    </row>
    <row r="23852">
      <c r="D23852" s="13"/>
      <c r="E23852" s="21"/>
      <c r="G23852" s="13"/>
      <c r="H23852" s="13"/>
      <c r="J23852" s="13"/>
      <c r="K23852" s="21"/>
    </row>
    <row r="23853">
      <c r="D23853" s="13"/>
      <c r="E23853" s="21"/>
      <c r="G23853" s="13"/>
      <c r="H23853" s="13"/>
      <c r="J23853" s="13"/>
      <c r="K23853" s="21"/>
    </row>
    <row r="23854">
      <c r="D23854" s="13"/>
      <c r="E23854" s="21"/>
      <c r="G23854" s="13"/>
      <c r="H23854" s="13"/>
      <c r="J23854" s="13"/>
      <c r="K23854" s="21"/>
    </row>
    <row r="23855">
      <c r="D23855" s="13"/>
      <c r="E23855" s="21"/>
      <c r="G23855" s="13"/>
      <c r="H23855" s="13"/>
      <c r="J23855" s="13"/>
      <c r="K23855" s="21"/>
    </row>
    <row r="23856">
      <c r="D23856" s="13"/>
      <c r="E23856" s="21"/>
      <c r="G23856" s="13"/>
      <c r="H23856" s="13"/>
      <c r="J23856" s="13"/>
      <c r="K23856" s="21"/>
    </row>
    <row r="23857">
      <c r="D23857" s="13"/>
      <c r="E23857" s="21"/>
      <c r="G23857" s="13"/>
      <c r="H23857" s="13"/>
      <c r="J23857" s="13"/>
      <c r="K23857" s="21"/>
    </row>
    <row r="23858">
      <c r="D23858" s="13"/>
      <c r="E23858" s="21"/>
      <c r="G23858" s="13"/>
      <c r="H23858" s="13"/>
      <c r="J23858" s="13"/>
      <c r="K23858" s="21"/>
    </row>
    <row r="23859">
      <c r="D23859" s="13"/>
      <c r="E23859" s="21"/>
      <c r="G23859" s="13"/>
      <c r="H23859" s="13"/>
      <c r="J23859" s="13"/>
      <c r="K23859" s="21"/>
    </row>
    <row r="23860">
      <c r="D23860" s="13"/>
      <c r="E23860" s="21"/>
      <c r="G23860" s="13"/>
      <c r="H23860" s="13"/>
      <c r="J23860" s="13"/>
      <c r="K23860" s="21"/>
    </row>
    <row r="23861">
      <c r="D23861" s="13"/>
      <c r="E23861" s="21"/>
      <c r="G23861" s="13"/>
      <c r="H23861" s="13"/>
      <c r="J23861" s="13"/>
      <c r="K23861" s="21"/>
    </row>
    <row r="23862">
      <c r="D23862" s="13"/>
      <c r="E23862" s="21"/>
      <c r="G23862" s="13"/>
      <c r="H23862" s="13"/>
      <c r="J23862" s="13"/>
      <c r="K23862" s="21"/>
    </row>
    <row r="23863">
      <c r="D23863" s="13"/>
      <c r="E23863" s="21"/>
      <c r="G23863" s="13"/>
      <c r="H23863" s="13"/>
      <c r="J23863" s="13"/>
      <c r="K23863" s="21"/>
    </row>
    <row r="23864">
      <c r="D23864" s="13"/>
      <c r="E23864" s="21"/>
      <c r="G23864" s="13"/>
      <c r="H23864" s="13"/>
      <c r="J23864" s="13"/>
      <c r="K23864" s="21"/>
    </row>
    <row r="23865">
      <c r="D23865" s="13"/>
      <c r="E23865" s="21"/>
      <c r="G23865" s="13"/>
      <c r="H23865" s="13"/>
      <c r="J23865" s="13"/>
      <c r="K23865" s="21"/>
    </row>
    <row r="23866">
      <c r="D23866" s="13"/>
      <c r="E23866" s="21"/>
      <c r="G23866" s="13"/>
      <c r="H23866" s="13"/>
      <c r="J23866" s="13"/>
      <c r="K23866" s="21"/>
    </row>
    <row r="23867">
      <c r="D23867" s="13"/>
      <c r="E23867" s="21"/>
      <c r="G23867" s="13"/>
      <c r="H23867" s="13"/>
      <c r="J23867" s="13"/>
      <c r="K23867" s="21"/>
    </row>
    <row r="23868">
      <c r="D23868" s="13"/>
      <c r="E23868" s="21"/>
      <c r="G23868" s="13"/>
      <c r="H23868" s="13"/>
      <c r="J23868" s="13"/>
      <c r="K23868" s="21"/>
    </row>
    <row r="23869">
      <c r="D23869" s="13"/>
      <c r="E23869" s="21"/>
      <c r="G23869" s="13"/>
      <c r="H23869" s="13"/>
      <c r="J23869" s="13"/>
      <c r="K23869" s="21"/>
    </row>
    <row r="23870">
      <c r="D23870" s="13"/>
      <c r="E23870" s="21"/>
      <c r="G23870" s="13"/>
      <c r="H23870" s="13"/>
      <c r="J23870" s="13"/>
      <c r="K23870" s="21"/>
    </row>
    <row r="23871">
      <c r="D23871" s="13"/>
      <c r="E23871" s="21"/>
      <c r="G23871" s="13"/>
      <c r="H23871" s="13"/>
      <c r="J23871" s="13"/>
      <c r="K23871" s="21"/>
    </row>
    <row r="23872">
      <c r="D23872" s="13"/>
      <c r="E23872" s="21"/>
      <c r="G23872" s="13"/>
      <c r="H23872" s="13"/>
      <c r="J23872" s="13"/>
      <c r="K23872" s="21"/>
    </row>
    <row r="23873">
      <c r="D23873" s="13"/>
      <c r="E23873" s="21"/>
      <c r="G23873" s="13"/>
      <c r="H23873" s="13"/>
      <c r="J23873" s="13"/>
      <c r="K23873" s="21"/>
    </row>
    <row r="23874">
      <c r="D23874" s="13"/>
      <c r="E23874" s="21"/>
      <c r="G23874" s="13"/>
      <c r="H23874" s="13"/>
      <c r="J23874" s="13"/>
      <c r="K23874" s="21"/>
    </row>
    <row r="23875">
      <c r="D23875" s="13"/>
      <c r="E23875" s="21"/>
      <c r="G23875" s="13"/>
      <c r="H23875" s="13"/>
      <c r="J23875" s="13"/>
      <c r="K23875" s="21"/>
    </row>
    <row r="23876">
      <c r="D23876" s="13"/>
      <c r="E23876" s="21"/>
      <c r="G23876" s="13"/>
      <c r="H23876" s="13"/>
      <c r="J23876" s="13"/>
      <c r="K23876" s="21"/>
    </row>
    <row r="23877">
      <c r="D23877" s="13"/>
      <c r="E23877" s="21"/>
      <c r="G23877" s="13"/>
      <c r="H23877" s="13"/>
      <c r="J23877" s="13"/>
      <c r="K23877" s="21"/>
    </row>
    <row r="23878">
      <c r="D23878" s="13"/>
      <c r="E23878" s="21"/>
      <c r="G23878" s="13"/>
      <c r="H23878" s="13"/>
      <c r="J23878" s="13"/>
      <c r="K23878" s="21"/>
    </row>
    <row r="23879">
      <c r="D23879" s="13"/>
      <c r="E23879" s="21"/>
      <c r="G23879" s="13"/>
      <c r="H23879" s="13"/>
      <c r="J23879" s="13"/>
      <c r="K23879" s="21"/>
    </row>
    <row r="23880">
      <c r="D23880" s="13"/>
      <c r="E23880" s="21"/>
      <c r="G23880" s="13"/>
      <c r="H23880" s="13"/>
      <c r="J23880" s="13"/>
      <c r="K23880" s="21"/>
    </row>
    <row r="23881">
      <c r="D23881" s="13"/>
      <c r="E23881" s="21"/>
      <c r="G23881" s="13"/>
      <c r="H23881" s="13"/>
      <c r="J23881" s="13"/>
      <c r="K23881" s="21"/>
    </row>
    <row r="23882">
      <c r="D23882" s="13"/>
      <c r="E23882" s="21"/>
      <c r="G23882" s="13"/>
      <c r="H23882" s="13"/>
      <c r="J23882" s="13"/>
      <c r="K23882" s="21"/>
    </row>
    <row r="23883">
      <c r="D23883" s="13"/>
      <c r="E23883" s="21"/>
      <c r="G23883" s="13"/>
      <c r="H23883" s="13"/>
      <c r="J23883" s="13"/>
      <c r="K23883" s="21"/>
    </row>
    <row r="23884">
      <c r="D23884" s="13"/>
      <c r="E23884" s="21"/>
      <c r="G23884" s="13"/>
      <c r="H23884" s="13"/>
      <c r="J23884" s="13"/>
      <c r="K23884" s="21"/>
    </row>
    <row r="23885">
      <c r="D23885" s="13"/>
      <c r="E23885" s="21"/>
      <c r="G23885" s="13"/>
      <c r="H23885" s="13"/>
      <c r="J23885" s="13"/>
      <c r="K23885" s="21"/>
    </row>
    <row r="23886">
      <c r="D23886" s="13"/>
      <c r="E23886" s="21"/>
      <c r="G23886" s="13"/>
      <c r="H23886" s="13"/>
      <c r="J23886" s="13"/>
      <c r="K23886" s="21"/>
    </row>
    <row r="23887">
      <c r="D23887" s="13"/>
      <c r="E23887" s="21"/>
      <c r="G23887" s="13"/>
      <c r="H23887" s="13"/>
      <c r="J23887" s="13"/>
      <c r="K23887" s="21"/>
    </row>
    <row r="23888">
      <c r="D23888" s="13"/>
      <c r="E23888" s="21"/>
      <c r="G23888" s="13"/>
      <c r="H23888" s="13"/>
      <c r="J23888" s="13"/>
      <c r="K23888" s="21"/>
    </row>
    <row r="23889">
      <c r="D23889" s="13"/>
      <c r="E23889" s="21"/>
      <c r="G23889" s="13"/>
      <c r="H23889" s="13"/>
      <c r="J23889" s="13"/>
      <c r="K23889" s="21"/>
    </row>
    <row r="23890">
      <c r="D23890" s="13"/>
      <c r="E23890" s="21"/>
      <c r="G23890" s="13"/>
      <c r="H23890" s="13"/>
      <c r="J23890" s="13"/>
      <c r="K23890" s="21"/>
    </row>
    <row r="23891">
      <c r="D23891" s="13"/>
      <c r="E23891" s="21"/>
      <c r="G23891" s="13"/>
      <c r="H23891" s="13"/>
      <c r="J23891" s="13"/>
      <c r="K23891" s="21"/>
    </row>
    <row r="23892">
      <c r="D23892" s="13"/>
      <c r="E23892" s="21"/>
      <c r="G23892" s="13"/>
      <c r="H23892" s="13"/>
      <c r="J23892" s="13"/>
      <c r="K23892" s="21"/>
    </row>
    <row r="23893">
      <c r="D23893" s="13"/>
      <c r="E23893" s="21"/>
      <c r="G23893" s="13"/>
      <c r="H23893" s="13"/>
      <c r="J23893" s="13"/>
      <c r="K23893" s="21"/>
    </row>
    <row r="23894">
      <c r="D23894" s="13"/>
      <c r="E23894" s="21"/>
      <c r="G23894" s="13"/>
      <c r="H23894" s="13"/>
      <c r="J23894" s="13"/>
      <c r="K23894" s="21"/>
    </row>
    <row r="23895">
      <c r="D23895" s="13"/>
      <c r="E23895" s="21"/>
      <c r="G23895" s="13"/>
      <c r="H23895" s="13"/>
      <c r="J23895" s="13"/>
      <c r="K23895" s="21"/>
    </row>
    <row r="23896">
      <c r="D23896" s="13"/>
      <c r="E23896" s="21"/>
      <c r="G23896" s="13"/>
      <c r="H23896" s="13"/>
      <c r="J23896" s="13"/>
      <c r="K23896" s="21"/>
    </row>
    <row r="23897">
      <c r="D23897" s="13"/>
      <c r="E23897" s="21"/>
      <c r="G23897" s="13"/>
      <c r="H23897" s="13"/>
      <c r="J23897" s="13"/>
      <c r="K23897" s="21"/>
    </row>
    <row r="23898">
      <c r="D23898" s="13"/>
      <c r="E23898" s="21"/>
      <c r="G23898" s="13"/>
      <c r="H23898" s="13"/>
      <c r="J23898" s="13"/>
      <c r="K23898" s="21"/>
    </row>
    <row r="23899">
      <c r="D23899" s="13"/>
      <c r="E23899" s="21"/>
      <c r="G23899" s="13"/>
      <c r="H23899" s="13"/>
      <c r="J23899" s="13"/>
      <c r="K23899" s="21"/>
    </row>
    <row r="23900">
      <c r="D23900" s="13"/>
      <c r="E23900" s="21"/>
      <c r="G23900" s="13"/>
      <c r="H23900" s="13"/>
      <c r="J23900" s="13"/>
      <c r="K23900" s="21"/>
    </row>
    <row r="23901">
      <c r="D23901" s="13"/>
      <c r="E23901" s="21"/>
      <c r="G23901" s="13"/>
      <c r="H23901" s="13"/>
      <c r="J23901" s="13"/>
      <c r="K23901" s="21"/>
    </row>
    <row r="23902">
      <c r="D23902" s="13"/>
      <c r="E23902" s="21"/>
      <c r="G23902" s="13"/>
      <c r="H23902" s="13"/>
      <c r="J23902" s="13"/>
      <c r="K23902" s="21"/>
    </row>
    <row r="23903">
      <c r="D23903" s="13"/>
      <c r="E23903" s="21"/>
      <c r="G23903" s="13"/>
      <c r="H23903" s="13"/>
      <c r="J23903" s="13"/>
      <c r="K23903" s="21"/>
    </row>
    <row r="23904">
      <c r="D23904" s="13"/>
      <c r="E23904" s="21"/>
      <c r="G23904" s="13"/>
      <c r="H23904" s="13"/>
      <c r="J23904" s="13"/>
      <c r="K23904" s="21"/>
    </row>
    <row r="23905">
      <c r="D23905" s="13"/>
      <c r="E23905" s="21"/>
      <c r="G23905" s="13"/>
      <c r="H23905" s="13"/>
      <c r="J23905" s="13"/>
      <c r="K23905" s="21"/>
    </row>
    <row r="23906">
      <c r="D23906" s="13"/>
      <c r="E23906" s="21"/>
      <c r="G23906" s="13"/>
      <c r="H23906" s="13"/>
      <c r="J23906" s="13"/>
      <c r="K23906" s="21"/>
    </row>
    <row r="23907">
      <c r="D23907" s="13"/>
      <c r="E23907" s="21"/>
      <c r="G23907" s="13"/>
      <c r="H23907" s="13"/>
      <c r="J23907" s="13"/>
      <c r="K23907" s="21"/>
    </row>
    <row r="23908">
      <c r="D23908" s="13"/>
      <c r="E23908" s="21"/>
      <c r="G23908" s="13"/>
      <c r="H23908" s="13"/>
      <c r="J23908" s="13"/>
      <c r="K23908" s="21"/>
    </row>
    <row r="23909">
      <c r="D23909" s="13"/>
      <c r="E23909" s="21"/>
      <c r="G23909" s="13"/>
      <c r="H23909" s="13"/>
      <c r="J23909" s="13"/>
      <c r="K23909" s="21"/>
    </row>
    <row r="23910">
      <c r="D23910" s="13"/>
      <c r="E23910" s="21"/>
      <c r="G23910" s="13"/>
      <c r="H23910" s="13"/>
      <c r="J23910" s="13"/>
      <c r="K23910" s="21"/>
    </row>
    <row r="23911">
      <c r="D23911" s="13"/>
      <c r="E23911" s="21"/>
      <c r="G23911" s="13"/>
      <c r="H23911" s="13"/>
      <c r="J23911" s="13"/>
      <c r="K23911" s="21"/>
    </row>
    <row r="23912">
      <c r="D23912" s="13"/>
      <c r="E23912" s="21"/>
      <c r="G23912" s="13"/>
      <c r="H23912" s="13"/>
      <c r="J23912" s="13"/>
      <c r="K23912" s="21"/>
    </row>
    <row r="23913">
      <c r="D23913" s="13"/>
      <c r="E23913" s="21"/>
      <c r="G23913" s="13"/>
      <c r="H23913" s="13"/>
      <c r="J23913" s="13"/>
      <c r="K23913" s="21"/>
    </row>
    <row r="23914">
      <c r="D23914" s="13"/>
      <c r="E23914" s="21"/>
      <c r="G23914" s="13"/>
      <c r="H23914" s="13"/>
      <c r="J23914" s="13"/>
      <c r="K23914" s="21"/>
    </row>
    <row r="23915">
      <c r="D23915" s="13"/>
      <c r="E23915" s="21"/>
      <c r="G23915" s="13"/>
      <c r="H23915" s="13"/>
      <c r="J23915" s="13"/>
      <c r="K23915" s="21"/>
    </row>
    <row r="23916">
      <c r="D23916" s="13"/>
      <c r="E23916" s="21"/>
      <c r="G23916" s="13"/>
      <c r="H23916" s="13"/>
      <c r="J23916" s="13"/>
      <c r="K23916" s="21"/>
    </row>
    <row r="23917">
      <c r="D23917" s="13"/>
      <c r="E23917" s="21"/>
      <c r="G23917" s="13"/>
      <c r="H23917" s="13"/>
      <c r="J23917" s="13"/>
      <c r="K23917" s="21"/>
    </row>
    <row r="23918">
      <c r="D23918" s="13"/>
      <c r="E23918" s="21"/>
      <c r="G23918" s="13"/>
      <c r="H23918" s="13"/>
      <c r="J23918" s="13"/>
      <c r="K23918" s="21"/>
    </row>
    <row r="23919">
      <c r="D23919" s="13"/>
      <c r="E23919" s="21"/>
      <c r="G23919" s="13"/>
      <c r="H23919" s="13"/>
      <c r="J23919" s="13"/>
      <c r="K23919" s="21"/>
    </row>
    <row r="23920">
      <c r="D23920" s="13"/>
      <c r="E23920" s="21"/>
      <c r="G23920" s="13"/>
      <c r="H23920" s="13"/>
      <c r="J23920" s="13"/>
      <c r="K23920" s="21"/>
    </row>
    <row r="23921">
      <c r="D23921" s="13"/>
      <c r="E23921" s="21"/>
      <c r="G23921" s="13"/>
      <c r="H23921" s="13"/>
      <c r="J23921" s="13"/>
      <c r="K23921" s="21"/>
    </row>
    <row r="23922">
      <c r="D23922" s="13"/>
      <c r="E23922" s="21"/>
      <c r="G23922" s="13"/>
      <c r="H23922" s="13"/>
      <c r="J23922" s="13"/>
      <c r="K23922" s="21"/>
    </row>
    <row r="23923">
      <c r="D23923" s="13"/>
      <c r="E23923" s="21"/>
      <c r="G23923" s="13"/>
      <c r="H23923" s="13"/>
      <c r="J23923" s="13"/>
      <c r="K23923" s="21"/>
    </row>
    <row r="23924">
      <c r="D23924" s="13"/>
      <c r="E23924" s="21"/>
      <c r="G23924" s="13"/>
      <c r="H23924" s="13"/>
      <c r="J23924" s="13"/>
      <c r="K23924" s="21"/>
    </row>
    <row r="23925">
      <c r="D23925" s="13"/>
      <c r="E23925" s="21"/>
      <c r="G23925" s="13"/>
      <c r="H23925" s="13"/>
      <c r="J23925" s="13"/>
      <c r="K23925" s="21"/>
    </row>
    <row r="23926">
      <c r="D23926" s="13"/>
      <c r="E23926" s="21"/>
      <c r="G23926" s="13"/>
      <c r="H23926" s="13"/>
      <c r="J23926" s="13"/>
      <c r="K23926" s="21"/>
    </row>
    <row r="23927">
      <c r="D23927" s="13"/>
      <c r="E23927" s="21"/>
      <c r="G23927" s="13"/>
      <c r="H23927" s="13"/>
      <c r="J23927" s="13"/>
      <c r="K23927" s="21"/>
    </row>
    <row r="23928">
      <c r="D23928" s="13"/>
      <c r="E23928" s="21"/>
      <c r="G23928" s="13"/>
      <c r="H23928" s="13"/>
      <c r="J23928" s="13"/>
      <c r="K23928" s="21"/>
    </row>
    <row r="23929">
      <c r="D23929" s="13"/>
      <c r="E23929" s="21"/>
      <c r="G23929" s="13"/>
      <c r="H23929" s="13"/>
      <c r="J23929" s="13"/>
      <c r="K23929" s="21"/>
    </row>
    <row r="23930">
      <c r="D23930" s="13"/>
      <c r="E23930" s="21"/>
      <c r="G23930" s="13"/>
      <c r="H23930" s="13"/>
      <c r="J23930" s="13"/>
      <c r="K23930" s="21"/>
    </row>
    <row r="23931">
      <c r="D23931" s="13"/>
      <c r="E23931" s="21"/>
      <c r="G23931" s="13"/>
      <c r="H23931" s="13"/>
      <c r="J23931" s="13"/>
      <c r="K23931" s="21"/>
    </row>
    <row r="23932">
      <c r="D23932" s="13"/>
      <c r="E23932" s="21"/>
      <c r="G23932" s="13"/>
      <c r="H23932" s="13"/>
      <c r="J23932" s="13"/>
      <c r="K23932" s="21"/>
    </row>
    <row r="23933">
      <c r="D23933" s="13"/>
      <c r="E23933" s="21"/>
      <c r="G23933" s="13"/>
      <c r="H23933" s="13"/>
      <c r="J23933" s="13"/>
      <c r="K23933" s="21"/>
    </row>
    <row r="23934">
      <c r="D23934" s="13"/>
      <c r="E23934" s="21"/>
      <c r="G23934" s="13"/>
      <c r="H23934" s="13"/>
      <c r="J23934" s="13"/>
      <c r="K23934" s="21"/>
    </row>
    <row r="23935">
      <c r="D23935" s="13"/>
      <c r="E23935" s="21"/>
      <c r="G23935" s="13"/>
      <c r="H23935" s="13"/>
      <c r="J23935" s="13"/>
      <c r="K23935" s="21"/>
    </row>
    <row r="23936">
      <c r="D23936" s="13"/>
      <c r="E23936" s="21"/>
      <c r="G23936" s="13"/>
      <c r="H23936" s="13"/>
      <c r="J23936" s="13"/>
      <c r="K23936" s="21"/>
    </row>
    <row r="23937">
      <c r="D23937" s="13"/>
      <c r="E23937" s="21"/>
      <c r="G23937" s="13"/>
      <c r="H23937" s="13"/>
      <c r="J23937" s="13"/>
      <c r="K23937" s="21"/>
    </row>
    <row r="23938">
      <c r="D23938" s="13"/>
      <c r="E23938" s="21"/>
      <c r="G23938" s="13"/>
      <c r="H23938" s="13"/>
      <c r="J23938" s="13"/>
      <c r="K23938" s="21"/>
    </row>
    <row r="23939">
      <c r="D23939" s="13"/>
      <c r="E23939" s="21"/>
      <c r="G23939" s="13"/>
      <c r="H23939" s="13"/>
      <c r="J23939" s="13"/>
      <c r="K23939" s="21"/>
    </row>
    <row r="23940">
      <c r="D23940" s="13"/>
      <c r="E23940" s="21"/>
      <c r="G23940" s="13"/>
      <c r="H23940" s="13"/>
      <c r="J23940" s="13"/>
      <c r="K23940" s="21"/>
    </row>
    <row r="23941">
      <c r="D23941" s="13"/>
      <c r="E23941" s="21"/>
      <c r="G23941" s="13"/>
      <c r="H23941" s="13"/>
      <c r="J23941" s="13"/>
      <c r="K23941" s="21"/>
    </row>
    <row r="23942">
      <c r="D23942" s="13"/>
      <c r="E23942" s="21"/>
      <c r="G23942" s="13"/>
      <c r="H23942" s="13"/>
      <c r="J23942" s="13"/>
      <c r="K23942" s="21"/>
    </row>
    <row r="23943">
      <c r="D23943" s="13"/>
      <c r="E23943" s="21"/>
      <c r="G23943" s="13"/>
      <c r="H23943" s="13"/>
      <c r="J23943" s="13"/>
      <c r="K23943" s="21"/>
    </row>
    <row r="23944">
      <c r="D23944" s="13"/>
      <c r="E23944" s="21"/>
      <c r="G23944" s="13"/>
      <c r="H23944" s="13"/>
      <c r="J23944" s="13"/>
      <c r="K23944" s="21"/>
    </row>
    <row r="23945">
      <c r="D23945" s="13"/>
      <c r="E23945" s="21"/>
      <c r="G23945" s="13"/>
      <c r="H23945" s="13"/>
      <c r="J23945" s="13"/>
      <c r="K23945" s="21"/>
    </row>
    <row r="23946">
      <c r="D23946" s="13"/>
      <c r="E23946" s="21"/>
      <c r="G23946" s="13"/>
      <c r="H23946" s="13"/>
      <c r="J23946" s="13"/>
      <c r="K23946" s="21"/>
    </row>
    <row r="23947">
      <c r="D23947" s="13"/>
      <c r="E23947" s="21"/>
      <c r="G23947" s="13"/>
      <c r="H23947" s="13"/>
      <c r="J23947" s="13"/>
      <c r="K23947" s="21"/>
    </row>
    <row r="23948">
      <c r="D23948" s="13"/>
      <c r="E23948" s="21"/>
      <c r="G23948" s="13"/>
      <c r="H23948" s="13"/>
      <c r="J23948" s="13"/>
      <c r="K23948" s="21"/>
    </row>
    <row r="23949">
      <c r="D23949" s="13"/>
      <c r="E23949" s="21"/>
      <c r="G23949" s="13"/>
      <c r="H23949" s="13"/>
      <c r="J23949" s="13"/>
      <c r="K23949" s="21"/>
    </row>
    <row r="23950">
      <c r="D23950" s="13"/>
      <c r="E23950" s="21"/>
      <c r="G23950" s="13"/>
      <c r="H23950" s="13"/>
      <c r="J23950" s="13"/>
      <c r="K23950" s="21"/>
    </row>
    <row r="23951">
      <c r="D23951" s="13"/>
      <c r="E23951" s="21"/>
      <c r="G23951" s="13"/>
      <c r="H23951" s="13"/>
      <c r="J23951" s="13"/>
      <c r="K23951" s="21"/>
    </row>
    <row r="23952">
      <c r="D23952" s="13"/>
      <c r="E23952" s="21"/>
      <c r="G23952" s="13"/>
      <c r="H23952" s="13"/>
      <c r="J23952" s="13"/>
      <c r="K23952" s="21"/>
    </row>
    <row r="23953">
      <c r="D23953" s="13"/>
      <c r="E23953" s="21"/>
      <c r="G23953" s="13"/>
      <c r="H23953" s="13"/>
      <c r="J23953" s="13"/>
      <c r="K23953" s="21"/>
    </row>
    <row r="23954">
      <c r="D23954" s="13"/>
      <c r="E23954" s="21"/>
      <c r="G23954" s="13"/>
      <c r="H23954" s="13"/>
      <c r="J23954" s="13"/>
      <c r="K23954" s="21"/>
    </row>
    <row r="23955">
      <c r="D23955" s="13"/>
      <c r="E23955" s="21"/>
      <c r="G23955" s="13"/>
      <c r="H23955" s="13"/>
      <c r="J23955" s="13"/>
      <c r="K23955" s="21"/>
    </row>
    <row r="23956">
      <c r="D23956" s="13"/>
      <c r="E23956" s="21"/>
      <c r="G23956" s="13"/>
      <c r="H23956" s="13"/>
      <c r="J23956" s="13"/>
      <c r="K23956" s="21"/>
    </row>
    <row r="23957">
      <c r="D23957" s="13"/>
      <c r="E23957" s="21"/>
      <c r="G23957" s="13"/>
      <c r="H23957" s="13"/>
      <c r="J23957" s="13"/>
      <c r="K23957" s="21"/>
    </row>
    <row r="23958">
      <c r="D23958" s="13"/>
      <c r="E23958" s="21"/>
      <c r="G23958" s="13"/>
      <c r="H23958" s="13"/>
      <c r="J23958" s="13"/>
      <c r="K23958" s="21"/>
    </row>
    <row r="23959">
      <c r="D23959" s="13"/>
      <c r="E23959" s="21"/>
      <c r="G23959" s="13"/>
      <c r="H23959" s="13"/>
      <c r="J23959" s="13"/>
      <c r="K23959" s="21"/>
    </row>
    <row r="23960">
      <c r="D23960" s="13"/>
      <c r="E23960" s="21"/>
      <c r="G23960" s="13"/>
      <c r="H23960" s="13"/>
      <c r="J23960" s="13"/>
      <c r="K23960" s="21"/>
    </row>
    <row r="23961">
      <c r="D23961" s="13"/>
      <c r="E23961" s="21"/>
      <c r="G23961" s="13"/>
      <c r="H23961" s="13"/>
      <c r="J23961" s="13"/>
      <c r="K23961" s="21"/>
    </row>
    <row r="23962">
      <c r="D23962" s="13"/>
      <c r="E23962" s="21"/>
      <c r="G23962" s="13"/>
      <c r="H23962" s="13"/>
      <c r="J23962" s="13"/>
      <c r="K23962" s="21"/>
    </row>
    <row r="23963">
      <c r="D23963" s="13"/>
      <c r="E23963" s="21"/>
      <c r="G23963" s="13"/>
      <c r="H23963" s="13"/>
      <c r="J23963" s="13"/>
      <c r="K23963" s="21"/>
    </row>
    <row r="23964">
      <c r="D23964" s="13"/>
      <c r="E23964" s="21"/>
      <c r="G23964" s="13"/>
      <c r="H23964" s="13"/>
      <c r="J23964" s="13"/>
      <c r="K23964" s="21"/>
    </row>
    <row r="23965">
      <c r="D23965" s="13"/>
      <c r="E23965" s="21"/>
      <c r="G23965" s="13"/>
      <c r="H23965" s="13"/>
      <c r="J23965" s="13"/>
      <c r="K23965" s="21"/>
    </row>
    <row r="23966">
      <c r="D23966" s="13"/>
      <c r="E23966" s="21"/>
      <c r="G23966" s="13"/>
      <c r="H23966" s="13"/>
      <c r="J23966" s="13"/>
      <c r="K23966" s="21"/>
    </row>
    <row r="23967">
      <c r="D23967" s="13"/>
      <c r="E23967" s="21"/>
      <c r="G23967" s="13"/>
      <c r="H23967" s="13"/>
      <c r="J23967" s="13"/>
      <c r="K23967" s="21"/>
    </row>
    <row r="23968">
      <c r="D23968" s="13"/>
      <c r="E23968" s="21"/>
      <c r="G23968" s="13"/>
      <c r="H23968" s="13"/>
      <c r="J23968" s="13"/>
      <c r="K23968" s="21"/>
    </row>
    <row r="23969">
      <c r="D23969" s="13"/>
      <c r="E23969" s="21"/>
      <c r="G23969" s="13"/>
      <c r="H23969" s="13"/>
      <c r="J23969" s="13"/>
      <c r="K23969" s="21"/>
    </row>
    <row r="23970">
      <c r="D23970" s="13"/>
      <c r="E23970" s="21"/>
      <c r="G23970" s="13"/>
      <c r="H23970" s="13"/>
      <c r="J23970" s="13"/>
      <c r="K23970" s="21"/>
    </row>
    <row r="23971">
      <c r="D23971" s="13"/>
      <c r="E23971" s="21"/>
      <c r="G23971" s="13"/>
      <c r="H23971" s="13"/>
      <c r="J23971" s="13"/>
      <c r="K23971" s="21"/>
    </row>
    <row r="23972">
      <c r="D23972" s="13"/>
      <c r="E23972" s="21"/>
      <c r="G23972" s="13"/>
      <c r="H23972" s="13"/>
      <c r="J23972" s="13"/>
      <c r="K23972" s="21"/>
    </row>
    <row r="23973">
      <c r="D23973" s="13"/>
      <c r="E23973" s="21"/>
      <c r="G23973" s="13"/>
      <c r="H23973" s="13"/>
      <c r="J23973" s="13"/>
      <c r="K23973" s="21"/>
    </row>
    <row r="23974">
      <c r="D23974" s="13"/>
      <c r="E23974" s="21"/>
      <c r="G23974" s="13"/>
      <c r="H23974" s="13"/>
      <c r="J23974" s="13"/>
      <c r="K23974" s="21"/>
    </row>
    <row r="23975">
      <c r="D23975" s="13"/>
      <c r="E23975" s="21"/>
      <c r="G23975" s="13"/>
      <c r="H23975" s="13"/>
      <c r="J23975" s="13"/>
      <c r="K23975" s="21"/>
    </row>
    <row r="23976">
      <c r="D23976" s="13"/>
      <c r="E23976" s="21"/>
      <c r="G23976" s="13"/>
      <c r="H23976" s="13"/>
      <c r="J23976" s="13"/>
      <c r="K23976" s="21"/>
    </row>
    <row r="23977">
      <c r="D23977" s="13"/>
      <c r="E23977" s="21"/>
      <c r="G23977" s="13"/>
      <c r="H23977" s="13"/>
      <c r="J23977" s="13"/>
      <c r="K23977" s="21"/>
    </row>
    <row r="23978">
      <c r="D23978" s="13"/>
      <c r="E23978" s="21"/>
      <c r="G23978" s="13"/>
      <c r="H23978" s="13"/>
      <c r="J23978" s="13"/>
      <c r="K23978" s="21"/>
    </row>
    <row r="23979">
      <c r="D23979" s="13"/>
      <c r="E23979" s="21"/>
      <c r="G23979" s="13"/>
      <c r="H23979" s="13"/>
      <c r="J23979" s="13"/>
      <c r="K23979" s="21"/>
    </row>
    <row r="23980">
      <c r="D23980" s="13"/>
      <c r="E23980" s="21"/>
      <c r="G23980" s="13"/>
      <c r="H23980" s="13"/>
      <c r="J23980" s="13"/>
      <c r="K23980" s="21"/>
    </row>
    <row r="23981">
      <c r="D23981" s="13"/>
      <c r="E23981" s="21"/>
      <c r="G23981" s="13"/>
      <c r="H23981" s="13"/>
      <c r="J23981" s="13"/>
      <c r="K23981" s="21"/>
    </row>
    <row r="23982">
      <c r="D23982" s="13"/>
      <c r="E23982" s="21"/>
      <c r="G23982" s="13"/>
      <c r="H23982" s="13"/>
      <c r="J23982" s="13"/>
      <c r="K23982" s="21"/>
    </row>
    <row r="23983">
      <c r="D23983" s="13"/>
      <c r="E23983" s="21"/>
      <c r="G23983" s="13"/>
      <c r="H23983" s="13"/>
      <c r="J23983" s="13"/>
      <c r="K23983" s="21"/>
    </row>
    <row r="23984">
      <c r="D23984" s="13"/>
      <c r="E23984" s="21"/>
      <c r="G23984" s="13"/>
      <c r="H23984" s="13"/>
      <c r="J23984" s="13"/>
      <c r="K23984" s="21"/>
    </row>
    <row r="23985">
      <c r="D23985" s="13"/>
      <c r="E23985" s="21"/>
      <c r="G23985" s="13"/>
      <c r="H23985" s="13"/>
      <c r="J23985" s="13"/>
      <c r="K23985" s="21"/>
    </row>
    <row r="23986">
      <c r="D23986" s="13"/>
      <c r="E23986" s="21"/>
      <c r="G23986" s="13"/>
      <c r="H23986" s="13"/>
      <c r="J23986" s="13"/>
      <c r="K23986" s="21"/>
    </row>
    <row r="23987">
      <c r="D23987" s="13"/>
      <c r="E23987" s="21"/>
      <c r="G23987" s="13"/>
      <c r="H23987" s="13"/>
      <c r="J23987" s="13"/>
      <c r="K23987" s="21"/>
    </row>
    <row r="23988">
      <c r="D23988" s="13"/>
      <c r="E23988" s="21"/>
      <c r="G23988" s="13"/>
      <c r="H23988" s="13"/>
      <c r="J23988" s="13"/>
      <c r="K23988" s="21"/>
    </row>
    <row r="23989">
      <c r="D23989" s="13"/>
      <c r="E23989" s="21"/>
      <c r="G23989" s="13"/>
      <c r="H23989" s="13"/>
      <c r="J23989" s="13"/>
      <c r="K23989" s="21"/>
    </row>
    <row r="23990">
      <c r="D23990" s="13"/>
      <c r="E23990" s="21"/>
      <c r="G23990" s="13"/>
      <c r="H23990" s="13"/>
      <c r="J23990" s="13"/>
      <c r="K23990" s="21"/>
    </row>
    <row r="23991">
      <c r="D23991" s="13"/>
      <c r="E23991" s="21"/>
      <c r="G23991" s="13"/>
      <c r="H23991" s="13"/>
      <c r="J23991" s="13"/>
      <c r="K23991" s="21"/>
    </row>
    <row r="23992">
      <c r="D23992" s="13"/>
      <c r="E23992" s="21"/>
      <c r="G23992" s="13"/>
      <c r="H23992" s="13"/>
      <c r="J23992" s="13"/>
      <c r="K23992" s="21"/>
    </row>
    <row r="23993">
      <c r="D23993" s="13"/>
      <c r="E23993" s="21"/>
      <c r="G23993" s="13"/>
      <c r="H23993" s="13"/>
      <c r="J23993" s="13"/>
      <c r="K23993" s="21"/>
    </row>
    <row r="23994">
      <c r="D23994" s="13"/>
      <c r="E23994" s="21"/>
      <c r="G23994" s="13"/>
      <c r="H23994" s="13"/>
      <c r="J23994" s="13"/>
      <c r="K23994" s="21"/>
    </row>
    <row r="23995">
      <c r="D23995" s="13"/>
      <c r="E23995" s="21"/>
      <c r="G23995" s="13"/>
      <c r="H23995" s="13"/>
      <c r="J23995" s="13"/>
      <c r="K23995" s="21"/>
    </row>
    <row r="23996">
      <c r="D23996" s="13"/>
      <c r="E23996" s="21"/>
      <c r="G23996" s="13"/>
      <c r="H23996" s="13"/>
      <c r="J23996" s="13"/>
      <c r="K23996" s="21"/>
    </row>
    <row r="23997">
      <c r="D23997" s="13"/>
      <c r="E23997" s="21"/>
      <c r="G23997" s="13"/>
      <c r="H23997" s="13"/>
      <c r="J23997" s="13"/>
      <c r="K23997" s="21"/>
    </row>
    <row r="23998">
      <c r="D23998" s="13"/>
      <c r="E23998" s="21"/>
      <c r="G23998" s="13"/>
      <c r="H23998" s="13"/>
      <c r="J23998" s="13"/>
      <c r="K23998" s="21"/>
    </row>
    <row r="23999">
      <c r="D23999" s="13"/>
      <c r="E23999" s="21"/>
      <c r="G23999" s="13"/>
      <c r="H23999" s="13"/>
      <c r="J23999" s="13"/>
      <c r="K23999" s="21"/>
    </row>
    <row r="24000">
      <c r="D24000" s="13"/>
      <c r="E24000" s="21"/>
      <c r="G24000" s="13"/>
      <c r="H24000" s="13"/>
      <c r="J24000" s="13"/>
      <c r="K24000" s="21"/>
    </row>
    <row r="24001">
      <c r="D24001" s="13"/>
      <c r="E24001" s="21"/>
      <c r="G24001" s="13"/>
      <c r="H24001" s="13"/>
      <c r="J24001" s="13"/>
      <c r="K24001" s="21"/>
    </row>
    <row r="24002">
      <c r="D24002" s="13"/>
      <c r="E24002" s="21"/>
      <c r="G24002" s="13"/>
      <c r="H24002" s="13"/>
      <c r="J24002" s="13"/>
      <c r="K24002" s="21"/>
    </row>
    <row r="24003">
      <c r="D24003" s="13"/>
      <c r="E24003" s="21"/>
      <c r="G24003" s="13"/>
      <c r="H24003" s="13"/>
      <c r="J24003" s="13"/>
      <c r="K24003" s="21"/>
    </row>
    <row r="24004">
      <c r="D24004" s="13"/>
      <c r="E24004" s="21"/>
      <c r="G24004" s="13"/>
      <c r="H24004" s="13"/>
      <c r="J24004" s="13"/>
      <c r="K24004" s="21"/>
    </row>
    <row r="24005">
      <c r="D24005" s="13"/>
      <c r="E24005" s="21"/>
      <c r="G24005" s="13"/>
      <c r="H24005" s="13"/>
      <c r="J24005" s="13"/>
      <c r="K24005" s="21"/>
    </row>
    <row r="24006">
      <c r="D24006" s="13"/>
      <c r="E24006" s="21"/>
      <c r="G24006" s="13"/>
      <c r="H24006" s="13"/>
      <c r="J24006" s="13"/>
      <c r="K24006" s="21"/>
    </row>
    <row r="24007">
      <c r="D24007" s="13"/>
      <c r="E24007" s="21"/>
      <c r="G24007" s="13"/>
      <c r="H24007" s="13"/>
      <c r="J24007" s="13"/>
      <c r="K24007" s="21"/>
    </row>
    <row r="24008">
      <c r="D24008" s="13"/>
      <c r="E24008" s="21"/>
      <c r="G24008" s="13"/>
      <c r="H24008" s="13"/>
      <c r="J24008" s="13"/>
      <c r="K24008" s="21"/>
    </row>
    <row r="24009">
      <c r="D24009" s="13"/>
      <c r="E24009" s="21"/>
      <c r="G24009" s="13"/>
      <c r="H24009" s="13"/>
      <c r="J24009" s="13"/>
      <c r="K24009" s="21"/>
    </row>
    <row r="24010">
      <c r="D24010" s="13"/>
      <c r="E24010" s="21"/>
      <c r="G24010" s="13"/>
      <c r="H24010" s="13"/>
      <c r="J24010" s="13"/>
      <c r="K24010" s="21"/>
    </row>
    <row r="24011">
      <c r="D24011" s="13"/>
      <c r="E24011" s="21"/>
      <c r="G24011" s="13"/>
      <c r="H24011" s="13"/>
      <c r="J24011" s="13"/>
      <c r="K24011" s="21"/>
    </row>
    <row r="24012">
      <c r="D24012" s="13"/>
      <c r="E24012" s="21"/>
      <c r="G24012" s="13"/>
      <c r="H24012" s="13"/>
      <c r="J24012" s="13"/>
      <c r="K24012" s="21"/>
    </row>
    <row r="24013">
      <c r="D24013" s="13"/>
      <c r="E24013" s="21"/>
      <c r="G24013" s="13"/>
      <c r="H24013" s="13"/>
      <c r="J24013" s="13"/>
      <c r="K24013" s="21"/>
    </row>
    <row r="24014">
      <c r="D24014" s="13"/>
      <c r="E24014" s="21"/>
      <c r="G24014" s="13"/>
      <c r="H24014" s="13"/>
      <c r="J24014" s="13"/>
      <c r="K24014" s="21"/>
    </row>
    <row r="24015">
      <c r="D24015" s="13"/>
      <c r="E24015" s="21"/>
      <c r="G24015" s="13"/>
      <c r="H24015" s="13"/>
      <c r="J24015" s="13"/>
      <c r="K24015" s="21"/>
    </row>
    <row r="24016">
      <c r="D24016" s="13"/>
      <c r="E24016" s="21"/>
      <c r="G24016" s="13"/>
      <c r="H24016" s="13"/>
      <c r="J24016" s="13"/>
      <c r="K24016" s="21"/>
    </row>
    <row r="24017">
      <c r="D24017" s="13"/>
      <c r="E24017" s="21"/>
      <c r="G24017" s="13"/>
      <c r="H24017" s="13"/>
      <c r="J24017" s="13"/>
      <c r="K24017" s="21"/>
    </row>
    <row r="24018">
      <c r="D24018" s="13"/>
      <c r="E24018" s="21"/>
      <c r="G24018" s="13"/>
      <c r="H24018" s="13"/>
      <c r="J24018" s="13"/>
      <c r="K24018" s="21"/>
    </row>
    <row r="24019">
      <c r="D24019" s="13"/>
      <c r="E24019" s="21"/>
      <c r="G24019" s="13"/>
      <c r="H24019" s="13"/>
      <c r="J24019" s="13"/>
      <c r="K24019" s="21"/>
    </row>
    <row r="24020">
      <c r="D24020" s="13"/>
      <c r="E24020" s="21"/>
      <c r="G24020" s="13"/>
      <c r="H24020" s="13"/>
      <c r="J24020" s="13"/>
      <c r="K24020" s="21"/>
    </row>
    <row r="24021">
      <c r="D24021" s="13"/>
      <c r="E24021" s="21"/>
      <c r="G24021" s="13"/>
      <c r="H24021" s="13"/>
      <c r="J24021" s="13"/>
      <c r="K24021" s="21"/>
    </row>
    <row r="24022">
      <c r="D24022" s="13"/>
      <c r="E24022" s="21"/>
      <c r="G24022" s="13"/>
      <c r="H24022" s="13"/>
      <c r="J24022" s="13"/>
      <c r="K24022" s="21"/>
    </row>
    <row r="24023">
      <c r="D24023" s="13"/>
      <c r="E24023" s="21"/>
      <c r="G24023" s="13"/>
      <c r="H24023" s="13"/>
      <c r="J24023" s="13"/>
      <c r="K24023" s="21"/>
    </row>
    <row r="24024">
      <c r="D24024" s="13"/>
      <c r="E24024" s="21"/>
      <c r="G24024" s="13"/>
      <c r="H24024" s="13"/>
      <c r="J24024" s="13"/>
      <c r="K24024" s="21"/>
    </row>
    <row r="24025">
      <c r="D24025" s="13"/>
      <c r="E24025" s="21"/>
      <c r="G24025" s="13"/>
      <c r="H24025" s="13"/>
      <c r="J24025" s="13"/>
      <c r="K24025" s="21"/>
    </row>
    <row r="24026">
      <c r="D24026" s="13"/>
      <c r="E24026" s="21"/>
      <c r="G24026" s="13"/>
      <c r="H24026" s="13"/>
      <c r="J24026" s="13"/>
      <c r="K24026" s="21"/>
    </row>
    <row r="24027">
      <c r="D24027" s="13"/>
      <c r="E24027" s="21"/>
      <c r="G24027" s="13"/>
      <c r="H24027" s="13"/>
      <c r="J24027" s="13"/>
      <c r="K24027" s="21"/>
    </row>
    <row r="24028">
      <c r="D24028" s="13"/>
      <c r="E24028" s="21"/>
      <c r="G24028" s="13"/>
      <c r="H24028" s="13"/>
      <c r="J24028" s="13"/>
      <c r="K24028" s="21"/>
    </row>
    <row r="24029">
      <c r="D24029" s="13"/>
      <c r="E24029" s="21"/>
      <c r="G24029" s="13"/>
      <c r="H24029" s="13"/>
      <c r="J24029" s="13"/>
      <c r="K24029" s="21"/>
    </row>
    <row r="24030">
      <c r="D24030" s="13"/>
      <c r="E24030" s="21"/>
      <c r="G24030" s="13"/>
      <c r="H24030" s="13"/>
      <c r="J24030" s="13"/>
      <c r="K24030" s="21"/>
    </row>
    <row r="24031">
      <c r="D24031" s="13"/>
      <c r="E24031" s="21"/>
      <c r="G24031" s="13"/>
      <c r="H24031" s="13"/>
      <c r="J24031" s="13"/>
      <c r="K24031" s="21"/>
    </row>
    <row r="24032">
      <c r="D24032" s="13"/>
      <c r="E24032" s="21"/>
      <c r="G24032" s="13"/>
      <c r="H24032" s="13"/>
      <c r="J24032" s="13"/>
      <c r="K24032" s="21"/>
    </row>
    <row r="24033">
      <c r="D24033" s="13"/>
      <c r="E24033" s="21"/>
      <c r="G24033" s="13"/>
      <c r="H24033" s="13"/>
      <c r="J24033" s="13"/>
      <c r="K24033" s="21"/>
    </row>
    <row r="24034">
      <c r="D24034" s="13"/>
      <c r="E24034" s="21"/>
      <c r="G24034" s="13"/>
      <c r="H24034" s="13"/>
      <c r="J24034" s="13"/>
      <c r="K24034" s="21"/>
    </row>
    <row r="24035">
      <c r="D24035" s="13"/>
      <c r="E24035" s="21"/>
      <c r="G24035" s="13"/>
      <c r="H24035" s="13"/>
      <c r="J24035" s="13"/>
      <c r="K24035" s="21"/>
    </row>
    <row r="24036">
      <c r="D24036" s="13"/>
      <c r="E24036" s="21"/>
      <c r="G24036" s="13"/>
      <c r="H24036" s="13"/>
      <c r="J24036" s="13"/>
      <c r="K24036" s="21"/>
    </row>
    <row r="24037">
      <c r="D24037" s="13"/>
      <c r="E24037" s="21"/>
      <c r="G24037" s="13"/>
      <c r="H24037" s="13"/>
      <c r="J24037" s="13"/>
      <c r="K24037" s="21"/>
    </row>
    <row r="24038">
      <c r="D24038" s="13"/>
      <c r="E24038" s="21"/>
      <c r="G24038" s="13"/>
      <c r="H24038" s="13"/>
      <c r="J24038" s="13"/>
      <c r="K24038" s="21"/>
    </row>
    <row r="24039">
      <c r="D24039" s="13"/>
      <c r="E24039" s="21"/>
      <c r="G24039" s="13"/>
      <c r="H24039" s="13"/>
      <c r="J24039" s="13"/>
      <c r="K24039" s="21"/>
    </row>
    <row r="24040">
      <c r="D24040" s="13"/>
      <c r="E24040" s="21"/>
      <c r="G24040" s="13"/>
      <c r="H24040" s="13"/>
      <c r="J24040" s="13"/>
      <c r="K24040" s="21"/>
    </row>
    <row r="24041">
      <c r="D24041" s="13"/>
      <c r="E24041" s="21"/>
      <c r="G24041" s="13"/>
      <c r="H24041" s="13"/>
      <c r="J24041" s="13"/>
      <c r="K24041" s="21"/>
    </row>
    <row r="24042">
      <c r="D24042" s="13"/>
      <c r="E24042" s="21"/>
      <c r="G24042" s="13"/>
      <c r="H24042" s="13"/>
      <c r="J24042" s="13"/>
      <c r="K24042" s="21"/>
    </row>
    <row r="24043">
      <c r="D24043" s="13"/>
      <c r="E24043" s="21"/>
      <c r="G24043" s="13"/>
      <c r="H24043" s="13"/>
      <c r="J24043" s="13"/>
      <c r="K24043" s="21"/>
    </row>
    <row r="24044">
      <c r="D24044" s="13"/>
      <c r="E24044" s="21"/>
      <c r="G24044" s="13"/>
      <c r="H24044" s="13"/>
      <c r="J24044" s="13"/>
      <c r="K24044" s="21"/>
    </row>
    <row r="24045">
      <c r="D24045" s="13"/>
      <c r="E24045" s="21"/>
      <c r="G24045" s="13"/>
      <c r="H24045" s="13"/>
      <c r="J24045" s="13"/>
      <c r="K24045" s="21"/>
    </row>
    <row r="24046">
      <c r="D24046" s="13"/>
      <c r="E24046" s="21"/>
      <c r="G24046" s="13"/>
      <c r="H24046" s="13"/>
      <c r="J24046" s="13"/>
      <c r="K24046" s="21"/>
    </row>
    <row r="24047">
      <c r="D24047" s="13"/>
      <c r="E24047" s="21"/>
      <c r="G24047" s="13"/>
      <c r="H24047" s="13"/>
      <c r="J24047" s="13"/>
      <c r="K24047" s="21"/>
    </row>
    <row r="24048">
      <c r="D24048" s="13"/>
      <c r="E24048" s="21"/>
      <c r="G24048" s="13"/>
      <c r="H24048" s="13"/>
      <c r="J24048" s="13"/>
      <c r="K24048" s="21"/>
    </row>
    <row r="24049">
      <c r="D24049" s="13"/>
      <c r="E24049" s="21"/>
      <c r="G24049" s="13"/>
      <c r="H24049" s="13"/>
      <c r="J24049" s="13"/>
      <c r="K24049" s="21"/>
    </row>
    <row r="24050">
      <c r="D24050" s="13"/>
      <c r="E24050" s="21"/>
      <c r="G24050" s="13"/>
      <c r="H24050" s="13"/>
      <c r="J24050" s="13"/>
      <c r="K24050" s="21"/>
    </row>
    <row r="24051">
      <c r="D24051" s="13"/>
      <c r="E24051" s="21"/>
      <c r="G24051" s="13"/>
      <c r="H24051" s="13"/>
      <c r="J24051" s="13"/>
      <c r="K24051" s="21"/>
    </row>
    <row r="24052">
      <c r="D24052" s="13"/>
      <c r="E24052" s="21"/>
      <c r="G24052" s="13"/>
      <c r="H24052" s="13"/>
      <c r="J24052" s="13"/>
      <c r="K24052" s="21"/>
    </row>
    <row r="24053">
      <c r="D24053" s="13"/>
      <c r="E24053" s="21"/>
      <c r="G24053" s="13"/>
      <c r="H24053" s="13"/>
      <c r="J24053" s="13"/>
      <c r="K24053" s="21"/>
    </row>
    <row r="24054">
      <c r="D24054" s="13"/>
      <c r="E24054" s="21"/>
      <c r="G24054" s="13"/>
      <c r="H24054" s="13"/>
      <c r="J24054" s="13"/>
      <c r="K24054" s="21"/>
    </row>
    <row r="24055">
      <c r="D24055" s="13"/>
      <c r="E24055" s="21"/>
      <c r="G24055" s="13"/>
      <c r="H24055" s="13"/>
      <c r="J24055" s="13"/>
      <c r="K24055" s="21"/>
    </row>
    <row r="24056">
      <c r="D24056" s="13"/>
      <c r="E24056" s="21"/>
      <c r="G24056" s="13"/>
      <c r="H24056" s="13"/>
      <c r="J24056" s="13"/>
      <c r="K24056" s="21"/>
    </row>
    <row r="24057">
      <c r="D24057" s="13"/>
      <c r="E24057" s="21"/>
      <c r="G24057" s="13"/>
      <c r="H24057" s="13"/>
      <c r="J24057" s="13"/>
      <c r="K24057" s="21"/>
    </row>
    <row r="24058">
      <c r="D24058" s="13"/>
      <c r="E24058" s="21"/>
      <c r="G24058" s="13"/>
      <c r="H24058" s="13"/>
      <c r="J24058" s="13"/>
      <c r="K24058" s="21"/>
    </row>
    <row r="24059">
      <c r="D24059" s="13"/>
      <c r="E24059" s="21"/>
      <c r="G24059" s="13"/>
      <c r="H24059" s="13"/>
      <c r="J24059" s="13"/>
      <c r="K24059" s="21"/>
    </row>
    <row r="24060">
      <c r="D24060" s="13"/>
      <c r="E24060" s="21"/>
      <c r="G24060" s="13"/>
      <c r="H24060" s="13"/>
      <c r="J24060" s="13"/>
      <c r="K24060" s="21"/>
    </row>
    <row r="24061">
      <c r="D24061" s="13"/>
      <c r="E24061" s="21"/>
      <c r="G24061" s="13"/>
      <c r="H24061" s="13"/>
      <c r="J24061" s="13"/>
      <c r="K24061" s="21"/>
    </row>
    <row r="24062">
      <c r="D24062" s="13"/>
      <c r="E24062" s="21"/>
      <c r="G24062" s="13"/>
      <c r="H24062" s="13"/>
      <c r="J24062" s="13"/>
      <c r="K24062" s="21"/>
    </row>
    <row r="24063">
      <c r="D24063" s="13"/>
      <c r="E24063" s="21"/>
      <c r="G24063" s="13"/>
      <c r="H24063" s="13"/>
      <c r="J24063" s="13"/>
      <c r="K24063" s="21"/>
    </row>
    <row r="24064">
      <c r="D24064" s="13"/>
      <c r="E24064" s="21"/>
      <c r="G24064" s="13"/>
      <c r="H24064" s="13"/>
      <c r="J24064" s="13"/>
      <c r="K24064" s="21"/>
    </row>
    <row r="24065">
      <c r="D24065" s="13"/>
      <c r="E24065" s="21"/>
      <c r="G24065" s="13"/>
      <c r="H24065" s="13"/>
      <c r="J24065" s="13"/>
      <c r="K24065" s="21"/>
    </row>
    <row r="24066">
      <c r="D24066" s="13"/>
      <c r="E24066" s="21"/>
      <c r="G24066" s="13"/>
      <c r="H24066" s="13"/>
      <c r="J24066" s="13"/>
      <c r="K24066" s="21"/>
    </row>
    <row r="24067">
      <c r="D24067" s="13"/>
      <c r="E24067" s="21"/>
      <c r="G24067" s="13"/>
      <c r="H24067" s="13"/>
      <c r="J24067" s="13"/>
      <c r="K24067" s="21"/>
    </row>
    <row r="24068">
      <c r="D24068" s="13"/>
      <c r="E24068" s="21"/>
      <c r="G24068" s="13"/>
      <c r="H24068" s="13"/>
      <c r="J24068" s="13"/>
      <c r="K24068" s="21"/>
    </row>
    <row r="24069">
      <c r="D24069" s="13"/>
      <c r="E24069" s="21"/>
      <c r="G24069" s="13"/>
      <c r="H24069" s="13"/>
      <c r="J24069" s="13"/>
      <c r="K24069" s="21"/>
    </row>
    <row r="24070">
      <c r="D24070" s="13"/>
      <c r="E24070" s="21"/>
      <c r="G24070" s="13"/>
      <c r="H24070" s="13"/>
      <c r="J24070" s="13"/>
      <c r="K24070" s="21"/>
    </row>
    <row r="24071">
      <c r="D24071" s="13"/>
      <c r="E24071" s="21"/>
      <c r="G24071" s="13"/>
      <c r="H24071" s="13"/>
      <c r="J24071" s="13"/>
      <c r="K24071" s="21"/>
    </row>
    <row r="24072">
      <c r="D24072" s="13"/>
      <c r="E24072" s="21"/>
      <c r="G24072" s="13"/>
      <c r="H24072" s="13"/>
      <c r="J24072" s="13"/>
      <c r="K24072" s="21"/>
    </row>
    <row r="24073">
      <c r="D24073" s="13"/>
      <c r="E24073" s="21"/>
      <c r="G24073" s="13"/>
      <c r="H24073" s="13"/>
      <c r="J24073" s="13"/>
      <c r="K24073" s="21"/>
    </row>
    <row r="24074">
      <c r="D24074" s="13"/>
      <c r="E24074" s="21"/>
      <c r="G24074" s="13"/>
      <c r="H24074" s="13"/>
      <c r="J24074" s="13"/>
      <c r="K24074" s="21"/>
    </row>
    <row r="24075">
      <c r="D24075" s="13"/>
      <c r="E24075" s="21"/>
      <c r="G24075" s="13"/>
      <c r="H24075" s="13"/>
      <c r="J24075" s="13"/>
      <c r="K24075" s="21"/>
    </row>
    <row r="24076">
      <c r="D24076" s="13"/>
      <c r="E24076" s="21"/>
      <c r="G24076" s="13"/>
      <c r="H24076" s="13"/>
      <c r="J24076" s="13"/>
      <c r="K24076" s="21"/>
    </row>
    <row r="24077">
      <c r="D24077" s="13"/>
      <c r="E24077" s="21"/>
      <c r="G24077" s="13"/>
      <c r="H24077" s="13"/>
      <c r="J24077" s="13"/>
      <c r="K24077" s="21"/>
    </row>
    <row r="24078">
      <c r="D24078" s="13"/>
      <c r="E24078" s="21"/>
      <c r="G24078" s="13"/>
      <c r="H24078" s="13"/>
      <c r="J24078" s="13"/>
      <c r="K24078" s="21"/>
    </row>
    <row r="24079">
      <c r="D24079" s="13"/>
      <c r="E24079" s="21"/>
      <c r="G24079" s="13"/>
      <c r="H24079" s="13"/>
      <c r="J24079" s="13"/>
      <c r="K24079" s="21"/>
    </row>
    <row r="24080">
      <c r="D24080" s="13"/>
      <c r="E24080" s="21"/>
      <c r="G24080" s="13"/>
      <c r="H24080" s="13"/>
      <c r="J24080" s="13"/>
      <c r="K24080" s="21"/>
    </row>
    <row r="24081">
      <c r="D24081" s="13"/>
      <c r="E24081" s="21"/>
      <c r="G24081" s="13"/>
      <c r="H24081" s="13"/>
      <c r="J24081" s="13"/>
      <c r="K24081" s="21"/>
    </row>
    <row r="24082">
      <c r="D24082" s="13"/>
      <c r="E24082" s="21"/>
      <c r="G24082" s="13"/>
      <c r="H24082" s="13"/>
      <c r="J24082" s="13"/>
      <c r="K24082" s="21"/>
    </row>
    <row r="24083">
      <c r="D24083" s="13"/>
      <c r="E24083" s="21"/>
      <c r="G24083" s="13"/>
      <c r="H24083" s="13"/>
      <c r="J24083" s="13"/>
      <c r="K24083" s="21"/>
    </row>
    <row r="24084">
      <c r="D24084" s="13"/>
      <c r="E24084" s="21"/>
      <c r="G24084" s="13"/>
      <c r="H24084" s="13"/>
      <c r="J24084" s="13"/>
      <c r="K24084" s="21"/>
    </row>
    <row r="24085">
      <c r="D24085" s="13"/>
      <c r="E24085" s="21"/>
      <c r="G24085" s="13"/>
      <c r="H24085" s="13"/>
      <c r="J24085" s="13"/>
      <c r="K24085" s="21"/>
    </row>
    <row r="24086">
      <c r="D24086" s="13"/>
      <c r="E24086" s="21"/>
      <c r="G24086" s="13"/>
      <c r="H24086" s="13"/>
      <c r="J24086" s="13"/>
      <c r="K24086" s="21"/>
    </row>
    <row r="24087">
      <c r="D24087" s="13"/>
      <c r="E24087" s="21"/>
      <c r="G24087" s="13"/>
      <c r="H24087" s="13"/>
      <c r="J24087" s="13"/>
      <c r="K24087" s="21"/>
    </row>
    <row r="24088">
      <c r="D24088" s="13"/>
      <c r="E24088" s="21"/>
      <c r="G24088" s="13"/>
      <c r="H24088" s="13"/>
      <c r="J24088" s="13"/>
      <c r="K24088" s="21"/>
    </row>
    <row r="24089">
      <c r="D24089" s="13"/>
      <c r="E24089" s="21"/>
      <c r="G24089" s="13"/>
      <c r="H24089" s="13"/>
      <c r="J24089" s="13"/>
      <c r="K24089" s="21"/>
    </row>
    <row r="24090">
      <c r="D24090" s="13"/>
      <c r="E24090" s="21"/>
      <c r="G24090" s="13"/>
      <c r="H24090" s="13"/>
      <c r="J24090" s="13"/>
      <c r="K24090" s="21"/>
    </row>
    <row r="24091">
      <c r="D24091" s="13"/>
      <c r="E24091" s="21"/>
      <c r="G24091" s="13"/>
      <c r="H24091" s="13"/>
      <c r="J24091" s="13"/>
      <c r="K24091" s="21"/>
    </row>
    <row r="24092">
      <c r="D24092" s="13"/>
      <c r="E24092" s="21"/>
      <c r="G24092" s="13"/>
      <c r="H24092" s="13"/>
      <c r="J24092" s="13"/>
      <c r="K24092" s="21"/>
    </row>
    <row r="24093">
      <c r="D24093" s="13"/>
      <c r="E24093" s="21"/>
      <c r="G24093" s="13"/>
      <c r="H24093" s="13"/>
      <c r="J24093" s="13"/>
      <c r="K24093" s="21"/>
    </row>
    <row r="24094">
      <c r="D24094" s="13"/>
      <c r="E24094" s="21"/>
      <c r="G24094" s="13"/>
      <c r="H24094" s="13"/>
      <c r="J24094" s="13"/>
      <c r="K24094" s="21"/>
    </row>
    <row r="24095">
      <c r="D24095" s="13"/>
      <c r="E24095" s="21"/>
      <c r="G24095" s="13"/>
      <c r="H24095" s="13"/>
      <c r="J24095" s="13"/>
      <c r="K24095" s="21"/>
    </row>
    <row r="24096">
      <c r="D24096" s="13"/>
      <c r="E24096" s="21"/>
      <c r="G24096" s="13"/>
      <c r="H24096" s="13"/>
      <c r="J24096" s="13"/>
      <c r="K24096" s="21"/>
    </row>
    <row r="24097">
      <c r="D24097" s="13"/>
      <c r="E24097" s="21"/>
      <c r="G24097" s="13"/>
      <c r="H24097" s="13"/>
      <c r="J24097" s="13"/>
      <c r="K24097" s="21"/>
    </row>
    <row r="24098">
      <c r="D24098" s="13"/>
      <c r="E24098" s="21"/>
      <c r="G24098" s="13"/>
      <c r="H24098" s="13"/>
      <c r="J24098" s="13"/>
      <c r="K24098" s="21"/>
    </row>
    <row r="24099">
      <c r="D24099" s="13"/>
      <c r="E24099" s="21"/>
      <c r="G24099" s="13"/>
      <c r="H24099" s="13"/>
      <c r="J24099" s="13"/>
      <c r="K24099" s="21"/>
    </row>
    <row r="24100">
      <c r="D24100" s="13"/>
      <c r="E24100" s="21"/>
      <c r="G24100" s="13"/>
      <c r="H24100" s="13"/>
      <c r="J24100" s="13"/>
      <c r="K24100" s="21"/>
    </row>
    <row r="24101">
      <c r="D24101" s="13"/>
      <c r="E24101" s="21"/>
      <c r="G24101" s="13"/>
      <c r="H24101" s="13"/>
      <c r="J24101" s="13"/>
      <c r="K24101" s="21"/>
    </row>
    <row r="24102">
      <c r="D24102" s="13"/>
      <c r="E24102" s="21"/>
      <c r="G24102" s="13"/>
      <c r="H24102" s="13"/>
      <c r="J24102" s="13"/>
      <c r="K24102" s="21"/>
    </row>
    <row r="24103">
      <c r="D24103" s="13"/>
      <c r="E24103" s="21"/>
      <c r="G24103" s="13"/>
      <c r="H24103" s="13"/>
      <c r="J24103" s="13"/>
      <c r="K24103" s="21"/>
    </row>
    <row r="24104">
      <c r="D24104" s="13"/>
      <c r="E24104" s="21"/>
      <c r="G24104" s="13"/>
      <c r="H24104" s="13"/>
      <c r="J24104" s="13"/>
      <c r="K24104" s="21"/>
    </row>
    <row r="24105">
      <c r="D24105" s="13"/>
      <c r="E24105" s="21"/>
      <c r="G24105" s="13"/>
      <c r="H24105" s="13"/>
      <c r="J24105" s="13"/>
      <c r="K24105" s="21"/>
    </row>
    <row r="24106">
      <c r="D24106" s="13"/>
      <c r="E24106" s="21"/>
      <c r="G24106" s="13"/>
      <c r="H24106" s="13"/>
      <c r="J24106" s="13"/>
      <c r="K24106" s="21"/>
    </row>
    <row r="24107">
      <c r="D24107" s="13"/>
      <c r="E24107" s="21"/>
      <c r="G24107" s="13"/>
      <c r="H24107" s="13"/>
      <c r="J24107" s="13"/>
      <c r="K24107" s="21"/>
    </row>
    <row r="24108">
      <c r="D24108" s="13"/>
      <c r="E24108" s="21"/>
      <c r="G24108" s="13"/>
      <c r="H24108" s="13"/>
      <c r="J24108" s="13"/>
      <c r="K24108" s="21"/>
    </row>
    <row r="24109">
      <c r="D24109" s="13"/>
      <c r="E24109" s="21"/>
      <c r="G24109" s="13"/>
      <c r="H24109" s="13"/>
      <c r="J24109" s="13"/>
      <c r="K24109" s="21"/>
    </row>
    <row r="24110">
      <c r="D24110" s="13"/>
      <c r="E24110" s="21"/>
      <c r="G24110" s="13"/>
      <c r="H24110" s="13"/>
      <c r="J24110" s="13"/>
      <c r="K24110" s="21"/>
    </row>
    <row r="24111">
      <c r="D24111" s="13"/>
      <c r="E24111" s="21"/>
      <c r="G24111" s="13"/>
      <c r="H24111" s="13"/>
      <c r="J24111" s="13"/>
      <c r="K24111" s="21"/>
    </row>
    <row r="24112">
      <c r="D24112" s="13"/>
      <c r="E24112" s="21"/>
      <c r="G24112" s="13"/>
      <c r="H24112" s="13"/>
      <c r="J24112" s="13"/>
      <c r="K24112" s="21"/>
    </row>
    <row r="24113">
      <c r="D24113" s="13"/>
      <c r="E24113" s="21"/>
      <c r="G24113" s="13"/>
      <c r="H24113" s="13"/>
      <c r="J24113" s="13"/>
      <c r="K24113" s="21"/>
    </row>
    <row r="24114">
      <c r="D24114" s="13"/>
      <c r="E24114" s="21"/>
      <c r="G24114" s="13"/>
      <c r="H24114" s="13"/>
      <c r="J24114" s="13"/>
      <c r="K24114" s="21"/>
    </row>
    <row r="24115">
      <c r="D24115" s="13"/>
      <c r="E24115" s="21"/>
      <c r="G24115" s="13"/>
      <c r="H24115" s="13"/>
      <c r="J24115" s="13"/>
      <c r="K24115" s="21"/>
    </row>
    <row r="24116">
      <c r="D24116" s="13"/>
      <c r="E24116" s="21"/>
      <c r="G24116" s="13"/>
      <c r="H24116" s="13"/>
      <c r="J24116" s="13"/>
      <c r="K24116" s="21"/>
    </row>
    <row r="24117">
      <c r="D24117" s="13"/>
      <c r="E24117" s="21"/>
      <c r="G24117" s="13"/>
      <c r="H24117" s="13"/>
      <c r="J24117" s="13"/>
      <c r="K24117" s="21"/>
    </row>
    <row r="24118">
      <c r="D24118" s="13"/>
      <c r="E24118" s="21"/>
      <c r="G24118" s="13"/>
      <c r="H24118" s="13"/>
      <c r="J24118" s="13"/>
      <c r="K24118" s="21"/>
    </row>
    <row r="24119">
      <c r="D24119" s="13"/>
      <c r="E24119" s="21"/>
      <c r="G24119" s="13"/>
      <c r="H24119" s="13"/>
      <c r="J24119" s="13"/>
      <c r="K24119" s="21"/>
    </row>
    <row r="24120">
      <c r="D24120" s="13"/>
      <c r="E24120" s="21"/>
      <c r="G24120" s="13"/>
      <c r="H24120" s="13"/>
      <c r="J24120" s="13"/>
      <c r="K24120" s="21"/>
    </row>
    <row r="24121">
      <c r="D24121" s="13"/>
      <c r="E24121" s="21"/>
      <c r="G24121" s="13"/>
      <c r="H24121" s="13"/>
      <c r="J24121" s="13"/>
      <c r="K24121" s="21"/>
    </row>
    <row r="24122">
      <c r="D24122" s="13"/>
      <c r="E24122" s="21"/>
      <c r="G24122" s="13"/>
      <c r="H24122" s="13"/>
      <c r="J24122" s="13"/>
      <c r="K24122" s="21"/>
    </row>
    <row r="24123">
      <c r="D24123" s="13"/>
      <c r="E24123" s="21"/>
      <c r="G24123" s="13"/>
      <c r="H24123" s="13"/>
      <c r="J24123" s="13"/>
      <c r="K24123" s="21"/>
    </row>
    <row r="24124">
      <c r="D24124" s="13"/>
      <c r="E24124" s="21"/>
      <c r="G24124" s="13"/>
      <c r="H24124" s="13"/>
      <c r="J24124" s="13"/>
      <c r="K24124" s="21"/>
    </row>
    <row r="24125">
      <c r="D24125" s="13"/>
      <c r="E24125" s="21"/>
      <c r="G24125" s="13"/>
      <c r="H24125" s="13"/>
      <c r="J24125" s="13"/>
      <c r="K24125" s="21"/>
    </row>
    <row r="24126">
      <c r="D24126" s="13"/>
      <c r="E24126" s="21"/>
      <c r="G24126" s="13"/>
      <c r="H24126" s="13"/>
      <c r="J24126" s="13"/>
      <c r="K24126" s="21"/>
    </row>
    <row r="24127">
      <c r="D24127" s="13"/>
      <c r="E24127" s="21"/>
      <c r="G24127" s="13"/>
      <c r="H24127" s="13"/>
      <c r="J24127" s="13"/>
      <c r="K24127" s="21"/>
    </row>
    <row r="24128">
      <c r="D24128" s="13"/>
      <c r="E24128" s="21"/>
      <c r="G24128" s="13"/>
      <c r="H24128" s="13"/>
      <c r="J24128" s="13"/>
      <c r="K24128" s="21"/>
    </row>
    <row r="24129">
      <c r="D24129" s="13"/>
      <c r="E24129" s="21"/>
      <c r="G24129" s="13"/>
      <c r="H24129" s="13"/>
      <c r="J24129" s="13"/>
      <c r="K24129" s="21"/>
    </row>
    <row r="24130">
      <c r="D24130" s="13"/>
      <c r="E24130" s="21"/>
      <c r="G24130" s="13"/>
      <c r="H24130" s="13"/>
      <c r="J24130" s="13"/>
      <c r="K24130" s="21"/>
    </row>
    <row r="24131">
      <c r="D24131" s="13"/>
      <c r="E24131" s="21"/>
      <c r="G24131" s="13"/>
      <c r="H24131" s="13"/>
      <c r="J24131" s="13"/>
      <c r="K24131" s="21"/>
    </row>
    <row r="24132">
      <c r="D24132" s="13"/>
      <c r="E24132" s="21"/>
      <c r="G24132" s="13"/>
      <c r="H24132" s="13"/>
      <c r="J24132" s="13"/>
      <c r="K24132" s="21"/>
    </row>
    <row r="24133">
      <c r="D24133" s="13"/>
      <c r="E24133" s="21"/>
      <c r="G24133" s="13"/>
      <c r="H24133" s="13"/>
      <c r="J24133" s="13"/>
      <c r="K24133" s="21"/>
    </row>
    <row r="24134">
      <c r="D24134" s="13"/>
      <c r="E24134" s="21"/>
      <c r="G24134" s="13"/>
      <c r="H24134" s="13"/>
      <c r="J24134" s="13"/>
      <c r="K24134" s="21"/>
    </row>
    <row r="24135">
      <c r="D24135" s="13"/>
      <c r="E24135" s="21"/>
      <c r="G24135" s="13"/>
      <c r="H24135" s="13"/>
      <c r="J24135" s="13"/>
      <c r="K24135" s="21"/>
    </row>
    <row r="24136">
      <c r="D24136" s="13"/>
      <c r="E24136" s="21"/>
      <c r="G24136" s="13"/>
      <c r="H24136" s="13"/>
      <c r="J24136" s="13"/>
      <c r="K24136" s="21"/>
    </row>
    <row r="24137">
      <c r="D24137" s="13"/>
      <c r="E24137" s="21"/>
      <c r="G24137" s="13"/>
      <c r="H24137" s="13"/>
      <c r="J24137" s="13"/>
      <c r="K24137" s="21"/>
    </row>
    <row r="24138">
      <c r="D24138" s="13"/>
      <c r="E24138" s="21"/>
      <c r="G24138" s="13"/>
      <c r="H24138" s="13"/>
      <c r="J24138" s="13"/>
      <c r="K24138" s="21"/>
    </row>
    <row r="24139">
      <c r="D24139" s="13"/>
      <c r="E24139" s="21"/>
      <c r="G24139" s="13"/>
      <c r="H24139" s="13"/>
      <c r="J24139" s="13"/>
      <c r="K24139" s="21"/>
    </row>
    <row r="24140">
      <c r="D24140" s="13"/>
      <c r="E24140" s="21"/>
      <c r="G24140" s="13"/>
      <c r="H24140" s="13"/>
      <c r="J24140" s="13"/>
      <c r="K24140" s="21"/>
    </row>
    <row r="24141">
      <c r="D24141" s="13"/>
      <c r="E24141" s="21"/>
      <c r="G24141" s="13"/>
      <c r="H24141" s="13"/>
      <c r="J24141" s="13"/>
      <c r="K24141" s="21"/>
    </row>
    <row r="24142">
      <c r="D24142" s="13"/>
      <c r="E24142" s="21"/>
      <c r="G24142" s="13"/>
      <c r="H24142" s="13"/>
      <c r="J24142" s="13"/>
      <c r="K24142" s="21"/>
    </row>
    <row r="24143">
      <c r="D24143" s="13"/>
      <c r="E24143" s="21"/>
      <c r="G24143" s="13"/>
      <c r="H24143" s="13"/>
      <c r="J24143" s="13"/>
      <c r="K24143" s="21"/>
    </row>
    <row r="24144">
      <c r="D24144" s="13"/>
      <c r="E24144" s="21"/>
      <c r="G24144" s="13"/>
      <c r="H24144" s="13"/>
      <c r="J24144" s="13"/>
      <c r="K24144" s="21"/>
    </row>
    <row r="24145">
      <c r="D24145" s="13"/>
      <c r="E24145" s="21"/>
      <c r="G24145" s="13"/>
      <c r="H24145" s="13"/>
      <c r="J24145" s="13"/>
      <c r="K24145" s="21"/>
    </row>
    <row r="24146">
      <c r="D24146" s="13"/>
      <c r="E24146" s="21"/>
      <c r="G24146" s="13"/>
      <c r="H24146" s="13"/>
      <c r="J24146" s="13"/>
      <c r="K24146" s="21"/>
    </row>
    <row r="24147">
      <c r="D24147" s="13"/>
      <c r="E24147" s="21"/>
      <c r="G24147" s="13"/>
      <c r="H24147" s="13"/>
      <c r="J24147" s="13"/>
      <c r="K24147" s="21"/>
    </row>
    <row r="24148">
      <c r="D24148" s="13"/>
      <c r="E24148" s="21"/>
      <c r="G24148" s="13"/>
      <c r="H24148" s="13"/>
      <c r="J24148" s="13"/>
      <c r="K24148" s="21"/>
    </row>
    <row r="24149">
      <c r="D24149" s="13"/>
      <c r="E24149" s="21"/>
      <c r="G24149" s="13"/>
      <c r="H24149" s="13"/>
      <c r="J24149" s="13"/>
      <c r="K24149" s="21"/>
    </row>
    <row r="24150">
      <c r="D24150" s="13"/>
      <c r="E24150" s="21"/>
      <c r="G24150" s="13"/>
      <c r="H24150" s="13"/>
      <c r="J24150" s="13"/>
      <c r="K24150" s="21"/>
    </row>
    <row r="24151">
      <c r="D24151" s="13"/>
      <c r="E24151" s="21"/>
      <c r="G24151" s="13"/>
      <c r="H24151" s="13"/>
      <c r="J24151" s="13"/>
      <c r="K24151" s="21"/>
    </row>
    <row r="24152">
      <c r="D24152" s="13"/>
      <c r="E24152" s="21"/>
      <c r="G24152" s="13"/>
      <c r="H24152" s="13"/>
      <c r="J24152" s="13"/>
      <c r="K24152" s="21"/>
    </row>
    <row r="24153">
      <c r="D24153" s="13"/>
      <c r="E24153" s="21"/>
      <c r="G24153" s="13"/>
      <c r="H24153" s="13"/>
      <c r="J24153" s="13"/>
      <c r="K24153" s="21"/>
    </row>
    <row r="24154">
      <c r="D24154" s="13"/>
      <c r="E24154" s="21"/>
      <c r="G24154" s="13"/>
      <c r="H24154" s="13"/>
      <c r="J24154" s="13"/>
      <c r="K24154" s="21"/>
    </row>
    <row r="24155">
      <c r="D24155" s="13"/>
      <c r="E24155" s="21"/>
      <c r="G24155" s="13"/>
      <c r="H24155" s="13"/>
      <c r="J24155" s="13"/>
      <c r="K24155" s="21"/>
    </row>
    <row r="24156">
      <c r="D24156" s="13"/>
      <c r="E24156" s="21"/>
      <c r="G24156" s="13"/>
      <c r="H24156" s="13"/>
      <c r="J24156" s="13"/>
      <c r="K24156" s="21"/>
    </row>
    <row r="24157">
      <c r="D24157" s="13"/>
      <c r="E24157" s="21"/>
      <c r="G24157" s="13"/>
      <c r="H24157" s="13"/>
      <c r="J24157" s="13"/>
      <c r="K24157" s="21"/>
    </row>
    <row r="24158">
      <c r="D24158" s="13"/>
      <c r="E24158" s="21"/>
      <c r="G24158" s="13"/>
      <c r="H24158" s="13"/>
      <c r="J24158" s="13"/>
      <c r="K24158" s="21"/>
    </row>
    <row r="24159">
      <c r="D24159" s="13"/>
      <c r="E24159" s="21"/>
      <c r="G24159" s="13"/>
      <c r="H24159" s="13"/>
      <c r="J24159" s="13"/>
      <c r="K24159" s="21"/>
    </row>
    <row r="24160">
      <c r="D24160" s="13"/>
      <c r="E24160" s="21"/>
      <c r="G24160" s="13"/>
      <c r="H24160" s="13"/>
      <c r="J24160" s="13"/>
      <c r="K24160" s="21"/>
    </row>
    <row r="24161">
      <c r="D24161" s="13"/>
      <c r="E24161" s="21"/>
      <c r="G24161" s="13"/>
      <c r="H24161" s="13"/>
      <c r="J24161" s="13"/>
      <c r="K24161" s="21"/>
    </row>
    <row r="24162">
      <c r="D24162" s="13"/>
      <c r="E24162" s="21"/>
      <c r="G24162" s="13"/>
      <c r="H24162" s="13"/>
      <c r="J24162" s="13"/>
      <c r="K24162" s="21"/>
    </row>
    <row r="24163">
      <c r="D24163" s="13"/>
      <c r="E24163" s="21"/>
      <c r="G24163" s="13"/>
      <c r="H24163" s="13"/>
      <c r="J24163" s="13"/>
      <c r="K24163" s="21"/>
    </row>
    <row r="24164">
      <c r="D24164" s="13"/>
      <c r="E24164" s="21"/>
      <c r="G24164" s="13"/>
      <c r="H24164" s="13"/>
      <c r="J24164" s="13"/>
      <c r="K24164" s="21"/>
    </row>
    <row r="24165">
      <c r="D24165" s="13"/>
      <c r="E24165" s="21"/>
      <c r="G24165" s="13"/>
      <c r="H24165" s="13"/>
      <c r="J24165" s="13"/>
      <c r="K24165" s="21"/>
    </row>
    <row r="24166">
      <c r="D24166" s="13"/>
      <c r="E24166" s="21"/>
      <c r="G24166" s="13"/>
      <c r="H24166" s="13"/>
      <c r="J24166" s="13"/>
      <c r="K24166" s="21"/>
    </row>
    <row r="24167">
      <c r="D24167" s="13"/>
      <c r="E24167" s="21"/>
      <c r="G24167" s="13"/>
      <c r="H24167" s="13"/>
      <c r="J24167" s="13"/>
      <c r="K24167" s="21"/>
    </row>
    <row r="24168">
      <c r="D24168" s="13"/>
      <c r="E24168" s="21"/>
      <c r="G24168" s="13"/>
      <c r="H24168" s="13"/>
      <c r="J24168" s="13"/>
      <c r="K24168" s="21"/>
    </row>
    <row r="24169">
      <c r="D24169" s="13"/>
      <c r="E24169" s="21"/>
      <c r="G24169" s="13"/>
      <c r="H24169" s="13"/>
      <c r="J24169" s="13"/>
      <c r="K24169" s="21"/>
    </row>
    <row r="24170">
      <c r="D24170" s="13"/>
      <c r="E24170" s="21"/>
      <c r="G24170" s="13"/>
      <c r="H24170" s="13"/>
      <c r="J24170" s="13"/>
      <c r="K24170" s="21"/>
    </row>
    <row r="24171">
      <c r="D24171" s="13"/>
      <c r="E24171" s="21"/>
      <c r="G24171" s="13"/>
      <c r="H24171" s="13"/>
      <c r="J24171" s="13"/>
      <c r="K24171" s="21"/>
    </row>
    <row r="24172">
      <c r="D24172" s="13"/>
      <c r="E24172" s="21"/>
      <c r="G24172" s="13"/>
      <c r="H24172" s="13"/>
      <c r="J24172" s="13"/>
      <c r="K24172" s="21"/>
    </row>
    <row r="24173">
      <c r="D24173" s="13"/>
      <c r="E24173" s="21"/>
      <c r="G24173" s="13"/>
      <c r="H24173" s="13"/>
      <c r="J24173" s="13"/>
      <c r="K24173" s="21"/>
    </row>
    <row r="24174">
      <c r="D24174" s="13"/>
      <c r="E24174" s="21"/>
      <c r="G24174" s="13"/>
      <c r="H24174" s="13"/>
      <c r="J24174" s="13"/>
      <c r="K24174" s="21"/>
    </row>
    <row r="24175">
      <c r="D24175" s="13"/>
      <c r="E24175" s="21"/>
      <c r="G24175" s="13"/>
      <c r="H24175" s="13"/>
      <c r="J24175" s="13"/>
      <c r="K24175" s="21"/>
    </row>
    <row r="24176">
      <c r="D24176" s="13"/>
      <c r="E24176" s="21"/>
      <c r="G24176" s="13"/>
      <c r="H24176" s="13"/>
      <c r="J24176" s="13"/>
      <c r="K24176" s="21"/>
    </row>
    <row r="24177">
      <c r="D24177" s="13"/>
      <c r="E24177" s="21"/>
      <c r="G24177" s="13"/>
      <c r="H24177" s="13"/>
      <c r="J24177" s="13"/>
      <c r="K24177" s="21"/>
    </row>
    <row r="24178">
      <c r="D24178" s="13"/>
      <c r="E24178" s="21"/>
      <c r="G24178" s="13"/>
      <c r="H24178" s="13"/>
      <c r="J24178" s="13"/>
      <c r="K24178" s="21"/>
    </row>
    <row r="24179">
      <c r="D24179" s="13"/>
      <c r="E24179" s="21"/>
      <c r="G24179" s="13"/>
      <c r="H24179" s="13"/>
      <c r="J24179" s="13"/>
      <c r="K24179" s="21"/>
    </row>
    <row r="24180">
      <c r="D24180" s="13"/>
      <c r="E24180" s="21"/>
      <c r="G24180" s="13"/>
      <c r="H24180" s="13"/>
      <c r="J24180" s="13"/>
      <c r="K24180" s="21"/>
    </row>
    <row r="24181">
      <c r="D24181" s="13"/>
      <c r="E24181" s="21"/>
      <c r="G24181" s="13"/>
      <c r="H24181" s="13"/>
      <c r="J24181" s="13"/>
      <c r="K24181" s="21"/>
    </row>
    <row r="24182">
      <c r="D24182" s="13"/>
      <c r="E24182" s="21"/>
      <c r="G24182" s="13"/>
      <c r="H24182" s="13"/>
      <c r="J24182" s="13"/>
      <c r="K24182" s="21"/>
    </row>
    <row r="24183">
      <c r="D24183" s="13"/>
      <c r="E24183" s="21"/>
      <c r="G24183" s="13"/>
      <c r="H24183" s="13"/>
      <c r="J24183" s="13"/>
      <c r="K24183" s="21"/>
    </row>
    <row r="24184">
      <c r="D24184" s="13"/>
      <c r="E24184" s="21"/>
      <c r="G24184" s="13"/>
      <c r="H24184" s="13"/>
      <c r="J24184" s="13"/>
      <c r="K24184" s="21"/>
    </row>
    <row r="24185">
      <c r="D24185" s="13"/>
      <c r="E24185" s="21"/>
      <c r="G24185" s="13"/>
      <c r="H24185" s="13"/>
      <c r="J24185" s="13"/>
      <c r="K24185" s="21"/>
    </row>
    <row r="24186">
      <c r="D24186" s="13"/>
      <c r="E24186" s="21"/>
      <c r="G24186" s="13"/>
      <c r="H24186" s="13"/>
      <c r="J24186" s="13"/>
      <c r="K24186" s="21"/>
    </row>
    <row r="24187">
      <c r="D24187" s="13"/>
      <c r="E24187" s="21"/>
      <c r="G24187" s="13"/>
      <c r="H24187" s="13"/>
      <c r="J24187" s="13"/>
      <c r="K24187" s="21"/>
    </row>
    <row r="24188">
      <c r="D24188" s="13"/>
      <c r="E24188" s="21"/>
      <c r="G24188" s="13"/>
      <c r="H24188" s="13"/>
      <c r="J24188" s="13"/>
      <c r="K24188" s="21"/>
    </row>
    <row r="24189">
      <c r="D24189" s="13"/>
      <c r="E24189" s="21"/>
      <c r="G24189" s="13"/>
      <c r="H24189" s="13"/>
      <c r="J24189" s="13"/>
      <c r="K24189" s="21"/>
    </row>
    <row r="24190">
      <c r="D24190" s="13"/>
      <c r="E24190" s="21"/>
      <c r="G24190" s="13"/>
      <c r="H24190" s="13"/>
      <c r="J24190" s="13"/>
      <c r="K24190" s="21"/>
    </row>
    <row r="24191">
      <c r="D24191" s="13"/>
      <c r="E24191" s="21"/>
      <c r="G24191" s="13"/>
      <c r="H24191" s="13"/>
      <c r="J24191" s="13"/>
      <c r="K24191" s="21"/>
    </row>
    <row r="24192">
      <c r="D24192" s="13"/>
      <c r="E24192" s="21"/>
      <c r="G24192" s="13"/>
      <c r="H24192" s="13"/>
      <c r="J24192" s="13"/>
      <c r="K24192" s="21"/>
    </row>
    <row r="24193">
      <c r="D24193" s="13"/>
      <c r="E24193" s="21"/>
      <c r="G24193" s="13"/>
      <c r="H24193" s="13"/>
      <c r="J24193" s="13"/>
      <c r="K24193" s="21"/>
    </row>
    <row r="24194">
      <c r="D24194" s="13"/>
      <c r="E24194" s="21"/>
      <c r="G24194" s="13"/>
      <c r="H24194" s="13"/>
      <c r="J24194" s="13"/>
      <c r="K24194" s="21"/>
    </row>
    <row r="24195">
      <c r="D24195" s="13"/>
      <c r="E24195" s="21"/>
      <c r="G24195" s="13"/>
      <c r="H24195" s="13"/>
      <c r="J24195" s="13"/>
      <c r="K24195" s="21"/>
    </row>
    <row r="24196">
      <c r="D24196" s="13"/>
      <c r="E24196" s="21"/>
      <c r="G24196" s="13"/>
      <c r="H24196" s="13"/>
      <c r="J24196" s="13"/>
      <c r="K24196" s="21"/>
    </row>
    <row r="24197">
      <c r="D24197" s="13"/>
      <c r="E24197" s="21"/>
      <c r="G24197" s="13"/>
      <c r="H24197" s="13"/>
      <c r="J24197" s="13"/>
      <c r="K24197" s="21"/>
    </row>
    <row r="24198">
      <c r="D24198" s="13"/>
      <c r="E24198" s="21"/>
      <c r="G24198" s="13"/>
      <c r="H24198" s="13"/>
      <c r="J24198" s="13"/>
      <c r="K24198" s="21"/>
    </row>
    <row r="24199">
      <c r="D24199" s="13"/>
      <c r="E24199" s="21"/>
      <c r="G24199" s="13"/>
      <c r="H24199" s="13"/>
      <c r="J24199" s="13"/>
      <c r="K24199" s="21"/>
    </row>
    <row r="24200">
      <c r="D24200" s="13"/>
      <c r="E24200" s="21"/>
      <c r="G24200" s="13"/>
      <c r="H24200" s="13"/>
      <c r="J24200" s="13"/>
      <c r="K24200" s="21"/>
    </row>
    <row r="24201">
      <c r="D24201" s="13"/>
      <c r="E24201" s="21"/>
      <c r="G24201" s="13"/>
      <c r="H24201" s="13"/>
      <c r="J24201" s="13"/>
      <c r="K24201" s="21"/>
    </row>
    <row r="24202">
      <c r="D24202" s="13"/>
      <c r="E24202" s="21"/>
      <c r="G24202" s="13"/>
      <c r="H24202" s="13"/>
      <c r="J24202" s="13"/>
      <c r="K24202" s="21"/>
    </row>
    <row r="24203">
      <c r="D24203" s="13"/>
      <c r="E24203" s="21"/>
      <c r="G24203" s="13"/>
      <c r="H24203" s="13"/>
      <c r="J24203" s="13"/>
      <c r="K24203" s="21"/>
    </row>
    <row r="24204">
      <c r="D24204" s="13"/>
      <c r="E24204" s="21"/>
      <c r="G24204" s="13"/>
      <c r="H24204" s="13"/>
      <c r="J24204" s="13"/>
      <c r="K24204" s="21"/>
    </row>
    <row r="24205">
      <c r="D24205" s="13"/>
      <c r="E24205" s="21"/>
      <c r="G24205" s="13"/>
      <c r="H24205" s="13"/>
      <c r="J24205" s="13"/>
      <c r="K24205" s="21"/>
    </row>
    <row r="24206">
      <c r="D24206" s="13"/>
      <c r="E24206" s="21"/>
      <c r="G24206" s="13"/>
      <c r="H24206" s="13"/>
      <c r="J24206" s="13"/>
      <c r="K24206" s="21"/>
    </row>
    <row r="24207">
      <c r="D24207" s="13"/>
      <c r="E24207" s="21"/>
      <c r="G24207" s="13"/>
      <c r="H24207" s="13"/>
      <c r="J24207" s="13"/>
      <c r="K24207" s="21"/>
    </row>
    <row r="24208">
      <c r="D24208" s="13"/>
      <c r="E24208" s="21"/>
      <c r="G24208" s="13"/>
      <c r="H24208" s="13"/>
      <c r="J24208" s="13"/>
      <c r="K24208" s="21"/>
    </row>
    <row r="24209">
      <c r="D24209" s="13"/>
      <c r="E24209" s="21"/>
      <c r="G24209" s="13"/>
      <c r="H24209" s="13"/>
      <c r="J24209" s="13"/>
      <c r="K24209" s="21"/>
    </row>
    <row r="24210">
      <c r="D24210" s="13"/>
      <c r="E24210" s="21"/>
      <c r="G24210" s="13"/>
      <c r="H24210" s="13"/>
      <c r="J24210" s="13"/>
      <c r="K24210" s="21"/>
    </row>
    <row r="24211">
      <c r="D24211" s="13"/>
      <c r="E24211" s="21"/>
      <c r="G24211" s="13"/>
      <c r="H24211" s="13"/>
      <c r="J24211" s="13"/>
      <c r="K24211" s="21"/>
    </row>
    <row r="24212">
      <c r="D24212" s="13"/>
      <c r="E24212" s="21"/>
      <c r="G24212" s="13"/>
      <c r="H24212" s="13"/>
      <c r="J24212" s="13"/>
      <c r="K24212" s="21"/>
    </row>
    <row r="24213">
      <c r="D24213" s="13"/>
      <c r="E24213" s="21"/>
      <c r="G24213" s="13"/>
      <c r="H24213" s="13"/>
      <c r="J24213" s="13"/>
      <c r="K24213" s="21"/>
    </row>
    <row r="24214">
      <c r="D24214" s="13"/>
      <c r="E24214" s="21"/>
      <c r="G24214" s="13"/>
      <c r="H24214" s="13"/>
      <c r="J24214" s="13"/>
      <c r="K24214" s="21"/>
    </row>
    <row r="24215">
      <c r="D24215" s="13"/>
      <c r="E24215" s="21"/>
      <c r="G24215" s="13"/>
      <c r="H24215" s="13"/>
      <c r="J24215" s="13"/>
      <c r="K24215" s="21"/>
    </row>
    <row r="24216">
      <c r="D24216" s="13"/>
      <c r="E24216" s="21"/>
      <c r="G24216" s="13"/>
      <c r="H24216" s="13"/>
      <c r="J24216" s="13"/>
      <c r="K24216" s="21"/>
    </row>
    <row r="24217">
      <c r="D24217" s="13"/>
      <c r="E24217" s="21"/>
      <c r="G24217" s="13"/>
      <c r="H24217" s="13"/>
      <c r="J24217" s="13"/>
      <c r="K24217" s="21"/>
    </row>
    <row r="24218">
      <c r="D24218" s="13"/>
      <c r="E24218" s="21"/>
      <c r="G24218" s="13"/>
      <c r="H24218" s="13"/>
      <c r="J24218" s="13"/>
      <c r="K24218" s="21"/>
    </row>
    <row r="24219">
      <c r="D24219" s="13"/>
      <c r="E24219" s="21"/>
      <c r="G24219" s="13"/>
      <c r="H24219" s="13"/>
      <c r="J24219" s="13"/>
      <c r="K24219" s="21"/>
    </row>
    <row r="24220">
      <c r="D24220" s="13"/>
      <c r="E24220" s="21"/>
      <c r="G24220" s="13"/>
      <c r="H24220" s="13"/>
      <c r="J24220" s="13"/>
      <c r="K24220" s="21"/>
    </row>
    <row r="24221">
      <c r="D24221" s="13"/>
      <c r="E24221" s="21"/>
      <c r="G24221" s="13"/>
      <c r="H24221" s="13"/>
      <c r="J24221" s="13"/>
      <c r="K24221" s="21"/>
    </row>
    <row r="24222">
      <c r="D24222" s="13"/>
      <c r="E24222" s="21"/>
      <c r="G24222" s="13"/>
      <c r="H24222" s="13"/>
      <c r="J24222" s="13"/>
      <c r="K24222" s="21"/>
    </row>
    <row r="24223">
      <c r="D24223" s="13"/>
      <c r="E24223" s="21"/>
      <c r="G24223" s="13"/>
      <c r="H24223" s="13"/>
      <c r="J24223" s="13"/>
      <c r="K24223" s="21"/>
    </row>
    <row r="24224">
      <c r="D24224" s="13"/>
      <c r="E24224" s="21"/>
      <c r="G24224" s="13"/>
      <c r="H24224" s="13"/>
      <c r="J24224" s="13"/>
      <c r="K24224" s="21"/>
    </row>
    <row r="24225">
      <c r="D24225" s="13"/>
      <c r="E24225" s="21"/>
      <c r="G24225" s="13"/>
      <c r="H24225" s="13"/>
      <c r="J24225" s="13"/>
      <c r="K24225" s="21"/>
    </row>
    <row r="24226">
      <c r="D24226" s="13"/>
      <c r="E24226" s="21"/>
      <c r="G24226" s="13"/>
      <c r="H24226" s="13"/>
      <c r="J24226" s="13"/>
      <c r="K24226" s="21"/>
    </row>
    <row r="24227">
      <c r="D24227" s="13"/>
      <c r="E24227" s="21"/>
      <c r="G24227" s="13"/>
      <c r="H24227" s="13"/>
      <c r="J24227" s="13"/>
      <c r="K24227" s="21"/>
    </row>
    <row r="24228">
      <c r="D24228" s="13"/>
      <c r="E24228" s="21"/>
      <c r="G24228" s="13"/>
      <c r="H24228" s="13"/>
      <c r="J24228" s="13"/>
      <c r="K24228" s="21"/>
    </row>
    <row r="24229">
      <c r="D24229" s="13"/>
      <c r="E24229" s="21"/>
      <c r="G24229" s="13"/>
      <c r="H24229" s="13"/>
      <c r="J24229" s="13"/>
      <c r="K24229" s="21"/>
    </row>
    <row r="24230">
      <c r="D24230" s="13"/>
      <c r="E24230" s="21"/>
      <c r="G24230" s="13"/>
      <c r="H24230" s="13"/>
      <c r="J24230" s="13"/>
      <c r="K24230" s="21"/>
    </row>
    <row r="24231">
      <c r="D24231" s="13"/>
      <c r="E24231" s="21"/>
      <c r="G24231" s="13"/>
      <c r="H24231" s="13"/>
      <c r="J24231" s="13"/>
      <c r="K24231" s="21"/>
    </row>
    <row r="24232">
      <c r="D24232" s="13"/>
      <c r="E24232" s="21"/>
      <c r="G24232" s="13"/>
      <c r="H24232" s="13"/>
      <c r="J24232" s="13"/>
      <c r="K24232" s="21"/>
    </row>
    <row r="24233">
      <c r="D24233" s="13"/>
      <c r="E24233" s="21"/>
      <c r="G24233" s="13"/>
      <c r="H24233" s="13"/>
      <c r="J24233" s="13"/>
      <c r="K24233" s="21"/>
    </row>
    <row r="24234">
      <c r="D24234" s="13"/>
      <c r="E24234" s="21"/>
      <c r="G24234" s="13"/>
      <c r="H24234" s="13"/>
      <c r="J24234" s="13"/>
      <c r="K24234" s="21"/>
    </row>
    <row r="24235">
      <c r="D24235" s="13"/>
      <c r="E24235" s="21"/>
      <c r="G24235" s="13"/>
      <c r="H24235" s="13"/>
      <c r="J24235" s="13"/>
      <c r="K24235" s="21"/>
    </row>
    <row r="24236">
      <c r="D24236" s="13"/>
      <c r="E24236" s="21"/>
      <c r="G24236" s="13"/>
      <c r="H24236" s="13"/>
      <c r="J24236" s="13"/>
      <c r="K24236" s="21"/>
    </row>
    <row r="24237">
      <c r="D24237" s="13"/>
      <c r="E24237" s="21"/>
      <c r="G24237" s="13"/>
      <c r="H24237" s="13"/>
      <c r="J24237" s="13"/>
      <c r="K24237" s="21"/>
    </row>
    <row r="24238">
      <c r="D24238" s="13"/>
      <c r="E24238" s="21"/>
      <c r="G24238" s="13"/>
      <c r="H24238" s="13"/>
      <c r="J24238" s="13"/>
      <c r="K24238" s="21"/>
    </row>
    <row r="24239">
      <c r="D24239" s="13"/>
      <c r="E24239" s="21"/>
      <c r="G24239" s="13"/>
      <c r="H24239" s="13"/>
      <c r="J24239" s="13"/>
      <c r="K24239" s="21"/>
    </row>
    <row r="24240">
      <c r="D24240" s="13"/>
      <c r="E24240" s="21"/>
      <c r="G24240" s="13"/>
      <c r="H24240" s="13"/>
      <c r="J24240" s="13"/>
      <c r="K24240" s="21"/>
    </row>
    <row r="24241">
      <c r="D24241" s="13"/>
      <c r="E24241" s="21"/>
      <c r="G24241" s="13"/>
      <c r="H24241" s="13"/>
      <c r="J24241" s="13"/>
      <c r="K24241" s="21"/>
    </row>
    <row r="24242">
      <c r="D24242" s="13"/>
      <c r="E24242" s="21"/>
      <c r="G24242" s="13"/>
      <c r="H24242" s="13"/>
      <c r="J24242" s="13"/>
      <c r="K24242" s="21"/>
    </row>
    <row r="24243">
      <c r="D24243" s="13"/>
      <c r="E24243" s="21"/>
      <c r="G24243" s="13"/>
      <c r="H24243" s="13"/>
      <c r="J24243" s="13"/>
      <c r="K24243" s="21"/>
    </row>
    <row r="24244">
      <c r="D24244" s="13"/>
      <c r="E24244" s="21"/>
      <c r="G24244" s="13"/>
      <c r="H24244" s="13"/>
      <c r="J24244" s="13"/>
      <c r="K24244" s="21"/>
    </row>
    <row r="24245">
      <c r="D24245" s="13"/>
      <c r="E24245" s="21"/>
      <c r="G24245" s="13"/>
      <c r="H24245" s="13"/>
      <c r="J24245" s="13"/>
      <c r="K24245" s="21"/>
    </row>
    <row r="24246">
      <c r="D24246" s="13"/>
      <c r="E24246" s="21"/>
      <c r="G24246" s="13"/>
      <c r="H24246" s="13"/>
      <c r="J24246" s="13"/>
      <c r="K24246" s="21"/>
    </row>
    <row r="24247">
      <c r="D24247" s="13"/>
      <c r="E24247" s="21"/>
      <c r="G24247" s="13"/>
      <c r="H24247" s="13"/>
      <c r="J24247" s="13"/>
      <c r="K24247" s="21"/>
    </row>
    <row r="24248">
      <c r="D24248" s="13"/>
      <c r="E24248" s="21"/>
      <c r="G24248" s="13"/>
      <c r="H24248" s="13"/>
      <c r="J24248" s="13"/>
      <c r="K24248" s="21"/>
    </row>
    <row r="24249">
      <c r="D24249" s="13"/>
      <c r="E24249" s="21"/>
      <c r="G24249" s="13"/>
      <c r="H24249" s="13"/>
      <c r="J24249" s="13"/>
      <c r="K24249" s="21"/>
    </row>
    <row r="24250">
      <c r="D24250" s="13"/>
      <c r="E24250" s="21"/>
      <c r="G24250" s="13"/>
      <c r="H24250" s="13"/>
      <c r="J24250" s="13"/>
      <c r="K24250" s="21"/>
    </row>
    <row r="24251">
      <c r="D24251" s="13"/>
      <c r="E24251" s="21"/>
      <c r="G24251" s="13"/>
      <c r="H24251" s="13"/>
      <c r="J24251" s="13"/>
      <c r="K24251" s="21"/>
    </row>
    <row r="24252">
      <c r="D24252" s="13"/>
      <c r="E24252" s="21"/>
      <c r="G24252" s="13"/>
      <c r="H24252" s="13"/>
      <c r="J24252" s="13"/>
      <c r="K24252" s="21"/>
    </row>
    <row r="24253">
      <c r="D24253" s="13"/>
      <c r="E24253" s="21"/>
      <c r="G24253" s="13"/>
      <c r="H24253" s="13"/>
      <c r="J24253" s="13"/>
      <c r="K24253" s="21"/>
    </row>
    <row r="24254">
      <c r="D24254" s="13"/>
      <c r="E24254" s="21"/>
      <c r="G24254" s="13"/>
      <c r="H24254" s="13"/>
      <c r="J24254" s="13"/>
      <c r="K24254" s="21"/>
    </row>
    <row r="24255">
      <c r="D24255" s="13"/>
      <c r="E24255" s="21"/>
      <c r="G24255" s="13"/>
      <c r="H24255" s="13"/>
      <c r="J24255" s="13"/>
      <c r="K24255" s="21"/>
    </row>
    <row r="24256">
      <c r="D24256" s="13"/>
      <c r="E24256" s="21"/>
      <c r="G24256" s="13"/>
      <c r="H24256" s="13"/>
      <c r="J24256" s="13"/>
      <c r="K24256" s="21"/>
    </row>
    <row r="24257">
      <c r="D24257" s="13"/>
      <c r="E24257" s="21"/>
      <c r="G24257" s="13"/>
      <c r="H24257" s="13"/>
      <c r="J24257" s="13"/>
      <c r="K24257" s="21"/>
    </row>
    <row r="24258">
      <c r="D24258" s="13"/>
      <c r="E24258" s="21"/>
      <c r="G24258" s="13"/>
      <c r="H24258" s="13"/>
      <c r="J24258" s="13"/>
      <c r="K24258" s="21"/>
    </row>
    <row r="24259">
      <c r="D24259" s="13"/>
      <c r="E24259" s="21"/>
      <c r="G24259" s="13"/>
      <c r="H24259" s="13"/>
      <c r="J24259" s="13"/>
      <c r="K24259" s="21"/>
    </row>
    <row r="24260">
      <c r="D24260" s="13"/>
      <c r="E24260" s="21"/>
      <c r="G24260" s="13"/>
      <c r="H24260" s="13"/>
      <c r="J24260" s="13"/>
      <c r="K24260" s="21"/>
    </row>
    <row r="24261">
      <c r="D24261" s="13"/>
      <c r="E24261" s="21"/>
      <c r="G24261" s="13"/>
      <c r="H24261" s="13"/>
      <c r="J24261" s="13"/>
      <c r="K24261" s="21"/>
    </row>
    <row r="24262">
      <c r="D24262" s="13"/>
      <c r="E24262" s="21"/>
      <c r="G24262" s="13"/>
      <c r="H24262" s="13"/>
      <c r="J24262" s="13"/>
      <c r="K24262" s="21"/>
    </row>
    <row r="24263">
      <c r="D24263" s="13"/>
      <c r="E24263" s="21"/>
      <c r="G24263" s="13"/>
      <c r="H24263" s="13"/>
      <c r="J24263" s="13"/>
      <c r="K24263" s="21"/>
    </row>
    <row r="24264">
      <c r="D24264" s="13"/>
      <c r="E24264" s="21"/>
      <c r="G24264" s="13"/>
      <c r="H24264" s="13"/>
      <c r="J24264" s="13"/>
      <c r="K24264" s="21"/>
    </row>
    <row r="24265">
      <c r="D24265" s="13"/>
      <c r="E24265" s="21"/>
      <c r="G24265" s="13"/>
      <c r="H24265" s="13"/>
      <c r="J24265" s="13"/>
      <c r="K24265" s="21"/>
    </row>
    <row r="24266">
      <c r="D24266" s="13"/>
      <c r="E24266" s="21"/>
      <c r="G24266" s="13"/>
      <c r="H24266" s="13"/>
      <c r="J24266" s="13"/>
      <c r="K24266" s="21"/>
    </row>
    <row r="24267">
      <c r="D24267" s="13"/>
      <c r="E24267" s="21"/>
      <c r="G24267" s="13"/>
      <c r="H24267" s="13"/>
      <c r="J24267" s="13"/>
      <c r="K24267" s="21"/>
    </row>
    <row r="24268">
      <c r="D24268" s="13"/>
      <c r="E24268" s="21"/>
      <c r="G24268" s="13"/>
      <c r="H24268" s="13"/>
      <c r="J24268" s="13"/>
      <c r="K24268" s="21"/>
    </row>
    <row r="24269">
      <c r="D24269" s="13"/>
      <c r="E24269" s="21"/>
      <c r="G24269" s="13"/>
      <c r="H24269" s="13"/>
      <c r="J24269" s="13"/>
      <c r="K24269" s="21"/>
    </row>
    <row r="24270">
      <c r="D24270" s="13"/>
      <c r="E24270" s="21"/>
      <c r="G24270" s="13"/>
      <c r="H24270" s="13"/>
      <c r="J24270" s="13"/>
      <c r="K24270" s="21"/>
    </row>
    <row r="24271">
      <c r="D24271" s="13"/>
      <c r="E24271" s="21"/>
      <c r="G24271" s="13"/>
      <c r="H24271" s="13"/>
      <c r="J24271" s="13"/>
      <c r="K24271" s="21"/>
    </row>
    <row r="24272">
      <c r="D24272" s="13"/>
      <c r="E24272" s="21"/>
      <c r="G24272" s="13"/>
      <c r="H24272" s="13"/>
      <c r="J24272" s="13"/>
      <c r="K24272" s="21"/>
    </row>
    <row r="24273">
      <c r="D24273" s="13"/>
      <c r="E24273" s="21"/>
      <c r="G24273" s="13"/>
      <c r="H24273" s="13"/>
      <c r="J24273" s="13"/>
      <c r="K24273" s="21"/>
    </row>
    <row r="24274">
      <c r="D24274" s="13"/>
      <c r="E24274" s="21"/>
      <c r="G24274" s="13"/>
      <c r="H24274" s="13"/>
      <c r="J24274" s="13"/>
      <c r="K24274" s="21"/>
    </row>
    <row r="24275">
      <c r="D24275" s="13"/>
      <c r="E24275" s="21"/>
      <c r="G24275" s="13"/>
      <c r="H24275" s="13"/>
      <c r="J24275" s="13"/>
      <c r="K24275" s="21"/>
    </row>
    <row r="24276">
      <c r="D24276" s="13"/>
      <c r="E24276" s="21"/>
      <c r="G24276" s="13"/>
      <c r="H24276" s="13"/>
      <c r="J24276" s="13"/>
      <c r="K24276" s="21"/>
    </row>
    <row r="24277">
      <c r="D24277" s="13"/>
      <c r="E24277" s="21"/>
      <c r="G24277" s="13"/>
      <c r="H24277" s="13"/>
      <c r="J24277" s="13"/>
      <c r="K24277" s="21"/>
    </row>
    <row r="24278">
      <c r="D24278" s="13"/>
      <c r="E24278" s="21"/>
      <c r="G24278" s="13"/>
      <c r="H24278" s="13"/>
      <c r="J24278" s="13"/>
      <c r="K24278" s="21"/>
    </row>
    <row r="24279">
      <c r="D24279" s="13"/>
      <c r="E24279" s="21"/>
      <c r="G24279" s="13"/>
      <c r="H24279" s="13"/>
      <c r="J24279" s="13"/>
      <c r="K24279" s="21"/>
    </row>
    <row r="24280">
      <c r="D24280" s="13"/>
      <c r="E24280" s="21"/>
      <c r="G24280" s="13"/>
      <c r="H24280" s="13"/>
      <c r="J24280" s="13"/>
      <c r="K24280" s="21"/>
    </row>
    <row r="24281">
      <c r="D24281" s="13"/>
      <c r="E24281" s="21"/>
      <c r="G24281" s="13"/>
      <c r="H24281" s="13"/>
      <c r="J24281" s="13"/>
      <c r="K24281" s="21"/>
    </row>
    <row r="24282">
      <c r="D24282" s="13"/>
      <c r="E24282" s="21"/>
      <c r="G24282" s="13"/>
      <c r="H24282" s="13"/>
      <c r="J24282" s="13"/>
      <c r="K24282" s="21"/>
    </row>
    <row r="24283">
      <c r="D24283" s="13"/>
      <c r="E24283" s="21"/>
      <c r="G24283" s="13"/>
      <c r="H24283" s="13"/>
      <c r="J24283" s="13"/>
      <c r="K24283" s="21"/>
    </row>
    <row r="24284">
      <c r="D24284" s="13"/>
      <c r="E24284" s="21"/>
      <c r="G24284" s="13"/>
      <c r="H24284" s="13"/>
      <c r="J24284" s="13"/>
      <c r="K24284" s="21"/>
    </row>
    <row r="24285">
      <c r="D24285" s="13"/>
      <c r="E24285" s="21"/>
      <c r="G24285" s="13"/>
      <c r="H24285" s="13"/>
      <c r="J24285" s="13"/>
      <c r="K24285" s="21"/>
    </row>
    <row r="24286">
      <c r="D24286" s="13"/>
      <c r="E24286" s="21"/>
      <c r="G24286" s="13"/>
      <c r="H24286" s="13"/>
      <c r="J24286" s="13"/>
      <c r="K24286" s="21"/>
    </row>
    <row r="24287">
      <c r="D24287" s="13"/>
      <c r="E24287" s="21"/>
      <c r="G24287" s="13"/>
      <c r="H24287" s="13"/>
      <c r="J24287" s="13"/>
      <c r="K24287" s="21"/>
    </row>
    <row r="24288">
      <c r="D24288" s="13"/>
      <c r="E24288" s="21"/>
      <c r="G24288" s="13"/>
      <c r="H24288" s="13"/>
      <c r="J24288" s="13"/>
      <c r="K24288" s="21"/>
    </row>
    <row r="24289">
      <c r="D24289" s="13"/>
      <c r="E24289" s="21"/>
      <c r="G24289" s="13"/>
      <c r="H24289" s="13"/>
      <c r="J24289" s="13"/>
      <c r="K24289" s="21"/>
    </row>
    <row r="24290">
      <c r="D24290" s="13"/>
      <c r="E24290" s="21"/>
      <c r="G24290" s="13"/>
      <c r="H24290" s="13"/>
      <c r="J24290" s="13"/>
      <c r="K24290" s="21"/>
    </row>
    <row r="24291">
      <c r="D24291" s="13"/>
      <c r="E24291" s="21"/>
      <c r="G24291" s="13"/>
      <c r="H24291" s="13"/>
      <c r="J24291" s="13"/>
      <c r="K24291" s="21"/>
    </row>
    <row r="24292">
      <c r="D24292" s="13"/>
      <c r="E24292" s="21"/>
      <c r="G24292" s="13"/>
      <c r="H24292" s="13"/>
      <c r="J24292" s="13"/>
      <c r="K24292" s="21"/>
    </row>
    <row r="24293">
      <c r="D24293" s="13"/>
      <c r="E24293" s="21"/>
      <c r="G24293" s="13"/>
      <c r="H24293" s="13"/>
      <c r="J24293" s="13"/>
      <c r="K24293" s="21"/>
    </row>
    <row r="24294">
      <c r="D24294" s="13"/>
      <c r="E24294" s="21"/>
      <c r="G24294" s="13"/>
      <c r="H24294" s="13"/>
      <c r="J24294" s="13"/>
      <c r="K24294" s="21"/>
    </row>
    <row r="24295">
      <c r="D24295" s="13"/>
      <c r="E24295" s="21"/>
      <c r="G24295" s="13"/>
      <c r="H24295" s="13"/>
      <c r="J24295" s="13"/>
      <c r="K24295" s="21"/>
    </row>
    <row r="24296">
      <c r="D24296" s="13"/>
      <c r="E24296" s="21"/>
      <c r="G24296" s="13"/>
      <c r="H24296" s="13"/>
      <c r="J24296" s="13"/>
      <c r="K24296" s="21"/>
    </row>
    <row r="24297">
      <c r="D24297" s="13"/>
      <c r="E24297" s="21"/>
      <c r="G24297" s="13"/>
      <c r="H24297" s="13"/>
      <c r="J24297" s="13"/>
      <c r="K24297" s="21"/>
    </row>
    <row r="24298">
      <c r="D24298" s="13"/>
      <c r="E24298" s="21"/>
      <c r="G24298" s="13"/>
      <c r="H24298" s="13"/>
      <c r="J24298" s="13"/>
      <c r="K24298" s="21"/>
    </row>
    <row r="24299">
      <c r="D24299" s="13"/>
      <c r="E24299" s="21"/>
      <c r="G24299" s="13"/>
      <c r="H24299" s="13"/>
      <c r="J24299" s="13"/>
      <c r="K24299" s="21"/>
    </row>
    <row r="24300">
      <c r="D24300" s="13"/>
      <c r="E24300" s="21"/>
      <c r="G24300" s="13"/>
      <c r="H24300" s="13"/>
      <c r="J24300" s="13"/>
      <c r="K24300" s="21"/>
    </row>
    <row r="24301">
      <c r="D24301" s="13"/>
      <c r="E24301" s="21"/>
      <c r="G24301" s="13"/>
      <c r="H24301" s="13"/>
      <c r="J24301" s="13"/>
      <c r="K24301" s="21"/>
    </row>
    <row r="24302">
      <c r="D24302" s="13"/>
      <c r="E24302" s="21"/>
      <c r="G24302" s="13"/>
      <c r="H24302" s="13"/>
      <c r="J24302" s="13"/>
      <c r="K24302" s="21"/>
    </row>
    <row r="24303">
      <c r="D24303" s="13"/>
      <c r="E24303" s="21"/>
      <c r="G24303" s="13"/>
      <c r="H24303" s="13"/>
      <c r="J24303" s="13"/>
      <c r="K24303" s="21"/>
    </row>
    <row r="24304">
      <c r="D24304" s="13"/>
      <c r="E24304" s="21"/>
      <c r="G24304" s="13"/>
      <c r="H24304" s="13"/>
      <c r="J24304" s="13"/>
      <c r="K24304" s="21"/>
    </row>
    <row r="24305">
      <c r="D24305" s="13"/>
      <c r="E24305" s="21"/>
      <c r="G24305" s="13"/>
      <c r="H24305" s="13"/>
      <c r="J24305" s="13"/>
      <c r="K24305" s="21"/>
    </row>
    <row r="24306">
      <c r="D24306" s="13"/>
      <c r="E24306" s="21"/>
      <c r="G24306" s="13"/>
      <c r="H24306" s="13"/>
      <c r="J24306" s="13"/>
      <c r="K24306" s="21"/>
    </row>
    <row r="24307">
      <c r="D24307" s="13"/>
      <c r="E24307" s="21"/>
      <c r="G24307" s="13"/>
      <c r="H24307" s="13"/>
      <c r="J24307" s="13"/>
      <c r="K24307" s="21"/>
    </row>
    <row r="24308">
      <c r="D24308" s="13"/>
      <c r="E24308" s="21"/>
      <c r="G24308" s="13"/>
      <c r="H24308" s="13"/>
      <c r="J24308" s="13"/>
      <c r="K24308" s="21"/>
    </row>
    <row r="24309">
      <c r="D24309" s="13"/>
      <c r="E24309" s="21"/>
      <c r="G24309" s="13"/>
      <c r="H24309" s="13"/>
      <c r="J24309" s="13"/>
      <c r="K24309" s="21"/>
    </row>
    <row r="24310">
      <c r="D24310" s="13"/>
      <c r="E24310" s="21"/>
      <c r="G24310" s="13"/>
      <c r="H24310" s="13"/>
      <c r="J24310" s="13"/>
      <c r="K24310" s="21"/>
    </row>
    <row r="24311">
      <c r="D24311" s="13"/>
      <c r="E24311" s="21"/>
      <c r="G24311" s="13"/>
      <c r="H24311" s="13"/>
      <c r="J24311" s="13"/>
      <c r="K24311" s="21"/>
    </row>
    <row r="24312">
      <c r="D24312" s="13"/>
      <c r="E24312" s="21"/>
      <c r="G24312" s="13"/>
      <c r="H24312" s="13"/>
      <c r="J24312" s="13"/>
      <c r="K24312" s="21"/>
    </row>
    <row r="24313">
      <c r="D24313" s="13"/>
      <c r="E24313" s="21"/>
      <c r="G24313" s="13"/>
      <c r="H24313" s="13"/>
      <c r="J24313" s="13"/>
      <c r="K24313" s="21"/>
    </row>
    <row r="24314">
      <c r="D24314" s="13"/>
      <c r="E24314" s="21"/>
      <c r="G24314" s="13"/>
      <c r="H24314" s="13"/>
      <c r="J24314" s="13"/>
      <c r="K24314" s="21"/>
    </row>
    <row r="24315">
      <c r="D24315" s="13"/>
      <c r="E24315" s="21"/>
      <c r="G24315" s="13"/>
      <c r="H24315" s="13"/>
      <c r="J24315" s="13"/>
      <c r="K24315" s="21"/>
    </row>
    <row r="24316">
      <c r="D24316" s="13"/>
      <c r="E24316" s="21"/>
      <c r="G24316" s="13"/>
      <c r="H24316" s="13"/>
      <c r="J24316" s="13"/>
      <c r="K24316" s="21"/>
    </row>
    <row r="24317">
      <c r="D24317" s="13"/>
      <c r="E24317" s="21"/>
      <c r="G24317" s="13"/>
      <c r="H24317" s="13"/>
      <c r="J24317" s="13"/>
      <c r="K24317" s="21"/>
    </row>
    <row r="24318">
      <c r="D24318" s="13"/>
      <c r="E24318" s="21"/>
      <c r="G24318" s="13"/>
      <c r="H24318" s="13"/>
      <c r="J24318" s="13"/>
      <c r="K24318" s="21"/>
    </row>
    <row r="24319">
      <c r="D24319" s="13"/>
      <c r="E24319" s="21"/>
      <c r="G24319" s="13"/>
      <c r="H24319" s="13"/>
      <c r="J24319" s="13"/>
      <c r="K24319" s="21"/>
    </row>
    <row r="24320">
      <c r="D24320" s="13"/>
      <c r="E24320" s="21"/>
      <c r="G24320" s="13"/>
      <c r="H24320" s="13"/>
      <c r="J24320" s="13"/>
      <c r="K24320" s="21"/>
    </row>
    <row r="24321">
      <c r="D24321" s="13"/>
      <c r="E24321" s="21"/>
      <c r="G24321" s="13"/>
      <c r="H24321" s="13"/>
      <c r="J24321" s="13"/>
      <c r="K24321" s="21"/>
    </row>
    <row r="24322">
      <c r="D24322" s="13"/>
      <c r="E24322" s="21"/>
      <c r="G24322" s="13"/>
      <c r="H24322" s="13"/>
      <c r="J24322" s="13"/>
      <c r="K24322" s="21"/>
    </row>
    <row r="24323">
      <c r="D24323" s="13"/>
      <c r="E24323" s="21"/>
      <c r="G24323" s="13"/>
      <c r="H24323" s="13"/>
      <c r="J24323" s="13"/>
      <c r="K24323" s="21"/>
    </row>
    <row r="24324">
      <c r="D24324" s="13"/>
      <c r="E24324" s="21"/>
      <c r="G24324" s="13"/>
      <c r="H24324" s="13"/>
      <c r="J24324" s="13"/>
      <c r="K24324" s="21"/>
    </row>
    <row r="24325">
      <c r="D24325" s="13"/>
      <c r="E24325" s="21"/>
      <c r="G24325" s="13"/>
      <c r="H24325" s="13"/>
      <c r="J24325" s="13"/>
      <c r="K24325" s="21"/>
    </row>
    <row r="24326">
      <c r="D24326" s="13"/>
      <c r="E24326" s="21"/>
      <c r="G24326" s="13"/>
      <c r="H24326" s="13"/>
      <c r="J24326" s="13"/>
      <c r="K24326" s="21"/>
    </row>
    <row r="24327">
      <c r="D24327" s="13"/>
      <c r="E24327" s="21"/>
      <c r="G24327" s="13"/>
      <c r="H24327" s="13"/>
      <c r="J24327" s="13"/>
      <c r="K24327" s="21"/>
    </row>
    <row r="24328">
      <c r="D24328" s="13"/>
      <c r="E24328" s="21"/>
      <c r="G24328" s="13"/>
      <c r="H24328" s="13"/>
      <c r="J24328" s="13"/>
      <c r="K24328" s="21"/>
    </row>
    <row r="24329">
      <c r="D24329" s="13"/>
      <c r="E24329" s="21"/>
      <c r="G24329" s="13"/>
      <c r="H24329" s="13"/>
      <c r="J24329" s="13"/>
      <c r="K24329" s="21"/>
    </row>
    <row r="24330">
      <c r="D24330" s="13"/>
      <c r="E24330" s="21"/>
      <c r="G24330" s="13"/>
      <c r="H24330" s="13"/>
      <c r="J24330" s="13"/>
      <c r="K24330" s="21"/>
    </row>
    <row r="24331">
      <c r="D24331" s="13"/>
      <c r="E24331" s="21"/>
      <c r="G24331" s="13"/>
      <c r="H24331" s="13"/>
      <c r="J24331" s="13"/>
      <c r="K24331" s="21"/>
    </row>
    <row r="24332">
      <c r="D24332" s="13"/>
      <c r="E24332" s="21"/>
      <c r="G24332" s="13"/>
      <c r="H24332" s="13"/>
      <c r="J24332" s="13"/>
      <c r="K24332" s="21"/>
    </row>
    <row r="24333">
      <c r="D24333" s="13"/>
      <c r="E24333" s="21"/>
      <c r="G24333" s="13"/>
      <c r="H24333" s="13"/>
      <c r="J24333" s="13"/>
      <c r="K24333" s="21"/>
    </row>
    <row r="24334">
      <c r="D24334" s="13"/>
      <c r="E24334" s="21"/>
      <c r="G24334" s="13"/>
      <c r="H24334" s="13"/>
      <c r="J24334" s="13"/>
      <c r="K24334" s="21"/>
    </row>
    <row r="24335">
      <c r="D24335" s="13"/>
      <c r="E24335" s="21"/>
      <c r="G24335" s="13"/>
      <c r="H24335" s="13"/>
      <c r="J24335" s="13"/>
      <c r="K24335" s="21"/>
    </row>
    <row r="24336">
      <c r="D24336" s="13"/>
      <c r="E24336" s="21"/>
      <c r="G24336" s="13"/>
      <c r="H24336" s="13"/>
      <c r="J24336" s="13"/>
      <c r="K24336" s="21"/>
    </row>
    <row r="24337">
      <c r="D24337" s="13"/>
      <c r="E24337" s="21"/>
      <c r="G24337" s="13"/>
      <c r="H24337" s="13"/>
      <c r="J24337" s="13"/>
      <c r="K24337" s="21"/>
    </row>
    <row r="24338">
      <c r="D24338" s="13"/>
      <c r="E24338" s="21"/>
      <c r="G24338" s="13"/>
      <c r="H24338" s="13"/>
      <c r="J24338" s="13"/>
      <c r="K24338" s="21"/>
    </row>
    <row r="24339">
      <c r="D24339" s="13"/>
      <c r="E24339" s="21"/>
      <c r="G24339" s="13"/>
      <c r="H24339" s="13"/>
      <c r="J24339" s="13"/>
      <c r="K24339" s="21"/>
    </row>
    <row r="24340">
      <c r="D24340" s="13"/>
      <c r="E24340" s="21"/>
      <c r="G24340" s="13"/>
      <c r="H24340" s="13"/>
      <c r="J24340" s="13"/>
      <c r="K24340" s="21"/>
    </row>
    <row r="24341">
      <c r="D24341" s="13"/>
      <c r="E24341" s="21"/>
      <c r="G24341" s="13"/>
      <c r="H24341" s="13"/>
      <c r="J24341" s="13"/>
      <c r="K24341" s="21"/>
    </row>
    <row r="24342">
      <c r="D24342" s="13"/>
      <c r="E24342" s="21"/>
      <c r="G24342" s="13"/>
      <c r="H24342" s="13"/>
      <c r="J24342" s="13"/>
      <c r="K24342" s="21"/>
    </row>
    <row r="24343">
      <c r="D24343" s="13"/>
      <c r="E24343" s="21"/>
      <c r="G24343" s="13"/>
      <c r="H24343" s="13"/>
      <c r="J24343" s="13"/>
      <c r="K24343" s="21"/>
    </row>
    <row r="24344">
      <c r="D24344" s="13"/>
      <c r="E24344" s="21"/>
      <c r="G24344" s="13"/>
      <c r="H24344" s="13"/>
      <c r="J24344" s="13"/>
      <c r="K24344" s="21"/>
    </row>
    <row r="24345">
      <c r="D24345" s="13"/>
      <c r="E24345" s="21"/>
      <c r="G24345" s="13"/>
      <c r="H24345" s="13"/>
      <c r="J24345" s="13"/>
      <c r="K24345" s="21"/>
    </row>
    <row r="24346">
      <c r="D24346" s="13"/>
      <c r="E24346" s="21"/>
      <c r="G24346" s="13"/>
      <c r="H24346" s="13"/>
      <c r="J24346" s="13"/>
      <c r="K24346" s="21"/>
    </row>
    <row r="24347">
      <c r="D24347" s="13"/>
      <c r="E24347" s="21"/>
      <c r="G24347" s="13"/>
      <c r="H24347" s="13"/>
      <c r="J24347" s="13"/>
      <c r="K24347" s="21"/>
    </row>
    <row r="24348">
      <c r="D24348" s="13"/>
      <c r="E24348" s="21"/>
      <c r="G24348" s="13"/>
      <c r="H24348" s="13"/>
      <c r="J24348" s="13"/>
      <c r="K24348" s="21"/>
    </row>
    <row r="24349">
      <c r="D24349" s="13"/>
      <c r="E24349" s="21"/>
      <c r="G24349" s="13"/>
      <c r="H24349" s="13"/>
      <c r="J24349" s="13"/>
      <c r="K24349" s="21"/>
    </row>
    <row r="24350">
      <c r="D24350" s="13"/>
      <c r="E24350" s="21"/>
      <c r="G24350" s="13"/>
      <c r="H24350" s="13"/>
      <c r="J24350" s="13"/>
      <c r="K24350" s="21"/>
    </row>
    <row r="24351">
      <c r="D24351" s="13"/>
      <c r="E24351" s="21"/>
      <c r="G24351" s="13"/>
      <c r="H24351" s="13"/>
      <c r="J24351" s="13"/>
      <c r="K24351" s="21"/>
    </row>
    <row r="24352">
      <c r="D24352" s="13"/>
      <c r="E24352" s="21"/>
      <c r="G24352" s="13"/>
      <c r="H24352" s="13"/>
      <c r="J24352" s="13"/>
      <c r="K24352" s="21"/>
    </row>
    <row r="24353">
      <c r="D24353" s="13"/>
      <c r="E24353" s="21"/>
      <c r="G24353" s="13"/>
      <c r="H24353" s="13"/>
      <c r="J24353" s="13"/>
      <c r="K24353" s="21"/>
    </row>
    <row r="24354">
      <c r="D24354" s="13"/>
      <c r="E24354" s="21"/>
      <c r="G24354" s="13"/>
      <c r="H24354" s="13"/>
      <c r="J24354" s="13"/>
      <c r="K24354" s="21"/>
    </row>
    <row r="24355">
      <c r="D24355" s="13"/>
      <c r="E24355" s="21"/>
      <c r="G24355" s="13"/>
      <c r="H24355" s="13"/>
      <c r="J24355" s="13"/>
      <c r="K24355" s="21"/>
    </row>
    <row r="24356">
      <c r="D24356" s="13"/>
      <c r="E24356" s="21"/>
      <c r="G24356" s="13"/>
      <c r="H24356" s="13"/>
      <c r="J24356" s="13"/>
      <c r="K24356" s="21"/>
    </row>
    <row r="24357">
      <c r="D24357" s="13"/>
      <c r="E24357" s="21"/>
      <c r="G24357" s="13"/>
      <c r="H24357" s="13"/>
      <c r="J24357" s="13"/>
      <c r="K24357" s="21"/>
    </row>
    <row r="24358">
      <c r="D24358" s="13"/>
      <c r="E24358" s="21"/>
      <c r="G24358" s="13"/>
      <c r="H24358" s="13"/>
      <c r="J24358" s="13"/>
      <c r="K24358" s="21"/>
    </row>
    <row r="24359">
      <c r="D24359" s="13"/>
      <c r="E24359" s="21"/>
      <c r="G24359" s="13"/>
      <c r="H24359" s="13"/>
      <c r="J24359" s="13"/>
      <c r="K24359" s="21"/>
    </row>
    <row r="24360">
      <c r="D24360" s="13"/>
      <c r="E24360" s="21"/>
      <c r="G24360" s="13"/>
      <c r="H24360" s="13"/>
      <c r="J24360" s="13"/>
      <c r="K24360" s="21"/>
    </row>
    <row r="24361">
      <c r="D24361" s="13"/>
      <c r="E24361" s="21"/>
      <c r="G24361" s="13"/>
      <c r="H24361" s="13"/>
      <c r="J24361" s="13"/>
      <c r="K24361" s="21"/>
    </row>
    <row r="24362">
      <c r="D24362" s="13"/>
      <c r="E24362" s="21"/>
      <c r="G24362" s="13"/>
      <c r="H24362" s="13"/>
      <c r="J24362" s="13"/>
      <c r="K24362" s="21"/>
    </row>
    <row r="24363">
      <c r="D24363" s="13"/>
      <c r="E24363" s="21"/>
      <c r="G24363" s="13"/>
      <c r="H24363" s="13"/>
      <c r="J24363" s="13"/>
      <c r="K24363" s="21"/>
    </row>
    <row r="24364">
      <c r="D24364" s="13"/>
      <c r="E24364" s="21"/>
      <c r="G24364" s="13"/>
      <c r="H24364" s="13"/>
      <c r="J24364" s="13"/>
      <c r="K24364" s="21"/>
    </row>
    <row r="24365">
      <c r="D24365" s="13"/>
      <c r="E24365" s="21"/>
      <c r="G24365" s="13"/>
      <c r="H24365" s="13"/>
      <c r="J24365" s="13"/>
      <c r="K24365" s="21"/>
    </row>
    <row r="24366">
      <c r="D24366" s="13"/>
      <c r="E24366" s="21"/>
      <c r="G24366" s="13"/>
      <c r="H24366" s="13"/>
      <c r="J24366" s="13"/>
      <c r="K24366" s="21"/>
    </row>
    <row r="24367">
      <c r="D24367" s="13"/>
      <c r="E24367" s="21"/>
      <c r="G24367" s="13"/>
      <c r="H24367" s="13"/>
      <c r="J24367" s="13"/>
      <c r="K24367" s="21"/>
    </row>
    <row r="24368">
      <c r="D24368" s="13"/>
      <c r="E24368" s="21"/>
      <c r="G24368" s="13"/>
      <c r="H24368" s="13"/>
      <c r="J24368" s="13"/>
      <c r="K24368" s="21"/>
    </row>
    <row r="24369">
      <c r="D24369" s="13"/>
      <c r="E24369" s="21"/>
      <c r="G24369" s="13"/>
      <c r="H24369" s="13"/>
      <c r="J24369" s="13"/>
      <c r="K24369" s="21"/>
    </row>
    <row r="24370">
      <c r="D24370" s="13"/>
      <c r="E24370" s="21"/>
      <c r="G24370" s="13"/>
      <c r="H24370" s="13"/>
      <c r="J24370" s="13"/>
      <c r="K24370" s="21"/>
    </row>
    <row r="24371">
      <c r="D24371" s="13"/>
      <c r="E24371" s="21"/>
      <c r="G24371" s="13"/>
      <c r="H24371" s="13"/>
      <c r="J24371" s="13"/>
      <c r="K24371" s="21"/>
    </row>
    <row r="24372">
      <c r="D24372" s="13"/>
      <c r="E24372" s="21"/>
      <c r="G24372" s="13"/>
      <c r="H24372" s="13"/>
      <c r="J24372" s="13"/>
      <c r="K24372" s="21"/>
    </row>
    <row r="24373">
      <c r="D24373" s="13"/>
      <c r="E24373" s="21"/>
      <c r="G24373" s="13"/>
      <c r="H24373" s="13"/>
      <c r="J24373" s="13"/>
      <c r="K24373" s="21"/>
    </row>
    <row r="24374">
      <c r="D24374" s="13"/>
      <c r="E24374" s="21"/>
      <c r="G24374" s="13"/>
      <c r="H24374" s="13"/>
      <c r="J24374" s="13"/>
      <c r="K24374" s="21"/>
    </row>
    <row r="24375">
      <c r="D24375" s="13"/>
      <c r="E24375" s="21"/>
      <c r="G24375" s="13"/>
      <c r="H24375" s="13"/>
      <c r="J24375" s="13"/>
      <c r="K24375" s="21"/>
    </row>
    <row r="24376">
      <c r="D24376" s="13"/>
      <c r="E24376" s="21"/>
      <c r="G24376" s="13"/>
      <c r="H24376" s="13"/>
      <c r="J24376" s="13"/>
      <c r="K24376" s="21"/>
    </row>
    <row r="24377">
      <c r="D24377" s="13"/>
      <c r="E24377" s="21"/>
      <c r="G24377" s="13"/>
      <c r="H24377" s="13"/>
      <c r="J24377" s="13"/>
      <c r="K24377" s="21"/>
    </row>
    <row r="24378">
      <c r="D24378" s="13"/>
      <c r="E24378" s="21"/>
      <c r="G24378" s="13"/>
      <c r="H24378" s="13"/>
      <c r="J24378" s="13"/>
      <c r="K24378" s="21"/>
    </row>
    <row r="24379">
      <c r="D24379" s="13"/>
      <c r="E24379" s="21"/>
      <c r="G24379" s="13"/>
      <c r="H24379" s="13"/>
      <c r="J24379" s="13"/>
      <c r="K24379" s="21"/>
    </row>
    <row r="24380">
      <c r="D24380" s="13"/>
      <c r="E24380" s="21"/>
      <c r="G24380" s="13"/>
      <c r="H24380" s="13"/>
      <c r="J24380" s="13"/>
      <c r="K24380" s="21"/>
    </row>
    <row r="24381">
      <c r="D24381" s="13"/>
      <c r="E24381" s="21"/>
      <c r="G24381" s="13"/>
      <c r="H24381" s="13"/>
      <c r="J24381" s="13"/>
      <c r="K24381" s="21"/>
    </row>
    <row r="24382">
      <c r="D24382" s="13"/>
      <c r="E24382" s="21"/>
      <c r="G24382" s="13"/>
      <c r="H24382" s="13"/>
      <c r="J24382" s="13"/>
      <c r="K24382" s="21"/>
    </row>
    <row r="24383">
      <c r="D24383" s="13"/>
      <c r="E24383" s="21"/>
      <c r="G24383" s="13"/>
      <c r="H24383" s="13"/>
      <c r="J24383" s="13"/>
      <c r="K24383" s="21"/>
    </row>
    <row r="24384">
      <c r="D24384" s="13"/>
      <c r="E24384" s="21"/>
      <c r="G24384" s="13"/>
      <c r="H24384" s="13"/>
      <c r="J24384" s="13"/>
      <c r="K24384" s="21"/>
    </row>
    <row r="24385">
      <c r="D24385" s="13"/>
      <c r="E24385" s="21"/>
      <c r="G24385" s="13"/>
      <c r="H24385" s="13"/>
      <c r="J24385" s="13"/>
      <c r="K24385" s="21"/>
    </row>
    <row r="24386">
      <c r="D24386" s="13"/>
      <c r="E24386" s="21"/>
      <c r="G24386" s="13"/>
      <c r="H24386" s="13"/>
      <c r="J24386" s="13"/>
      <c r="K24386" s="21"/>
    </row>
    <row r="24387">
      <c r="D24387" s="13"/>
      <c r="E24387" s="21"/>
      <c r="G24387" s="13"/>
      <c r="H24387" s="13"/>
      <c r="J24387" s="13"/>
      <c r="K24387" s="21"/>
    </row>
    <row r="24388">
      <c r="D24388" s="13"/>
      <c r="E24388" s="21"/>
      <c r="G24388" s="13"/>
      <c r="H24388" s="13"/>
      <c r="J24388" s="13"/>
      <c r="K24388" s="21"/>
    </row>
    <row r="24389">
      <c r="D24389" s="13"/>
      <c r="E24389" s="21"/>
      <c r="G24389" s="13"/>
      <c r="H24389" s="13"/>
      <c r="J24389" s="13"/>
      <c r="K24389" s="21"/>
    </row>
    <row r="24390">
      <c r="D24390" s="13"/>
      <c r="E24390" s="21"/>
      <c r="G24390" s="13"/>
      <c r="H24390" s="13"/>
      <c r="J24390" s="13"/>
      <c r="K24390" s="21"/>
    </row>
    <row r="24391">
      <c r="D24391" s="13"/>
      <c r="E24391" s="21"/>
      <c r="G24391" s="13"/>
      <c r="H24391" s="13"/>
      <c r="J24391" s="13"/>
      <c r="K24391" s="21"/>
    </row>
    <row r="24392">
      <c r="D24392" s="13"/>
      <c r="E24392" s="21"/>
      <c r="G24392" s="13"/>
      <c r="H24392" s="13"/>
      <c r="J24392" s="13"/>
      <c r="K24392" s="21"/>
    </row>
    <row r="24393">
      <c r="D24393" s="13"/>
      <c r="E24393" s="21"/>
      <c r="G24393" s="13"/>
      <c r="H24393" s="13"/>
      <c r="J24393" s="13"/>
      <c r="K24393" s="21"/>
    </row>
    <row r="24394">
      <c r="D24394" s="13"/>
      <c r="E24394" s="21"/>
      <c r="G24394" s="13"/>
      <c r="H24394" s="13"/>
      <c r="J24394" s="13"/>
      <c r="K24394" s="21"/>
    </row>
    <row r="24395">
      <c r="D24395" s="13"/>
      <c r="E24395" s="21"/>
      <c r="G24395" s="13"/>
      <c r="H24395" s="13"/>
      <c r="J24395" s="13"/>
      <c r="K24395" s="21"/>
    </row>
    <row r="24396">
      <c r="D24396" s="13"/>
      <c r="E24396" s="21"/>
      <c r="G24396" s="13"/>
      <c r="H24396" s="13"/>
      <c r="J24396" s="13"/>
      <c r="K24396" s="21"/>
    </row>
    <row r="24397">
      <c r="D24397" s="13"/>
      <c r="E24397" s="21"/>
      <c r="G24397" s="13"/>
      <c r="H24397" s="13"/>
      <c r="J24397" s="13"/>
      <c r="K24397" s="21"/>
    </row>
    <row r="24398">
      <c r="D24398" s="13"/>
      <c r="E24398" s="21"/>
      <c r="G24398" s="13"/>
      <c r="H24398" s="13"/>
      <c r="J24398" s="13"/>
      <c r="K24398" s="21"/>
    </row>
    <row r="24399">
      <c r="D24399" s="13"/>
      <c r="E24399" s="21"/>
      <c r="G24399" s="13"/>
      <c r="H24399" s="13"/>
      <c r="J24399" s="13"/>
      <c r="K24399" s="21"/>
    </row>
    <row r="24400">
      <c r="D24400" s="13"/>
      <c r="E24400" s="21"/>
      <c r="G24400" s="13"/>
      <c r="H24400" s="13"/>
      <c r="J24400" s="13"/>
      <c r="K24400" s="21"/>
    </row>
    <row r="24401">
      <c r="D24401" s="13"/>
      <c r="E24401" s="21"/>
      <c r="G24401" s="13"/>
      <c r="H24401" s="13"/>
      <c r="J24401" s="13"/>
      <c r="K24401" s="21"/>
    </row>
    <row r="24402">
      <c r="D24402" s="13"/>
      <c r="E24402" s="21"/>
      <c r="G24402" s="13"/>
      <c r="H24402" s="13"/>
      <c r="J24402" s="13"/>
      <c r="K24402" s="21"/>
    </row>
    <row r="24403">
      <c r="D24403" s="13"/>
      <c r="E24403" s="21"/>
      <c r="G24403" s="13"/>
      <c r="H24403" s="13"/>
      <c r="J24403" s="13"/>
      <c r="K24403" s="21"/>
    </row>
    <row r="24404">
      <c r="D24404" s="13"/>
      <c r="E24404" s="21"/>
      <c r="G24404" s="13"/>
      <c r="H24404" s="13"/>
      <c r="J24404" s="13"/>
      <c r="K24404" s="21"/>
    </row>
    <row r="24405">
      <c r="D24405" s="13"/>
      <c r="E24405" s="21"/>
      <c r="G24405" s="13"/>
      <c r="H24405" s="13"/>
      <c r="J24405" s="13"/>
      <c r="K24405" s="21"/>
    </row>
    <row r="24406">
      <c r="D24406" s="13"/>
      <c r="E24406" s="21"/>
      <c r="G24406" s="13"/>
      <c r="H24406" s="13"/>
      <c r="J24406" s="13"/>
      <c r="K24406" s="21"/>
    </row>
    <row r="24407">
      <c r="D24407" s="13"/>
      <c r="E24407" s="21"/>
      <c r="G24407" s="13"/>
      <c r="H24407" s="13"/>
      <c r="J24407" s="13"/>
      <c r="K24407" s="21"/>
    </row>
    <row r="24408">
      <c r="D24408" s="13"/>
      <c r="E24408" s="21"/>
      <c r="G24408" s="13"/>
      <c r="H24408" s="13"/>
      <c r="J24408" s="13"/>
      <c r="K24408" s="21"/>
    </row>
    <row r="24409">
      <c r="D24409" s="13"/>
      <c r="E24409" s="21"/>
      <c r="G24409" s="13"/>
      <c r="H24409" s="13"/>
      <c r="J24409" s="13"/>
      <c r="K24409" s="21"/>
    </row>
    <row r="24410">
      <c r="D24410" s="13"/>
      <c r="E24410" s="21"/>
      <c r="G24410" s="13"/>
      <c r="H24410" s="13"/>
      <c r="J24410" s="13"/>
      <c r="K24410" s="21"/>
    </row>
    <row r="24411">
      <c r="D24411" s="13"/>
      <c r="E24411" s="21"/>
      <c r="G24411" s="13"/>
      <c r="H24411" s="13"/>
      <c r="J24411" s="13"/>
      <c r="K24411" s="21"/>
    </row>
    <row r="24412">
      <c r="D24412" s="13"/>
      <c r="E24412" s="21"/>
      <c r="G24412" s="13"/>
      <c r="H24412" s="13"/>
      <c r="J24412" s="13"/>
      <c r="K24412" s="21"/>
    </row>
    <row r="24413">
      <c r="D24413" s="13"/>
      <c r="E24413" s="21"/>
      <c r="G24413" s="13"/>
      <c r="H24413" s="13"/>
      <c r="J24413" s="13"/>
      <c r="K24413" s="21"/>
    </row>
    <row r="24414">
      <c r="D24414" s="13"/>
      <c r="E24414" s="21"/>
      <c r="G24414" s="13"/>
      <c r="H24414" s="13"/>
      <c r="J24414" s="13"/>
      <c r="K24414" s="21"/>
    </row>
    <row r="24415">
      <c r="D24415" s="13"/>
      <c r="E24415" s="21"/>
      <c r="G24415" s="13"/>
      <c r="H24415" s="13"/>
      <c r="J24415" s="13"/>
      <c r="K24415" s="21"/>
    </row>
    <row r="24416">
      <c r="D24416" s="13"/>
      <c r="E24416" s="21"/>
      <c r="G24416" s="13"/>
      <c r="H24416" s="13"/>
      <c r="J24416" s="13"/>
      <c r="K24416" s="21"/>
    </row>
    <row r="24417">
      <c r="D24417" s="13"/>
      <c r="E24417" s="21"/>
      <c r="G24417" s="13"/>
      <c r="H24417" s="13"/>
      <c r="J24417" s="13"/>
      <c r="K24417" s="21"/>
    </row>
    <row r="24418">
      <c r="D24418" s="13"/>
      <c r="E24418" s="21"/>
      <c r="G24418" s="13"/>
      <c r="H24418" s="13"/>
      <c r="J24418" s="13"/>
      <c r="K24418" s="21"/>
    </row>
    <row r="24419">
      <c r="D24419" s="13"/>
      <c r="E24419" s="21"/>
      <c r="G24419" s="13"/>
      <c r="H24419" s="13"/>
      <c r="J24419" s="13"/>
      <c r="K24419" s="21"/>
    </row>
    <row r="24420">
      <c r="D24420" s="13"/>
      <c r="E24420" s="21"/>
      <c r="G24420" s="13"/>
      <c r="H24420" s="13"/>
      <c r="J24420" s="13"/>
      <c r="K24420" s="21"/>
    </row>
    <row r="24421">
      <c r="D24421" s="13"/>
      <c r="E24421" s="21"/>
      <c r="G24421" s="13"/>
      <c r="H24421" s="13"/>
      <c r="J24421" s="13"/>
      <c r="K24421" s="21"/>
    </row>
    <row r="24422">
      <c r="D24422" s="13"/>
      <c r="E24422" s="21"/>
      <c r="G24422" s="13"/>
      <c r="H24422" s="13"/>
      <c r="J24422" s="13"/>
      <c r="K24422" s="21"/>
    </row>
    <row r="24423">
      <c r="D24423" s="13"/>
      <c r="E24423" s="21"/>
      <c r="G24423" s="13"/>
      <c r="H24423" s="13"/>
      <c r="J24423" s="13"/>
      <c r="K24423" s="21"/>
    </row>
    <row r="24424">
      <c r="D24424" s="13"/>
      <c r="E24424" s="21"/>
      <c r="G24424" s="13"/>
      <c r="H24424" s="13"/>
      <c r="J24424" s="13"/>
      <c r="K24424" s="21"/>
    </row>
    <row r="24425">
      <c r="D24425" s="13"/>
      <c r="E24425" s="21"/>
      <c r="G24425" s="13"/>
      <c r="H24425" s="13"/>
      <c r="J24425" s="13"/>
      <c r="K24425" s="21"/>
    </row>
    <row r="24426">
      <c r="D24426" s="13"/>
      <c r="E24426" s="21"/>
      <c r="G24426" s="13"/>
      <c r="H24426" s="13"/>
      <c r="J24426" s="13"/>
      <c r="K24426" s="21"/>
    </row>
    <row r="24427">
      <c r="D24427" s="13"/>
      <c r="E24427" s="21"/>
      <c r="G24427" s="13"/>
      <c r="H24427" s="13"/>
      <c r="J24427" s="13"/>
      <c r="K24427" s="21"/>
    </row>
    <row r="24428">
      <c r="D24428" s="13"/>
      <c r="E24428" s="21"/>
      <c r="G24428" s="13"/>
      <c r="H24428" s="13"/>
      <c r="J24428" s="13"/>
      <c r="K24428" s="21"/>
    </row>
    <row r="24429">
      <c r="D24429" s="13"/>
      <c r="E24429" s="21"/>
      <c r="G24429" s="13"/>
      <c r="H24429" s="13"/>
      <c r="J24429" s="13"/>
      <c r="K24429" s="21"/>
    </row>
    <row r="24430">
      <c r="D24430" s="13"/>
      <c r="E24430" s="21"/>
      <c r="G24430" s="13"/>
      <c r="H24430" s="13"/>
      <c r="J24430" s="13"/>
      <c r="K24430" s="21"/>
    </row>
    <row r="24431">
      <c r="D24431" s="13"/>
      <c r="E24431" s="21"/>
      <c r="G24431" s="13"/>
      <c r="H24431" s="13"/>
      <c r="J24431" s="13"/>
      <c r="K24431" s="21"/>
    </row>
    <row r="24432">
      <c r="D24432" s="13"/>
      <c r="E24432" s="21"/>
      <c r="G24432" s="13"/>
      <c r="H24432" s="13"/>
      <c r="J24432" s="13"/>
      <c r="K24432" s="21"/>
    </row>
    <row r="24433">
      <c r="D24433" s="13"/>
      <c r="E24433" s="21"/>
      <c r="G24433" s="13"/>
      <c r="H24433" s="13"/>
      <c r="J24433" s="13"/>
      <c r="K24433" s="21"/>
    </row>
    <row r="24434">
      <c r="D24434" s="13"/>
      <c r="E24434" s="21"/>
      <c r="G24434" s="13"/>
      <c r="H24434" s="13"/>
      <c r="J24434" s="13"/>
      <c r="K24434" s="21"/>
    </row>
    <row r="24435">
      <c r="D24435" s="13"/>
      <c r="E24435" s="21"/>
      <c r="G24435" s="13"/>
      <c r="H24435" s="13"/>
      <c r="J24435" s="13"/>
      <c r="K24435" s="21"/>
    </row>
    <row r="24436">
      <c r="D24436" s="13"/>
      <c r="E24436" s="21"/>
      <c r="G24436" s="13"/>
      <c r="H24436" s="13"/>
      <c r="J24436" s="13"/>
      <c r="K24436" s="21"/>
    </row>
    <row r="24437">
      <c r="D24437" s="13"/>
      <c r="E24437" s="21"/>
      <c r="G24437" s="13"/>
      <c r="H24437" s="13"/>
      <c r="J24437" s="13"/>
      <c r="K24437" s="21"/>
    </row>
    <row r="24438">
      <c r="D24438" s="13"/>
      <c r="E24438" s="21"/>
      <c r="G24438" s="13"/>
      <c r="H24438" s="13"/>
      <c r="J24438" s="13"/>
      <c r="K24438" s="21"/>
    </row>
    <row r="24439">
      <c r="D24439" s="13"/>
      <c r="E24439" s="21"/>
      <c r="G24439" s="13"/>
      <c r="H24439" s="13"/>
      <c r="J24439" s="13"/>
      <c r="K24439" s="21"/>
    </row>
    <row r="24440">
      <c r="D24440" s="13"/>
      <c r="E24440" s="21"/>
      <c r="G24440" s="13"/>
      <c r="H24440" s="13"/>
      <c r="J24440" s="13"/>
      <c r="K24440" s="21"/>
    </row>
    <row r="24441">
      <c r="D24441" s="13"/>
      <c r="E24441" s="21"/>
      <c r="G24441" s="13"/>
      <c r="H24441" s="13"/>
      <c r="J24441" s="13"/>
      <c r="K24441" s="21"/>
    </row>
    <row r="24442">
      <c r="D24442" s="13"/>
      <c r="E24442" s="21"/>
      <c r="G24442" s="13"/>
      <c r="H24442" s="13"/>
      <c r="J24442" s="13"/>
      <c r="K24442" s="21"/>
    </row>
    <row r="24443">
      <c r="D24443" s="13"/>
      <c r="E24443" s="21"/>
      <c r="G24443" s="13"/>
      <c r="H24443" s="13"/>
      <c r="J24443" s="13"/>
      <c r="K24443" s="21"/>
    </row>
    <row r="24444">
      <c r="D24444" s="13"/>
      <c r="E24444" s="21"/>
      <c r="G24444" s="13"/>
      <c r="H24444" s="13"/>
      <c r="J24444" s="13"/>
      <c r="K24444" s="21"/>
    </row>
    <row r="24445">
      <c r="D24445" s="13"/>
      <c r="E24445" s="21"/>
      <c r="G24445" s="13"/>
      <c r="H24445" s="13"/>
      <c r="J24445" s="13"/>
      <c r="K24445" s="21"/>
    </row>
    <row r="24446">
      <c r="D24446" s="13"/>
      <c r="E24446" s="21"/>
      <c r="G24446" s="13"/>
      <c r="H24446" s="13"/>
      <c r="J24446" s="13"/>
      <c r="K24446" s="21"/>
    </row>
    <row r="24447">
      <c r="D24447" s="13"/>
      <c r="E24447" s="21"/>
      <c r="G24447" s="13"/>
      <c r="H24447" s="13"/>
      <c r="J24447" s="13"/>
      <c r="K24447" s="21"/>
    </row>
    <row r="24448">
      <c r="D24448" s="13"/>
      <c r="E24448" s="21"/>
      <c r="G24448" s="13"/>
      <c r="H24448" s="13"/>
      <c r="J24448" s="13"/>
      <c r="K24448" s="21"/>
    </row>
    <row r="24449">
      <c r="D24449" s="13"/>
      <c r="E24449" s="21"/>
      <c r="G24449" s="13"/>
      <c r="H24449" s="13"/>
      <c r="J24449" s="13"/>
      <c r="K24449" s="21"/>
    </row>
    <row r="24450">
      <c r="D24450" s="13"/>
      <c r="E24450" s="21"/>
      <c r="G24450" s="13"/>
      <c r="H24450" s="13"/>
      <c r="J24450" s="13"/>
      <c r="K24450" s="21"/>
    </row>
    <row r="24451">
      <c r="D24451" s="13"/>
      <c r="E24451" s="21"/>
      <c r="G24451" s="13"/>
      <c r="H24451" s="13"/>
      <c r="J24451" s="13"/>
      <c r="K24451" s="21"/>
    </row>
    <row r="24452">
      <c r="D24452" s="13"/>
      <c r="E24452" s="21"/>
      <c r="G24452" s="13"/>
      <c r="H24452" s="13"/>
      <c r="J24452" s="13"/>
      <c r="K24452" s="21"/>
    </row>
    <row r="24453">
      <c r="D24453" s="13"/>
      <c r="E24453" s="21"/>
      <c r="G24453" s="13"/>
      <c r="H24453" s="13"/>
      <c r="J24453" s="13"/>
      <c r="K24453" s="21"/>
    </row>
    <row r="24454">
      <c r="D24454" s="13"/>
      <c r="E24454" s="21"/>
      <c r="G24454" s="13"/>
      <c r="H24454" s="13"/>
      <c r="J24454" s="13"/>
      <c r="K24454" s="21"/>
    </row>
    <row r="24455">
      <c r="D24455" s="13"/>
      <c r="E24455" s="21"/>
      <c r="G24455" s="13"/>
      <c r="H24455" s="13"/>
      <c r="J24455" s="13"/>
      <c r="K24455" s="21"/>
    </row>
    <row r="24456">
      <c r="D24456" s="13"/>
      <c r="E24456" s="21"/>
      <c r="G24456" s="13"/>
      <c r="H24456" s="13"/>
      <c r="J24456" s="13"/>
      <c r="K24456" s="21"/>
    </row>
    <row r="24457">
      <c r="D24457" s="13"/>
      <c r="E24457" s="21"/>
      <c r="G24457" s="13"/>
      <c r="H24457" s="13"/>
      <c r="J24457" s="13"/>
      <c r="K24457" s="21"/>
    </row>
    <row r="24458">
      <c r="D24458" s="13"/>
      <c r="E24458" s="21"/>
      <c r="G24458" s="13"/>
      <c r="H24458" s="13"/>
      <c r="J24458" s="13"/>
      <c r="K24458" s="21"/>
    </row>
    <row r="24459">
      <c r="D24459" s="13"/>
      <c r="E24459" s="21"/>
      <c r="G24459" s="13"/>
      <c r="H24459" s="13"/>
      <c r="J24459" s="13"/>
      <c r="K24459" s="21"/>
    </row>
    <row r="24460">
      <c r="D24460" s="13"/>
      <c r="E24460" s="21"/>
      <c r="G24460" s="13"/>
      <c r="H24460" s="13"/>
      <c r="J24460" s="13"/>
      <c r="K24460" s="21"/>
    </row>
    <row r="24461">
      <c r="D24461" s="13"/>
      <c r="E24461" s="21"/>
      <c r="G24461" s="13"/>
      <c r="H24461" s="13"/>
      <c r="J24461" s="13"/>
      <c r="K24461" s="21"/>
    </row>
    <row r="24462">
      <c r="D24462" s="13"/>
      <c r="E24462" s="21"/>
      <c r="G24462" s="13"/>
      <c r="H24462" s="13"/>
      <c r="J24462" s="13"/>
      <c r="K24462" s="21"/>
    </row>
    <row r="24463">
      <c r="D24463" s="13"/>
      <c r="E24463" s="21"/>
      <c r="G24463" s="13"/>
      <c r="H24463" s="13"/>
      <c r="J24463" s="13"/>
      <c r="K24463" s="21"/>
    </row>
    <row r="24464">
      <c r="D24464" s="13"/>
      <c r="E24464" s="21"/>
      <c r="G24464" s="13"/>
      <c r="H24464" s="13"/>
      <c r="J24464" s="13"/>
      <c r="K24464" s="21"/>
    </row>
    <row r="24465">
      <c r="D24465" s="13"/>
      <c r="E24465" s="21"/>
      <c r="G24465" s="13"/>
      <c r="H24465" s="13"/>
      <c r="J24465" s="13"/>
      <c r="K24465" s="21"/>
    </row>
    <row r="24466">
      <c r="D24466" s="13"/>
      <c r="E24466" s="21"/>
      <c r="G24466" s="13"/>
      <c r="H24466" s="13"/>
      <c r="J24466" s="13"/>
      <c r="K24466" s="21"/>
    </row>
    <row r="24467">
      <c r="D24467" s="13"/>
      <c r="E24467" s="21"/>
      <c r="G24467" s="13"/>
      <c r="H24467" s="13"/>
      <c r="J24467" s="13"/>
      <c r="K24467" s="21"/>
    </row>
    <row r="24468">
      <c r="D24468" s="13"/>
      <c r="E24468" s="21"/>
      <c r="G24468" s="13"/>
      <c r="H24468" s="13"/>
      <c r="J24468" s="13"/>
      <c r="K24468" s="21"/>
    </row>
    <row r="24469">
      <c r="D24469" s="13"/>
      <c r="E24469" s="21"/>
      <c r="G24469" s="13"/>
      <c r="H24469" s="13"/>
      <c r="J24469" s="13"/>
      <c r="K24469" s="21"/>
    </row>
    <row r="24470">
      <c r="D24470" s="13"/>
      <c r="E24470" s="21"/>
      <c r="G24470" s="13"/>
      <c r="H24470" s="13"/>
      <c r="J24470" s="13"/>
      <c r="K24470" s="21"/>
    </row>
    <row r="24471">
      <c r="D24471" s="13"/>
      <c r="E24471" s="21"/>
      <c r="G24471" s="13"/>
      <c r="H24471" s="13"/>
      <c r="J24471" s="13"/>
      <c r="K24471" s="21"/>
    </row>
    <row r="24472">
      <c r="D24472" s="13"/>
      <c r="E24472" s="21"/>
      <c r="G24472" s="13"/>
      <c r="H24472" s="13"/>
      <c r="J24472" s="13"/>
      <c r="K24472" s="21"/>
    </row>
    <row r="24473">
      <c r="D24473" s="13"/>
      <c r="E24473" s="21"/>
      <c r="G24473" s="13"/>
      <c r="H24473" s="13"/>
      <c r="J24473" s="13"/>
      <c r="K24473" s="21"/>
    </row>
    <row r="24474">
      <c r="D24474" s="13"/>
      <c r="E24474" s="21"/>
      <c r="G24474" s="13"/>
      <c r="H24474" s="13"/>
      <c r="J24474" s="13"/>
      <c r="K24474" s="21"/>
    </row>
    <row r="24475">
      <c r="D24475" s="13"/>
      <c r="E24475" s="21"/>
      <c r="G24475" s="13"/>
      <c r="H24475" s="13"/>
      <c r="J24475" s="13"/>
      <c r="K24475" s="21"/>
    </row>
    <row r="24476">
      <c r="D24476" s="13"/>
      <c r="E24476" s="21"/>
      <c r="G24476" s="13"/>
      <c r="H24476" s="13"/>
      <c r="J24476" s="13"/>
      <c r="K24476" s="21"/>
    </row>
    <row r="24477">
      <c r="D24477" s="13"/>
      <c r="E24477" s="21"/>
      <c r="G24477" s="13"/>
      <c r="H24477" s="13"/>
      <c r="J24477" s="13"/>
      <c r="K24477" s="21"/>
    </row>
    <row r="24478">
      <c r="D24478" s="13"/>
      <c r="E24478" s="21"/>
      <c r="G24478" s="13"/>
      <c r="H24478" s="13"/>
      <c r="J24478" s="13"/>
      <c r="K24478" s="21"/>
    </row>
    <row r="24479">
      <c r="D24479" s="13"/>
      <c r="E24479" s="21"/>
      <c r="G24479" s="13"/>
      <c r="H24479" s="13"/>
      <c r="J24479" s="13"/>
      <c r="K24479" s="21"/>
    </row>
    <row r="24480">
      <c r="D24480" s="13"/>
      <c r="E24480" s="21"/>
      <c r="G24480" s="13"/>
      <c r="H24480" s="13"/>
      <c r="J24480" s="13"/>
      <c r="K24480" s="21"/>
    </row>
    <row r="24481">
      <c r="D24481" s="13"/>
      <c r="E24481" s="21"/>
      <c r="G24481" s="13"/>
      <c r="H24481" s="13"/>
      <c r="J24481" s="13"/>
      <c r="K24481" s="21"/>
    </row>
    <row r="24482">
      <c r="D24482" s="13"/>
      <c r="E24482" s="21"/>
      <c r="G24482" s="13"/>
      <c r="H24482" s="13"/>
      <c r="J24482" s="13"/>
      <c r="K24482" s="21"/>
    </row>
    <row r="24483">
      <c r="D24483" s="13"/>
      <c r="E24483" s="21"/>
      <c r="G24483" s="13"/>
      <c r="H24483" s="13"/>
      <c r="J24483" s="13"/>
      <c r="K24483" s="21"/>
    </row>
    <row r="24484">
      <c r="D24484" s="13"/>
      <c r="E24484" s="21"/>
      <c r="G24484" s="13"/>
      <c r="H24484" s="13"/>
      <c r="J24484" s="13"/>
      <c r="K24484" s="21"/>
    </row>
    <row r="24485">
      <c r="D24485" s="13"/>
      <c r="E24485" s="21"/>
      <c r="G24485" s="13"/>
      <c r="H24485" s="13"/>
      <c r="J24485" s="13"/>
      <c r="K24485" s="21"/>
    </row>
    <row r="24486">
      <c r="D24486" s="13"/>
      <c r="E24486" s="21"/>
      <c r="G24486" s="13"/>
      <c r="H24486" s="13"/>
      <c r="J24486" s="13"/>
      <c r="K24486" s="21"/>
    </row>
    <row r="24487">
      <c r="D24487" s="13"/>
      <c r="E24487" s="21"/>
      <c r="G24487" s="13"/>
      <c r="H24487" s="13"/>
      <c r="J24487" s="13"/>
      <c r="K24487" s="21"/>
    </row>
    <row r="24488">
      <c r="D24488" s="13"/>
      <c r="E24488" s="21"/>
      <c r="G24488" s="13"/>
      <c r="H24488" s="13"/>
      <c r="J24488" s="13"/>
      <c r="K24488" s="21"/>
    </row>
    <row r="24489">
      <c r="D24489" s="13"/>
      <c r="E24489" s="21"/>
      <c r="G24489" s="13"/>
      <c r="H24489" s="13"/>
      <c r="J24489" s="13"/>
      <c r="K24489" s="21"/>
    </row>
    <row r="24490">
      <c r="D24490" s="13"/>
      <c r="E24490" s="21"/>
      <c r="G24490" s="13"/>
      <c r="H24490" s="13"/>
      <c r="J24490" s="13"/>
      <c r="K24490" s="21"/>
    </row>
    <row r="24491">
      <c r="D24491" s="13"/>
      <c r="E24491" s="21"/>
      <c r="G24491" s="13"/>
      <c r="H24491" s="13"/>
      <c r="J24491" s="13"/>
      <c r="K24491" s="21"/>
    </row>
    <row r="24492">
      <c r="D24492" s="13"/>
      <c r="E24492" s="21"/>
      <c r="G24492" s="13"/>
      <c r="H24492" s="13"/>
      <c r="J24492" s="13"/>
      <c r="K24492" s="21"/>
    </row>
    <row r="24493">
      <c r="D24493" s="13"/>
      <c r="E24493" s="21"/>
      <c r="G24493" s="13"/>
      <c r="H24493" s="13"/>
      <c r="J24493" s="13"/>
      <c r="K24493" s="21"/>
    </row>
    <row r="24494">
      <c r="D24494" s="13"/>
      <c r="E24494" s="21"/>
      <c r="G24494" s="13"/>
      <c r="H24494" s="13"/>
      <c r="J24494" s="13"/>
      <c r="K24494" s="21"/>
    </row>
    <row r="24495">
      <c r="D24495" s="13"/>
      <c r="E24495" s="21"/>
      <c r="G24495" s="13"/>
      <c r="H24495" s="13"/>
      <c r="J24495" s="13"/>
      <c r="K24495" s="21"/>
    </row>
    <row r="24496">
      <c r="D24496" s="13"/>
      <c r="E24496" s="21"/>
      <c r="G24496" s="13"/>
      <c r="H24496" s="13"/>
      <c r="J24496" s="13"/>
      <c r="K24496" s="21"/>
    </row>
    <row r="24497">
      <c r="D24497" s="13"/>
      <c r="E24497" s="21"/>
      <c r="G24497" s="13"/>
      <c r="H24497" s="13"/>
      <c r="J24497" s="13"/>
      <c r="K24497" s="21"/>
    </row>
    <row r="24498">
      <c r="D24498" s="13"/>
      <c r="E24498" s="21"/>
      <c r="G24498" s="13"/>
      <c r="H24498" s="13"/>
      <c r="J24498" s="13"/>
      <c r="K24498" s="21"/>
    </row>
    <row r="24499">
      <c r="D24499" s="13"/>
      <c r="E24499" s="21"/>
      <c r="G24499" s="13"/>
      <c r="H24499" s="13"/>
      <c r="J24499" s="13"/>
      <c r="K24499" s="21"/>
    </row>
    <row r="24500">
      <c r="D24500" s="13"/>
      <c r="E24500" s="21"/>
      <c r="G24500" s="13"/>
      <c r="H24500" s="13"/>
      <c r="J24500" s="13"/>
      <c r="K24500" s="21"/>
    </row>
    <row r="24501">
      <c r="D24501" s="13"/>
      <c r="E24501" s="21"/>
      <c r="G24501" s="13"/>
      <c r="H24501" s="13"/>
      <c r="J24501" s="13"/>
      <c r="K24501" s="21"/>
    </row>
    <row r="24502">
      <c r="D24502" s="13"/>
      <c r="E24502" s="21"/>
      <c r="G24502" s="13"/>
      <c r="H24502" s="13"/>
      <c r="J24502" s="13"/>
      <c r="K24502" s="21"/>
    </row>
    <row r="24503">
      <c r="D24503" s="13"/>
      <c r="E24503" s="21"/>
      <c r="G24503" s="13"/>
      <c r="H24503" s="13"/>
      <c r="J24503" s="13"/>
      <c r="K24503" s="21"/>
    </row>
    <row r="24504">
      <c r="D24504" s="13"/>
      <c r="E24504" s="21"/>
      <c r="G24504" s="13"/>
      <c r="H24504" s="13"/>
      <c r="J24504" s="13"/>
      <c r="K24504" s="21"/>
    </row>
    <row r="24505">
      <c r="D24505" s="13"/>
      <c r="E24505" s="21"/>
      <c r="G24505" s="13"/>
      <c r="H24505" s="13"/>
      <c r="J24505" s="13"/>
      <c r="K24505" s="21"/>
    </row>
    <row r="24506">
      <c r="D24506" s="13"/>
      <c r="E24506" s="21"/>
      <c r="G24506" s="13"/>
      <c r="H24506" s="13"/>
      <c r="J24506" s="13"/>
      <c r="K24506" s="21"/>
    </row>
    <row r="24507">
      <c r="D24507" s="13"/>
      <c r="E24507" s="21"/>
      <c r="G24507" s="13"/>
      <c r="H24507" s="13"/>
      <c r="J24507" s="13"/>
      <c r="K24507" s="21"/>
    </row>
    <row r="24508">
      <c r="D24508" s="13"/>
      <c r="E24508" s="21"/>
      <c r="G24508" s="13"/>
      <c r="H24508" s="13"/>
      <c r="J24508" s="13"/>
      <c r="K24508" s="21"/>
    </row>
    <row r="24509">
      <c r="D24509" s="13"/>
      <c r="E24509" s="21"/>
      <c r="G24509" s="13"/>
      <c r="H24509" s="13"/>
      <c r="J24509" s="13"/>
      <c r="K24509" s="21"/>
    </row>
    <row r="24510">
      <c r="D24510" s="13"/>
      <c r="E24510" s="21"/>
      <c r="G24510" s="13"/>
      <c r="H24510" s="13"/>
      <c r="J24510" s="13"/>
      <c r="K24510" s="21"/>
    </row>
    <row r="24511">
      <c r="D24511" s="13"/>
      <c r="E24511" s="21"/>
      <c r="G24511" s="13"/>
      <c r="H24511" s="13"/>
      <c r="J24511" s="13"/>
      <c r="K24511" s="21"/>
    </row>
    <row r="24512">
      <c r="D24512" s="13"/>
      <c r="E24512" s="21"/>
      <c r="G24512" s="13"/>
      <c r="H24512" s="13"/>
      <c r="J24512" s="13"/>
      <c r="K24512" s="21"/>
    </row>
    <row r="24513">
      <c r="D24513" s="13"/>
      <c r="E24513" s="21"/>
      <c r="G24513" s="13"/>
      <c r="H24513" s="13"/>
      <c r="J24513" s="13"/>
      <c r="K24513" s="21"/>
    </row>
    <row r="24514">
      <c r="D24514" s="13"/>
      <c r="E24514" s="21"/>
      <c r="G24514" s="13"/>
      <c r="H24514" s="13"/>
      <c r="J24514" s="13"/>
      <c r="K24514" s="21"/>
    </row>
    <row r="24515">
      <c r="D24515" s="13"/>
      <c r="E24515" s="21"/>
      <c r="G24515" s="13"/>
      <c r="H24515" s="13"/>
      <c r="J24515" s="13"/>
      <c r="K24515" s="21"/>
    </row>
    <row r="24516">
      <c r="D24516" s="13"/>
      <c r="E24516" s="21"/>
      <c r="G24516" s="13"/>
      <c r="H24516" s="13"/>
      <c r="J24516" s="13"/>
      <c r="K24516" s="21"/>
    </row>
    <row r="24517">
      <c r="D24517" s="13"/>
      <c r="E24517" s="21"/>
      <c r="G24517" s="13"/>
      <c r="H24517" s="13"/>
      <c r="J24517" s="13"/>
      <c r="K24517" s="21"/>
    </row>
    <row r="24518">
      <c r="D24518" s="13"/>
      <c r="E24518" s="21"/>
      <c r="G24518" s="13"/>
      <c r="H24518" s="13"/>
      <c r="J24518" s="13"/>
      <c r="K24518" s="21"/>
    </row>
    <row r="24519">
      <c r="D24519" s="13"/>
      <c r="E24519" s="21"/>
      <c r="G24519" s="13"/>
      <c r="H24519" s="13"/>
      <c r="J24519" s="13"/>
      <c r="K24519" s="21"/>
    </row>
    <row r="24520">
      <c r="D24520" s="13"/>
      <c r="E24520" s="21"/>
      <c r="G24520" s="13"/>
      <c r="H24520" s="13"/>
      <c r="J24520" s="13"/>
      <c r="K24520" s="21"/>
    </row>
    <row r="24521">
      <c r="D24521" s="13"/>
      <c r="E24521" s="21"/>
      <c r="G24521" s="13"/>
      <c r="H24521" s="13"/>
      <c r="J24521" s="13"/>
      <c r="K24521" s="21"/>
    </row>
    <row r="24522">
      <c r="D24522" s="13"/>
      <c r="E24522" s="21"/>
      <c r="G24522" s="13"/>
      <c r="H24522" s="13"/>
      <c r="J24522" s="13"/>
      <c r="K24522" s="21"/>
    </row>
    <row r="24523">
      <c r="D24523" s="13"/>
      <c r="E24523" s="21"/>
      <c r="G24523" s="13"/>
      <c r="H24523" s="13"/>
      <c r="J24523" s="13"/>
      <c r="K24523" s="21"/>
    </row>
    <row r="24524">
      <c r="D24524" s="13"/>
      <c r="E24524" s="21"/>
      <c r="G24524" s="13"/>
      <c r="H24524" s="13"/>
      <c r="J24524" s="13"/>
      <c r="K24524" s="21"/>
    </row>
    <row r="24525">
      <c r="D24525" s="13"/>
      <c r="E24525" s="21"/>
      <c r="G24525" s="13"/>
      <c r="H24525" s="13"/>
      <c r="J24525" s="13"/>
      <c r="K24525" s="21"/>
    </row>
    <row r="24526">
      <c r="D24526" s="13"/>
      <c r="E24526" s="21"/>
      <c r="G24526" s="13"/>
      <c r="H24526" s="13"/>
      <c r="J24526" s="13"/>
      <c r="K24526" s="21"/>
    </row>
    <row r="24527">
      <c r="D24527" s="13"/>
      <c r="E24527" s="21"/>
      <c r="G24527" s="13"/>
      <c r="H24527" s="13"/>
      <c r="J24527" s="13"/>
      <c r="K24527" s="21"/>
    </row>
    <row r="24528">
      <c r="D24528" s="13"/>
      <c r="E24528" s="21"/>
      <c r="G24528" s="13"/>
      <c r="H24528" s="13"/>
      <c r="J24528" s="13"/>
      <c r="K24528" s="21"/>
    </row>
    <row r="24529">
      <c r="D24529" s="13"/>
      <c r="E24529" s="21"/>
      <c r="G24529" s="13"/>
      <c r="H24529" s="13"/>
      <c r="J24529" s="13"/>
      <c r="K24529" s="21"/>
    </row>
    <row r="24530">
      <c r="D24530" s="13"/>
      <c r="E24530" s="21"/>
      <c r="G24530" s="13"/>
      <c r="H24530" s="13"/>
      <c r="J24530" s="13"/>
      <c r="K24530" s="21"/>
    </row>
    <row r="24531">
      <c r="D24531" s="13"/>
      <c r="E24531" s="21"/>
      <c r="G24531" s="13"/>
      <c r="H24531" s="13"/>
      <c r="J24531" s="13"/>
      <c r="K24531" s="21"/>
    </row>
    <row r="24532">
      <c r="D24532" s="13"/>
      <c r="E24532" s="21"/>
      <c r="G24532" s="13"/>
      <c r="H24532" s="13"/>
      <c r="J24532" s="13"/>
      <c r="K24532" s="21"/>
    </row>
    <row r="24533">
      <c r="D24533" s="13"/>
      <c r="E24533" s="21"/>
      <c r="G24533" s="13"/>
      <c r="H24533" s="13"/>
      <c r="J24533" s="13"/>
      <c r="K24533" s="21"/>
    </row>
    <row r="24534">
      <c r="D24534" s="13"/>
      <c r="E24534" s="21"/>
      <c r="G24534" s="13"/>
      <c r="H24534" s="13"/>
      <c r="J24534" s="13"/>
      <c r="K24534" s="21"/>
    </row>
    <row r="24535">
      <c r="D24535" s="13"/>
      <c r="E24535" s="21"/>
      <c r="G24535" s="13"/>
      <c r="H24535" s="13"/>
      <c r="J24535" s="13"/>
      <c r="K24535" s="21"/>
    </row>
    <row r="24536">
      <c r="D24536" s="13"/>
      <c r="E24536" s="21"/>
      <c r="G24536" s="13"/>
      <c r="H24536" s="13"/>
      <c r="J24536" s="13"/>
      <c r="K24536" s="21"/>
    </row>
    <row r="24537">
      <c r="D24537" s="13"/>
      <c r="E24537" s="21"/>
      <c r="G24537" s="13"/>
      <c r="H24537" s="13"/>
      <c r="J24537" s="13"/>
      <c r="K24537" s="21"/>
    </row>
    <row r="24538">
      <c r="D24538" s="13"/>
      <c r="E24538" s="21"/>
      <c r="G24538" s="13"/>
      <c r="H24538" s="13"/>
      <c r="J24538" s="13"/>
      <c r="K24538" s="21"/>
    </row>
    <row r="24539">
      <c r="D24539" s="13"/>
      <c r="E24539" s="21"/>
      <c r="G24539" s="13"/>
      <c r="H24539" s="13"/>
      <c r="J24539" s="13"/>
      <c r="K24539" s="21"/>
    </row>
    <row r="24540">
      <c r="D24540" s="13"/>
      <c r="E24540" s="21"/>
      <c r="G24540" s="13"/>
      <c r="H24540" s="13"/>
      <c r="J24540" s="13"/>
      <c r="K24540" s="21"/>
    </row>
    <row r="24541">
      <c r="D24541" s="13"/>
      <c r="E24541" s="21"/>
      <c r="G24541" s="13"/>
      <c r="H24541" s="13"/>
      <c r="J24541" s="13"/>
      <c r="K24541" s="21"/>
    </row>
    <row r="24542">
      <c r="D24542" s="13"/>
      <c r="E24542" s="21"/>
      <c r="G24542" s="13"/>
      <c r="H24542" s="13"/>
      <c r="J24542" s="13"/>
      <c r="K24542" s="21"/>
    </row>
    <row r="24543">
      <c r="D24543" s="13"/>
      <c r="E24543" s="21"/>
      <c r="G24543" s="13"/>
      <c r="H24543" s="13"/>
      <c r="J24543" s="13"/>
      <c r="K24543" s="21"/>
    </row>
    <row r="24544">
      <c r="D24544" s="13"/>
      <c r="E24544" s="21"/>
      <c r="G24544" s="13"/>
      <c r="H24544" s="13"/>
      <c r="J24544" s="13"/>
      <c r="K24544" s="21"/>
    </row>
    <row r="24545">
      <c r="D24545" s="13"/>
      <c r="E24545" s="21"/>
      <c r="G24545" s="13"/>
      <c r="H24545" s="13"/>
      <c r="J24545" s="13"/>
      <c r="K24545" s="21"/>
    </row>
    <row r="24546">
      <c r="D24546" s="13"/>
      <c r="E24546" s="21"/>
      <c r="G24546" s="13"/>
      <c r="H24546" s="13"/>
      <c r="J24546" s="13"/>
      <c r="K24546" s="21"/>
    </row>
    <row r="24547">
      <c r="D24547" s="13"/>
      <c r="E24547" s="21"/>
      <c r="G24547" s="13"/>
      <c r="H24547" s="13"/>
      <c r="J24547" s="13"/>
      <c r="K24547" s="21"/>
    </row>
    <row r="24548">
      <c r="D24548" s="13"/>
      <c r="E24548" s="21"/>
      <c r="G24548" s="13"/>
      <c r="H24548" s="13"/>
      <c r="J24548" s="13"/>
      <c r="K24548" s="21"/>
    </row>
    <row r="24549">
      <c r="D24549" s="13"/>
      <c r="E24549" s="21"/>
      <c r="G24549" s="13"/>
      <c r="H24549" s="13"/>
      <c r="J24549" s="13"/>
      <c r="K24549" s="21"/>
    </row>
    <row r="24550">
      <c r="D24550" s="13"/>
      <c r="E24550" s="21"/>
      <c r="G24550" s="13"/>
      <c r="H24550" s="13"/>
      <c r="J24550" s="13"/>
      <c r="K24550" s="21"/>
    </row>
    <row r="24551">
      <c r="D24551" s="13"/>
      <c r="E24551" s="21"/>
      <c r="G24551" s="13"/>
      <c r="H24551" s="13"/>
      <c r="J24551" s="13"/>
      <c r="K24551" s="21"/>
    </row>
    <row r="24552">
      <c r="D24552" s="13"/>
      <c r="E24552" s="21"/>
      <c r="G24552" s="13"/>
      <c r="H24552" s="13"/>
      <c r="J24552" s="13"/>
      <c r="K24552" s="21"/>
    </row>
    <row r="24553">
      <c r="D24553" s="13"/>
      <c r="E24553" s="21"/>
      <c r="G24553" s="13"/>
      <c r="H24553" s="13"/>
      <c r="J24553" s="13"/>
      <c r="K24553" s="21"/>
    </row>
    <row r="24554">
      <c r="D24554" s="13"/>
      <c r="E24554" s="21"/>
      <c r="G24554" s="13"/>
      <c r="H24554" s="13"/>
      <c r="J24554" s="13"/>
      <c r="K24554" s="21"/>
    </row>
    <row r="24555">
      <c r="D24555" s="13"/>
      <c r="E24555" s="21"/>
      <c r="G24555" s="13"/>
      <c r="H24555" s="13"/>
      <c r="J24555" s="13"/>
      <c r="K24555" s="21"/>
    </row>
    <row r="24556">
      <c r="D24556" s="13"/>
      <c r="E24556" s="21"/>
      <c r="G24556" s="13"/>
      <c r="H24556" s="13"/>
      <c r="J24556" s="13"/>
      <c r="K24556" s="21"/>
    </row>
    <row r="24557">
      <c r="D24557" s="13"/>
      <c r="E24557" s="21"/>
      <c r="G24557" s="13"/>
      <c r="H24557" s="13"/>
      <c r="J24557" s="13"/>
      <c r="K24557" s="21"/>
    </row>
    <row r="24558">
      <c r="D24558" s="13"/>
      <c r="E24558" s="21"/>
      <c r="G24558" s="13"/>
      <c r="H24558" s="13"/>
      <c r="J24558" s="13"/>
      <c r="K24558" s="21"/>
    </row>
    <row r="24559">
      <c r="D24559" s="13"/>
      <c r="E24559" s="21"/>
      <c r="G24559" s="13"/>
      <c r="H24559" s="13"/>
      <c r="J24559" s="13"/>
      <c r="K24559" s="21"/>
    </row>
    <row r="24560">
      <c r="D24560" s="13"/>
      <c r="E24560" s="21"/>
      <c r="G24560" s="13"/>
      <c r="H24560" s="13"/>
      <c r="J24560" s="13"/>
      <c r="K24560" s="21"/>
    </row>
    <row r="24561">
      <c r="D24561" s="13"/>
      <c r="E24561" s="21"/>
      <c r="G24561" s="13"/>
      <c r="H24561" s="13"/>
      <c r="J24561" s="13"/>
      <c r="K24561" s="21"/>
    </row>
    <row r="24562">
      <c r="D24562" s="13"/>
      <c r="E24562" s="21"/>
      <c r="G24562" s="13"/>
      <c r="H24562" s="13"/>
      <c r="J24562" s="13"/>
      <c r="K24562" s="21"/>
    </row>
    <row r="24563">
      <c r="D24563" s="13"/>
      <c r="E24563" s="21"/>
      <c r="G24563" s="13"/>
      <c r="H24563" s="13"/>
      <c r="J24563" s="13"/>
      <c r="K24563" s="21"/>
    </row>
    <row r="24564">
      <c r="D24564" s="13"/>
      <c r="E24564" s="21"/>
      <c r="G24564" s="13"/>
      <c r="H24564" s="13"/>
      <c r="J24564" s="13"/>
      <c r="K24564" s="21"/>
    </row>
    <row r="24565">
      <c r="D24565" s="13"/>
      <c r="E24565" s="21"/>
      <c r="G24565" s="13"/>
      <c r="H24565" s="13"/>
      <c r="J24565" s="13"/>
      <c r="K24565" s="21"/>
    </row>
    <row r="24566">
      <c r="D24566" s="13"/>
      <c r="E24566" s="21"/>
      <c r="G24566" s="13"/>
      <c r="H24566" s="13"/>
      <c r="J24566" s="13"/>
      <c r="K24566" s="21"/>
    </row>
    <row r="24567">
      <c r="D24567" s="13"/>
      <c r="E24567" s="21"/>
      <c r="G24567" s="13"/>
      <c r="H24567" s="13"/>
      <c r="J24567" s="13"/>
      <c r="K24567" s="21"/>
    </row>
    <row r="24568">
      <c r="D24568" s="13"/>
      <c r="E24568" s="21"/>
      <c r="G24568" s="13"/>
      <c r="H24568" s="13"/>
      <c r="J24568" s="13"/>
      <c r="K24568" s="21"/>
    </row>
    <row r="24569">
      <c r="D24569" s="13"/>
      <c r="E24569" s="21"/>
      <c r="G24569" s="13"/>
      <c r="H24569" s="13"/>
      <c r="J24569" s="13"/>
      <c r="K24569" s="21"/>
    </row>
    <row r="24570">
      <c r="D24570" s="13"/>
      <c r="E24570" s="21"/>
      <c r="G24570" s="13"/>
      <c r="H24570" s="13"/>
      <c r="J24570" s="13"/>
      <c r="K24570" s="21"/>
    </row>
    <row r="24571">
      <c r="D24571" s="13"/>
      <c r="E24571" s="21"/>
      <c r="G24571" s="13"/>
      <c r="H24571" s="13"/>
      <c r="J24571" s="13"/>
      <c r="K24571" s="21"/>
    </row>
    <row r="24572">
      <c r="D24572" s="13"/>
      <c r="E24572" s="21"/>
      <c r="G24572" s="13"/>
      <c r="H24572" s="13"/>
      <c r="J24572" s="13"/>
      <c r="K24572" s="21"/>
    </row>
    <row r="24573">
      <c r="D24573" s="13"/>
      <c r="E24573" s="21"/>
      <c r="G24573" s="13"/>
      <c r="H24573" s="13"/>
      <c r="J24573" s="13"/>
      <c r="K24573" s="21"/>
    </row>
    <row r="24574">
      <c r="D24574" s="13"/>
      <c r="E24574" s="21"/>
      <c r="G24574" s="13"/>
      <c r="H24574" s="13"/>
      <c r="J24574" s="13"/>
      <c r="K24574" s="21"/>
    </row>
    <row r="24575">
      <c r="D24575" s="13"/>
      <c r="E24575" s="21"/>
      <c r="G24575" s="13"/>
      <c r="H24575" s="13"/>
      <c r="J24575" s="13"/>
      <c r="K24575" s="21"/>
    </row>
    <row r="24576">
      <c r="D24576" s="13"/>
      <c r="E24576" s="21"/>
      <c r="G24576" s="13"/>
      <c r="H24576" s="13"/>
      <c r="J24576" s="13"/>
      <c r="K24576" s="21"/>
    </row>
    <row r="24577">
      <c r="D24577" s="13"/>
      <c r="E24577" s="21"/>
      <c r="G24577" s="13"/>
      <c r="H24577" s="13"/>
      <c r="J24577" s="13"/>
      <c r="K24577" s="21"/>
    </row>
    <row r="24578">
      <c r="D24578" s="13"/>
      <c r="E24578" s="21"/>
      <c r="G24578" s="13"/>
      <c r="H24578" s="13"/>
      <c r="J24578" s="13"/>
      <c r="K24578" s="21"/>
    </row>
    <row r="24579">
      <c r="D24579" s="13"/>
      <c r="E24579" s="21"/>
      <c r="G24579" s="13"/>
      <c r="H24579" s="13"/>
      <c r="J24579" s="13"/>
      <c r="K24579" s="21"/>
    </row>
    <row r="24580">
      <c r="D24580" s="13"/>
      <c r="E24580" s="21"/>
      <c r="G24580" s="13"/>
      <c r="H24580" s="13"/>
      <c r="J24580" s="13"/>
      <c r="K24580" s="21"/>
    </row>
    <row r="24581">
      <c r="D24581" s="13"/>
      <c r="E24581" s="21"/>
      <c r="G24581" s="13"/>
      <c r="H24581" s="13"/>
      <c r="J24581" s="13"/>
      <c r="K24581" s="21"/>
    </row>
    <row r="24582">
      <c r="D24582" s="13"/>
      <c r="E24582" s="21"/>
      <c r="G24582" s="13"/>
      <c r="H24582" s="13"/>
      <c r="J24582" s="13"/>
      <c r="K24582" s="21"/>
    </row>
    <row r="24583">
      <c r="D24583" s="13"/>
      <c r="E24583" s="21"/>
      <c r="G24583" s="13"/>
      <c r="H24583" s="13"/>
      <c r="J24583" s="13"/>
      <c r="K24583" s="21"/>
    </row>
    <row r="24584">
      <c r="D24584" s="13"/>
      <c r="E24584" s="21"/>
      <c r="G24584" s="13"/>
      <c r="H24584" s="13"/>
      <c r="J24584" s="13"/>
      <c r="K24584" s="21"/>
    </row>
    <row r="24585">
      <c r="D24585" s="13"/>
      <c r="E24585" s="21"/>
      <c r="G24585" s="13"/>
      <c r="H24585" s="13"/>
      <c r="J24585" s="13"/>
      <c r="K24585" s="21"/>
    </row>
    <row r="24586">
      <c r="D24586" s="13"/>
      <c r="E24586" s="21"/>
      <c r="G24586" s="13"/>
      <c r="H24586" s="13"/>
      <c r="J24586" s="13"/>
      <c r="K24586" s="21"/>
    </row>
    <row r="24587">
      <c r="D24587" s="13"/>
      <c r="E24587" s="21"/>
      <c r="G24587" s="13"/>
      <c r="H24587" s="13"/>
      <c r="J24587" s="13"/>
      <c r="K24587" s="21"/>
    </row>
    <row r="24588">
      <c r="D24588" s="13"/>
      <c r="E24588" s="21"/>
      <c r="G24588" s="13"/>
      <c r="H24588" s="13"/>
      <c r="J24588" s="13"/>
      <c r="K24588" s="21"/>
    </row>
    <row r="24589">
      <c r="D24589" s="13"/>
      <c r="E24589" s="21"/>
      <c r="G24589" s="13"/>
      <c r="H24589" s="13"/>
      <c r="J24589" s="13"/>
      <c r="K24589" s="21"/>
    </row>
    <row r="24590">
      <c r="D24590" s="13"/>
      <c r="E24590" s="21"/>
      <c r="G24590" s="13"/>
      <c r="H24590" s="13"/>
      <c r="J24590" s="13"/>
      <c r="K24590" s="21"/>
    </row>
    <row r="24591">
      <c r="D24591" s="13"/>
      <c r="E24591" s="21"/>
      <c r="G24591" s="13"/>
      <c r="H24591" s="13"/>
      <c r="J24591" s="13"/>
      <c r="K24591" s="21"/>
    </row>
    <row r="24592">
      <c r="D24592" s="13"/>
      <c r="E24592" s="21"/>
      <c r="G24592" s="13"/>
      <c r="H24592" s="13"/>
      <c r="J24592" s="13"/>
      <c r="K24592" s="21"/>
    </row>
    <row r="24593">
      <c r="D24593" s="13"/>
      <c r="E24593" s="21"/>
      <c r="G24593" s="13"/>
      <c r="H24593" s="13"/>
      <c r="J24593" s="13"/>
      <c r="K24593" s="21"/>
    </row>
    <row r="24594">
      <c r="D24594" s="13"/>
      <c r="E24594" s="21"/>
      <c r="G24594" s="13"/>
      <c r="H24594" s="13"/>
      <c r="J24594" s="13"/>
      <c r="K24594" s="21"/>
    </row>
    <row r="24595">
      <c r="D24595" s="13"/>
      <c r="E24595" s="21"/>
      <c r="G24595" s="13"/>
      <c r="H24595" s="13"/>
      <c r="J24595" s="13"/>
      <c r="K24595" s="21"/>
    </row>
    <row r="24596">
      <c r="D24596" s="13"/>
      <c r="E24596" s="21"/>
      <c r="G24596" s="13"/>
      <c r="H24596" s="13"/>
      <c r="J24596" s="13"/>
      <c r="K24596" s="21"/>
    </row>
    <row r="24597">
      <c r="D24597" s="13"/>
      <c r="E24597" s="21"/>
      <c r="G24597" s="13"/>
      <c r="H24597" s="13"/>
      <c r="J24597" s="13"/>
      <c r="K24597" s="21"/>
    </row>
    <row r="24598">
      <c r="D24598" s="13"/>
      <c r="E24598" s="21"/>
      <c r="G24598" s="13"/>
      <c r="H24598" s="13"/>
      <c r="J24598" s="13"/>
      <c r="K24598" s="21"/>
    </row>
    <row r="24599">
      <c r="D24599" s="13"/>
      <c r="E24599" s="21"/>
      <c r="G24599" s="13"/>
      <c r="H24599" s="13"/>
      <c r="J24599" s="13"/>
      <c r="K24599" s="21"/>
    </row>
    <row r="24600">
      <c r="D24600" s="13"/>
      <c r="E24600" s="21"/>
      <c r="G24600" s="13"/>
      <c r="H24600" s="13"/>
      <c r="J24600" s="13"/>
      <c r="K24600" s="21"/>
    </row>
    <row r="24601">
      <c r="D24601" s="13"/>
      <c r="E24601" s="21"/>
      <c r="G24601" s="13"/>
      <c r="H24601" s="13"/>
      <c r="J24601" s="13"/>
      <c r="K24601" s="21"/>
    </row>
    <row r="24602">
      <c r="D24602" s="13"/>
      <c r="E24602" s="21"/>
      <c r="G24602" s="13"/>
      <c r="H24602" s="13"/>
      <c r="J24602" s="13"/>
      <c r="K24602" s="21"/>
    </row>
    <row r="24603">
      <c r="D24603" s="13"/>
      <c r="E24603" s="21"/>
      <c r="G24603" s="13"/>
      <c r="H24603" s="13"/>
      <c r="J24603" s="13"/>
      <c r="K24603" s="21"/>
    </row>
    <row r="24604">
      <c r="D24604" s="13"/>
      <c r="E24604" s="21"/>
      <c r="G24604" s="13"/>
      <c r="H24604" s="13"/>
      <c r="J24604" s="13"/>
      <c r="K24604" s="21"/>
    </row>
    <row r="24605">
      <c r="D24605" s="13"/>
      <c r="E24605" s="21"/>
      <c r="G24605" s="13"/>
      <c r="H24605" s="13"/>
      <c r="J24605" s="13"/>
      <c r="K24605" s="21"/>
    </row>
    <row r="24606">
      <c r="D24606" s="13"/>
      <c r="E24606" s="21"/>
      <c r="G24606" s="13"/>
      <c r="H24606" s="13"/>
      <c r="J24606" s="13"/>
      <c r="K24606" s="21"/>
    </row>
    <row r="24607">
      <c r="D24607" s="13"/>
      <c r="E24607" s="21"/>
      <c r="G24607" s="13"/>
      <c r="H24607" s="13"/>
      <c r="J24607" s="13"/>
      <c r="K24607" s="21"/>
    </row>
    <row r="24608">
      <c r="D24608" s="13"/>
      <c r="E24608" s="21"/>
      <c r="G24608" s="13"/>
      <c r="H24608" s="13"/>
      <c r="J24608" s="13"/>
      <c r="K24608" s="21"/>
    </row>
    <row r="24609">
      <c r="D24609" s="13"/>
      <c r="E24609" s="21"/>
      <c r="G24609" s="13"/>
      <c r="H24609" s="13"/>
      <c r="J24609" s="13"/>
      <c r="K24609" s="21"/>
    </row>
    <row r="24610">
      <c r="D24610" s="13"/>
      <c r="E24610" s="21"/>
      <c r="G24610" s="13"/>
      <c r="H24610" s="13"/>
      <c r="J24610" s="13"/>
      <c r="K24610" s="21"/>
    </row>
    <row r="24611">
      <c r="D24611" s="13"/>
      <c r="E24611" s="21"/>
      <c r="G24611" s="13"/>
      <c r="H24611" s="13"/>
      <c r="J24611" s="13"/>
      <c r="K24611" s="21"/>
    </row>
    <row r="24612">
      <c r="D24612" s="13"/>
      <c r="E24612" s="21"/>
      <c r="G24612" s="13"/>
      <c r="H24612" s="13"/>
      <c r="J24612" s="13"/>
      <c r="K24612" s="21"/>
    </row>
    <row r="24613">
      <c r="D24613" s="13"/>
      <c r="E24613" s="21"/>
      <c r="G24613" s="13"/>
      <c r="H24613" s="13"/>
      <c r="J24613" s="13"/>
      <c r="K24613" s="21"/>
    </row>
    <row r="24614">
      <c r="D24614" s="13"/>
      <c r="E24614" s="21"/>
      <c r="G24614" s="13"/>
      <c r="H24614" s="13"/>
      <c r="J24614" s="13"/>
      <c r="K24614" s="21"/>
    </row>
    <row r="24615">
      <c r="D24615" s="13"/>
      <c r="E24615" s="21"/>
      <c r="G24615" s="13"/>
      <c r="H24615" s="13"/>
      <c r="J24615" s="13"/>
      <c r="K24615" s="21"/>
    </row>
    <row r="24616">
      <c r="D24616" s="13"/>
      <c r="E24616" s="21"/>
      <c r="G24616" s="13"/>
      <c r="H24616" s="13"/>
      <c r="J24616" s="13"/>
      <c r="K24616" s="21"/>
    </row>
    <row r="24617">
      <c r="D24617" s="13"/>
      <c r="E24617" s="21"/>
      <c r="G24617" s="13"/>
      <c r="H24617" s="13"/>
      <c r="J24617" s="13"/>
      <c r="K24617" s="21"/>
    </row>
    <row r="24618">
      <c r="D24618" s="13"/>
      <c r="E24618" s="21"/>
      <c r="G24618" s="13"/>
      <c r="H24618" s="13"/>
      <c r="J24618" s="13"/>
      <c r="K24618" s="21"/>
    </row>
    <row r="24619">
      <c r="D24619" s="13"/>
      <c r="E24619" s="21"/>
      <c r="G24619" s="13"/>
      <c r="H24619" s="13"/>
      <c r="J24619" s="13"/>
      <c r="K24619" s="21"/>
    </row>
    <row r="24620">
      <c r="D24620" s="13"/>
      <c r="E24620" s="21"/>
      <c r="G24620" s="13"/>
      <c r="H24620" s="13"/>
      <c r="J24620" s="13"/>
      <c r="K24620" s="21"/>
    </row>
    <row r="24621">
      <c r="D24621" s="13"/>
      <c r="E24621" s="21"/>
      <c r="G24621" s="13"/>
      <c r="H24621" s="13"/>
      <c r="J24621" s="13"/>
      <c r="K24621" s="21"/>
    </row>
    <row r="24622">
      <c r="D24622" s="13"/>
      <c r="E24622" s="21"/>
      <c r="G24622" s="13"/>
      <c r="H24622" s="13"/>
      <c r="J24622" s="13"/>
      <c r="K24622" s="21"/>
    </row>
    <row r="24623">
      <c r="D24623" s="13"/>
      <c r="E24623" s="21"/>
      <c r="G24623" s="13"/>
      <c r="H24623" s="13"/>
      <c r="J24623" s="13"/>
      <c r="K24623" s="21"/>
    </row>
    <row r="24624">
      <c r="D24624" s="13"/>
      <c r="E24624" s="21"/>
      <c r="G24624" s="13"/>
      <c r="H24624" s="13"/>
      <c r="J24624" s="13"/>
      <c r="K24624" s="21"/>
    </row>
    <row r="24625">
      <c r="D24625" s="13"/>
      <c r="E24625" s="21"/>
      <c r="G24625" s="13"/>
      <c r="H24625" s="13"/>
      <c r="J24625" s="13"/>
      <c r="K24625" s="21"/>
    </row>
    <row r="24626">
      <c r="D24626" s="13"/>
      <c r="E24626" s="21"/>
      <c r="G24626" s="13"/>
      <c r="H24626" s="13"/>
      <c r="J24626" s="13"/>
      <c r="K24626" s="21"/>
    </row>
    <row r="24627">
      <c r="D24627" s="13"/>
      <c r="E24627" s="21"/>
      <c r="G24627" s="13"/>
      <c r="H24627" s="13"/>
      <c r="J24627" s="13"/>
      <c r="K24627" s="21"/>
    </row>
    <row r="24628">
      <c r="D24628" s="13"/>
      <c r="E24628" s="21"/>
      <c r="G24628" s="13"/>
      <c r="H24628" s="13"/>
      <c r="J24628" s="13"/>
      <c r="K24628" s="21"/>
    </row>
    <row r="24629">
      <c r="D24629" s="13"/>
      <c r="E24629" s="21"/>
      <c r="G24629" s="13"/>
      <c r="H24629" s="13"/>
      <c r="J24629" s="13"/>
      <c r="K24629" s="21"/>
    </row>
    <row r="24630">
      <c r="D24630" s="13"/>
      <c r="E24630" s="21"/>
      <c r="G24630" s="13"/>
      <c r="H24630" s="13"/>
      <c r="J24630" s="13"/>
      <c r="K24630" s="21"/>
    </row>
    <row r="24631">
      <c r="D24631" s="13"/>
      <c r="E24631" s="21"/>
      <c r="G24631" s="13"/>
      <c r="H24631" s="13"/>
      <c r="J24631" s="13"/>
      <c r="K24631" s="21"/>
    </row>
    <row r="24632">
      <c r="D24632" s="13"/>
      <c r="E24632" s="21"/>
      <c r="G24632" s="13"/>
      <c r="H24632" s="13"/>
      <c r="J24632" s="13"/>
      <c r="K24632" s="21"/>
    </row>
    <row r="24633">
      <c r="D24633" s="13"/>
      <c r="E24633" s="21"/>
      <c r="G24633" s="13"/>
      <c r="H24633" s="13"/>
      <c r="J24633" s="13"/>
      <c r="K24633" s="21"/>
    </row>
    <row r="24634">
      <c r="D24634" s="13"/>
      <c r="E24634" s="21"/>
      <c r="G24634" s="13"/>
      <c r="H24634" s="13"/>
      <c r="J24634" s="13"/>
      <c r="K24634" s="21"/>
    </row>
    <row r="24635">
      <c r="D24635" s="13"/>
      <c r="E24635" s="21"/>
      <c r="G24635" s="13"/>
      <c r="H24635" s="13"/>
      <c r="J24635" s="13"/>
      <c r="K24635" s="21"/>
    </row>
    <row r="24636">
      <c r="D24636" s="13"/>
      <c r="E24636" s="21"/>
      <c r="G24636" s="13"/>
      <c r="H24636" s="13"/>
      <c r="J24636" s="13"/>
      <c r="K24636" s="21"/>
    </row>
    <row r="24637">
      <c r="D24637" s="13"/>
      <c r="E24637" s="21"/>
      <c r="G24637" s="13"/>
      <c r="H24637" s="13"/>
      <c r="J24637" s="13"/>
      <c r="K24637" s="21"/>
    </row>
    <row r="24638">
      <c r="D24638" s="13"/>
      <c r="E24638" s="21"/>
      <c r="G24638" s="13"/>
      <c r="H24638" s="13"/>
      <c r="J24638" s="13"/>
      <c r="K24638" s="21"/>
    </row>
    <row r="24639">
      <c r="D24639" s="13"/>
      <c r="E24639" s="21"/>
      <c r="G24639" s="13"/>
      <c r="H24639" s="13"/>
      <c r="J24639" s="13"/>
      <c r="K24639" s="21"/>
    </row>
    <row r="24640">
      <c r="D24640" s="13"/>
      <c r="E24640" s="21"/>
      <c r="G24640" s="13"/>
      <c r="H24640" s="13"/>
      <c r="J24640" s="13"/>
      <c r="K24640" s="21"/>
    </row>
    <row r="24641">
      <c r="D24641" s="13"/>
      <c r="E24641" s="21"/>
      <c r="G24641" s="13"/>
      <c r="H24641" s="13"/>
      <c r="J24641" s="13"/>
      <c r="K24641" s="21"/>
    </row>
    <row r="24642">
      <c r="D24642" s="13"/>
      <c r="E24642" s="21"/>
      <c r="G24642" s="13"/>
      <c r="H24642" s="13"/>
      <c r="J24642" s="13"/>
      <c r="K24642" s="21"/>
    </row>
    <row r="24643">
      <c r="D24643" s="13"/>
      <c r="E24643" s="21"/>
      <c r="G24643" s="13"/>
      <c r="H24643" s="13"/>
      <c r="J24643" s="13"/>
      <c r="K24643" s="21"/>
    </row>
    <row r="24644">
      <c r="D24644" s="13"/>
      <c r="E24644" s="21"/>
      <c r="G24644" s="13"/>
      <c r="H24644" s="13"/>
      <c r="J24644" s="13"/>
      <c r="K24644" s="21"/>
    </row>
    <row r="24645">
      <c r="D24645" s="13"/>
      <c r="E24645" s="21"/>
      <c r="G24645" s="13"/>
      <c r="H24645" s="13"/>
      <c r="J24645" s="13"/>
      <c r="K24645" s="21"/>
    </row>
    <row r="24646">
      <c r="D24646" s="13"/>
      <c r="E24646" s="21"/>
      <c r="G24646" s="13"/>
      <c r="H24646" s="13"/>
      <c r="J24646" s="13"/>
      <c r="K24646" s="21"/>
    </row>
    <row r="24647">
      <c r="D24647" s="13"/>
      <c r="E24647" s="21"/>
      <c r="G24647" s="13"/>
      <c r="H24647" s="13"/>
      <c r="J24647" s="13"/>
      <c r="K24647" s="21"/>
    </row>
    <row r="24648">
      <c r="D24648" s="13"/>
      <c r="E24648" s="21"/>
      <c r="G24648" s="13"/>
      <c r="H24648" s="13"/>
      <c r="J24648" s="13"/>
      <c r="K24648" s="21"/>
    </row>
    <row r="24649">
      <c r="D24649" s="13"/>
      <c r="E24649" s="21"/>
      <c r="G24649" s="13"/>
      <c r="H24649" s="13"/>
      <c r="J24649" s="13"/>
      <c r="K24649" s="21"/>
    </row>
    <row r="24650">
      <c r="D24650" s="13"/>
      <c r="E24650" s="21"/>
      <c r="G24650" s="13"/>
      <c r="H24650" s="13"/>
      <c r="J24650" s="13"/>
      <c r="K24650" s="21"/>
    </row>
    <row r="24651">
      <c r="D24651" s="13"/>
      <c r="E24651" s="21"/>
      <c r="G24651" s="13"/>
      <c r="H24651" s="13"/>
      <c r="J24651" s="13"/>
      <c r="K24651" s="21"/>
    </row>
    <row r="24652">
      <c r="D24652" s="13"/>
      <c r="E24652" s="21"/>
      <c r="G24652" s="13"/>
      <c r="H24652" s="13"/>
      <c r="J24652" s="13"/>
      <c r="K24652" s="21"/>
    </row>
    <row r="24653">
      <c r="D24653" s="13"/>
      <c r="E24653" s="21"/>
      <c r="G24653" s="13"/>
      <c r="H24653" s="13"/>
      <c r="J24653" s="13"/>
      <c r="K24653" s="21"/>
    </row>
    <row r="24654">
      <c r="D24654" s="13"/>
      <c r="E24654" s="21"/>
      <c r="G24654" s="13"/>
      <c r="H24654" s="13"/>
      <c r="J24654" s="13"/>
      <c r="K24654" s="21"/>
    </row>
    <row r="24655">
      <c r="D24655" s="13"/>
      <c r="E24655" s="21"/>
      <c r="G24655" s="13"/>
      <c r="H24655" s="13"/>
      <c r="J24655" s="13"/>
      <c r="K24655" s="21"/>
    </row>
    <row r="24656">
      <c r="D24656" s="13"/>
      <c r="E24656" s="21"/>
      <c r="G24656" s="13"/>
      <c r="H24656" s="13"/>
      <c r="J24656" s="13"/>
      <c r="K24656" s="21"/>
    </row>
    <row r="24657">
      <c r="D24657" s="13"/>
      <c r="E24657" s="21"/>
      <c r="G24657" s="13"/>
      <c r="H24657" s="13"/>
      <c r="J24657" s="13"/>
      <c r="K24657" s="21"/>
    </row>
    <row r="24658">
      <c r="D24658" s="13"/>
      <c r="E24658" s="21"/>
      <c r="G24658" s="13"/>
      <c r="H24658" s="13"/>
      <c r="J24658" s="13"/>
      <c r="K24658" s="21"/>
    </row>
    <row r="24659">
      <c r="D24659" s="13"/>
      <c r="E24659" s="21"/>
      <c r="G24659" s="13"/>
      <c r="H24659" s="13"/>
      <c r="J24659" s="13"/>
      <c r="K24659" s="21"/>
    </row>
    <row r="24660">
      <c r="D24660" s="13"/>
      <c r="E24660" s="21"/>
      <c r="G24660" s="13"/>
      <c r="H24660" s="13"/>
      <c r="J24660" s="13"/>
      <c r="K24660" s="21"/>
    </row>
    <row r="24661">
      <c r="D24661" s="13"/>
      <c r="E24661" s="21"/>
      <c r="G24661" s="13"/>
      <c r="H24661" s="13"/>
      <c r="J24661" s="13"/>
      <c r="K24661" s="21"/>
    </row>
    <row r="24662">
      <c r="D24662" s="13"/>
      <c r="E24662" s="21"/>
      <c r="G24662" s="13"/>
      <c r="H24662" s="13"/>
      <c r="J24662" s="13"/>
      <c r="K24662" s="21"/>
    </row>
    <row r="24663">
      <c r="D24663" s="13"/>
      <c r="E24663" s="21"/>
      <c r="G24663" s="13"/>
      <c r="H24663" s="13"/>
      <c r="J24663" s="13"/>
      <c r="K24663" s="21"/>
    </row>
    <row r="24664">
      <c r="D24664" s="13"/>
      <c r="E24664" s="21"/>
      <c r="G24664" s="13"/>
      <c r="H24664" s="13"/>
      <c r="J24664" s="13"/>
      <c r="K24664" s="21"/>
    </row>
    <row r="24665">
      <c r="D24665" s="13"/>
      <c r="E24665" s="21"/>
      <c r="G24665" s="13"/>
      <c r="H24665" s="13"/>
      <c r="J24665" s="13"/>
      <c r="K24665" s="21"/>
    </row>
    <row r="24666">
      <c r="D24666" s="13"/>
      <c r="E24666" s="21"/>
      <c r="G24666" s="13"/>
      <c r="H24666" s="13"/>
      <c r="J24666" s="13"/>
      <c r="K24666" s="21"/>
    </row>
    <row r="24667">
      <c r="D24667" s="13"/>
      <c r="E24667" s="21"/>
      <c r="G24667" s="13"/>
      <c r="H24667" s="13"/>
      <c r="J24667" s="13"/>
      <c r="K24667" s="21"/>
    </row>
    <row r="24668">
      <c r="D24668" s="13"/>
      <c r="E24668" s="21"/>
      <c r="G24668" s="13"/>
      <c r="H24668" s="13"/>
      <c r="J24668" s="13"/>
      <c r="K24668" s="21"/>
    </row>
    <row r="24669">
      <c r="D24669" s="13"/>
      <c r="E24669" s="21"/>
      <c r="G24669" s="13"/>
      <c r="H24669" s="13"/>
      <c r="J24669" s="13"/>
      <c r="K24669" s="21"/>
    </row>
    <row r="24670">
      <c r="D24670" s="13"/>
      <c r="E24670" s="21"/>
      <c r="G24670" s="13"/>
      <c r="H24670" s="13"/>
      <c r="J24670" s="13"/>
      <c r="K24670" s="21"/>
    </row>
    <row r="24671">
      <c r="D24671" s="13"/>
      <c r="E24671" s="21"/>
      <c r="G24671" s="13"/>
      <c r="H24671" s="13"/>
      <c r="J24671" s="13"/>
      <c r="K24671" s="21"/>
    </row>
    <row r="24672">
      <c r="D24672" s="13"/>
      <c r="E24672" s="21"/>
      <c r="G24672" s="13"/>
      <c r="H24672" s="13"/>
      <c r="J24672" s="13"/>
      <c r="K24672" s="21"/>
    </row>
    <row r="24673">
      <c r="D24673" s="13"/>
      <c r="E24673" s="21"/>
      <c r="G24673" s="13"/>
      <c r="H24673" s="13"/>
      <c r="J24673" s="13"/>
      <c r="K24673" s="21"/>
    </row>
    <row r="24674">
      <c r="D24674" s="13"/>
      <c r="E24674" s="21"/>
      <c r="G24674" s="13"/>
      <c r="H24674" s="13"/>
      <c r="J24674" s="13"/>
      <c r="K24674" s="21"/>
    </row>
    <row r="24675">
      <c r="D24675" s="13"/>
      <c r="E24675" s="21"/>
      <c r="G24675" s="13"/>
      <c r="H24675" s="13"/>
      <c r="J24675" s="13"/>
      <c r="K24675" s="21"/>
    </row>
    <row r="24676">
      <c r="D24676" s="13"/>
      <c r="E24676" s="21"/>
      <c r="G24676" s="13"/>
      <c r="H24676" s="13"/>
      <c r="J24676" s="13"/>
      <c r="K24676" s="21"/>
    </row>
    <row r="24677">
      <c r="D24677" s="13"/>
      <c r="E24677" s="21"/>
      <c r="G24677" s="13"/>
      <c r="H24677" s="13"/>
      <c r="J24677" s="13"/>
      <c r="K24677" s="21"/>
    </row>
    <row r="24678">
      <c r="D24678" s="13"/>
      <c r="E24678" s="21"/>
      <c r="G24678" s="13"/>
      <c r="H24678" s="13"/>
      <c r="J24678" s="13"/>
      <c r="K24678" s="21"/>
    </row>
    <row r="24679">
      <c r="D24679" s="13"/>
      <c r="E24679" s="21"/>
      <c r="G24679" s="13"/>
      <c r="H24679" s="13"/>
      <c r="J24679" s="13"/>
      <c r="K24679" s="21"/>
    </row>
    <row r="24680">
      <c r="D24680" s="13"/>
      <c r="E24680" s="21"/>
      <c r="G24680" s="13"/>
      <c r="H24680" s="13"/>
      <c r="J24680" s="13"/>
      <c r="K24680" s="21"/>
    </row>
    <row r="24681">
      <c r="D24681" s="13"/>
      <c r="E24681" s="21"/>
      <c r="G24681" s="13"/>
      <c r="H24681" s="13"/>
      <c r="J24681" s="13"/>
      <c r="K24681" s="21"/>
    </row>
    <row r="24682">
      <c r="D24682" s="13"/>
      <c r="E24682" s="21"/>
      <c r="G24682" s="13"/>
      <c r="H24682" s="13"/>
      <c r="J24682" s="13"/>
      <c r="K24682" s="21"/>
    </row>
    <row r="24683">
      <c r="D24683" s="13"/>
      <c r="E24683" s="21"/>
      <c r="G24683" s="13"/>
      <c r="H24683" s="13"/>
      <c r="J24683" s="13"/>
      <c r="K24683" s="21"/>
    </row>
    <row r="24684">
      <c r="D24684" s="13"/>
      <c r="E24684" s="21"/>
      <c r="G24684" s="13"/>
      <c r="H24684" s="13"/>
      <c r="J24684" s="13"/>
      <c r="K24684" s="21"/>
    </row>
    <row r="24685">
      <c r="D24685" s="13"/>
      <c r="E24685" s="21"/>
      <c r="G24685" s="13"/>
      <c r="H24685" s="13"/>
      <c r="J24685" s="13"/>
      <c r="K24685" s="21"/>
    </row>
    <row r="24686">
      <c r="D24686" s="13"/>
      <c r="E24686" s="21"/>
      <c r="G24686" s="13"/>
      <c r="H24686" s="13"/>
      <c r="J24686" s="13"/>
      <c r="K24686" s="21"/>
    </row>
    <row r="24687">
      <c r="D24687" s="13"/>
      <c r="E24687" s="21"/>
      <c r="G24687" s="13"/>
      <c r="H24687" s="13"/>
      <c r="J24687" s="13"/>
      <c r="K24687" s="21"/>
    </row>
    <row r="24688">
      <c r="D24688" s="13"/>
      <c r="E24688" s="21"/>
      <c r="G24688" s="13"/>
      <c r="H24688" s="13"/>
      <c r="J24688" s="13"/>
      <c r="K24688" s="21"/>
    </row>
    <row r="24689">
      <c r="D24689" s="13"/>
      <c r="E24689" s="21"/>
      <c r="G24689" s="13"/>
      <c r="H24689" s="13"/>
      <c r="J24689" s="13"/>
      <c r="K24689" s="21"/>
    </row>
    <row r="24690">
      <c r="D24690" s="13"/>
      <c r="E24690" s="21"/>
      <c r="G24690" s="13"/>
      <c r="H24690" s="13"/>
      <c r="J24690" s="13"/>
      <c r="K24690" s="21"/>
    </row>
    <row r="24691">
      <c r="D24691" s="13"/>
      <c r="E24691" s="21"/>
      <c r="G24691" s="13"/>
      <c r="H24691" s="13"/>
      <c r="J24691" s="13"/>
      <c r="K24691" s="21"/>
    </row>
    <row r="24692">
      <c r="D24692" s="13"/>
      <c r="E24692" s="21"/>
      <c r="G24692" s="13"/>
      <c r="H24692" s="13"/>
      <c r="J24692" s="13"/>
      <c r="K24692" s="21"/>
    </row>
    <row r="24693">
      <c r="D24693" s="13"/>
      <c r="E24693" s="21"/>
      <c r="G24693" s="13"/>
      <c r="H24693" s="13"/>
      <c r="J24693" s="13"/>
      <c r="K24693" s="21"/>
    </row>
    <row r="24694">
      <c r="D24694" s="13"/>
      <c r="E24694" s="21"/>
      <c r="G24694" s="13"/>
      <c r="H24694" s="13"/>
      <c r="J24694" s="13"/>
      <c r="K24694" s="21"/>
    </row>
    <row r="24695">
      <c r="D24695" s="13"/>
      <c r="E24695" s="21"/>
      <c r="G24695" s="13"/>
      <c r="H24695" s="13"/>
      <c r="J24695" s="13"/>
      <c r="K24695" s="21"/>
    </row>
    <row r="24696">
      <c r="D24696" s="13"/>
      <c r="E24696" s="21"/>
      <c r="G24696" s="13"/>
      <c r="H24696" s="13"/>
      <c r="J24696" s="13"/>
      <c r="K24696" s="21"/>
    </row>
    <row r="24697">
      <c r="D24697" s="13"/>
      <c r="E24697" s="21"/>
      <c r="G24697" s="13"/>
      <c r="H24697" s="13"/>
      <c r="J24697" s="13"/>
      <c r="K24697" s="21"/>
    </row>
    <row r="24698">
      <c r="D24698" s="13"/>
      <c r="E24698" s="21"/>
      <c r="G24698" s="13"/>
      <c r="H24698" s="13"/>
      <c r="J24698" s="13"/>
      <c r="K24698" s="21"/>
    </row>
    <row r="24699">
      <c r="D24699" s="13"/>
      <c r="E24699" s="21"/>
      <c r="G24699" s="13"/>
      <c r="H24699" s="13"/>
      <c r="J24699" s="13"/>
      <c r="K24699" s="21"/>
    </row>
    <row r="24700">
      <c r="D24700" s="13"/>
      <c r="E24700" s="21"/>
      <c r="G24700" s="13"/>
      <c r="H24700" s="13"/>
      <c r="J24700" s="13"/>
      <c r="K24700" s="21"/>
    </row>
    <row r="24701">
      <c r="D24701" s="13"/>
      <c r="E24701" s="21"/>
      <c r="G24701" s="13"/>
      <c r="H24701" s="13"/>
      <c r="J24701" s="13"/>
      <c r="K24701" s="21"/>
    </row>
    <row r="24702">
      <c r="D24702" s="13"/>
      <c r="E24702" s="21"/>
      <c r="G24702" s="13"/>
      <c r="H24702" s="13"/>
      <c r="J24702" s="13"/>
      <c r="K24702" s="21"/>
    </row>
    <row r="24703">
      <c r="D24703" s="13"/>
      <c r="E24703" s="21"/>
      <c r="G24703" s="13"/>
      <c r="H24703" s="13"/>
      <c r="J24703" s="13"/>
      <c r="K24703" s="21"/>
    </row>
    <row r="24704">
      <c r="D24704" s="13"/>
      <c r="E24704" s="21"/>
      <c r="G24704" s="13"/>
      <c r="H24704" s="13"/>
      <c r="J24704" s="13"/>
      <c r="K24704" s="21"/>
    </row>
    <row r="24705">
      <c r="D24705" s="13"/>
      <c r="E24705" s="21"/>
      <c r="G24705" s="13"/>
      <c r="H24705" s="13"/>
      <c r="J24705" s="13"/>
      <c r="K24705" s="21"/>
    </row>
    <row r="24706">
      <c r="D24706" s="13"/>
      <c r="E24706" s="21"/>
      <c r="G24706" s="13"/>
      <c r="H24706" s="13"/>
      <c r="J24706" s="13"/>
      <c r="K24706" s="21"/>
    </row>
    <row r="24707">
      <c r="D24707" s="13"/>
      <c r="E24707" s="21"/>
      <c r="G24707" s="13"/>
      <c r="H24707" s="13"/>
      <c r="J24707" s="13"/>
      <c r="K24707" s="21"/>
    </row>
    <row r="24708">
      <c r="D24708" s="13"/>
      <c r="E24708" s="21"/>
      <c r="G24708" s="13"/>
      <c r="H24708" s="13"/>
      <c r="J24708" s="13"/>
      <c r="K24708" s="21"/>
    </row>
    <row r="24709">
      <c r="D24709" s="13"/>
      <c r="E24709" s="21"/>
      <c r="G24709" s="13"/>
      <c r="H24709" s="13"/>
      <c r="J24709" s="13"/>
      <c r="K24709" s="21"/>
    </row>
    <row r="24710">
      <c r="D24710" s="13"/>
      <c r="E24710" s="21"/>
      <c r="G24710" s="13"/>
      <c r="H24710" s="13"/>
      <c r="J24710" s="13"/>
      <c r="K24710" s="21"/>
    </row>
    <row r="24711">
      <c r="D24711" s="13"/>
      <c r="E24711" s="21"/>
      <c r="G24711" s="13"/>
      <c r="H24711" s="13"/>
      <c r="J24711" s="13"/>
      <c r="K24711" s="21"/>
    </row>
    <row r="24712">
      <c r="D24712" s="13"/>
      <c r="E24712" s="21"/>
      <c r="G24712" s="13"/>
      <c r="H24712" s="13"/>
      <c r="J24712" s="13"/>
      <c r="K24712" s="21"/>
    </row>
    <row r="24713">
      <c r="D24713" s="13"/>
      <c r="E24713" s="21"/>
      <c r="G24713" s="13"/>
      <c r="H24713" s="13"/>
      <c r="J24713" s="13"/>
      <c r="K24713" s="21"/>
    </row>
    <row r="24714">
      <c r="D24714" s="13"/>
      <c r="E24714" s="21"/>
      <c r="G24714" s="13"/>
      <c r="H24714" s="13"/>
      <c r="J24714" s="13"/>
      <c r="K24714" s="21"/>
    </row>
    <row r="24715">
      <c r="D24715" s="13"/>
      <c r="E24715" s="21"/>
      <c r="G24715" s="13"/>
      <c r="H24715" s="13"/>
      <c r="J24715" s="13"/>
      <c r="K24715" s="21"/>
    </row>
    <row r="24716">
      <c r="D24716" s="13"/>
      <c r="E24716" s="21"/>
      <c r="G24716" s="13"/>
      <c r="H24716" s="13"/>
      <c r="J24716" s="13"/>
      <c r="K24716" s="21"/>
    </row>
    <row r="24717">
      <c r="D24717" s="13"/>
      <c r="E24717" s="21"/>
      <c r="G24717" s="13"/>
      <c r="H24717" s="13"/>
      <c r="J24717" s="13"/>
      <c r="K24717" s="21"/>
    </row>
    <row r="24718">
      <c r="D24718" s="13"/>
      <c r="E24718" s="21"/>
      <c r="G24718" s="13"/>
      <c r="H24718" s="13"/>
      <c r="J24718" s="13"/>
      <c r="K24718" s="21"/>
    </row>
    <row r="24719">
      <c r="D24719" s="13"/>
      <c r="E24719" s="21"/>
      <c r="G24719" s="13"/>
      <c r="H24719" s="13"/>
      <c r="J24719" s="13"/>
      <c r="K24719" s="21"/>
    </row>
    <row r="24720">
      <c r="D24720" s="13"/>
      <c r="E24720" s="21"/>
      <c r="G24720" s="13"/>
      <c r="H24720" s="13"/>
      <c r="J24720" s="13"/>
      <c r="K24720" s="21"/>
    </row>
    <row r="24721">
      <c r="D24721" s="13"/>
      <c r="E24721" s="21"/>
      <c r="G24721" s="13"/>
      <c r="H24721" s="13"/>
      <c r="J24721" s="13"/>
      <c r="K24721" s="21"/>
    </row>
    <row r="24722">
      <c r="D24722" s="13"/>
      <c r="E24722" s="21"/>
      <c r="G24722" s="13"/>
      <c r="H24722" s="13"/>
      <c r="J24722" s="13"/>
      <c r="K24722" s="21"/>
    </row>
    <row r="24723">
      <c r="D24723" s="13"/>
      <c r="E24723" s="21"/>
      <c r="G24723" s="13"/>
      <c r="H24723" s="13"/>
      <c r="J24723" s="13"/>
      <c r="K24723" s="21"/>
    </row>
    <row r="24724">
      <c r="D24724" s="13"/>
      <c r="E24724" s="21"/>
      <c r="G24724" s="13"/>
      <c r="H24724" s="13"/>
      <c r="J24724" s="13"/>
      <c r="K24724" s="21"/>
    </row>
    <row r="24725">
      <c r="D24725" s="13"/>
      <c r="E24725" s="21"/>
      <c r="G24725" s="13"/>
      <c r="H24725" s="13"/>
      <c r="J24725" s="13"/>
      <c r="K24725" s="21"/>
    </row>
    <row r="24726">
      <c r="D24726" s="13"/>
      <c r="E24726" s="21"/>
      <c r="G24726" s="13"/>
      <c r="H24726" s="13"/>
      <c r="J24726" s="13"/>
      <c r="K24726" s="21"/>
    </row>
    <row r="24727">
      <c r="D24727" s="13"/>
      <c r="E24727" s="21"/>
      <c r="G24727" s="13"/>
      <c r="H24727" s="13"/>
      <c r="J24727" s="13"/>
      <c r="K24727" s="21"/>
    </row>
    <row r="24728">
      <c r="D24728" s="13"/>
      <c r="E24728" s="21"/>
      <c r="G24728" s="13"/>
      <c r="H24728" s="13"/>
      <c r="J24728" s="13"/>
      <c r="K24728" s="21"/>
    </row>
    <row r="24729">
      <c r="D24729" s="13"/>
      <c r="E24729" s="21"/>
      <c r="G24729" s="13"/>
      <c r="H24729" s="13"/>
      <c r="J24729" s="13"/>
      <c r="K24729" s="21"/>
    </row>
    <row r="24730">
      <c r="D24730" s="13"/>
      <c r="E24730" s="21"/>
      <c r="G24730" s="13"/>
      <c r="H24730" s="13"/>
      <c r="J24730" s="13"/>
      <c r="K24730" s="21"/>
    </row>
    <row r="24731">
      <c r="D24731" s="13"/>
      <c r="E24731" s="21"/>
      <c r="G24731" s="13"/>
      <c r="H24731" s="13"/>
      <c r="J24731" s="13"/>
      <c r="K24731" s="21"/>
    </row>
    <row r="24732">
      <c r="D24732" s="13"/>
      <c r="E24732" s="21"/>
      <c r="G24732" s="13"/>
      <c r="H24732" s="13"/>
      <c r="J24732" s="13"/>
      <c r="K24732" s="21"/>
    </row>
    <row r="24733">
      <c r="D24733" s="13"/>
      <c r="E24733" s="21"/>
      <c r="G24733" s="13"/>
      <c r="H24733" s="13"/>
      <c r="J24733" s="13"/>
      <c r="K24733" s="21"/>
    </row>
    <row r="24734">
      <c r="D24734" s="13"/>
      <c r="E24734" s="21"/>
      <c r="G24734" s="13"/>
      <c r="H24734" s="13"/>
      <c r="J24734" s="13"/>
      <c r="K24734" s="21"/>
    </row>
    <row r="24735">
      <c r="D24735" s="13"/>
      <c r="E24735" s="21"/>
      <c r="G24735" s="13"/>
      <c r="H24735" s="13"/>
      <c r="J24735" s="13"/>
      <c r="K24735" s="21"/>
    </row>
    <row r="24736">
      <c r="D24736" s="13"/>
      <c r="E24736" s="21"/>
      <c r="G24736" s="13"/>
      <c r="H24736" s="13"/>
      <c r="J24736" s="13"/>
      <c r="K24736" s="21"/>
    </row>
    <row r="24737">
      <c r="D24737" s="13"/>
      <c r="E24737" s="21"/>
      <c r="G24737" s="13"/>
      <c r="H24737" s="13"/>
      <c r="J24737" s="13"/>
      <c r="K24737" s="21"/>
    </row>
    <row r="24738">
      <c r="D24738" s="13"/>
      <c r="E24738" s="21"/>
      <c r="G24738" s="13"/>
      <c r="H24738" s="13"/>
      <c r="J24738" s="13"/>
      <c r="K24738" s="21"/>
    </row>
    <row r="24739">
      <c r="D24739" s="13"/>
      <c r="E24739" s="21"/>
      <c r="G24739" s="13"/>
      <c r="H24739" s="13"/>
      <c r="J24739" s="13"/>
      <c r="K24739" s="21"/>
    </row>
    <row r="24740">
      <c r="D24740" s="13"/>
      <c r="E24740" s="21"/>
      <c r="G24740" s="13"/>
      <c r="H24740" s="13"/>
      <c r="J24740" s="13"/>
      <c r="K24740" s="21"/>
    </row>
    <row r="24741">
      <c r="D24741" s="13"/>
      <c r="E24741" s="21"/>
      <c r="G24741" s="13"/>
      <c r="H24741" s="13"/>
      <c r="J24741" s="13"/>
      <c r="K24741" s="21"/>
    </row>
    <row r="24742">
      <c r="D24742" s="13"/>
      <c r="E24742" s="21"/>
      <c r="G24742" s="13"/>
      <c r="H24742" s="13"/>
      <c r="J24742" s="13"/>
      <c r="K24742" s="21"/>
    </row>
    <row r="24743">
      <c r="D24743" s="13"/>
      <c r="E24743" s="21"/>
      <c r="G24743" s="13"/>
      <c r="H24743" s="13"/>
      <c r="J24743" s="13"/>
      <c r="K24743" s="21"/>
    </row>
    <row r="24744">
      <c r="D24744" s="13"/>
      <c r="E24744" s="21"/>
      <c r="G24744" s="13"/>
      <c r="H24744" s="13"/>
      <c r="J24744" s="13"/>
      <c r="K24744" s="21"/>
    </row>
    <row r="24745">
      <c r="D24745" s="13"/>
      <c r="E24745" s="21"/>
      <c r="G24745" s="13"/>
      <c r="H24745" s="13"/>
      <c r="J24745" s="13"/>
      <c r="K24745" s="21"/>
    </row>
    <row r="24746">
      <c r="D24746" s="13"/>
      <c r="E24746" s="21"/>
      <c r="G24746" s="13"/>
      <c r="H24746" s="13"/>
      <c r="J24746" s="13"/>
      <c r="K24746" s="21"/>
    </row>
    <row r="24747">
      <c r="D24747" s="13"/>
      <c r="E24747" s="21"/>
      <c r="G24747" s="13"/>
      <c r="H24747" s="13"/>
      <c r="J24747" s="13"/>
      <c r="K24747" s="21"/>
    </row>
    <row r="24748">
      <c r="D24748" s="13"/>
      <c r="E24748" s="21"/>
      <c r="G24748" s="13"/>
      <c r="H24748" s="13"/>
      <c r="J24748" s="13"/>
      <c r="K24748" s="21"/>
    </row>
    <row r="24749">
      <c r="D24749" s="13"/>
      <c r="E24749" s="21"/>
      <c r="G24749" s="13"/>
      <c r="H24749" s="13"/>
      <c r="J24749" s="13"/>
      <c r="K24749" s="21"/>
    </row>
    <row r="24750">
      <c r="D24750" s="13"/>
      <c r="E24750" s="21"/>
      <c r="G24750" s="13"/>
      <c r="H24750" s="13"/>
      <c r="J24750" s="13"/>
      <c r="K24750" s="21"/>
    </row>
    <row r="24751">
      <c r="D24751" s="13"/>
      <c r="E24751" s="21"/>
      <c r="G24751" s="13"/>
      <c r="H24751" s="13"/>
      <c r="J24751" s="13"/>
      <c r="K24751" s="21"/>
    </row>
    <row r="24752">
      <c r="D24752" s="13"/>
      <c r="E24752" s="21"/>
      <c r="G24752" s="13"/>
      <c r="H24752" s="13"/>
      <c r="J24752" s="13"/>
      <c r="K24752" s="21"/>
    </row>
    <row r="24753">
      <c r="D24753" s="13"/>
      <c r="E24753" s="21"/>
      <c r="G24753" s="13"/>
      <c r="H24753" s="13"/>
      <c r="J24753" s="13"/>
      <c r="K24753" s="21"/>
    </row>
    <row r="24754">
      <c r="D24754" s="13"/>
      <c r="E24754" s="21"/>
      <c r="G24754" s="13"/>
      <c r="H24754" s="13"/>
      <c r="J24754" s="13"/>
      <c r="K24754" s="21"/>
    </row>
    <row r="24755">
      <c r="D24755" s="13"/>
      <c r="E24755" s="21"/>
      <c r="G24755" s="13"/>
      <c r="H24755" s="13"/>
      <c r="J24755" s="13"/>
      <c r="K24755" s="21"/>
    </row>
    <row r="24756">
      <c r="D24756" s="13"/>
      <c r="E24756" s="21"/>
      <c r="G24756" s="13"/>
      <c r="H24756" s="13"/>
      <c r="J24756" s="13"/>
      <c r="K24756" s="21"/>
    </row>
    <row r="24757">
      <c r="D24757" s="13"/>
      <c r="E24757" s="21"/>
      <c r="G24757" s="13"/>
      <c r="H24757" s="13"/>
      <c r="J24757" s="13"/>
      <c r="K24757" s="21"/>
    </row>
    <row r="24758">
      <c r="D24758" s="13"/>
      <c r="E24758" s="21"/>
      <c r="G24758" s="13"/>
      <c r="H24758" s="13"/>
      <c r="J24758" s="13"/>
      <c r="K24758" s="21"/>
    </row>
    <row r="24759">
      <c r="D24759" s="13"/>
      <c r="E24759" s="21"/>
      <c r="G24759" s="13"/>
      <c r="H24759" s="13"/>
      <c r="J24759" s="13"/>
      <c r="K24759" s="21"/>
    </row>
    <row r="24760">
      <c r="D24760" s="13"/>
      <c r="E24760" s="21"/>
      <c r="G24760" s="13"/>
      <c r="H24760" s="13"/>
      <c r="J24760" s="13"/>
      <c r="K24760" s="21"/>
    </row>
    <row r="24761">
      <c r="D24761" s="13"/>
      <c r="E24761" s="21"/>
      <c r="G24761" s="13"/>
      <c r="H24761" s="13"/>
      <c r="J24761" s="13"/>
      <c r="K24761" s="21"/>
    </row>
    <row r="24762">
      <c r="D24762" s="13"/>
      <c r="E24762" s="21"/>
      <c r="G24762" s="13"/>
      <c r="H24762" s="13"/>
      <c r="J24762" s="13"/>
      <c r="K24762" s="21"/>
    </row>
    <row r="24763">
      <c r="D24763" s="13"/>
      <c r="E24763" s="21"/>
      <c r="G24763" s="13"/>
      <c r="H24763" s="13"/>
      <c r="J24763" s="13"/>
      <c r="K24763" s="21"/>
    </row>
    <row r="24764">
      <c r="D24764" s="13"/>
      <c r="E24764" s="21"/>
      <c r="G24764" s="13"/>
      <c r="H24764" s="13"/>
      <c r="J24764" s="13"/>
      <c r="K24764" s="21"/>
    </row>
    <row r="24765">
      <c r="D24765" s="13"/>
      <c r="E24765" s="21"/>
      <c r="G24765" s="13"/>
      <c r="H24765" s="13"/>
      <c r="J24765" s="13"/>
      <c r="K24765" s="21"/>
    </row>
    <row r="24766">
      <c r="D24766" s="13"/>
      <c r="E24766" s="21"/>
      <c r="G24766" s="13"/>
      <c r="H24766" s="13"/>
      <c r="J24766" s="13"/>
      <c r="K24766" s="21"/>
    </row>
    <row r="24767">
      <c r="D24767" s="13"/>
      <c r="E24767" s="21"/>
      <c r="G24767" s="13"/>
      <c r="H24767" s="13"/>
      <c r="J24767" s="13"/>
      <c r="K24767" s="21"/>
    </row>
    <row r="24768">
      <c r="D24768" s="13"/>
      <c r="E24768" s="21"/>
      <c r="G24768" s="13"/>
      <c r="H24768" s="13"/>
      <c r="J24768" s="13"/>
      <c r="K24768" s="21"/>
    </row>
    <row r="24769">
      <c r="D24769" s="13"/>
      <c r="E24769" s="21"/>
      <c r="G24769" s="13"/>
      <c r="H24769" s="13"/>
      <c r="J24769" s="13"/>
      <c r="K24769" s="21"/>
    </row>
    <row r="24770">
      <c r="D24770" s="13"/>
      <c r="E24770" s="21"/>
      <c r="G24770" s="13"/>
      <c r="H24770" s="13"/>
      <c r="J24770" s="13"/>
      <c r="K24770" s="21"/>
    </row>
    <row r="24771">
      <c r="D24771" s="13"/>
      <c r="E24771" s="21"/>
      <c r="G24771" s="13"/>
      <c r="H24771" s="13"/>
      <c r="J24771" s="13"/>
      <c r="K24771" s="21"/>
    </row>
    <row r="24772">
      <c r="D24772" s="13"/>
      <c r="E24772" s="21"/>
      <c r="G24772" s="13"/>
      <c r="H24772" s="13"/>
      <c r="J24772" s="13"/>
      <c r="K24772" s="21"/>
    </row>
    <row r="24773">
      <c r="D24773" s="13"/>
      <c r="E24773" s="21"/>
      <c r="G24773" s="13"/>
      <c r="H24773" s="13"/>
      <c r="J24773" s="13"/>
      <c r="K24773" s="21"/>
    </row>
    <row r="24774">
      <c r="D24774" s="13"/>
      <c r="E24774" s="21"/>
      <c r="G24774" s="13"/>
      <c r="H24774" s="13"/>
      <c r="J24774" s="13"/>
      <c r="K24774" s="21"/>
    </row>
    <row r="24775">
      <c r="D24775" s="13"/>
      <c r="E24775" s="21"/>
      <c r="G24775" s="13"/>
      <c r="H24775" s="13"/>
      <c r="J24775" s="13"/>
      <c r="K24775" s="21"/>
    </row>
    <row r="24776">
      <c r="D24776" s="13"/>
      <c r="E24776" s="21"/>
      <c r="G24776" s="13"/>
      <c r="H24776" s="13"/>
      <c r="J24776" s="13"/>
      <c r="K24776" s="21"/>
    </row>
    <row r="24777">
      <c r="D24777" s="13"/>
      <c r="E24777" s="21"/>
      <c r="G24777" s="13"/>
      <c r="H24777" s="13"/>
      <c r="J24777" s="13"/>
      <c r="K24777" s="21"/>
    </row>
    <row r="24778">
      <c r="D24778" s="13"/>
      <c r="E24778" s="21"/>
      <c r="G24778" s="13"/>
      <c r="H24778" s="13"/>
      <c r="J24778" s="13"/>
      <c r="K24778" s="21"/>
    </row>
    <row r="24779">
      <c r="D24779" s="13"/>
      <c r="E24779" s="21"/>
      <c r="G24779" s="13"/>
      <c r="H24779" s="13"/>
      <c r="J24779" s="13"/>
      <c r="K24779" s="21"/>
    </row>
    <row r="24780">
      <c r="D24780" s="13"/>
      <c r="E24780" s="21"/>
      <c r="G24780" s="13"/>
      <c r="H24780" s="13"/>
      <c r="J24780" s="13"/>
      <c r="K24780" s="21"/>
    </row>
    <row r="24781">
      <c r="D24781" s="13"/>
      <c r="E24781" s="21"/>
      <c r="G24781" s="13"/>
      <c r="H24781" s="13"/>
      <c r="J24781" s="13"/>
      <c r="K24781" s="21"/>
    </row>
    <row r="24782">
      <c r="D24782" s="13"/>
      <c r="E24782" s="21"/>
      <c r="G24782" s="13"/>
      <c r="H24782" s="13"/>
      <c r="J24782" s="13"/>
      <c r="K24782" s="21"/>
    </row>
    <row r="24783">
      <c r="D24783" s="13"/>
      <c r="E24783" s="21"/>
      <c r="G24783" s="13"/>
      <c r="H24783" s="13"/>
      <c r="J24783" s="13"/>
      <c r="K24783" s="21"/>
    </row>
    <row r="24784">
      <c r="D24784" s="13"/>
      <c r="E24784" s="21"/>
      <c r="G24784" s="13"/>
      <c r="H24784" s="13"/>
      <c r="J24784" s="13"/>
      <c r="K24784" s="21"/>
    </row>
    <row r="24785">
      <c r="D24785" s="13"/>
      <c r="E24785" s="21"/>
      <c r="G24785" s="13"/>
      <c r="H24785" s="13"/>
      <c r="J24785" s="13"/>
      <c r="K24785" s="21"/>
    </row>
    <row r="24786">
      <c r="D24786" s="13"/>
      <c r="E24786" s="21"/>
      <c r="G24786" s="13"/>
      <c r="H24786" s="13"/>
      <c r="J24786" s="13"/>
      <c r="K24786" s="21"/>
    </row>
    <row r="24787">
      <c r="D24787" s="13"/>
      <c r="E24787" s="21"/>
      <c r="G24787" s="13"/>
      <c r="H24787" s="13"/>
      <c r="J24787" s="13"/>
      <c r="K24787" s="21"/>
    </row>
    <row r="24788">
      <c r="D24788" s="13"/>
      <c r="E24788" s="21"/>
      <c r="G24788" s="13"/>
      <c r="H24788" s="13"/>
      <c r="J24788" s="13"/>
      <c r="K24788" s="21"/>
    </row>
    <row r="24789">
      <c r="D24789" s="13"/>
      <c r="E24789" s="21"/>
      <c r="G24789" s="13"/>
      <c r="H24789" s="13"/>
      <c r="J24789" s="13"/>
      <c r="K24789" s="21"/>
    </row>
    <row r="24790">
      <c r="D24790" s="13"/>
      <c r="E24790" s="21"/>
      <c r="G24790" s="13"/>
      <c r="H24790" s="13"/>
      <c r="J24790" s="13"/>
      <c r="K24790" s="21"/>
    </row>
    <row r="24791">
      <c r="D24791" s="13"/>
      <c r="E24791" s="21"/>
      <c r="G24791" s="13"/>
      <c r="H24791" s="13"/>
      <c r="J24791" s="13"/>
      <c r="K24791" s="21"/>
    </row>
    <row r="24792">
      <c r="D24792" s="13"/>
      <c r="E24792" s="21"/>
      <c r="G24792" s="13"/>
      <c r="H24792" s="13"/>
      <c r="J24792" s="13"/>
      <c r="K24792" s="21"/>
    </row>
    <row r="24793">
      <c r="D24793" s="13"/>
      <c r="E24793" s="21"/>
      <c r="G24793" s="13"/>
      <c r="H24793" s="13"/>
      <c r="J24793" s="13"/>
      <c r="K24793" s="21"/>
    </row>
    <row r="24794">
      <c r="D24794" s="13"/>
      <c r="E24794" s="21"/>
      <c r="G24794" s="13"/>
      <c r="H24794" s="13"/>
      <c r="J24794" s="13"/>
      <c r="K24794" s="21"/>
    </row>
    <row r="24795">
      <c r="D24795" s="13"/>
      <c r="E24795" s="21"/>
      <c r="G24795" s="13"/>
      <c r="H24795" s="13"/>
      <c r="J24795" s="13"/>
      <c r="K24795" s="21"/>
    </row>
    <row r="24796">
      <c r="D24796" s="13"/>
      <c r="E24796" s="21"/>
      <c r="G24796" s="13"/>
      <c r="H24796" s="13"/>
      <c r="J24796" s="13"/>
      <c r="K24796" s="21"/>
    </row>
    <row r="24797">
      <c r="D24797" s="13"/>
      <c r="E24797" s="21"/>
      <c r="G24797" s="13"/>
      <c r="H24797" s="13"/>
      <c r="J24797" s="13"/>
      <c r="K24797" s="21"/>
    </row>
    <row r="24798">
      <c r="D24798" s="13"/>
      <c r="E24798" s="21"/>
      <c r="G24798" s="13"/>
      <c r="H24798" s="13"/>
      <c r="J24798" s="13"/>
      <c r="K24798" s="21"/>
    </row>
    <row r="24799">
      <c r="D24799" s="13"/>
      <c r="E24799" s="21"/>
      <c r="G24799" s="13"/>
      <c r="H24799" s="13"/>
      <c r="J24799" s="13"/>
      <c r="K24799" s="21"/>
    </row>
    <row r="24800">
      <c r="D24800" s="13"/>
      <c r="E24800" s="21"/>
      <c r="G24800" s="13"/>
      <c r="H24800" s="13"/>
      <c r="J24800" s="13"/>
      <c r="K24800" s="21"/>
    </row>
    <row r="24801">
      <c r="D24801" s="13"/>
      <c r="E24801" s="21"/>
      <c r="G24801" s="13"/>
      <c r="H24801" s="13"/>
      <c r="J24801" s="13"/>
      <c r="K24801" s="21"/>
    </row>
    <row r="24802">
      <c r="D24802" s="13"/>
      <c r="E24802" s="21"/>
      <c r="G24802" s="13"/>
      <c r="H24802" s="13"/>
      <c r="J24802" s="13"/>
      <c r="K24802" s="21"/>
    </row>
    <row r="24803">
      <c r="D24803" s="13"/>
      <c r="E24803" s="21"/>
      <c r="G24803" s="13"/>
      <c r="H24803" s="13"/>
      <c r="J24803" s="13"/>
      <c r="K24803" s="21"/>
    </row>
    <row r="24804">
      <c r="D24804" s="13"/>
      <c r="E24804" s="21"/>
      <c r="G24804" s="13"/>
      <c r="H24804" s="13"/>
      <c r="J24804" s="13"/>
      <c r="K24804" s="21"/>
    </row>
    <row r="24805">
      <c r="D24805" s="13"/>
      <c r="E24805" s="21"/>
      <c r="G24805" s="13"/>
      <c r="H24805" s="13"/>
      <c r="J24805" s="13"/>
      <c r="K24805" s="21"/>
    </row>
    <row r="24806">
      <c r="D24806" s="13"/>
      <c r="E24806" s="21"/>
      <c r="G24806" s="13"/>
      <c r="H24806" s="13"/>
      <c r="J24806" s="13"/>
      <c r="K24806" s="21"/>
    </row>
    <row r="24807">
      <c r="D24807" s="13"/>
      <c r="E24807" s="21"/>
      <c r="G24807" s="13"/>
      <c r="H24807" s="13"/>
      <c r="J24807" s="13"/>
      <c r="K24807" s="21"/>
    </row>
    <row r="24808">
      <c r="D24808" s="13"/>
      <c r="E24808" s="21"/>
      <c r="G24808" s="13"/>
      <c r="H24808" s="13"/>
      <c r="J24808" s="13"/>
      <c r="K24808" s="21"/>
    </row>
    <row r="24809">
      <c r="D24809" s="13"/>
      <c r="E24809" s="21"/>
      <c r="G24809" s="13"/>
      <c r="H24809" s="13"/>
      <c r="J24809" s="13"/>
      <c r="K24809" s="21"/>
    </row>
    <row r="24810">
      <c r="D24810" s="13"/>
      <c r="E24810" s="21"/>
      <c r="G24810" s="13"/>
      <c r="H24810" s="13"/>
      <c r="J24810" s="13"/>
      <c r="K24810" s="21"/>
    </row>
    <row r="24811">
      <c r="D24811" s="13"/>
      <c r="E24811" s="21"/>
      <c r="G24811" s="13"/>
      <c r="H24811" s="13"/>
      <c r="J24811" s="13"/>
      <c r="K24811" s="21"/>
    </row>
    <row r="24812">
      <c r="D24812" s="13"/>
      <c r="E24812" s="21"/>
      <c r="G24812" s="13"/>
      <c r="H24812" s="13"/>
      <c r="J24812" s="13"/>
      <c r="K24812" s="21"/>
    </row>
    <row r="24813">
      <c r="D24813" s="13"/>
      <c r="E24813" s="21"/>
      <c r="G24813" s="13"/>
      <c r="H24813" s="13"/>
      <c r="J24813" s="13"/>
      <c r="K24813" s="21"/>
    </row>
    <row r="24814">
      <c r="D24814" s="13"/>
      <c r="E24814" s="21"/>
      <c r="G24814" s="13"/>
      <c r="H24814" s="13"/>
      <c r="J24814" s="13"/>
      <c r="K24814" s="21"/>
    </row>
    <row r="24815">
      <c r="D24815" s="13"/>
      <c r="E24815" s="21"/>
      <c r="G24815" s="13"/>
      <c r="H24815" s="13"/>
      <c r="J24815" s="13"/>
      <c r="K24815" s="21"/>
    </row>
    <row r="24816">
      <c r="D24816" s="13"/>
      <c r="E24816" s="21"/>
      <c r="G24816" s="13"/>
      <c r="H24816" s="13"/>
      <c r="J24816" s="13"/>
      <c r="K24816" s="21"/>
    </row>
    <row r="24817">
      <c r="D24817" s="13"/>
      <c r="E24817" s="21"/>
      <c r="G24817" s="13"/>
      <c r="H24817" s="13"/>
      <c r="J24817" s="13"/>
      <c r="K24817" s="21"/>
    </row>
    <row r="24818">
      <c r="D24818" s="13"/>
      <c r="E24818" s="21"/>
      <c r="G24818" s="13"/>
      <c r="H24818" s="13"/>
      <c r="J24818" s="13"/>
      <c r="K24818" s="21"/>
    </row>
    <row r="24819">
      <c r="D24819" s="13"/>
      <c r="E24819" s="21"/>
      <c r="G24819" s="13"/>
      <c r="H24819" s="13"/>
      <c r="J24819" s="13"/>
      <c r="K24819" s="21"/>
    </row>
    <row r="24820">
      <c r="D24820" s="13"/>
      <c r="E24820" s="21"/>
      <c r="G24820" s="13"/>
      <c r="H24820" s="13"/>
      <c r="J24820" s="13"/>
      <c r="K24820" s="21"/>
    </row>
    <row r="24821">
      <c r="D24821" s="13"/>
      <c r="E24821" s="21"/>
      <c r="G24821" s="13"/>
      <c r="H24821" s="13"/>
      <c r="J24821" s="13"/>
      <c r="K24821" s="21"/>
    </row>
    <row r="24822">
      <c r="D24822" s="13"/>
      <c r="E24822" s="21"/>
      <c r="G24822" s="13"/>
      <c r="H24822" s="13"/>
      <c r="J24822" s="13"/>
      <c r="K24822" s="21"/>
    </row>
    <row r="24823">
      <c r="D24823" s="13"/>
      <c r="E24823" s="21"/>
      <c r="G24823" s="13"/>
      <c r="H24823" s="13"/>
      <c r="J24823" s="13"/>
      <c r="K24823" s="21"/>
    </row>
    <row r="24824">
      <c r="D24824" s="13"/>
      <c r="E24824" s="21"/>
      <c r="G24824" s="13"/>
      <c r="H24824" s="13"/>
      <c r="J24824" s="13"/>
      <c r="K24824" s="21"/>
    </row>
    <row r="24825">
      <c r="D24825" s="13"/>
      <c r="E24825" s="21"/>
      <c r="G24825" s="13"/>
      <c r="H24825" s="13"/>
      <c r="J24825" s="13"/>
      <c r="K24825" s="21"/>
    </row>
    <row r="24826">
      <c r="D24826" s="13"/>
      <c r="E24826" s="21"/>
      <c r="G24826" s="13"/>
      <c r="H24826" s="13"/>
      <c r="J24826" s="13"/>
      <c r="K24826" s="21"/>
    </row>
    <row r="24827">
      <c r="D24827" s="13"/>
      <c r="E24827" s="21"/>
      <c r="G24827" s="13"/>
      <c r="H24827" s="13"/>
      <c r="J24827" s="13"/>
      <c r="K24827" s="21"/>
    </row>
    <row r="24828">
      <c r="D24828" s="13"/>
      <c r="E24828" s="21"/>
      <c r="G24828" s="13"/>
      <c r="H24828" s="13"/>
      <c r="J24828" s="13"/>
      <c r="K24828" s="21"/>
    </row>
    <row r="24829">
      <c r="D24829" s="13"/>
      <c r="E24829" s="21"/>
      <c r="G24829" s="13"/>
      <c r="H24829" s="13"/>
      <c r="J24829" s="13"/>
      <c r="K24829" s="21"/>
    </row>
    <row r="24830">
      <c r="D24830" s="13"/>
      <c r="E24830" s="21"/>
      <c r="G24830" s="13"/>
      <c r="H24830" s="13"/>
      <c r="J24830" s="13"/>
      <c r="K24830" s="21"/>
    </row>
    <row r="24831">
      <c r="D24831" s="13"/>
      <c r="E24831" s="21"/>
      <c r="G24831" s="13"/>
      <c r="H24831" s="13"/>
      <c r="J24831" s="13"/>
      <c r="K24831" s="21"/>
    </row>
    <row r="24832">
      <c r="D24832" s="13"/>
      <c r="E24832" s="21"/>
      <c r="G24832" s="13"/>
      <c r="H24832" s="13"/>
      <c r="J24832" s="13"/>
      <c r="K24832" s="21"/>
    </row>
    <row r="24833">
      <c r="D24833" s="13"/>
      <c r="E24833" s="21"/>
      <c r="G24833" s="13"/>
      <c r="H24833" s="13"/>
      <c r="J24833" s="13"/>
      <c r="K24833" s="21"/>
    </row>
    <row r="24834">
      <c r="D24834" s="13"/>
      <c r="E24834" s="21"/>
      <c r="G24834" s="13"/>
      <c r="H24834" s="13"/>
      <c r="J24834" s="13"/>
      <c r="K24834" s="21"/>
    </row>
    <row r="24835">
      <c r="D24835" s="13"/>
      <c r="E24835" s="21"/>
      <c r="G24835" s="13"/>
      <c r="H24835" s="13"/>
      <c r="J24835" s="13"/>
      <c r="K24835" s="21"/>
    </row>
    <row r="24836">
      <c r="D24836" s="13"/>
      <c r="E24836" s="21"/>
      <c r="G24836" s="13"/>
      <c r="H24836" s="13"/>
      <c r="J24836" s="13"/>
      <c r="K24836" s="21"/>
    </row>
    <row r="24837">
      <c r="D24837" s="13"/>
      <c r="E24837" s="21"/>
      <c r="G24837" s="13"/>
      <c r="H24837" s="13"/>
      <c r="J24837" s="13"/>
      <c r="K24837" s="21"/>
    </row>
    <row r="24838">
      <c r="D24838" s="13"/>
      <c r="E24838" s="21"/>
      <c r="G24838" s="13"/>
      <c r="H24838" s="13"/>
      <c r="J24838" s="13"/>
      <c r="K24838" s="21"/>
    </row>
    <row r="24839">
      <c r="D24839" s="13"/>
      <c r="E24839" s="21"/>
      <c r="G24839" s="13"/>
      <c r="H24839" s="13"/>
      <c r="J24839" s="13"/>
      <c r="K24839" s="21"/>
    </row>
    <row r="24840">
      <c r="D24840" s="13"/>
      <c r="E24840" s="21"/>
      <c r="G24840" s="13"/>
      <c r="H24840" s="13"/>
      <c r="J24840" s="13"/>
      <c r="K24840" s="21"/>
    </row>
    <row r="24841">
      <c r="D24841" s="13"/>
      <c r="E24841" s="21"/>
      <c r="G24841" s="13"/>
      <c r="H24841" s="13"/>
      <c r="J24841" s="13"/>
      <c r="K24841" s="21"/>
    </row>
    <row r="24842">
      <c r="D24842" s="13"/>
      <c r="E24842" s="21"/>
      <c r="G24842" s="13"/>
      <c r="H24842" s="13"/>
      <c r="J24842" s="13"/>
      <c r="K24842" s="21"/>
    </row>
    <row r="24843">
      <c r="D24843" s="13"/>
      <c r="E24843" s="21"/>
      <c r="G24843" s="13"/>
      <c r="H24843" s="13"/>
      <c r="J24843" s="13"/>
      <c r="K24843" s="21"/>
    </row>
    <row r="24844">
      <c r="D24844" s="13"/>
      <c r="E24844" s="21"/>
      <c r="G24844" s="13"/>
      <c r="H24844" s="13"/>
      <c r="J24844" s="13"/>
      <c r="K24844" s="21"/>
    </row>
    <row r="24845">
      <c r="D24845" s="13"/>
      <c r="E24845" s="21"/>
      <c r="G24845" s="13"/>
      <c r="H24845" s="13"/>
      <c r="J24845" s="13"/>
      <c r="K24845" s="21"/>
    </row>
    <row r="24846">
      <c r="D24846" s="13"/>
      <c r="E24846" s="21"/>
      <c r="G24846" s="13"/>
      <c r="H24846" s="13"/>
      <c r="J24846" s="13"/>
      <c r="K24846" s="21"/>
    </row>
    <row r="24847">
      <c r="D24847" s="13"/>
      <c r="E24847" s="21"/>
      <c r="G24847" s="13"/>
      <c r="H24847" s="13"/>
      <c r="J24847" s="13"/>
      <c r="K24847" s="21"/>
    </row>
    <row r="24848">
      <c r="D24848" s="13"/>
      <c r="E24848" s="21"/>
      <c r="G24848" s="13"/>
      <c r="H24848" s="13"/>
      <c r="J24848" s="13"/>
      <c r="K24848" s="21"/>
    </row>
    <row r="24849">
      <c r="D24849" s="13"/>
      <c r="E24849" s="21"/>
      <c r="G24849" s="13"/>
      <c r="H24849" s="13"/>
      <c r="J24849" s="13"/>
      <c r="K24849" s="21"/>
    </row>
    <row r="24850">
      <c r="D24850" s="13"/>
      <c r="E24850" s="21"/>
      <c r="G24850" s="13"/>
      <c r="H24850" s="13"/>
      <c r="J24850" s="13"/>
      <c r="K24850" s="21"/>
    </row>
    <row r="24851">
      <c r="D24851" s="13"/>
      <c r="E24851" s="21"/>
      <c r="G24851" s="13"/>
      <c r="H24851" s="13"/>
      <c r="J24851" s="13"/>
      <c r="K24851" s="21"/>
    </row>
    <row r="24852">
      <c r="D24852" s="13"/>
      <c r="E24852" s="21"/>
      <c r="G24852" s="13"/>
      <c r="H24852" s="13"/>
      <c r="J24852" s="13"/>
      <c r="K24852" s="21"/>
    </row>
    <row r="24853">
      <c r="D24853" s="13"/>
      <c r="E24853" s="21"/>
      <c r="G24853" s="13"/>
      <c r="H24853" s="13"/>
      <c r="J24853" s="13"/>
      <c r="K24853" s="21"/>
    </row>
    <row r="24854">
      <c r="D24854" s="13"/>
      <c r="E24854" s="21"/>
      <c r="G24854" s="13"/>
      <c r="H24854" s="13"/>
      <c r="J24854" s="13"/>
      <c r="K24854" s="21"/>
    </row>
    <row r="24855">
      <c r="D24855" s="13"/>
      <c r="E24855" s="21"/>
      <c r="G24855" s="13"/>
      <c r="H24855" s="13"/>
      <c r="J24855" s="13"/>
      <c r="K24855" s="21"/>
    </row>
    <row r="24856">
      <c r="D24856" s="13"/>
      <c r="E24856" s="21"/>
      <c r="G24856" s="13"/>
      <c r="H24856" s="13"/>
      <c r="J24856" s="13"/>
      <c r="K24856" s="21"/>
    </row>
    <row r="24857">
      <c r="D24857" s="13"/>
      <c r="E24857" s="21"/>
      <c r="G24857" s="13"/>
      <c r="H24857" s="13"/>
      <c r="J24857" s="13"/>
      <c r="K24857" s="21"/>
    </row>
    <row r="24858">
      <c r="D24858" s="13"/>
      <c r="E24858" s="21"/>
      <c r="G24858" s="13"/>
      <c r="H24858" s="13"/>
      <c r="J24858" s="13"/>
      <c r="K24858" s="21"/>
    </row>
    <row r="24859">
      <c r="D24859" s="13"/>
      <c r="E24859" s="21"/>
      <c r="G24859" s="13"/>
      <c r="H24859" s="13"/>
      <c r="J24859" s="13"/>
      <c r="K24859" s="21"/>
    </row>
    <row r="24860">
      <c r="D24860" s="13"/>
      <c r="E24860" s="21"/>
      <c r="G24860" s="13"/>
      <c r="H24860" s="13"/>
      <c r="J24860" s="13"/>
      <c r="K24860" s="21"/>
    </row>
    <row r="24861">
      <c r="D24861" s="13"/>
      <c r="E24861" s="21"/>
      <c r="G24861" s="13"/>
      <c r="H24861" s="13"/>
      <c r="J24861" s="13"/>
      <c r="K24861" s="21"/>
    </row>
    <row r="24862">
      <c r="D24862" s="13"/>
      <c r="E24862" s="21"/>
      <c r="G24862" s="13"/>
      <c r="H24862" s="13"/>
      <c r="J24862" s="13"/>
      <c r="K24862" s="21"/>
    </row>
    <row r="24863">
      <c r="D24863" s="13"/>
      <c r="E24863" s="21"/>
      <c r="G24863" s="13"/>
      <c r="H24863" s="13"/>
      <c r="J24863" s="13"/>
      <c r="K24863" s="21"/>
    </row>
    <row r="24864">
      <c r="D24864" s="13"/>
      <c r="E24864" s="21"/>
      <c r="G24864" s="13"/>
      <c r="H24864" s="13"/>
      <c r="J24864" s="13"/>
      <c r="K24864" s="21"/>
    </row>
    <row r="24865">
      <c r="D24865" s="13"/>
      <c r="E24865" s="21"/>
      <c r="G24865" s="13"/>
      <c r="H24865" s="13"/>
      <c r="J24865" s="13"/>
      <c r="K24865" s="21"/>
    </row>
    <row r="24866">
      <c r="D24866" s="13"/>
      <c r="E24866" s="21"/>
      <c r="G24866" s="13"/>
      <c r="H24866" s="13"/>
      <c r="J24866" s="13"/>
      <c r="K24866" s="21"/>
    </row>
    <row r="24867">
      <c r="D24867" s="13"/>
      <c r="E24867" s="21"/>
      <c r="G24867" s="13"/>
      <c r="H24867" s="13"/>
      <c r="J24867" s="13"/>
      <c r="K24867" s="21"/>
    </row>
    <row r="24868">
      <c r="D24868" s="13"/>
      <c r="E24868" s="21"/>
      <c r="G24868" s="13"/>
      <c r="H24868" s="13"/>
      <c r="J24868" s="13"/>
      <c r="K24868" s="21"/>
    </row>
    <row r="24869">
      <c r="D24869" s="13"/>
      <c r="E24869" s="21"/>
      <c r="G24869" s="13"/>
      <c r="H24869" s="13"/>
      <c r="J24869" s="13"/>
      <c r="K24869" s="21"/>
    </row>
    <row r="24870">
      <c r="D24870" s="13"/>
      <c r="E24870" s="21"/>
      <c r="G24870" s="13"/>
      <c r="H24870" s="13"/>
      <c r="J24870" s="13"/>
      <c r="K24870" s="21"/>
    </row>
    <row r="24871">
      <c r="D24871" s="13"/>
      <c r="E24871" s="21"/>
      <c r="G24871" s="13"/>
      <c r="H24871" s="13"/>
      <c r="J24871" s="13"/>
      <c r="K24871" s="21"/>
    </row>
    <row r="24872">
      <c r="D24872" s="13"/>
      <c r="E24872" s="21"/>
      <c r="G24872" s="13"/>
      <c r="H24872" s="13"/>
      <c r="J24872" s="13"/>
      <c r="K24872" s="21"/>
    </row>
    <row r="24873">
      <c r="D24873" s="13"/>
      <c r="E24873" s="21"/>
      <c r="G24873" s="13"/>
      <c r="H24873" s="13"/>
      <c r="J24873" s="13"/>
      <c r="K24873" s="21"/>
    </row>
    <row r="24874">
      <c r="D24874" s="13"/>
      <c r="E24874" s="21"/>
      <c r="G24874" s="13"/>
      <c r="H24874" s="13"/>
      <c r="J24874" s="13"/>
      <c r="K24874" s="21"/>
    </row>
    <row r="24875">
      <c r="D24875" s="13"/>
      <c r="E24875" s="21"/>
      <c r="G24875" s="13"/>
      <c r="H24875" s="13"/>
      <c r="J24875" s="13"/>
      <c r="K24875" s="21"/>
    </row>
    <row r="24876">
      <c r="D24876" s="13"/>
      <c r="E24876" s="21"/>
      <c r="G24876" s="13"/>
      <c r="H24876" s="13"/>
      <c r="J24876" s="13"/>
      <c r="K24876" s="21"/>
    </row>
    <row r="24877">
      <c r="D24877" s="13"/>
      <c r="E24877" s="21"/>
      <c r="G24877" s="13"/>
      <c r="H24877" s="13"/>
      <c r="J24877" s="13"/>
      <c r="K24877" s="21"/>
    </row>
    <row r="24878">
      <c r="D24878" s="13"/>
      <c r="E24878" s="21"/>
      <c r="G24878" s="13"/>
      <c r="H24878" s="13"/>
      <c r="J24878" s="13"/>
      <c r="K24878" s="21"/>
    </row>
    <row r="24879">
      <c r="D24879" s="13"/>
      <c r="E24879" s="21"/>
      <c r="G24879" s="13"/>
      <c r="H24879" s="13"/>
      <c r="J24879" s="13"/>
      <c r="K24879" s="21"/>
    </row>
    <row r="24880">
      <c r="D24880" s="13"/>
      <c r="E24880" s="21"/>
      <c r="G24880" s="13"/>
      <c r="H24880" s="13"/>
      <c r="J24880" s="13"/>
      <c r="K24880" s="21"/>
    </row>
    <row r="24881">
      <c r="D24881" s="13"/>
      <c r="E24881" s="21"/>
      <c r="G24881" s="13"/>
      <c r="H24881" s="13"/>
      <c r="J24881" s="13"/>
      <c r="K24881" s="21"/>
    </row>
    <row r="24882">
      <c r="D24882" s="13"/>
      <c r="E24882" s="21"/>
      <c r="G24882" s="13"/>
      <c r="H24882" s="13"/>
      <c r="J24882" s="13"/>
      <c r="K24882" s="21"/>
    </row>
    <row r="24883">
      <c r="D24883" s="13"/>
      <c r="E24883" s="21"/>
      <c r="G24883" s="13"/>
      <c r="H24883" s="13"/>
      <c r="J24883" s="13"/>
      <c r="K24883" s="21"/>
    </row>
    <row r="24884">
      <c r="D24884" s="13"/>
      <c r="E24884" s="21"/>
      <c r="G24884" s="13"/>
      <c r="H24884" s="13"/>
      <c r="J24884" s="13"/>
      <c r="K24884" s="21"/>
    </row>
    <row r="24885">
      <c r="D24885" s="13"/>
      <c r="E24885" s="21"/>
      <c r="G24885" s="13"/>
      <c r="H24885" s="13"/>
      <c r="J24885" s="13"/>
      <c r="K24885" s="21"/>
    </row>
    <row r="24886">
      <c r="D24886" s="13"/>
      <c r="E24886" s="21"/>
      <c r="G24886" s="13"/>
      <c r="H24886" s="13"/>
      <c r="J24886" s="13"/>
      <c r="K24886" s="21"/>
    </row>
    <row r="24887">
      <c r="D24887" s="13"/>
      <c r="E24887" s="21"/>
      <c r="G24887" s="13"/>
      <c r="H24887" s="13"/>
      <c r="J24887" s="13"/>
      <c r="K24887" s="21"/>
    </row>
    <row r="24888">
      <c r="D24888" s="13"/>
      <c r="E24888" s="21"/>
      <c r="G24888" s="13"/>
      <c r="H24888" s="13"/>
      <c r="J24888" s="13"/>
      <c r="K24888" s="21"/>
    </row>
    <row r="24889">
      <c r="D24889" s="13"/>
      <c r="E24889" s="21"/>
      <c r="G24889" s="13"/>
      <c r="H24889" s="13"/>
      <c r="J24889" s="13"/>
      <c r="K24889" s="21"/>
    </row>
    <row r="24890">
      <c r="D24890" s="13"/>
      <c r="E24890" s="21"/>
      <c r="G24890" s="13"/>
      <c r="H24890" s="13"/>
      <c r="J24890" s="13"/>
      <c r="K24890" s="21"/>
    </row>
    <row r="24891">
      <c r="D24891" s="13"/>
      <c r="E24891" s="21"/>
      <c r="G24891" s="13"/>
      <c r="H24891" s="13"/>
      <c r="J24891" s="13"/>
      <c r="K24891" s="21"/>
    </row>
    <row r="24892">
      <c r="D24892" s="13"/>
      <c r="E24892" s="21"/>
      <c r="G24892" s="13"/>
      <c r="H24892" s="13"/>
      <c r="J24892" s="13"/>
      <c r="K24892" s="21"/>
    </row>
    <row r="24893">
      <c r="D24893" s="13"/>
      <c r="E24893" s="21"/>
      <c r="G24893" s="13"/>
      <c r="H24893" s="13"/>
      <c r="J24893" s="13"/>
      <c r="K24893" s="21"/>
    </row>
    <row r="24894">
      <c r="D24894" s="13"/>
      <c r="E24894" s="21"/>
      <c r="G24894" s="13"/>
      <c r="H24894" s="13"/>
      <c r="J24894" s="13"/>
      <c r="K24894" s="21"/>
    </row>
    <row r="24895">
      <c r="D24895" s="13"/>
      <c r="E24895" s="21"/>
      <c r="G24895" s="13"/>
      <c r="H24895" s="13"/>
      <c r="J24895" s="13"/>
      <c r="K24895" s="21"/>
    </row>
    <row r="24896">
      <c r="D24896" s="13"/>
      <c r="E24896" s="21"/>
      <c r="G24896" s="13"/>
      <c r="H24896" s="13"/>
      <c r="J24896" s="13"/>
      <c r="K24896" s="21"/>
    </row>
    <row r="24897">
      <c r="D24897" s="13"/>
      <c r="E24897" s="21"/>
      <c r="G24897" s="13"/>
      <c r="H24897" s="13"/>
      <c r="J24897" s="13"/>
      <c r="K24897" s="21"/>
    </row>
    <row r="24898">
      <c r="D24898" s="13"/>
      <c r="E24898" s="21"/>
      <c r="G24898" s="13"/>
      <c r="H24898" s="13"/>
      <c r="J24898" s="13"/>
      <c r="K24898" s="21"/>
    </row>
    <row r="24899">
      <c r="D24899" s="13"/>
      <c r="E24899" s="21"/>
      <c r="G24899" s="13"/>
      <c r="H24899" s="13"/>
      <c r="J24899" s="13"/>
      <c r="K24899" s="21"/>
    </row>
    <row r="24900">
      <c r="D24900" s="13"/>
      <c r="E24900" s="21"/>
      <c r="G24900" s="13"/>
      <c r="H24900" s="13"/>
      <c r="J24900" s="13"/>
      <c r="K24900" s="21"/>
    </row>
    <row r="24901">
      <c r="D24901" s="13"/>
      <c r="E24901" s="21"/>
      <c r="G24901" s="13"/>
      <c r="H24901" s="13"/>
      <c r="J24901" s="13"/>
      <c r="K24901" s="21"/>
    </row>
    <row r="24902">
      <c r="D24902" s="13"/>
      <c r="E24902" s="21"/>
      <c r="G24902" s="13"/>
      <c r="H24902" s="13"/>
      <c r="J24902" s="13"/>
      <c r="K24902" s="21"/>
    </row>
    <row r="24903">
      <c r="D24903" s="13"/>
      <c r="E24903" s="21"/>
      <c r="G24903" s="13"/>
      <c r="H24903" s="13"/>
      <c r="J24903" s="13"/>
      <c r="K24903" s="21"/>
    </row>
    <row r="24904">
      <c r="D24904" s="13"/>
      <c r="E24904" s="21"/>
      <c r="G24904" s="13"/>
      <c r="H24904" s="13"/>
      <c r="J24904" s="13"/>
      <c r="K24904" s="21"/>
    </row>
    <row r="24905">
      <c r="D24905" s="13"/>
      <c r="E24905" s="21"/>
      <c r="G24905" s="13"/>
      <c r="H24905" s="13"/>
      <c r="J24905" s="13"/>
      <c r="K24905" s="21"/>
    </row>
    <row r="24906">
      <c r="D24906" s="13"/>
      <c r="E24906" s="21"/>
      <c r="G24906" s="13"/>
      <c r="H24906" s="13"/>
      <c r="J24906" s="13"/>
      <c r="K24906" s="21"/>
    </row>
    <row r="24907">
      <c r="D24907" s="13"/>
      <c r="E24907" s="21"/>
      <c r="G24907" s="13"/>
      <c r="H24907" s="13"/>
      <c r="J24907" s="13"/>
      <c r="K24907" s="21"/>
    </row>
    <row r="24908">
      <c r="D24908" s="13"/>
      <c r="E24908" s="21"/>
      <c r="G24908" s="13"/>
      <c r="H24908" s="13"/>
      <c r="J24908" s="13"/>
      <c r="K24908" s="21"/>
    </row>
    <row r="24909">
      <c r="D24909" s="13"/>
      <c r="E24909" s="21"/>
      <c r="G24909" s="13"/>
      <c r="H24909" s="13"/>
      <c r="J24909" s="13"/>
      <c r="K24909" s="21"/>
    </row>
    <row r="24910">
      <c r="D24910" s="13"/>
      <c r="E24910" s="21"/>
      <c r="G24910" s="13"/>
      <c r="H24910" s="13"/>
      <c r="J24910" s="13"/>
      <c r="K24910" s="21"/>
    </row>
    <row r="24911">
      <c r="D24911" s="13"/>
      <c r="E24911" s="21"/>
      <c r="G24911" s="13"/>
      <c r="H24911" s="13"/>
      <c r="J24911" s="13"/>
      <c r="K24911" s="21"/>
    </row>
    <row r="24912">
      <c r="D24912" s="13"/>
      <c r="E24912" s="21"/>
      <c r="G24912" s="13"/>
      <c r="H24912" s="13"/>
      <c r="J24912" s="13"/>
      <c r="K24912" s="21"/>
    </row>
    <row r="24913">
      <c r="D24913" s="13"/>
      <c r="E24913" s="21"/>
      <c r="G24913" s="13"/>
      <c r="H24913" s="13"/>
      <c r="J24913" s="13"/>
      <c r="K24913" s="21"/>
    </row>
    <row r="24914">
      <c r="D24914" s="13"/>
      <c r="E24914" s="21"/>
      <c r="G24914" s="13"/>
      <c r="H24914" s="13"/>
      <c r="J24914" s="13"/>
      <c r="K24914" s="21"/>
    </row>
    <row r="24915">
      <c r="D24915" s="13"/>
      <c r="E24915" s="21"/>
      <c r="G24915" s="13"/>
      <c r="H24915" s="13"/>
      <c r="J24915" s="13"/>
      <c r="K24915" s="21"/>
    </row>
    <row r="24916">
      <c r="D24916" s="13"/>
      <c r="E24916" s="21"/>
      <c r="G24916" s="13"/>
      <c r="H24916" s="13"/>
      <c r="J24916" s="13"/>
      <c r="K24916" s="21"/>
    </row>
    <row r="24917">
      <c r="D24917" s="13"/>
      <c r="E24917" s="21"/>
      <c r="G24917" s="13"/>
      <c r="H24917" s="13"/>
      <c r="J24917" s="13"/>
      <c r="K24917" s="21"/>
    </row>
    <row r="24918">
      <c r="D24918" s="13"/>
      <c r="E24918" s="21"/>
      <c r="G24918" s="13"/>
      <c r="H24918" s="13"/>
      <c r="J24918" s="13"/>
      <c r="K24918" s="21"/>
    </row>
    <row r="24919">
      <c r="D24919" s="13"/>
      <c r="E24919" s="21"/>
      <c r="G24919" s="13"/>
      <c r="H24919" s="13"/>
      <c r="J24919" s="13"/>
      <c r="K24919" s="21"/>
    </row>
    <row r="24920">
      <c r="D24920" s="13"/>
      <c r="E24920" s="21"/>
      <c r="G24920" s="13"/>
      <c r="H24920" s="13"/>
      <c r="J24920" s="13"/>
      <c r="K24920" s="21"/>
    </row>
    <row r="24921">
      <c r="D24921" s="13"/>
      <c r="E24921" s="21"/>
      <c r="G24921" s="13"/>
      <c r="H24921" s="13"/>
      <c r="J24921" s="13"/>
      <c r="K24921" s="21"/>
    </row>
    <row r="24922">
      <c r="D24922" s="13"/>
      <c r="E24922" s="21"/>
      <c r="G24922" s="13"/>
      <c r="H24922" s="13"/>
      <c r="J24922" s="13"/>
      <c r="K24922" s="21"/>
    </row>
    <row r="24923">
      <c r="D24923" s="13"/>
      <c r="E24923" s="21"/>
      <c r="G24923" s="13"/>
      <c r="H24923" s="13"/>
      <c r="J24923" s="13"/>
      <c r="K24923" s="21"/>
    </row>
    <row r="24924">
      <c r="D24924" s="13"/>
      <c r="E24924" s="21"/>
      <c r="G24924" s="13"/>
      <c r="H24924" s="13"/>
      <c r="J24924" s="13"/>
      <c r="K24924" s="21"/>
    </row>
    <row r="24925">
      <c r="D24925" s="13"/>
      <c r="E24925" s="21"/>
      <c r="G24925" s="13"/>
      <c r="H24925" s="13"/>
      <c r="J24925" s="13"/>
      <c r="K24925" s="21"/>
    </row>
    <row r="24926">
      <c r="D24926" s="13"/>
      <c r="E24926" s="21"/>
      <c r="G24926" s="13"/>
      <c r="H24926" s="13"/>
      <c r="J24926" s="13"/>
      <c r="K24926" s="21"/>
    </row>
    <row r="24927">
      <c r="D24927" s="13"/>
      <c r="E24927" s="21"/>
      <c r="G24927" s="13"/>
      <c r="H24927" s="13"/>
      <c r="J24927" s="13"/>
      <c r="K24927" s="21"/>
    </row>
    <row r="24928">
      <c r="D24928" s="13"/>
      <c r="E24928" s="21"/>
      <c r="G24928" s="13"/>
      <c r="H24928" s="13"/>
      <c r="J24928" s="13"/>
      <c r="K24928" s="21"/>
    </row>
    <row r="24929">
      <c r="D24929" s="13"/>
      <c r="E24929" s="21"/>
      <c r="G24929" s="13"/>
      <c r="H24929" s="13"/>
      <c r="J24929" s="13"/>
      <c r="K24929" s="21"/>
    </row>
    <row r="24930">
      <c r="D24930" s="13"/>
      <c r="E24930" s="21"/>
      <c r="G24930" s="13"/>
      <c r="H24930" s="13"/>
      <c r="J24930" s="13"/>
      <c r="K24930" s="21"/>
    </row>
    <row r="24931">
      <c r="D24931" s="13"/>
      <c r="E24931" s="21"/>
      <c r="G24931" s="13"/>
      <c r="H24931" s="13"/>
      <c r="J24931" s="13"/>
      <c r="K24931" s="21"/>
    </row>
    <row r="24932">
      <c r="D24932" s="13"/>
      <c r="E24932" s="21"/>
      <c r="G24932" s="13"/>
      <c r="H24932" s="13"/>
      <c r="J24932" s="13"/>
      <c r="K24932" s="21"/>
    </row>
    <row r="24933">
      <c r="D24933" s="13"/>
      <c r="E24933" s="21"/>
      <c r="G24933" s="13"/>
      <c r="H24933" s="13"/>
      <c r="J24933" s="13"/>
      <c r="K24933" s="21"/>
    </row>
    <row r="24934">
      <c r="D24934" s="13"/>
      <c r="E24934" s="21"/>
      <c r="G24934" s="13"/>
      <c r="H24934" s="13"/>
      <c r="J24934" s="13"/>
      <c r="K24934" s="21"/>
    </row>
    <row r="24935">
      <c r="D24935" s="13"/>
      <c r="E24935" s="21"/>
      <c r="G24935" s="13"/>
      <c r="H24935" s="13"/>
      <c r="J24935" s="13"/>
      <c r="K24935" s="21"/>
    </row>
    <row r="24936">
      <c r="D24936" s="13"/>
      <c r="E24936" s="21"/>
      <c r="G24936" s="13"/>
      <c r="H24936" s="13"/>
      <c r="J24936" s="13"/>
      <c r="K24936" s="21"/>
    </row>
    <row r="24937">
      <c r="D24937" s="13"/>
      <c r="E24937" s="21"/>
      <c r="G24937" s="13"/>
      <c r="H24937" s="13"/>
      <c r="J24937" s="13"/>
      <c r="K24937" s="21"/>
    </row>
    <row r="24938">
      <c r="D24938" s="13"/>
      <c r="E24938" s="21"/>
      <c r="G24938" s="13"/>
      <c r="H24938" s="13"/>
      <c r="J24938" s="13"/>
      <c r="K24938" s="21"/>
    </row>
    <row r="24939">
      <c r="D24939" s="13"/>
      <c r="E24939" s="21"/>
      <c r="G24939" s="13"/>
      <c r="H24939" s="13"/>
      <c r="J24939" s="13"/>
      <c r="K24939" s="21"/>
    </row>
    <row r="24940">
      <c r="D24940" s="13"/>
      <c r="E24940" s="21"/>
      <c r="G24940" s="13"/>
      <c r="H24940" s="13"/>
      <c r="J24940" s="13"/>
      <c r="K24940" s="21"/>
    </row>
    <row r="24941">
      <c r="D24941" s="13"/>
      <c r="E24941" s="21"/>
      <c r="G24941" s="13"/>
      <c r="H24941" s="13"/>
      <c r="J24941" s="13"/>
      <c r="K24941" s="21"/>
    </row>
    <row r="24942">
      <c r="D24942" s="13"/>
      <c r="E24942" s="21"/>
      <c r="G24942" s="13"/>
      <c r="H24942" s="13"/>
      <c r="J24942" s="13"/>
      <c r="K24942" s="21"/>
    </row>
    <row r="24943">
      <c r="D24943" s="13"/>
      <c r="E24943" s="21"/>
      <c r="G24943" s="13"/>
      <c r="H24943" s="13"/>
      <c r="J24943" s="13"/>
      <c r="K24943" s="21"/>
    </row>
    <row r="24944">
      <c r="D24944" s="13"/>
      <c r="E24944" s="21"/>
      <c r="G24944" s="13"/>
      <c r="H24944" s="13"/>
      <c r="J24944" s="13"/>
      <c r="K24944" s="21"/>
    </row>
    <row r="24945">
      <c r="D24945" s="13"/>
      <c r="E24945" s="21"/>
      <c r="G24945" s="13"/>
      <c r="H24945" s="13"/>
      <c r="J24945" s="13"/>
      <c r="K24945" s="21"/>
    </row>
    <row r="24946">
      <c r="D24946" s="13"/>
      <c r="E24946" s="21"/>
      <c r="G24946" s="13"/>
      <c r="H24946" s="13"/>
      <c r="J24946" s="13"/>
      <c r="K24946" s="21"/>
    </row>
    <row r="24947">
      <c r="D24947" s="13"/>
      <c r="E24947" s="21"/>
      <c r="G24947" s="13"/>
      <c r="H24947" s="13"/>
      <c r="J24947" s="13"/>
      <c r="K24947" s="21"/>
    </row>
    <row r="24948">
      <c r="D24948" s="13"/>
      <c r="E24948" s="21"/>
      <c r="G24948" s="13"/>
      <c r="H24948" s="13"/>
      <c r="J24948" s="13"/>
      <c r="K24948" s="21"/>
    </row>
    <row r="24949">
      <c r="D24949" s="13"/>
      <c r="E24949" s="21"/>
      <c r="G24949" s="13"/>
      <c r="H24949" s="13"/>
      <c r="J24949" s="13"/>
      <c r="K24949" s="21"/>
    </row>
    <row r="24950">
      <c r="D24950" s="13"/>
      <c r="E24950" s="21"/>
      <c r="G24950" s="13"/>
      <c r="H24950" s="13"/>
      <c r="J24950" s="13"/>
      <c r="K24950" s="21"/>
    </row>
    <row r="24951">
      <c r="D24951" s="13"/>
      <c r="E24951" s="21"/>
      <c r="G24951" s="13"/>
      <c r="H24951" s="13"/>
      <c r="J24951" s="13"/>
      <c r="K24951" s="21"/>
    </row>
    <row r="24952">
      <c r="D24952" s="13"/>
      <c r="E24952" s="21"/>
      <c r="G24952" s="13"/>
      <c r="H24952" s="13"/>
      <c r="J24952" s="13"/>
      <c r="K24952" s="21"/>
    </row>
    <row r="24953">
      <c r="D24953" s="13"/>
      <c r="E24953" s="21"/>
      <c r="G24953" s="13"/>
      <c r="H24953" s="13"/>
      <c r="J24953" s="13"/>
      <c r="K24953" s="21"/>
    </row>
    <row r="24954">
      <c r="D24954" s="13"/>
      <c r="E24954" s="21"/>
      <c r="G24954" s="13"/>
      <c r="H24954" s="13"/>
      <c r="J24954" s="13"/>
      <c r="K24954" s="21"/>
    </row>
    <row r="24955">
      <c r="D24955" s="13"/>
      <c r="E24955" s="21"/>
      <c r="G24955" s="13"/>
      <c r="H24955" s="13"/>
      <c r="J24955" s="13"/>
      <c r="K24955" s="21"/>
    </row>
    <row r="24956">
      <c r="D24956" s="13"/>
      <c r="E24956" s="21"/>
      <c r="G24956" s="13"/>
      <c r="H24956" s="13"/>
      <c r="J24956" s="13"/>
      <c r="K24956" s="21"/>
    </row>
    <row r="24957">
      <c r="D24957" s="13"/>
      <c r="E24957" s="21"/>
      <c r="G24957" s="13"/>
      <c r="H24957" s="13"/>
      <c r="J24957" s="13"/>
      <c r="K24957" s="21"/>
    </row>
    <row r="24958">
      <c r="D24958" s="13"/>
      <c r="E24958" s="21"/>
      <c r="G24958" s="13"/>
      <c r="H24958" s="13"/>
      <c r="J24958" s="13"/>
      <c r="K24958" s="21"/>
    </row>
    <row r="24959">
      <c r="D24959" s="13"/>
      <c r="E24959" s="21"/>
      <c r="G24959" s="13"/>
      <c r="H24959" s="13"/>
      <c r="J24959" s="13"/>
      <c r="K24959" s="21"/>
    </row>
    <row r="24960">
      <c r="D24960" s="13"/>
      <c r="E24960" s="21"/>
      <c r="G24960" s="13"/>
      <c r="H24960" s="13"/>
      <c r="J24960" s="13"/>
      <c r="K24960" s="21"/>
    </row>
    <row r="24961">
      <c r="D24961" s="13"/>
      <c r="E24961" s="21"/>
      <c r="G24961" s="13"/>
      <c r="H24961" s="13"/>
      <c r="J24961" s="13"/>
      <c r="K24961" s="21"/>
    </row>
    <row r="24962">
      <c r="D24962" s="13"/>
      <c r="E24962" s="21"/>
      <c r="G24962" s="13"/>
      <c r="H24962" s="13"/>
      <c r="J24962" s="13"/>
      <c r="K24962" s="21"/>
    </row>
    <row r="24963">
      <c r="D24963" s="13"/>
      <c r="E24963" s="21"/>
      <c r="G24963" s="13"/>
      <c r="H24963" s="13"/>
      <c r="J24963" s="13"/>
      <c r="K24963" s="21"/>
    </row>
    <row r="24964">
      <c r="D24964" s="13"/>
      <c r="E24964" s="21"/>
      <c r="G24964" s="13"/>
      <c r="H24964" s="13"/>
      <c r="J24964" s="13"/>
      <c r="K24964" s="21"/>
    </row>
    <row r="24965">
      <c r="D24965" s="13"/>
      <c r="E24965" s="21"/>
      <c r="G24965" s="13"/>
      <c r="H24965" s="13"/>
      <c r="J24965" s="13"/>
      <c r="K24965" s="21"/>
    </row>
    <row r="24966">
      <c r="D24966" s="13"/>
      <c r="E24966" s="21"/>
      <c r="G24966" s="13"/>
      <c r="H24966" s="13"/>
      <c r="J24966" s="13"/>
      <c r="K24966" s="21"/>
    </row>
    <row r="24967">
      <c r="D24967" s="13"/>
      <c r="E24967" s="21"/>
      <c r="G24967" s="13"/>
      <c r="H24967" s="13"/>
      <c r="J24967" s="13"/>
      <c r="K24967" s="21"/>
    </row>
    <row r="24968">
      <c r="D24968" s="13"/>
      <c r="E24968" s="21"/>
      <c r="G24968" s="13"/>
      <c r="H24968" s="13"/>
      <c r="J24968" s="13"/>
      <c r="K24968" s="21"/>
    </row>
    <row r="24969">
      <c r="D24969" s="13"/>
      <c r="E24969" s="21"/>
      <c r="G24969" s="13"/>
      <c r="H24969" s="13"/>
      <c r="J24969" s="13"/>
      <c r="K24969" s="21"/>
    </row>
    <row r="24970">
      <c r="D24970" s="13"/>
      <c r="E24970" s="21"/>
      <c r="G24970" s="13"/>
      <c r="H24970" s="13"/>
      <c r="J24970" s="13"/>
      <c r="K24970" s="21"/>
    </row>
    <row r="24971">
      <c r="D24971" s="13"/>
      <c r="E24971" s="21"/>
      <c r="G24971" s="13"/>
      <c r="H24971" s="13"/>
      <c r="J24971" s="13"/>
      <c r="K24971" s="21"/>
    </row>
    <row r="24972">
      <c r="D24972" s="13"/>
      <c r="E24972" s="21"/>
      <c r="G24972" s="13"/>
      <c r="H24972" s="13"/>
      <c r="J24972" s="13"/>
      <c r="K24972" s="21"/>
    </row>
    <row r="24973">
      <c r="D24973" s="13"/>
      <c r="E24973" s="21"/>
      <c r="G24973" s="13"/>
      <c r="H24973" s="13"/>
      <c r="J24973" s="13"/>
      <c r="K24973" s="21"/>
    </row>
    <row r="24974">
      <c r="D24974" s="13"/>
      <c r="E24974" s="21"/>
      <c r="G24974" s="13"/>
      <c r="H24974" s="13"/>
      <c r="J24974" s="13"/>
      <c r="K24974" s="21"/>
    </row>
    <row r="24975">
      <c r="D24975" s="13"/>
      <c r="E24975" s="21"/>
      <c r="G24975" s="13"/>
      <c r="H24975" s="13"/>
      <c r="J24975" s="13"/>
      <c r="K24975" s="21"/>
    </row>
    <row r="24976">
      <c r="D24976" s="13"/>
      <c r="E24976" s="21"/>
      <c r="G24976" s="13"/>
      <c r="H24976" s="13"/>
      <c r="J24976" s="13"/>
      <c r="K24976" s="21"/>
    </row>
    <row r="24977">
      <c r="D24977" s="13"/>
      <c r="E24977" s="21"/>
      <c r="G24977" s="13"/>
      <c r="H24977" s="13"/>
      <c r="J24977" s="13"/>
      <c r="K24977" s="21"/>
    </row>
    <row r="24978">
      <c r="D24978" s="13"/>
      <c r="E24978" s="21"/>
      <c r="G24978" s="13"/>
      <c r="H24978" s="13"/>
      <c r="J24978" s="13"/>
      <c r="K24978" s="21"/>
    </row>
    <row r="24979">
      <c r="D24979" s="13"/>
      <c r="E24979" s="21"/>
      <c r="G24979" s="13"/>
      <c r="H24979" s="13"/>
      <c r="J24979" s="13"/>
      <c r="K24979" s="21"/>
    </row>
    <row r="24980">
      <c r="D24980" s="13"/>
      <c r="E24980" s="21"/>
      <c r="G24980" s="13"/>
      <c r="H24980" s="13"/>
      <c r="J24980" s="13"/>
      <c r="K24980" s="21"/>
    </row>
    <row r="24981">
      <c r="D24981" s="13"/>
      <c r="E24981" s="21"/>
      <c r="G24981" s="13"/>
      <c r="H24981" s="13"/>
      <c r="J24981" s="13"/>
      <c r="K24981" s="21"/>
    </row>
    <row r="24982">
      <c r="D24982" s="13"/>
      <c r="E24982" s="21"/>
      <c r="G24982" s="13"/>
      <c r="H24982" s="13"/>
      <c r="J24982" s="13"/>
      <c r="K24982" s="21"/>
    </row>
    <row r="24983">
      <c r="D24983" s="13"/>
      <c r="E24983" s="21"/>
      <c r="G24983" s="13"/>
      <c r="H24983" s="13"/>
      <c r="J24983" s="13"/>
      <c r="K24983" s="21"/>
    </row>
    <row r="24984">
      <c r="D24984" s="13"/>
      <c r="E24984" s="21"/>
      <c r="G24984" s="13"/>
      <c r="H24984" s="13"/>
      <c r="J24984" s="13"/>
      <c r="K24984" s="21"/>
    </row>
    <row r="24985">
      <c r="D24985" s="13"/>
      <c r="E24985" s="21"/>
      <c r="G24985" s="13"/>
      <c r="H24985" s="13"/>
      <c r="J24985" s="13"/>
      <c r="K24985" s="21"/>
    </row>
    <row r="24986">
      <c r="D24986" s="13"/>
      <c r="E24986" s="21"/>
      <c r="G24986" s="13"/>
      <c r="H24986" s="13"/>
      <c r="J24986" s="13"/>
      <c r="K24986" s="21"/>
    </row>
    <row r="24987">
      <c r="D24987" s="13"/>
      <c r="E24987" s="21"/>
      <c r="G24987" s="13"/>
      <c r="H24987" s="13"/>
      <c r="J24987" s="13"/>
      <c r="K24987" s="21"/>
    </row>
    <row r="24988">
      <c r="D24988" s="13"/>
      <c r="E24988" s="21"/>
      <c r="G24988" s="13"/>
      <c r="H24988" s="13"/>
      <c r="J24988" s="13"/>
      <c r="K24988" s="21"/>
    </row>
    <row r="24989">
      <c r="D24989" s="13"/>
      <c r="E24989" s="21"/>
      <c r="G24989" s="13"/>
      <c r="H24989" s="13"/>
      <c r="J24989" s="13"/>
      <c r="K24989" s="21"/>
    </row>
    <row r="24990">
      <c r="D24990" s="13"/>
      <c r="E24990" s="21"/>
      <c r="G24990" s="13"/>
      <c r="H24990" s="13"/>
      <c r="J24990" s="13"/>
      <c r="K24990" s="21"/>
    </row>
    <row r="24991">
      <c r="D24991" s="13"/>
      <c r="E24991" s="21"/>
      <c r="G24991" s="13"/>
      <c r="H24991" s="13"/>
      <c r="J24991" s="13"/>
      <c r="K24991" s="21"/>
    </row>
    <row r="24992">
      <c r="D24992" s="13"/>
      <c r="E24992" s="21"/>
      <c r="G24992" s="13"/>
      <c r="H24992" s="13"/>
      <c r="J24992" s="13"/>
      <c r="K24992" s="21"/>
    </row>
    <row r="24993">
      <c r="D24993" s="13"/>
      <c r="E24993" s="21"/>
      <c r="G24993" s="13"/>
      <c r="H24993" s="13"/>
      <c r="J24993" s="13"/>
      <c r="K24993" s="21"/>
    </row>
    <row r="24994">
      <c r="D24994" s="13"/>
      <c r="E24994" s="21"/>
      <c r="G24994" s="13"/>
      <c r="H24994" s="13"/>
      <c r="J24994" s="13"/>
      <c r="K24994" s="21"/>
    </row>
    <row r="24995">
      <c r="D24995" s="13"/>
      <c r="E24995" s="21"/>
      <c r="G24995" s="13"/>
      <c r="H24995" s="13"/>
      <c r="J24995" s="13"/>
      <c r="K24995" s="21"/>
    </row>
    <row r="24996">
      <c r="D24996" s="13"/>
      <c r="E24996" s="21"/>
      <c r="G24996" s="13"/>
      <c r="H24996" s="13"/>
      <c r="J24996" s="13"/>
      <c r="K24996" s="21"/>
    </row>
    <row r="24997">
      <c r="D24997" s="13"/>
      <c r="E24997" s="21"/>
      <c r="G24997" s="13"/>
      <c r="H24997" s="13"/>
      <c r="J24997" s="13"/>
      <c r="K24997" s="21"/>
    </row>
    <row r="24998">
      <c r="D24998" s="13"/>
      <c r="E24998" s="21"/>
      <c r="G24998" s="13"/>
      <c r="H24998" s="13"/>
      <c r="J24998" s="13"/>
      <c r="K24998" s="21"/>
    </row>
    <row r="24999">
      <c r="D24999" s="13"/>
      <c r="E24999" s="21"/>
      <c r="G24999" s="13"/>
      <c r="H24999" s="13"/>
      <c r="J24999" s="13"/>
      <c r="K24999" s="21"/>
    </row>
    <row r="25000">
      <c r="D25000" s="13"/>
      <c r="E25000" s="21"/>
      <c r="G25000" s="13"/>
      <c r="H25000" s="13"/>
      <c r="J25000" s="13"/>
      <c r="K25000" s="21"/>
    </row>
    <row r="25001">
      <c r="D25001" s="13"/>
      <c r="E25001" s="21"/>
      <c r="G25001" s="13"/>
      <c r="H25001" s="13"/>
      <c r="J25001" s="13"/>
      <c r="K25001" s="21"/>
    </row>
    <row r="25002">
      <c r="D25002" s="13"/>
      <c r="E25002" s="21"/>
      <c r="G25002" s="13"/>
      <c r="H25002" s="13"/>
      <c r="J25002" s="13"/>
      <c r="K25002" s="21"/>
    </row>
    <row r="25003">
      <c r="D25003" s="13"/>
      <c r="E25003" s="21"/>
      <c r="G25003" s="13"/>
      <c r="H25003" s="13"/>
      <c r="J25003" s="13"/>
      <c r="K25003" s="21"/>
    </row>
    <row r="25004">
      <c r="D25004" s="13"/>
      <c r="E25004" s="21"/>
      <c r="G25004" s="13"/>
      <c r="H25004" s="13"/>
      <c r="J25004" s="13"/>
      <c r="K25004" s="21"/>
    </row>
    <row r="25005">
      <c r="D25005" s="13"/>
      <c r="E25005" s="21"/>
      <c r="G25005" s="13"/>
      <c r="H25005" s="13"/>
      <c r="J25005" s="13"/>
      <c r="K25005" s="21"/>
    </row>
    <row r="25006">
      <c r="D25006" s="13"/>
      <c r="E25006" s="21"/>
      <c r="G25006" s="13"/>
      <c r="H25006" s="13"/>
      <c r="J25006" s="13"/>
      <c r="K25006" s="21"/>
    </row>
    <row r="25007">
      <c r="D25007" s="13"/>
      <c r="E25007" s="21"/>
      <c r="G25007" s="13"/>
      <c r="H25007" s="13"/>
      <c r="J25007" s="13"/>
      <c r="K25007" s="21"/>
    </row>
    <row r="25008">
      <c r="D25008" s="13"/>
      <c r="E25008" s="21"/>
      <c r="G25008" s="13"/>
      <c r="H25008" s="13"/>
      <c r="J25008" s="13"/>
      <c r="K25008" s="21"/>
    </row>
    <row r="25009">
      <c r="D25009" s="13"/>
      <c r="E25009" s="21"/>
      <c r="G25009" s="13"/>
      <c r="H25009" s="13"/>
      <c r="J25009" s="13"/>
      <c r="K25009" s="21"/>
    </row>
    <row r="25010">
      <c r="D25010" s="13"/>
      <c r="E25010" s="21"/>
      <c r="G25010" s="13"/>
      <c r="H25010" s="13"/>
      <c r="J25010" s="13"/>
      <c r="K25010" s="21"/>
    </row>
    <row r="25011">
      <c r="D25011" s="13"/>
      <c r="E25011" s="21"/>
      <c r="G25011" s="13"/>
      <c r="H25011" s="13"/>
      <c r="J25011" s="13"/>
      <c r="K25011" s="21"/>
    </row>
    <row r="25012">
      <c r="D25012" s="13"/>
      <c r="E25012" s="21"/>
      <c r="G25012" s="13"/>
      <c r="H25012" s="13"/>
      <c r="J25012" s="13"/>
      <c r="K25012" s="21"/>
    </row>
    <row r="25013">
      <c r="D25013" s="13"/>
      <c r="E25013" s="21"/>
      <c r="G25013" s="13"/>
      <c r="H25013" s="13"/>
      <c r="J25013" s="13"/>
      <c r="K25013" s="21"/>
    </row>
    <row r="25014">
      <c r="D25014" s="13"/>
      <c r="E25014" s="21"/>
      <c r="G25014" s="13"/>
      <c r="H25014" s="13"/>
      <c r="J25014" s="13"/>
      <c r="K25014" s="21"/>
    </row>
    <row r="25015">
      <c r="D25015" s="13"/>
      <c r="E25015" s="21"/>
      <c r="G25015" s="13"/>
      <c r="H25015" s="13"/>
      <c r="J25015" s="13"/>
      <c r="K25015" s="21"/>
    </row>
    <row r="25016">
      <c r="D25016" s="13"/>
      <c r="E25016" s="21"/>
      <c r="G25016" s="13"/>
      <c r="H25016" s="13"/>
      <c r="J25016" s="13"/>
      <c r="K25016" s="21"/>
    </row>
    <row r="25017">
      <c r="D25017" s="13"/>
      <c r="E25017" s="21"/>
      <c r="G25017" s="13"/>
      <c r="H25017" s="13"/>
      <c r="J25017" s="13"/>
      <c r="K25017" s="21"/>
    </row>
    <row r="25018">
      <c r="D25018" s="13"/>
      <c r="E25018" s="21"/>
      <c r="G25018" s="13"/>
      <c r="H25018" s="13"/>
      <c r="J25018" s="13"/>
      <c r="K25018" s="21"/>
    </row>
    <row r="25019">
      <c r="D25019" s="13"/>
      <c r="E25019" s="21"/>
      <c r="G25019" s="13"/>
      <c r="H25019" s="13"/>
      <c r="J25019" s="13"/>
      <c r="K25019" s="21"/>
    </row>
    <row r="25020">
      <c r="D25020" s="13"/>
      <c r="E25020" s="21"/>
      <c r="G25020" s="13"/>
      <c r="H25020" s="13"/>
      <c r="J25020" s="13"/>
      <c r="K25020" s="21"/>
    </row>
    <row r="25021">
      <c r="D25021" s="13"/>
      <c r="E25021" s="21"/>
      <c r="G25021" s="13"/>
      <c r="H25021" s="13"/>
      <c r="J25021" s="13"/>
      <c r="K25021" s="21"/>
    </row>
    <row r="25022">
      <c r="D25022" s="13"/>
      <c r="E25022" s="21"/>
      <c r="G25022" s="13"/>
      <c r="H25022" s="13"/>
      <c r="J25022" s="13"/>
      <c r="K25022" s="21"/>
    </row>
    <row r="25023">
      <c r="D25023" s="13"/>
      <c r="E25023" s="21"/>
      <c r="G25023" s="13"/>
      <c r="H25023" s="13"/>
      <c r="J25023" s="13"/>
      <c r="K25023" s="21"/>
    </row>
    <row r="25024">
      <c r="D25024" s="13"/>
      <c r="E25024" s="21"/>
      <c r="G25024" s="13"/>
      <c r="H25024" s="13"/>
      <c r="J25024" s="13"/>
      <c r="K25024" s="21"/>
    </row>
    <row r="25025">
      <c r="D25025" s="13"/>
      <c r="E25025" s="21"/>
      <c r="G25025" s="13"/>
      <c r="H25025" s="13"/>
      <c r="J25025" s="13"/>
      <c r="K25025" s="21"/>
    </row>
    <row r="25026">
      <c r="D25026" s="13"/>
      <c r="E25026" s="21"/>
      <c r="G25026" s="13"/>
      <c r="H25026" s="13"/>
      <c r="J25026" s="13"/>
      <c r="K25026" s="21"/>
    </row>
    <row r="25027">
      <c r="D25027" s="13"/>
      <c r="E25027" s="21"/>
      <c r="G25027" s="13"/>
      <c r="H25027" s="13"/>
      <c r="J25027" s="13"/>
      <c r="K25027" s="21"/>
    </row>
    <row r="25028">
      <c r="D25028" s="13"/>
      <c r="E25028" s="21"/>
      <c r="G25028" s="13"/>
      <c r="H25028" s="13"/>
      <c r="J25028" s="13"/>
      <c r="K25028" s="21"/>
    </row>
    <row r="25029">
      <c r="D25029" s="13"/>
      <c r="E25029" s="21"/>
      <c r="G25029" s="13"/>
      <c r="H25029" s="13"/>
      <c r="J25029" s="13"/>
      <c r="K25029" s="21"/>
    </row>
    <row r="25030">
      <c r="D25030" s="13"/>
      <c r="E25030" s="21"/>
      <c r="G25030" s="13"/>
      <c r="H25030" s="13"/>
      <c r="J25030" s="13"/>
      <c r="K25030" s="21"/>
    </row>
    <row r="25031">
      <c r="D25031" s="13"/>
      <c r="E25031" s="21"/>
      <c r="G25031" s="13"/>
      <c r="H25031" s="13"/>
      <c r="J25031" s="13"/>
      <c r="K25031" s="21"/>
    </row>
    <row r="25032">
      <c r="D25032" s="13"/>
      <c r="E25032" s="21"/>
      <c r="G25032" s="13"/>
      <c r="H25032" s="13"/>
      <c r="J25032" s="13"/>
      <c r="K25032" s="21"/>
    </row>
    <row r="25033">
      <c r="D25033" s="13"/>
      <c r="E25033" s="21"/>
      <c r="G25033" s="13"/>
      <c r="H25033" s="13"/>
      <c r="J25033" s="13"/>
      <c r="K25033" s="21"/>
    </row>
    <row r="25034">
      <c r="D25034" s="13"/>
      <c r="E25034" s="21"/>
      <c r="G25034" s="13"/>
      <c r="H25034" s="13"/>
      <c r="J25034" s="13"/>
      <c r="K25034" s="21"/>
    </row>
    <row r="25035">
      <c r="D25035" s="13"/>
      <c r="E25035" s="21"/>
      <c r="G25035" s="13"/>
      <c r="H25035" s="13"/>
      <c r="J25035" s="13"/>
      <c r="K25035" s="21"/>
    </row>
    <row r="25036">
      <c r="D25036" s="13"/>
      <c r="E25036" s="21"/>
      <c r="G25036" s="13"/>
      <c r="H25036" s="13"/>
      <c r="J25036" s="13"/>
      <c r="K25036" s="21"/>
    </row>
    <row r="25037">
      <c r="D25037" s="13"/>
      <c r="E25037" s="21"/>
      <c r="G25037" s="13"/>
      <c r="H25037" s="13"/>
      <c r="J25037" s="13"/>
      <c r="K25037" s="21"/>
    </row>
    <row r="25038">
      <c r="D25038" s="13"/>
      <c r="E25038" s="21"/>
      <c r="G25038" s="13"/>
      <c r="H25038" s="13"/>
      <c r="J25038" s="13"/>
      <c r="K25038" s="21"/>
    </row>
    <row r="25039">
      <c r="D25039" s="13"/>
      <c r="E25039" s="21"/>
      <c r="G25039" s="13"/>
      <c r="H25039" s="13"/>
      <c r="J25039" s="13"/>
      <c r="K25039" s="21"/>
    </row>
    <row r="25040">
      <c r="D25040" s="13"/>
      <c r="E25040" s="21"/>
      <c r="G25040" s="13"/>
      <c r="H25040" s="13"/>
      <c r="J25040" s="13"/>
      <c r="K25040" s="21"/>
    </row>
    <row r="25041">
      <c r="D25041" s="13"/>
      <c r="E25041" s="21"/>
      <c r="G25041" s="13"/>
      <c r="H25041" s="13"/>
      <c r="J25041" s="13"/>
      <c r="K25041" s="21"/>
    </row>
    <row r="25042">
      <c r="D25042" s="13"/>
      <c r="E25042" s="21"/>
      <c r="G25042" s="13"/>
      <c r="H25042" s="13"/>
      <c r="J25042" s="13"/>
      <c r="K25042" s="21"/>
    </row>
    <row r="25043">
      <c r="D25043" s="13"/>
      <c r="E25043" s="21"/>
      <c r="G25043" s="13"/>
      <c r="H25043" s="13"/>
      <c r="J25043" s="13"/>
      <c r="K25043" s="21"/>
    </row>
    <row r="25044">
      <c r="D25044" s="13"/>
      <c r="E25044" s="21"/>
      <c r="G25044" s="13"/>
      <c r="H25044" s="13"/>
      <c r="J25044" s="13"/>
      <c r="K25044" s="21"/>
    </row>
    <row r="25045">
      <c r="D25045" s="13"/>
      <c r="E25045" s="21"/>
      <c r="G25045" s="13"/>
      <c r="H25045" s="13"/>
      <c r="J25045" s="13"/>
      <c r="K25045" s="21"/>
    </row>
    <row r="25046">
      <c r="D25046" s="13"/>
      <c r="E25046" s="21"/>
      <c r="G25046" s="13"/>
      <c r="H25046" s="13"/>
      <c r="J25046" s="13"/>
      <c r="K25046" s="21"/>
    </row>
    <row r="25047">
      <c r="D25047" s="13"/>
      <c r="E25047" s="21"/>
      <c r="G25047" s="13"/>
      <c r="H25047" s="13"/>
      <c r="J25047" s="13"/>
      <c r="K25047" s="21"/>
    </row>
    <row r="25048">
      <c r="D25048" s="13"/>
      <c r="E25048" s="21"/>
      <c r="G25048" s="13"/>
      <c r="H25048" s="13"/>
      <c r="J25048" s="13"/>
      <c r="K25048" s="21"/>
    </row>
    <row r="25049">
      <c r="D25049" s="13"/>
      <c r="E25049" s="21"/>
      <c r="G25049" s="13"/>
      <c r="H25049" s="13"/>
      <c r="J25049" s="13"/>
      <c r="K25049" s="21"/>
    </row>
    <row r="25050">
      <c r="D25050" s="13"/>
      <c r="E25050" s="21"/>
      <c r="G25050" s="13"/>
      <c r="H25050" s="13"/>
      <c r="J25050" s="13"/>
      <c r="K25050" s="21"/>
    </row>
    <row r="25051">
      <c r="D25051" s="13"/>
      <c r="E25051" s="21"/>
      <c r="G25051" s="13"/>
      <c r="H25051" s="13"/>
      <c r="J25051" s="13"/>
      <c r="K25051" s="21"/>
    </row>
    <row r="25052">
      <c r="D25052" s="13"/>
      <c r="E25052" s="21"/>
      <c r="G25052" s="13"/>
      <c r="H25052" s="13"/>
      <c r="J25052" s="13"/>
      <c r="K25052" s="21"/>
    </row>
    <row r="25053">
      <c r="D25053" s="13"/>
      <c r="E25053" s="21"/>
      <c r="G25053" s="13"/>
      <c r="H25053" s="13"/>
      <c r="J25053" s="13"/>
      <c r="K25053" s="21"/>
    </row>
    <row r="25054">
      <c r="D25054" s="13"/>
      <c r="E25054" s="21"/>
      <c r="G25054" s="13"/>
      <c r="H25054" s="13"/>
      <c r="J25054" s="13"/>
      <c r="K25054" s="21"/>
    </row>
    <row r="25055">
      <c r="D25055" s="13"/>
      <c r="E25055" s="21"/>
      <c r="G25055" s="13"/>
      <c r="H25055" s="13"/>
      <c r="J25055" s="13"/>
      <c r="K25055" s="21"/>
    </row>
    <row r="25056">
      <c r="D25056" s="13"/>
      <c r="E25056" s="21"/>
      <c r="G25056" s="13"/>
      <c r="H25056" s="13"/>
      <c r="J25056" s="13"/>
      <c r="K25056" s="21"/>
    </row>
    <row r="25057">
      <c r="D25057" s="13"/>
      <c r="E25057" s="21"/>
      <c r="G25057" s="13"/>
      <c r="H25057" s="13"/>
      <c r="J25057" s="13"/>
      <c r="K25057" s="21"/>
    </row>
    <row r="25058">
      <c r="D25058" s="13"/>
      <c r="E25058" s="21"/>
      <c r="G25058" s="13"/>
      <c r="H25058" s="13"/>
      <c r="J25058" s="13"/>
      <c r="K25058" s="21"/>
    </row>
    <row r="25059">
      <c r="D25059" s="13"/>
      <c r="E25059" s="21"/>
      <c r="G25059" s="13"/>
      <c r="H25059" s="13"/>
      <c r="J25059" s="13"/>
      <c r="K25059" s="21"/>
    </row>
    <row r="25060">
      <c r="D25060" s="13"/>
      <c r="E25060" s="21"/>
      <c r="G25060" s="13"/>
      <c r="H25060" s="13"/>
      <c r="J25060" s="13"/>
      <c r="K25060" s="21"/>
    </row>
    <row r="25061">
      <c r="D25061" s="13"/>
      <c r="E25061" s="21"/>
      <c r="G25061" s="13"/>
      <c r="H25061" s="13"/>
      <c r="J25061" s="13"/>
      <c r="K25061" s="21"/>
    </row>
    <row r="25062">
      <c r="D25062" s="13"/>
      <c r="E25062" s="21"/>
      <c r="G25062" s="13"/>
      <c r="H25062" s="13"/>
      <c r="J25062" s="13"/>
      <c r="K25062" s="21"/>
    </row>
    <row r="25063">
      <c r="D25063" s="13"/>
      <c r="E25063" s="21"/>
      <c r="G25063" s="13"/>
      <c r="H25063" s="13"/>
      <c r="J25063" s="13"/>
      <c r="K25063" s="21"/>
    </row>
    <row r="25064">
      <c r="D25064" s="13"/>
      <c r="E25064" s="21"/>
      <c r="G25064" s="13"/>
      <c r="H25064" s="13"/>
      <c r="J25064" s="13"/>
      <c r="K25064" s="21"/>
    </row>
    <row r="25065">
      <c r="D25065" s="13"/>
      <c r="E25065" s="21"/>
      <c r="G25065" s="13"/>
      <c r="H25065" s="13"/>
      <c r="J25065" s="13"/>
      <c r="K25065" s="21"/>
    </row>
    <row r="25066">
      <c r="D25066" s="13"/>
      <c r="E25066" s="21"/>
      <c r="G25066" s="13"/>
      <c r="H25066" s="13"/>
      <c r="J25066" s="13"/>
      <c r="K25066" s="21"/>
    </row>
    <row r="25067">
      <c r="D25067" s="13"/>
      <c r="E25067" s="21"/>
      <c r="G25067" s="13"/>
      <c r="H25067" s="13"/>
      <c r="J25067" s="13"/>
      <c r="K25067" s="21"/>
    </row>
    <row r="25068">
      <c r="D25068" s="13"/>
      <c r="E25068" s="21"/>
      <c r="G25068" s="13"/>
      <c r="H25068" s="13"/>
      <c r="J25068" s="13"/>
      <c r="K25068" s="21"/>
    </row>
    <row r="25069">
      <c r="D25069" s="13"/>
      <c r="E25069" s="21"/>
      <c r="G25069" s="13"/>
      <c r="H25069" s="13"/>
      <c r="J25069" s="13"/>
      <c r="K25069" s="21"/>
    </row>
    <row r="25070">
      <c r="D25070" s="13"/>
      <c r="E25070" s="21"/>
      <c r="G25070" s="13"/>
      <c r="H25070" s="13"/>
      <c r="J25070" s="13"/>
      <c r="K25070" s="21"/>
    </row>
    <row r="25071">
      <c r="D25071" s="13"/>
      <c r="E25071" s="21"/>
      <c r="G25071" s="13"/>
      <c r="H25071" s="13"/>
      <c r="J25071" s="13"/>
      <c r="K25071" s="21"/>
    </row>
    <row r="25072">
      <c r="D25072" s="13"/>
      <c r="E25072" s="21"/>
      <c r="G25072" s="13"/>
      <c r="H25072" s="13"/>
      <c r="J25072" s="13"/>
      <c r="K25072" s="21"/>
    </row>
    <row r="25073">
      <c r="D25073" s="13"/>
      <c r="E25073" s="21"/>
      <c r="G25073" s="13"/>
      <c r="H25073" s="13"/>
      <c r="J25073" s="13"/>
      <c r="K25073" s="21"/>
    </row>
    <row r="25074">
      <c r="D25074" s="13"/>
      <c r="E25074" s="21"/>
      <c r="G25074" s="13"/>
      <c r="H25074" s="13"/>
      <c r="J25074" s="13"/>
      <c r="K25074" s="21"/>
    </row>
    <row r="25075">
      <c r="D25075" s="13"/>
      <c r="E25075" s="21"/>
      <c r="G25075" s="13"/>
      <c r="H25075" s="13"/>
      <c r="J25075" s="13"/>
      <c r="K25075" s="21"/>
    </row>
    <row r="25076">
      <c r="D25076" s="13"/>
      <c r="E25076" s="21"/>
      <c r="G25076" s="13"/>
      <c r="H25076" s="13"/>
      <c r="J25076" s="13"/>
      <c r="K25076" s="21"/>
    </row>
    <row r="25077">
      <c r="D25077" s="13"/>
      <c r="E25077" s="21"/>
      <c r="G25077" s="13"/>
      <c r="H25077" s="13"/>
      <c r="J25077" s="13"/>
      <c r="K25077" s="21"/>
    </row>
    <row r="25078">
      <c r="D25078" s="13"/>
      <c r="E25078" s="21"/>
      <c r="G25078" s="13"/>
      <c r="H25078" s="13"/>
      <c r="J25078" s="13"/>
      <c r="K25078" s="21"/>
    </row>
    <row r="25079">
      <c r="D25079" s="13"/>
      <c r="E25079" s="21"/>
      <c r="G25079" s="13"/>
      <c r="H25079" s="13"/>
      <c r="J25079" s="13"/>
      <c r="K25079" s="21"/>
    </row>
    <row r="25080">
      <c r="D25080" s="13"/>
      <c r="E25080" s="21"/>
      <c r="G25080" s="13"/>
      <c r="H25080" s="13"/>
      <c r="J25080" s="13"/>
      <c r="K25080" s="21"/>
    </row>
    <row r="25081">
      <c r="D25081" s="13"/>
      <c r="E25081" s="21"/>
      <c r="G25081" s="13"/>
      <c r="H25081" s="13"/>
      <c r="J25081" s="13"/>
      <c r="K25081" s="21"/>
    </row>
    <row r="25082">
      <c r="D25082" s="13"/>
      <c r="E25082" s="21"/>
      <c r="G25082" s="13"/>
      <c r="H25082" s="13"/>
      <c r="J25082" s="13"/>
      <c r="K25082" s="21"/>
    </row>
    <row r="25083">
      <c r="D25083" s="13"/>
      <c r="E25083" s="21"/>
      <c r="G25083" s="13"/>
      <c r="H25083" s="13"/>
      <c r="J25083" s="13"/>
      <c r="K25083" s="21"/>
    </row>
    <row r="25084">
      <c r="D25084" s="13"/>
      <c r="E25084" s="21"/>
      <c r="G25084" s="13"/>
      <c r="H25084" s="13"/>
      <c r="J25084" s="13"/>
      <c r="K25084" s="21"/>
    </row>
    <row r="25085">
      <c r="D25085" s="13"/>
      <c r="E25085" s="21"/>
      <c r="G25085" s="13"/>
      <c r="H25085" s="13"/>
      <c r="J25085" s="13"/>
      <c r="K25085" s="21"/>
    </row>
    <row r="25086">
      <c r="D25086" s="13"/>
      <c r="E25086" s="21"/>
      <c r="G25086" s="13"/>
      <c r="H25086" s="13"/>
      <c r="J25086" s="13"/>
      <c r="K25086" s="21"/>
    </row>
    <row r="25087">
      <c r="D25087" s="13"/>
      <c r="E25087" s="21"/>
      <c r="G25087" s="13"/>
      <c r="H25087" s="13"/>
      <c r="J25087" s="13"/>
      <c r="K25087" s="21"/>
    </row>
    <row r="25088">
      <c r="D25088" s="13"/>
      <c r="E25088" s="21"/>
      <c r="G25088" s="13"/>
      <c r="H25088" s="13"/>
      <c r="J25088" s="13"/>
      <c r="K25088" s="21"/>
    </row>
    <row r="25089">
      <c r="D25089" s="13"/>
      <c r="E25089" s="21"/>
      <c r="G25089" s="13"/>
      <c r="H25089" s="13"/>
      <c r="J25089" s="13"/>
      <c r="K25089" s="21"/>
    </row>
    <row r="25090">
      <c r="D25090" s="13"/>
      <c r="E25090" s="21"/>
      <c r="G25090" s="13"/>
      <c r="H25090" s="13"/>
      <c r="J25090" s="13"/>
      <c r="K25090" s="21"/>
    </row>
    <row r="25091">
      <c r="D25091" s="13"/>
      <c r="E25091" s="21"/>
      <c r="G25091" s="13"/>
      <c r="H25091" s="13"/>
      <c r="J25091" s="13"/>
      <c r="K25091" s="21"/>
    </row>
    <row r="25092">
      <c r="D25092" s="13"/>
      <c r="E25092" s="21"/>
      <c r="G25092" s="13"/>
      <c r="H25092" s="13"/>
      <c r="J25092" s="13"/>
      <c r="K25092" s="21"/>
    </row>
    <row r="25093">
      <c r="D25093" s="13"/>
      <c r="E25093" s="21"/>
      <c r="G25093" s="13"/>
      <c r="H25093" s="13"/>
      <c r="J25093" s="13"/>
      <c r="K25093" s="21"/>
    </row>
    <row r="25094">
      <c r="D25094" s="13"/>
      <c r="E25094" s="21"/>
      <c r="G25094" s="13"/>
      <c r="H25094" s="13"/>
      <c r="J25094" s="13"/>
      <c r="K25094" s="21"/>
    </row>
    <row r="25095">
      <c r="D25095" s="13"/>
      <c r="E25095" s="21"/>
      <c r="G25095" s="13"/>
      <c r="H25095" s="13"/>
      <c r="J25095" s="13"/>
      <c r="K25095" s="21"/>
    </row>
    <row r="25096">
      <c r="D25096" s="13"/>
      <c r="E25096" s="21"/>
      <c r="G25096" s="13"/>
      <c r="H25096" s="13"/>
      <c r="J25096" s="13"/>
      <c r="K25096" s="21"/>
    </row>
    <row r="25097">
      <c r="D25097" s="13"/>
      <c r="E25097" s="21"/>
      <c r="G25097" s="13"/>
      <c r="H25097" s="13"/>
      <c r="J25097" s="13"/>
      <c r="K25097" s="21"/>
    </row>
    <row r="25098">
      <c r="D25098" s="13"/>
      <c r="E25098" s="21"/>
      <c r="G25098" s="13"/>
      <c r="H25098" s="13"/>
      <c r="J25098" s="13"/>
      <c r="K25098" s="21"/>
    </row>
    <row r="25099">
      <c r="D25099" s="13"/>
      <c r="E25099" s="21"/>
      <c r="G25099" s="13"/>
      <c r="H25099" s="13"/>
      <c r="J25099" s="13"/>
      <c r="K25099" s="21"/>
    </row>
    <row r="25100">
      <c r="D25100" s="13"/>
      <c r="E25100" s="21"/>
      <c r="G25100" s="13"/>
      <c r="H25100" s="13"/>
      <c r="J25100" s="13"/>
      <c r="K25100" s="21"/>
    </row>
    <row r="25101">
      <c r="D25101" s="13"/>
      <c r="E25101" s="21"/>
      <c r="G25101" s="13"/>
      <c r="H25101" s="13"/>
      <c r="J25101" s="13"/>
      <c r="K25101" s="21"/>
    </row>
    <row r="25102">
      <c r="D25102" s="13"/>
      <c r="E25102" s="21"/>
      <c r="G25102" s="13"/>
      <c r="H25102" s="13"/>
      <c r="J25102" s="13"/>
      <c r="K25102" s="21"/>
    </row>
    <row r="25103">
      <c r="D25103" s="13"/>
      <c r="E25103" s="21"/>
      <c r="G25103" s="13"/>
      <c r="H25103" s="13"/>
      <c r="J25103" s="13"/>
      <c r="K25103" s="21"/>
    </row>
    <row r="25104">
      <c r="D25104" s="13"/>
      <c r="E25104" s="21"/>
      <c r="G25104" s="13"/>
      <c r="H25104" s="13"/>
      <c r="J25104" s="13"/>
      <c r="K25104" s="21"/>
    </row>
    <row r="25105">
      <c r="D25105" s="13"/>
      <c r="E25105" s="21"/>
      <c r="G25105" s="13"/>
      <c r="H25105" s="13"/>
      <c r="J25105" s="13"/>
      <c r="K25105" s="21"/>
    </row>
    <row r="25106">
      <c r="D25106" s="13"/>
      <c r="E25106" s="21"/>
      <c r="G25106" s="13"/>
      <c r="H25106" s="13"/>
      <c r="J25106" s="13"/>
      <c r="K25106" s="21"/>
    </row>
    <row r="25107">
      <c r="D25107" s="13"/>
      <c r="E25107" s="21"/>
      <c r="G25107" s="13"/>
      <c r="H25107" s="13"/>
      <c r="J25107" s="13"/>
      <c r="K25107" s="21"/>
    </row>
    <row r="25108">
      <c r="D25108" s="13"/>
      <c r="E25108" s="21"/>
      <c r="G25108" s="13"/>
      <c r="H25108" s="13"/>
      <c r="J25108" s="13"/>
      <c r="K25108" s="21"/>
    </row>
    <row r="25109">
      <c r="D25109" s="13"/>
      <c r="E25109" s="21"/>
      <c r="G25109" s="13"/>
      <c r="H25109" s="13"/>
      <c r="J25109" s="13"/>
      <c r="K25109" s="21"/>
    </row>
    <row r="25110">
      <c r="D25110" s="13"/>
      <c r="E25110" s="21"/>
      <c r="G25110" s="13"/>
      <c r="H25110" s="13"/>
      <c r="J25110" s="13"/>
      <c r="K25110" s="21"/>
    </row>
    <row r="25111">
      <c r="D25111" s="13"/>
      <c r="E25111" s="21"/>
      <c r="G25111" s="13"/>
      <c r="H25111" s="13"/>
      <c r="J25111" s="13"/>
      <c r="K25111" s="21"/>
    </row>
    <row r="25112">
      <c r="D25112" s="13"/>
      <c r="E25112" s="21"/>
      <c r="G25112" s="13"/>
      <c r="H25112" s="13"/>
      <c r="J25112" s="13"/>
      <c r="K25112" s="21"/>
    </row>
    <row r="25113">
      <c r="D25113" s="13"/>
      <c r="E25113" s="21"/>
      <c r="G25113" s="13"/>
      <c r="H25113" s="13"/>
      <c r="J25113" s="13"/>
      <c r="K25113" s="21"/>
    </row>
    <row r="25114">
      <c r="D25114" s="13"/>
      <c r="E25114" s="21"/>
      <c r="G25114" s="13"/>
      <c r="H25114" s="13"/>
      <c r="J25114" s="13"/>
      <c r="K25114" s="21"/>
    </row>
    <row r="25115">
      <c r="D25115" s="13"/>
      <c r="E25115" s="21"/>
      <c r="G25115" s="13"/>
      <c r="H25115" s="13"/>
      <c r="J25115" s="13"/>
      <c r="K25115" s="21"/>
    </row>
    <row r="25116">
      <c r="D25116" s="13"/>
      <c r="E25116" s="21"/>
      <c r="G25116" s="13"/>
      <c r="H25116" s="13"/>
      <c r="J25116" s="13"/>
      <c r="K25116" s="21"/>
    </row>
    <row r="25117">
      <c r="D25117" s="13"/>
      <c r="E25117" s="21"/>
      <c r="G25117" s="13"/>
      <c r="H25117" s="13"/>
      <c r="J25117" s="13"/>
      <c r="K25117" s="21"/>
    </row>
    <row r="25118">
      <c r="D25118" s="13"/>
      <c r="E25118" s="21"/>
      <c r="G25118" s="13"/>
      <c r="H25118" s="13"/>
      <c r="J25118" s="13"/>
      <c r="K25118" s="21"/>
    </row>
    <row r="25119">
      <c r="D25119" s="13"/>
      <c r="E25119" s="21"/>
      <c r="G25119" s="13"/>
      <c r="H25119" s="13"/>
      <c r="J25119" s="13"/>
      <c r="K25119" s="21"/>
    </row>
    <row r="25120">
      <c r="D25120" s="13"/>
      <c r="E25120" s="21"/>
      <c r="G25120" s="13"/>
      <c r="H25120" s="13"/>
      <c r="J25120" s="13"/>
      <c r="K25120" s="21"/>
    </row>
    <row r="25121">
      <c r="D25121" s="13"/>
      <c r="E25121" s="21"/>
      <c r="G25121" s="13"/>
      <c r="H25121" s="13"/>
      <c r="J25121" s="13"/>
      <c r="K25121" s="21"/>
    </row>
    <row r="25122">
      <c r="D25122" s="13"/>
      <c r="E25122" s="21"/>
      <c r="G25122" s="13"/>
      <c r="H25122" s="13"/>
      <c r="J25122" s="13"/>
      <c r="K25122" s="21"/>
    </row>
    <row r="25123">
      <c r="D25123" s="13"/>
      <c r="E25123" s="21"/>
      <c r="G25123" s="13"/>
      <c r="H25123" s="13"/>
      <c r="J25123" s="13"/>
      <c r="K25123" s="21"/>
    </row>
    <row r="25124">
      <c r="D25124" s="13"/>
      <c r="E25124" s="21"/>
      <c r="G25124" s="13"/>
      <c r="H25124" s="13"/>
      <c r="J25124" s="13"/>
      <c r="K25124" s="21"/>
    </row>
    <row r="25125">
      <c r="D25125" s="13"/>
      <c r="E25125" s="21"/>
      <c r="G25125" s="13"/>
      <c r="H25125" s="13"/>
      <c r="J25125" s="13"/>
      <c r="K25125" s="21"/>
    </row>
    <row r="25126">
      <c r="D25126" s="13"/>
      <c r="E25126" s="21"/>
      <c r="G25126" s="13"/>
      <c r="H25126" s="13"/>
      <c r="J25126" s="13"/>
      <c r="K25126" s="21"/>
    </row>
    <row r="25127">
      <c r="D25127" s="13"/>
      <c r="E25127" s="21"/>
      <c r="G25127" s="13"/>
      <c r="H25127" s="13"/>
      <c r="J25127" s="13"/>
      <c r="K25127" s="21"/>
    </row>
    <row r="25128">
      <c r="D25128" s="13"/>
      <c r="E25128" s="21"/>
      <c r="G25128" s="13"/>
      <c r="H25128" s="13"/>
      <c r="J25128" s="13"/>
      <c r="K25128" s="21"/>
    </row>
    <row r="25129">
      <c r="D25129" s="13"/>
      <c r="E25129" s="21"/>
      <c r="G25129" s="13"/>
      <c r="H25129" s="13"/>
      <c r="J25129" s="13"/>
      <c r="K25129" s="21"/>
    </row>
    <row r="25130">
      <c r="D25130" s="13"/>
      <c r="E25130" s="21"/>
      <c r="G25130" s="13"/>
      <c r="H25130" s="13"/>
      <c r="J25130" s="13"/>
      <c r="K25130" s="21"/>
    </row>
    <row r="25131">
      <c r="D25131" s="13"/>
      <c r="E25131" s="21"/>
      <c r="G25131" s="13"/>
      <c r="H25131" s="13"/>
      <c r="J25131" s="13"/>
      <c r="K25131" s="21"/>
    </row>
    <row r="25132">
      <c r="D25132" s="13"/>
      <c r="E25132" s="21"/>
      <c r="G25132" s="13"/>
      <c r="H25132" s="13"/>
      <c r="J25132" s="13"/>
      <c r="K25132" s="21"/>
    </row>
    <row r="25133">
      <c r="D25133" s="13"/>
      <c r="E25133" s="21"/>
      <c r="G25133" s="13"/>
      <c r="H25133" s="13"/>
      <c r="J25133" s="13"/>
      <c r="K25133" s="21"/>
    </row>
    <row r="25134">
      <c r="D25134" s="13"/>
      <c r="E25134" s="21"/>
      <c r="G25134" s="13"/>
      <c r="H25134" s="13"/>
      <c r="J25134" s="13"/>
      <c r="K25134" s="21"/>
    </row>
    <row r="25135">
      <c r="D25135" s="13"/>
      <c r="E25135" s="21"/>
      <c r="G25135" s="13"/>
      <c r="H25135" s="13"/>
      <c r="J25135" s="13"/>
      <c r="K25135" s="21"/>
    </row>
    <row r="25136">
      <c r="D25136" s="13"/>
      <c r="E25136" s="21"/>
      <c r="G25136" s="13"/>
      <c r="H25136" s="13"/>
      <c r="J25136" s="13"/>
      <c r="K25136" s="21"/>
    </row>
    <row r="25137">
      <c r="D25137" s="13"/>
      <c r="E25137" s="21"/>
      <c r="G25137" s="13"/>
      <c r="H25137" s="13"/>
      <c r="J25137" s="13"/>
      <c r="K25137" s="21"/>
    </row>
    <row r="25138">
      <c r="D25138" s="13"/>
      <c r="E25138" s="21"/>
      <c r="G25138" s="13"/>
      <c r="H25138" s="13"/>
      <c r="J25138" s="13"/>
      <c r="K25138" s="21"/>
    </row>
    <row r="25139">
      <c r="D25139" s="13"/>
      <c r="E25139" s="21"/>
      <c r="G25139" s="13"/>
      <c r="H25139" s="13"/>
      <c r="J25139" s="13"/>
      <c r="K25139" s="21"/>
    </row>
    <row r="25140">
      <c r="D25140" s="13"/>
      <c r="E25140" s="21"/>
      <c r="G25140" s="13"/>
      <c r="H25140" s="13"/>
      <c r="J25140" s="13"/>
      <c r="K25140" s="21"/>
    </row>
    <row r="25141">
      <c r="D25141" s="13"/>
      <c r="E25141" s="21"/>
      <c r="G25141" s="13"/>
      <c r="H25141" s="13"/>
      <c r="J25141" s="13"/>
      <c r="K25141" s="21"/>
    </row>
    <row r="25142">
      <c r="D25142" s="13"/>
      <c r="E25142" s="21"/>
      <c r="G25142" s="13"/>
      <c r="H25142" s="13"/>
      <c r="J25142" s="13"/>
      <c r="K25142" s="21"/>
    </row>
    <row r="25143">
      <c r="D25143" s="13"/>
      <c r="E25143" s="21"/>
      <c r="G25143" s="13"/>
      <c r="H25143" s="13"/>
      <c r="J25143" s="13"/>
      <c r="K25143" s="21"/>
    </row>
    <row r="25144">
      <c r="D25144" s="13"/>
      <c r="E25144" s="21"/>
      <c r="G25144" s="13"/>
      <c r="H25144" s="13"/>
      <c r="J25144" s="13"/>
      <c r="K25144" s="21"/>
    </row>
    <row r="25145">
      <c r="D25145" s="13"/>
      <c r="E25145" s="21"/>
      <c r="G25145" s="13"/>
      <c r="H25145" s="13"/>
      <c r="J25145" s="13"/>
      <c r="K25145" s="21"/>
    </row>
    <row r="25146">
      <c r="D25146" s="13"/>
      <c r="E25146" s="21"/>
      <c r="G25146" s="13"/>
      <c r="H25146" s="13"/>
      <c r="J25146" s="13"/>
      <c r="K25146" s="21"/>
    </row>
    <row r="25147">
      <c r="D25147" s="13"/>
      <c r="E25147" s="21"/>
      <c r="G25147" s="13"/>
      <c r="H25147" s="13"/>
      <c r="J25147" s="13"/>
      <c r="K25147" s="21"/>
    </row>
    <row r="25148">
      <c r="D25148" s="13"/>
      <c r="E25148" s="21"/>
      <c r="G25148" s="13"/>
      <c r="H25148" s="13"/>
      <c r="J25148" s="13"/>
      <c r="K25148" s="21"/>
    </row>
    <row r="25149">
      <c r="D25149" s="13"/>
      <c r="E25149" s="21"/>
      <c r="G25149" s="13"/>
      <c r="H25149" s="13"/>
      <c r="J25149" s="13"/>
      <c r="K25149" s="21"/>
    </row>
    <row r="25150">
      <c r="D25150" s="13"/>
      <c r="E25150" s="21"/>
      <c r="G25150" s="13"/>
      <c r="H25150" s="13"/>
      <c r="J25150" s="13"/>
      <c r="K25150" s="21"/>
    </row>
    <row r="25151">
      <c r="D25151" s="13"/>
      <c r="E25151" s="21"/>
      <c r="G25151" s="13"/>
      <c r="H25151" s="13"/>
      <c r="J25151" s="13"/>
      <c r="K25151" s="21"/>
    </row>
    <row r="25152">
      <c r="D25152" s="13"/>
      <c r="E25152" s="21"/>
      <c r="G25152" s="13"/>
      <c r="H25152" s="13"/>
      <c r="J25152" s="13"/>
      <c r="K25152" s="21"/>
    </row>
    <row r="25153">
      <c r="D25153" s="13"/>
      <c r="E25153" s="21"/>
      <c r="G25153" s="13"/>
      <c r="H25153" s="13"/>
      <c r="J25153" s="13"/>
      <c r="K25153" s="21"/>
    </row>
    <row r="25154">
      <c r="D25154" s="13"/>
      <c r="E25154" s="21"/>
      <c r="G25154" s="13"/>
      <c r="H25154" s="13"/>
      <c r="J25154" s="13"/>
      <c r="K25154" s="21"/>
    </row>
    <row r="25155">
      <c r="D25155" s="13"/>
      <c r="E25155" s="21"/>
      <c r="G25155" s="13"/>
      <c r="H25155" s="13"/>
      <c r="J25155" s="13"/>
      <c r="K25155" s="21"/>
    </row>
    <row r="25156">
      <c r="D25156" s="13"/>
      <c r="E25156" s="21"/>
      <c r="G25156" s="13"/>
      <c r="H25156" s="13"/>
      <c r="J25156" s="13"/>
      <c r="K25156" s="21"/>
    </row>
    <row r="25157">
      <c r="D25157" s="13"/>
      <c r="E25157" s="21"/>
      <c r="G25157" s="13"/>
      <c r="H25157" s="13"/>
      <c r="J25157" s="13"/>
      <c r="K25157" s="21"/>
    </row>
    <row r="25158">
      <c r="D25158" s="13"/>
      <c r="E25158" s="21"/>
      <c r="G25158" s="13"/>
      <c r="H25158" s="13"/>
      <c r="J25158" s="13"/>
      <c r="K25158" s="21"/>
    </row>
    <row r="25159">
      <c r="D25159" s="13"/>
      <c r="E25159" s="21"/>
      <c r="G25159" s="13"/>
      <c r="H25159" s="13"/>
      <c r="J25159" s="13"/>
      <c r="K25159" s="21"/>
    </row>
    <row r="25160">
      <c r="D25160" s="13"/>
      <c r="E25160" s="21"/>
      <c r="G25160" s="13"/>
      <c r="H25160" s="13"/>
      <c r="J25160" s="13"/>
      <c r="K25160" s="21"/>
    </row>
    <row r="25161">
      <c r="D25161" s="13"/>
      <c r="E25161" s="21"/>
      <c r="G25161" s="13"/>
      <c r="H25161" s="13"/>
      <c r="J25161" s="13"/>
      <c r="K25161" s="21"/>
    </row>
    <row r="25162">
      <c r="D25162" s="13"/>
      <c r="E25162" s="21"/>
      <c r="G25162" s="13"/>
      <c r="H25162" s="13"/>
      <c r="J25162" s="13"/>
      <c r="K25162" s="21"/>
    </row>
    <row r="25163">
      <c r="D25163" s="13"/>
      <c r="E25163" s="21"/>
      <c r="G25163" s="13"/>
      <c r="H25163" s="13"/>
      <c r="J25163" s="13"/>
      <c r="K25163" s="21"/>
    </row>
    <row r="25164">
      <c r="D25164" s="13"/>
      <c r="E25164" s="21"/>
      <c r="G25164" s="13"/>
      <c r="H25164" s="13"/>
      <c r="J25164" s="13"/>
      <c r="K25164" s="21"/>
    </row>
    <row r="25165">
      <c r="D25165" s="13"/>
      <c r="E25165" s="21"/>
      <c r="G25165" s="13"/>
      <c r="H25165" s="13"/>
      <c r="J25165" s="13"/>
      <c r="K25165" s="21"/>
    </row>
    <row r="25166">
      <c r="D25166" s="13"/>
      <c r="E25166" s="21"/>
      <c r="G25166" s="13"/>
      <c r="H25166" s="13"/>
      <c r="J25166" s="13"/>
      <c r="K25166" s="21"/>
    </row>
    <row r="25167">
      <c r="D25167" s="13"/>
      <c r="E25167" s="21"/>
      <c r="G25167" s="13"/>
      <c r="H25167" s="13"/>
      <c r="J25167" s="13"/>
      <c r="K25167" s="21"/>
    </row>
    <row r="25168">
      <c r="D25168" s="13"/>
      <c r="E25168" s="21"/>
      <c r="G25168" s="13"/>
      <c r="H25168" s="13"/>
      <c r="J25168" s="13"/>
      <c r="K25168" s="21"/>
    </row>
    <row r="25169">
      <c r="D25169" s="13"/>
      <c r="E25169" s="21"/>
      <c r="G25169" s="13"/>
      <c r="H25169" s="13"/>
      <c r="J25169" s="13"/>
      <c r="K25169" s="21"/>
    </row>
    <row r="25170">
      <c r="D25170" s="13"/>
      <c r="E25170" s="21"/>
      <c r="G25170" s="13"/>
      <c r="H25170" s="13"/>
      <c r="J25170" s="13"/>
      <c r="K25170" s="21"/>
    </row>
    <row r="25171">
      <c r="D25171" s="13"/>
      <c r="E25171" s="21"/>
      <c r="G25171" s="13"/>
      <c r="H25171" s="13"/>
      <c r="J25171" s="13"/>
      <c r="K25171" s="21"/>
    </row>
    <row r="25172">
      <c r="D25172" s="13"/>
      <c r="E25172" s="21"/>
      <c r="G25172" s="13"/>
      <c r="H25172" s="13"/>
      <c r="J25172" s="13"/>
      <c r="K25172" s="21"/>
    </row>
    <row r="25173">
      <c r="D25173" s="13"/>
      <c r="E25173" s="21"/>
      <c r="G25173" s="13"/>
      <c r="H25173" s="13"/>
      <c r="J25173" s="13"/>
      <c r="K25173" s="21"/>
    </row>
    <row r="25174">
      <c r="D25174" s="13"/>
      <c r="E25174" s="21"/>
      <c r="G25174" s="13"/>
      <c r="H25174" s="13"/>
      <c r="J25174" s="13"/>
      <c r="K25174" s="21"/>
    </row>
    <row r="25175">
      <c r="D25175" s="13"/>
      <c r="E25175" s="21"/>
      <c r="G25175" s="13"/>
      <c r="H25175" s="13"/>
      <c r="J25175" s="13"/>
      <c r="K25175" s="21"/>
    </row>
    <row r="25176">
      <c r="D25176" s="13"/>
      <c r="E25176" s="21"/>
      <c r="G25176" s="13"/>
      <c r="H25176" s="13"/>
      <c r="J25176" s="13"/>
      <c r="K25176" s="21"/>
    </row>
    <row r="25177">
      <c r="D25177" s="13"/>
      <c r="E25177" s="21"/>
      <c r="G25177" s="13"/>
      <c r="H25177" s="13"/>
      <c r="J25177" s="13"/>
      <c r="K25177" s="21"/>
    </row>
    <row r="25178">
      <c r="D25178" s="13"/>
      <c r="E25178" s="21"/>
      <c r="G25178" s="13"/>
      <c r="H25178" s="13"/>
      <c r="J25178" s="13"/>
      <c r="K25178" s="21"/>
    </row>
    <row r="25179">
      <c r="D25179" s="13"/>
      <c r="E25179" s="21"/>
      <c r="G25179" s="13"/>
      <c r="H25179" s="13"/>
      <c r="J25179" s="13"/>
      <c r="K25179" s="21"/>
    </row>
    <row r="25180">
      <c r="D25180" s="13"/>
      <c r="E25180" s="21"/>
      <c r="G25180" s="13"/>
      <c r="H25180" s="13"/>
      <c r="J25180" s="13"/>
      <c r="K25180" s="21"/>
    </row>
    <row r="25181">
      <c r="D25181" s="13"/>
      <c r="E25181" s="21"/>
      <c r="G25181" s="13"/>
      <c r="H25181" s="13"/>
      <c r="J25181" s="13"/>
      <c r="K25181" s="21"/>
    </row>
    <row r="25182">
      <c r="D25182" s="13"/>
      <c r="E25182" s="21"/>
      <c r="G25182" s="13"/>
      <c r="H25182" s="13"/>
      <c r="J25182" s="13"/>
      <c r="K25182" s="21"/>
    </row>
    <row r="25183">
      <c r="D25183" s="13"/>
      <c r="E25183" s="21"/>
      <c r="G25183" s="13"/>
      <c r="H25183" s="13"/>
      <c r="J25183" s="13"/>
      <c r="K25183" s="21"/>
    </row>
    <row r="25184">
      <c r="D25184" s="13"/>
      <c r="E25184" s="21"/>
      <c r="G25184" s="13"/>
      <c r="H25184" s="13"/>
      <c r="J25184" s="13"/>
      <c r="K25184" s="21"/>
    </row>
    <row r="25185">
      <c r="D25185" s="13"/>
      <c r="E25185" s="21"/>
      <c r="G25185" s="13"/>
      <c r="H25185" s="13"/>
      <c r="J25185" s="13"/>
      <c r="K25185" s="21"/>
    </row>
    <row r="25186">
      <c r="D25186" s="13"/>
      <c r="E25186" s="21"/>
      <c r="G25186" s="13"/>
      <c r="H25186" s="13"/>
      <c r="J25186" s="13"/>
      <c r="K25186" s="21"/>
    </row>
    <row r="25187">
      <c r="D25187" s="13"/>
      <c r="E25187" s="21"/>
      <c r="G25187" s="13"/>
      <c r="H25187" s="13"/>
      <c r="J25187" s="13"/>
      <c r="K25187" s="21"/>
    </row>
    <row r="25188">
      <c r="D25188" s="13"/>
      <c r="E25188" s="21"/>
      <c r="G25188" s="13"/>
      <c r="H25188" s="13"/>
      <c r="J25188" s="13"/>
      <c r="K25188" s="21"/>
    </row>
    <row r="25189">
      <c r="D25189" s="13"/>
      <c r="E25189" s="21"/>
      <c r="G25189" s="13"/>
      <c r="H25189" s="13"/>
      <c r="J25189" s="13"/>
      <c r="K25189" s="21"/>
    </row>
    <row r="25190">
      <c r="D25190" s="13"/>
      <c r="E25190" s="21"/>
      <c r="G25190" s="13"/>
      <c r="H25190" s="13"/>
      <c r="J25190" s="13"/>
      <c r="K25190" s="21"/>
    </row>
    <row r="25191">
      <c r="D25191" s="13"/>
      <c r="E25191" s="21"/>
      <c r="G25191" s="13"/>
      <c r="H25191" s="13"/>
      <c r="J25191" s="13"/>
      <c r="K25191" s="21"/>
    </row>
    <row r="25192">
      <c r="D25192" s="13"/>
      <c r="E25192" s="21"/>
      <c r="G25192" s="13"/>
      <c r="H25192" s="13"/>
      <c r="J25192" s="13"/>
      <c r="K25192" s="21"/>
    </row>
    <row r="25193">
      <c r="D25193" s="13"/>
      <c r="E25193" s="21"/>
      <c r="G25193" s="13"/>
      <c r="H25193" s="13"/>
      <c r="J25193" s="13"/>
      <c r="K25193" s="21"/>
    </row>
    <row r="25194">
      <c r="D25194" s="13"/>
      <c r="E25194" s="21"/>
      <c r="G25194" s="13"/>
      <c r="H25194" s="13"/>
      <c r="J25194" s="13"/>
      <c r="K25194" s="21"/>
    </row>
    <row r="25195">
      <c r="D25195" s="13"/>
      <c r="E25195" s="21"/>
      <c r="G25195" s="13"/>
      <c r="H25195" s="13"/>
      <c r="J25195" s="13"/>
      <c r="K25195" s="21"/>
    </row>
    <row r="25196">
      <c r="D25196" s="13"/>
      <c r="E25196" s="21"/>
      <c r="G25196" s="13"/>
      <c r="H25196" s="13"/>
      <c r="J25196" s="13"/>
      <c r="K25196" s="21"/>
    </row>
    <row r="25197">
      <c r="D25197" s="13"/>
      <c r="E25197" s="21"/>
      <c r="G25197" s="13"/>
      <c r="H25197" s="13"/>
      <c r="J25197" s="13"/>
      <c r="K25197" s="21"/>
    </row>
    <row r="25198">
      <c r="D25198" s="13"/>
      <c r="E25198" s="21"/>
      <c r="G25198" s="13"/>
      <c r="H25198" s="13"/>
      <c r="J25198" s="13"/>
      <c r="K25198" s="21"/>
    </row>
    <row r="25199">
      <c r="D25199" s="13"/>
      <c r="E25199" s="21"/>
      <c r="G25199" s="13"/>
      <c r="H25199" s="13"/>
      <c r="J25199" s="13"/>
      <c r="K25199" s="21"/>
    </row>
    <row r="25200">
      <c r="D25200" s="13"/>
      <c r="E25200" s="21"/>
      <c r="G25200" s="13"/>
      <c r="H25200" s="13"/>
      <c r="J25200" s="13"/>
      <c r="K25200" s="21"/>
    </row>
    <row r="25201">
      <c r="D25201" s="13"/>
      <c r="E25201" s="21"/>
      <c r="G25201" s="13"/>
      <c r="H25201" s="13"/>
      <c r="J25201" s="13"/>
      <c r="K25201" s="21"/>
    </row>
    <row r="25202">
      <c r="D25202" s="13"/>
      <c r="E25202" s="21"/>
      <c r="G25202" s="13"/>
      <c r="H25202" s="13"/>
      <c r="J25202" s="13"/>
      <c r="K25202" s="21"/>
    </row>
    <row r="25203">
      <c r="D25203" s="13"/>
      <c r="E25203" s="21"/>
      <c r="G25203" s="13"/>
      <c r="H25203" s="13"/>
      <c r="J25203" s="13"/>
      <c r="K25203" s="21"/>
    </row>
    <row r="25204">
      <c r="D25204" s="13"/>
      <c r="E25204" s="21"/>
      <c r="G25204" s="13"/>
      <c r="H25204" s="13"/>
      <c r="J25204" s="13"/>
      <c r="K25204" s="21"/>
    </row>
    <row r="25205">
      <c r="D25205" s="13"/>
      <c r="E25205" s="21"/>
      <c r="G25205" s="13"/>
      <c r="H25205" s="13"/>
      <c r="J25205" s="13"/>
      <c r="K25205" s="21"/>
    </row>
    <row r="25206">
      <c r="D25206" s="13"/>
      <c r="E25206" s="21"/>
      <c r="G25206" s="13"/>
      <c r="H25206" s="13"/>
      <c r="J25206" s="13"/>
      <c r="K25206" s="21"/>
    </row>
    <row r="25207">
      <c r="D25207" s="13"/>
      <c r="E25207" s="21"/>
      <c r="G25207" s="13"/>
      <c r="H25207" s="13"/>
      <c r="J25207" s="13"/>
      <c r="K25207" s="21"/>
    </row>
    <row r="25208">
      <c r="D25208" s="13"/>
      <c r="E25208" s="21"/>
      <c r="G25208" s="13"/>
      <c r="H25208" s="13"/>
      <c r="J25208" s="13"/>
      <c r="K25208" s="21"/>
    </row>
    <row r="25209">
      <c r="D25209" s="13"/>
      <c r="E25209" s="21"/>
      <c r="G25209" s="13"/>
      <c r="H25209" s="13"/>
      <c r="J25209" s="13"/>
      <c r="K25209" s="21"/>
    </row>
    <row r="25210">
      <c r="D25210" s="13"/>
      <c r="E25210" s="21"/>
      <c r="G25210" s="13"/>
      <c r="H25210" s="13"/>
      <c r="J25210" s="13"/>
      <c r="K25210" s="21"/>
    </row>
    <row r="25211">
      <c r="D25211" s="13"/>
      <c r="E25211" s="21"/>
      <c r="G25211" s="13"/>
      <c r="H25211" s="13"/>
      <c r="J25211" s="13"/>
      <c r="K25211" s="21"/>
    </row>
    <row r="25212">
      <c r="D25212" s="13"/>
      <c r="E25212" s="21"/>
      <c r="G25212" s="13"/>
      <c r="H25212" s="13"/>
      <c r="J25212" s="13"/>
      <c r="K25212" s="21"/>
    </row>
    <row r="25213">
      <c r="D25213" s="13"/>
      <c r="E25213" s="21"/>
      <c r="G25213" s="13"/>
      <c r="H25213" s="13"/>
      <c r="J25213" s="13"/>
      <c r="K25213" s="21"/>
    </row>
    <row r="25214">
      <c r="D25214" s="13"/>
      <c r="E25214" s="21"/>
      <c r="G25214" s="13"/>
      <c r="H25214" s="13"/>
      <c r="J25214" s="13"/>
      <c r="K25214" s="21"/>
    </row>
    <row r="25215">
      <c r="D25215" s="13"/>
      <c r="E25215" s="21"/>
      <c r="G25215" s="13"/>
      <c r="H25215" s="13"/>
      <c r="J25215" s="13"/>
      <c r="K25215" s="21"/>
    </row>
    <row r="25216">
      <c r="D25216" s="13"/>
      <c r="E25216" s="21"/>
      <c r="G25216" s="13"/>
      <c r="H25216" s="13"/>
      <c r="J25216" s="13"/>
      <c r="K25216" s="21"/>
    </row>
    <row r="25217">
      <c r="D25217" s="13"/>
      <c r="E25217" s="21"/>
      <c r="G25217" s="13"/>
      <c r="H25217" s="13"/>
      <c r="J25217" s="13"/>
      <c r="K25217" s="21"/>
    </row>
    <row r="25218">
      <c r="D25218" s="13"/>
      <c r="E25218" s="21"/>
      <c r="G25218" s="13"/>
      <c r="H25218" s="13"/>
      <c r="J25218" s="13"/>
      <c r="K25218" s="21"/>
    </row>
    <row r="25219">
      <c r="D25219" s="13"/>
      <c r="E25219" s="21"/>
      <c r="G25219" s="13"/>
      <c r="H25219" s="13"/>
      <c r="J25219" s="13"/>
      <c r="K25219" s="21"/>
    </row>
    <row r="25220">
      <c r="D25220" s="13"/>
      <c r="E25220" s="21"/>
      <c r="G25220" s="13"/>
      <c r="H25220" s="13"/>
      <c r="J25220" s="13"/>
      <c r="K25220" s="21"/>
    </row>
    <row r="25221">
      <c r="D25221" s="13"/>
      <c r="E25221" s="21"/>
      <c r="G25221" s="13"/>
      <c r="H25221" s="13"/>
      <c r="J25221" s="13"/>
      <c r="K25221" s="21"/>
    </row>
    <row r="25222">
      <c r="D25222" s="13"/>
      <c r="E25222" s="21"/>
      <c r="G25222" s="13"/>
      <c r="H25222" s="13"/>
      <c r="J25222" s="13"/>
      <c r="K25222" s="21"/>
    </row>
    <row r="25223">
      <c r="D25223" s="13"/>
      <c r="E25223" s="21"/>
      <c r="G25223" s="13"/>
      <c r="H25223" s="13"/>
      <c r="J25223" s="13"/>
      <c r="K25223" s="21"/>
    </row>
    <row r="25224">
      <c r="D25224" s="13"/>
      <c r="E25224" s="21"/>
      <c r="G25224" s="13"/>
      <c r="H25224" s="13"/>
      <c r="J25224" s="13"/>
      <c r="K25224" s="21"/>
    </row>
    <row r="25225">
      <c r="D25225" s="13"/>
      <c r="E25225" s="21"/>
      <c r="G25225" s="13"/>
      <c r="H25225" s="13"/>
      <c r="J25225" s="13"/>
      <c r="K25225" s="21"/>
    </row>
    <row r="25226">
      <c r="D25226" s="13"/>
      <c r="E25226" s="21"/>
      <c r="G25226" s="13"/>
      <c r="H25226" s="13"/>
      <c r="J25226" s="13"/>
      <c r="K25226" s="21"/>
    </row>
    <row r="25227">
      <c r="D25227" s="13"/>
      <c r="E25227" s="21"/>
      <c r="G25227" s="13"/>
      <c r="H25227" s="13"/>
      <c r="J25227" s="13"/>
      <c r="K25227" s="21"/>
    </row>
    <row r="25228">
      <c r="D25228" s="13"/>
      <c r="E25228" s="21"/>
      <c r="G25228" s="13"/>
      <c r="H25228" s="13"/>
      <c r="J25228" s="13"/>
      <c r="K25228" s="21"/>
    </row>
    <row r="25229">
      <c r="D25229" s="13"/>
      <c r="E25229" s="21"/>
      <c r="G25229" s="13"/>
      <c r="H25229" s="13"/>
      <c r="J25229" s="13"/>
      <c r="K25229" s="21"/>
    </row>
    <row r="25230">
      <c r="D25230" s="13"/>
      <c r="E25230" s="21"/>
      <c r="G25230" s="13"/>
      <c r="H25230" s="13"/>
      <c r="J25230" s="13"/>
      <c r="K25230" s="21"/>
    </row>
    <row r="25231">
      <c r="D25231" s="13"/>
      <c r="E25231" s="21"/>
      <c r="G25231" s="13"/>
      <c r="H25231" s="13"/>
      <c r="J25231" s="13"/>
      <c r="K25231" s="21"/>
    </row>
    <row r="25232">
      <c r="D25232" s="13"/>
      <c r="E25232" s="21"/>
      <c r="G25232" s="13"/>
      <c r="H25232" s="13"/>
      <c r="J25232" s="13"/>
      <c r="K25232" s="21"/>
    </row>
    <row r="25233">
      <c r="D25233" s="13"/>
      <c r="E25233" s="21"/>
      <c r="G25233" s="13"/>
      <c r="H25233" s="13"/>
      <c r="J25233" s="13"/>
      <c r="K25233" s="21"/>
    </row>
    <row r="25234">
      <c r="D25234" s="13"/>
      <c r="E25234" s="21"/>
      <c r="G25234" s="13"/>
      <c r="H25234" s="13"/>
      <c r="J25234" s="13"/>
      <c r="K25234" s="21"/>
    </row>
    <row r="25235">
      <c r="D25235" s="13"/>
      <c r="E25235" s="21"/>
      <c r="G25235" s="13"/>
      <c r="H25235" s="13"/>
      <c r="J25235" s="13"/>
      <c r="K25235" s="21"/>
    </row>
    <row r="25236">
      <c r="D25236" s="13"/>
      <c r="E25236" s="21"/>
      <c r="G25236" s="13"/>
      <c r="H25236" s="13"/>
      <c r="J25236" s="13"/>
      <c r="K25236" s="21"/>
    </row>
    <row r="25237">
      <c r="D25237" s="13"/>
      <c r="E25237" s="21"/>
      <c r="G25237" s="13"/>
      <c r="H25237" s="13"/>
      <c r="J25237" s="13"/>
      <c r="K25237" s="21"/>
    </row>
    <row r="25238">
      <c r="D25238" s="13"/>
      <c r="E25238" s="21"/>
      <c r="G25238" s="13"/>
      <c r="H25238" s="13"/>
      <c r="J25238" s="13"/>
      <c r="K25238" s="21"/>
    </row>
    <row r="25239">
      <c r="D25239" s="13"/>
      <c r="E25239" s="21"/>
      <c r="G25239" s="13"/>
      <c r="H25239" s="13"/>
      <c r="J25239" s="13"/>
      <c r="K25239" s="21"/>
    </row>
    <row r="25240">
      <c r="D25240" s="13"/>
      <c r="E25240" s="21"/>
      <c r="G25240" s="13"/>
      <c r="H25240" s="13"/>
      <c r="J25240" s="13"/>
      <c r="K25240" s="21"/>
    </row>
    <row r="25241">
      <c r="D25241" s="13"/>
      <c r="E25241" s="21"/>
      <c r="G25241" s="13"/>
      <c r="H25241" s="13"/>
      <c r="J25241" s="13"/>
      <c r="K25241" s="21"/>
    </row>
    <row r="25242">
      <c r="D25242" s="13"/>
      <c r="E25242" s="21"/>
      <c r="G25242" s="13"/>
      <c r="H25242" s="13"/>
      <c r="J25242" s="13"/>
      <c r="K25242" s="21"/>
    </row>
    <row r="25243">
      <c r="D25243" s="13"/>
      <c r="E25243" s="21"/>
      <c r="G25243" s="13"/>
      <c r="H25243" s="13"/>
      <c r="J25243" s="13"/>
      <c r="K25243" s="21"/>
    </row>
    <row r="25244">
      <c r="D25244" s="13"/>
      <c r="E25244" s="21"/>
      <c r="G25244" s="13"/>
      <c r="H25244" s="13"/>
      <c r="J25244" s="13"/>
      <c r="K25244" s="21"/>
    </row>
    <row r="25245">
      <c r="D25245" s="13"/>
      <c r="E25245" s="21"/>
      <c r="G25245" s="13"/>
      <c r="H25245" s="13"/>
      <c r="J25245" s="13"/>
      <c r="K25245" s="21"/>
    </row>
    <row r="25246">
      <c r="D25246" s="13"/>
      <c r="E25246" s="21"/>
      <c r="G25246" s="13"/>
      <c r="H25246" s="13"/>
      <c r="J25246" s="13"/>
      <c r="K25246" s="21"/>
    </row>
    <row r="25247">
      <c r="D25247" s="13"/>
      <c r="E25247" s="21"/>
      <c r="G25247" s="13"/>
      <c r="H25247" s="13"/>
      <c r="J25247" s="13"/>
      <c r="K25247" s="21"/>
    </row>
    <row r="25248">
      <c r="D25248" s="13"/>
      <c r="E25248" s="21"/>
      <c r="G25248" s="13"/>
      <c r="H25248" s="13"/>
      <c r="J25248" s="13"/>
      <c r="K25248" s="21"/>
    </row>
    <row r="25249">
      <c r="D25249" s="13"/>
      <c r="E25249" s="21"/>
      <c r="G25249" s="13"/>
      <c r="H25249" s="13"/>
      <c r="J25249" s="13"/>
      <c r="K25249" s="21"/>
    </row>
    <row r="25250">
      <c r="D25250" s="13"/>
      <c r="E25250" s="21"/>
      <c r="G25250" s="13"/>
      <c r="H25250" s="13"/>
      <c r="J25250" s="13"/>
      <c r="K25250" s="21"/>
    </row>
    <row r="25251">
      <c r="D25251" s="13"/>
      <c r="E25251" s="21"/>
      <c r="G25251" s="13"/>
      <c r="H25251" s="13"/>
      <c r="J25251" s="13"/>
      <c r="K25251" s="21"/>
    </row>
    <row r="25252">
      <c r="D25252" s="13"/>
      <c r="E25252" s="21"/>
      <c r="G25252" s="13"/>
      <c r="H25252" s="13"/>
      <c r="J25252" s="13"/>
      <c r="K25252" s="21"/>
    </row>
    <row r="25253">
      <c r="D25253" s="13"/>
      <c r="E25253" s="21"/>
      <c r="G25253" s="13"/>
      <c r="H25253" s="13"/>
      <c r="J25253" s="13"/>
      <c r="K25253" s="21"/>
    </row>
    <row r="25254">
      <c r="D25254" s="13"/>
      <c r="E25254" s="21"/>
      <c r="G25254" s="13"/>
      <c r="H25254" s="13"/>
      <c r="J25254" s="13"/>
      <c r="K25254" s="21"/>
    </row>
    <row r="25255">
      <c r="D25255" s="13"/>
      <c r="E25255" s="21"/>
      <c r="G25255" s="13"/>
      <c r="H25255" s="13"/>
      <c r="J25255" s="13"/>
      <c r="K25255" s="21"/>
    </row>
    <row r="25256">
      <c r="D25256" s="13"/>
      <c r="E25256" s="21"/>
      <c r="G25256" s="13"/>
      <c r="H25256" s="13"/>
      <c r="J25256" s="13"/>
      <c r="K25256" s="21"/>
    </row>
    <row r="25257">
      <c r="D25257" s="13"/>
      <c r="E25257" s="21"/>
      <c r="G25257" s="13"/>
      <c r="H25257" s="13"/>
      <c r="J25257" s="13"/>
      <c r="K25257" s="21"/>
    </row>
    <row r="25258">
      <c r="D25258" s="13"/>
      <c r="E25258" s="21"/>
      <c r="G25258" s="13"/>
      <c r="H25258" s="13"/>
      <c r="J25258" s="13"/>
      <c r="K25258" s="21"/>
    </row>
    <row r="25259">
      <c r="D25259" s="13"/>
      <c r="E25259" s="21"/>
      <c r="G25259" s="13"/>
      <c r="H25259" s="13"/>
      <c r="J25259" s="13"/>
      <c r="K25259" s="21"/>
    </row>
    <row r="25260">
      <c r="D25260" s="13"/>
      <c r="E25260" s="21"/>
      <c r="G25260" s="13"/>
      <c r="H25260" s="13"/>
      <c r="J25260" s="13"/>
      <c r="K25260" s="21"/>
    </row>
    <row r="25261">
      <c r="D25261" s="13"/>
      <c r="E25261" s="21"/>
      <c r="G25261" s="13"/>
      <c r="H25261" s="13"/>
      <c r="J25261" s="13"/>
      <c r="K25261" s="21"/>
    </row>
    <row r="25262">
      <c r="D25262" s="13"/>
      <c r="E25262" s="21"/>
      <c r="G25262" s="13"/>
      <c r="H25262" s="13"/>
      <c r="J25262" s="13"/>
      <c r="K25262" s="21"/>
    </row>
    <row r="25263">
      <c r="D25263" s="13"/>
      <c r="E25263" s="21"/>
      <c r="G25263" s="13"/>
      <c r="H25263" s="13"/>
      <c r="J25263" s="13"/>
      <c r="K25263" s="21"/>
    </row>
    <row r="25264">
      <c r="D25264" s="13"/>
      <c r="E25264" s="21"/>
      <c r="G25264" s="13"/>
      <c r="H25264" s="13"/>
      <c r="J25264" s="13"/>
      <c r="K25264" s="21"/>
    </row>
    <row r="25265">
      <c r="D25265" s="13"/>
      <c r="E25265" s="21"/>
      <c r="G25265" s="13"/>
      <c r="H25265" s="13"/>
      <c r="J25265" s="13"/>
      <c r="K25265" s="21"/>
    </row>
    <row r="25266">
      <c r="D25266" s="13"/>
      <c r="E25266" s="21"/>
      <c r="G25266" s="13"/>
      <c r="H25266" s="13"/>
      <c r="J25266" s="13"/>
      <c r="K25266" s="21"/>
    </row>
    <row r="25267">
      <c r="D25267" s="13"/>
      <c r="E25267" s="21"/>
      <c r="G25267" s="13"/>
      <c r="H25267" s="13"/>
      <c r="J25267" s="13"/>
      <c r="K25267" s="21"/>
    </row>
    <row r="25268">
      <c r="D25268" s="13"/>
      <c r="E25268" s="21"/>
      <c r="G25268" s="13"/>
      <c r="H25268" s="13"/>
      <c r="J25268" s="13"/>
      <c r="K25268" s="21"/>
    </row>
    <row r="25269">
      <c r="D25269" s="13"/>
      <c r="E25269" s="21"/>
      <c r="G25269" s="13"/>
      <c r="H25269" s="13"/>
      <c r="J25269" s="13"/>
      <c r="K25269" s="21"/>
    </row>
    <row r="25270">
      <c r="D25270" s="13"/>
      <c r="E25270" s="21"/>
      <c r="G25270" s="13"/>
      <c r="H25270" s="13"/>
      <c r="J25270" s="13"/>
      <c r="K25270" s="21"/>
    </row>
    <row r="25271">
      <c r="D25271" s="13"/>
      <c r="E25271" s="21"/>
      <c r="G25271" s="13"/>
      <c r="H25271" s="13"/>
      <c r="J25271" s="13"/>
      <c r="K25271" s="21"/>
    </row>
    <row r="25272">
      <c r="D25272" s="13"/>
      <c r="E25272" s="21"/>
      <c r="G25272" s="13"/>
      <c r="H25272" s="13"/>
      <c r="J25272" s="13"/>
      <c r="K25272" s="21"/>
    </row>
    <row r="25273">
      <c r="D25273" s="13"/>
      <c r="E25273" s="21"/>
      <c r="G25273" s="13"/>
      <c r="H25273" s="13"/>
      <c r="J25273" s="13"/>
      <c r="K25273" s="21"/>
    </row>
    <row r="25274">
      <c r="D25274" s="13"/>
      <c r="E25274" s="21"/>
      <c r="G25274" s="13"/>
      <c r="H25274" s="13"/>
      <c r="J25274" s="13"/>
      <c r="K25274" s="21"/>
    </row>
    <row r="25275">
      <c r="D25275" s="13"/>
      <c r="E25275" s="21"/>
      <c r="G25275" s="13"/>
      <c r="H25275" s="13"/>
      <c r="J25275" s="13"/>
      <c r="K25275" s="21"/>
    </row>
    <row r="25276">
      <c r="D25276" s="13"/>
      <c r="E25276" s="21"/>
      <c r="G25276" s="13"/>
      <c r="H25276" s="13"/>
      <c r="J25276" s="13"/>
      <c r="K25276" s="21"/>
    </row>
    <row r="25277">
      <c r="D25277" s="13"/>
      <c r="E25277" s="21"/>
      <c r="G25277" s="13"/>
      <c r="H25277" s="13"/>
      <c r="J25277" s="13"/>
      <c r="K25277" s="21"/>
    </row>
    <row r="25278">
      <c r="D25278" s="13"/>
      <c r="E25278" s="21"/>
      <c r="G25278" s="13"/>
      <c r="H25278" s="13"/>
      <c r="J25278" s="13"/>
      <c r="K25278" s="21"/>
    </row>
    <row r="25279">
      <c r="D25279" s="13"/>
      <c r="E25279" s="21"/>
      <c r="G25279" s="13"/>
      <c r="H25279" s="13"/>
      <c r="J25279" s="13"/>
      <c r="K25279" s="21"/>
    </row>
    <row r="25280">
      <c r="D25280" s="13"/>
      <c r="E25280" s="21"/>
      <c r="G25280" s="13"/>
      <c r="H25280" s="13"/>
      <c r="J25280" s="13"/>
      <c r="K25280" s="21"/>
    </row>
    <row r="25281">
      <c r="D25281" s="13"/>
      <c r="E25281" s="21"/>
      <c r="G25281" s="13"/>
      <c r="H25281" s="13"/>
      <c r="J25281" s="13"/>
      <c r="K25281" s="21"/>
    </row>
    <row r="25282">
      <c r="D25282" s="13"/>
      <c r="E25282" s="21"/>
      <c r="G25282" s="13"/>
      <c r="H25282" s="13"/>
      <c r="J25282" s="13"/>
      <c r="K25282" s="21"/>
    </row>
    <row r="25283">
      <c r="D25283" s="13"/>
      <c r="E25283" s="21"/>
      <c r="G25283" s="13"/>
      <c r="H25283" s="13"/>
      <c r="J25283" s="13"/>
      <c r="K25283" s="21"/>
    </row>
    <row r="25284">
      <c r="D25284" s="13"/>
      <c r="E25284" s="21"/>
      <c r="G25284" s="13"/>
      <c r="H25284" s="13"/>
      <c r="J25284" s="13"/>
      <c r="K25284" s="21"/>
    </row>
    <row r="25285">
      <c r="D25285" s="13"/>
      <c r="E25285" s="21"/>
      <c r="G25285" s="13"/>
      <c r="H25285" s="13"/>
      <c r="J25285" s="13"/>
      <c r="K25285" s="21"/>
    </row>
    <row r="25286">
      <c r="D25286" s="13"/>
      <c r="E25286" s="21"/>
      <c r="G25286" s="13"/>
      <c r="H25286" s="13"/>
      <c r="J25286" s="13"/>
      <c r="K25286" s="21"/>
    </row>
    <row r="25287">
      <c r="D25287" s="13"/>
      <c r="E25287" s="21"/>
      <c r="G25287" s="13"/>
      <c r="H25287" s="13"/>
      <c r="J25287" s="13"/>
      <c r="K25287" s="21"/>
    </row>
    <row r="25288">
      <c r="D25288" s="13"/>
      <c r="E25288" s="21"/>
      <c r="G25288" s="13"/>
      <c r="H25288" s="13"/>
      <c r="J25288" s="13"/>
      <c r="K25288" s="21"/>
    </row>
    <row r="25289">
      <c r="D25289" s="13"/>
      <c r="E25289" s="21"/>
      <c r="G25289" s="13"/>
      <c r="H25289" s="13"/>
      <c r="J25289" s="13"/>
      <c r="K25289" s="21"/>
    </row>
    <row r="25290">
      <c r="D25290" s="13"/>
      <c r="E25290" s="21"/>
      <c r="G25290" s="13"/>
      <c r="H25290" s="13"/>
      <c r="J25290" s="13"/>
      <c r="K25290" s="21"/>
    </row>
    <row r="25291">
      <c r="D25291" s="13"/>
      <c r="E25291" s="21"/>
      <c r="G25291" s="13"/>
      <c r="H25291" s="13"/>
      <c r="J25291" s="13"/>
      <c r="K25291" s="21"/>
    </row>
    <row r="25292">
      <c r="D25292" s="13"/>
      <c r="E25292" s="21"/>
      <c r="G25292" s="13"/>
      <c r="H25292" s="13"/>
      <c r="J25292" s="13"/>
      <c r="K25292" s="21"/>
    </row>
    <row r="25293">
      <c r="D25293" s="13"/>
      <c r="E25293" s="21"/>
      <c r="G25293" s="13"/>
      <c r="H25293" s="13"/>
      <c r="J25293" s="13"/>
      <c r="K25293" s="21"/>
    </row>
    <row r="25294">
      <c r="D25294" s="13"/>
      <c r="E25294" s="21"/>
      <c r="G25294" s="13"/>
      <c r="H25294" s="13"/>
      <c r="J25294" s="13"/>
      <c r="K25294" s="21"/>
    </row>
    <row r="25295">
      <c r="D25295" s="13"/>
      <c r="E25295" s="21"/>
      <c r="G25295" s="13"/>
      <c r="H25295" s="13"/>
      <c r="J25295" s="13"/>
      <c r="K25295" s="21"/>
    </row>
    <row r="25296">
      <c r="D25296" s="13"/>
      <c r="E25296" s="21"/>
      <c r="G25296" s="13"/>
      <c r="H25296" s="13"/>
      <c r="J25296" s="13"/>
      <c r="K25296" s="21"/>
    </row>
    <row r="25297">
      <c r="D25297" s="13"/>
      <c r="E25297" s="21"/>
      <c r="G25297" s="13"/>
      <c r="H25297" s="13"/>
      <c r="J25297" s="13"/>
      <c r="K25297" s="21"/>
    </row>
    <row r="25298">
      <c r="D25298" s="13"/>
      <c r="E25298" s="21"/>
      <c r="G25298" s="13"/>
      <c r="H25298" s="13"/>
      <c r="J25298" s="13"/>
      <c r="K25298" s="21"/>
    </row>
    <row r="25299">
      <c r="D25299" s="13"/>
      <c r="E25299" s="21"/>
      <c r="G25299" s="13"/>
      <c r="H25299" s="13"/>
      <c r="J25299" s="13"/>
      <c r="K25299" s="21"/>
    </row>
    <row r="25300">
      <c r="D25300" s="13"/>
      <c r="E25300" s="21"/>
      <c r="G25300" s="13"/>
      <c r="H25300" s="13"/>
      <c r="J25300" s="13"/>
      <c r="K25300" s="21"/>
    </row>
    <row r="25301">
      <c r="D25301" s="13"/>
      <c r="E25301" s="21"/>
      <c r="G25301" s="13"/>
      <c r="H25301" s="13"/>
      <c r="J25301" s="13"/>
      <c r="K25301" s="21"/>
    </row>
    <row r="25302">
      <c r="D25302" s="13"/>
      <c r="E25302" s="21"/>
      <c r="G25302" s="13"/>
      <c r="H25302" s="13"/>
      <c r="J25302" s="13"/>
      <c r="K25302" s="21"/>
    </row>
    <row r="25303">
      <c r="D25303" s="13"/>
      <c r="E25303" s="21"/>
      <c r="G25303" s="13"/>
      <c r="H25303" s="13"/>
      <c r="J25303" s="13"/>
      <c r="K25303" s="21"/>
    </row>
    <row r="25304">
      <c r="D25304" s="13"/>
      <c r="E25304" s="21"/>
      <c r="G25304" s="13"/>
      <c r="H25304" s="13"/>
      <c r="J25304" s="13"/>
      <c r="K25304" s="21"/>
    </row>
    <row r="25305">
      <c r="D25305" s="13"/>
      <c r="E25305" s="21"/>
      <c r="G25305" s="13"/>
      <c r="H25305" s="13"/>
      <c r="J25305" s="13"/>
      <c r="K25305" s="21"/>
    </row>
    <row r="25306">
      <c r="D25306" s="13"/>
      <c r="E25306" s="21"/>
      <c r="G25306" s="13"/>
      <c r="H25306" s="13"/>
      <c r="J25306" s="13"/>
      <c r="K25306" s="21"/>
    </row>
    <row r="25307">
      <c r="D25307" s="13"/>
      <c r="E25307" s="21"/>
      <c r="G25307" s="13"/>
      <c r="H25307" s="13"/>
      <c r="J25307" s="13"/>
      <c r="K25307" s="21"/>
    </row>
    <row r="25308">
      <c r="D25308" s="13"/>
      <c r="E25308" s="21"/>
      <c r="G25308" s="13"/>
      <c r="H25308" s="13"/>
      <c r="J25308" s="13"/>
      <c r="K25308" s="21"/>
    </row>
    <row r="25309">
      <c r="D25309" s="13"/>
      <c r="E25309" s="21"/>
      <c r="G25309" s="13"/>
      <c r="H25309" s="13"/>
      <c r="J25309" s="13"/>
      <c r="K25309" s="21"/>
    </row>
    <row r="25310">
      <c r="D25310" s="13"/>
      <c r="E25310" s="21"/>
      <c r="G25310" s="13"/>
      <c r="H25310" s="13"/>
      <c r="J25310" s="13"/>
      <c r="K25310" s="21"/>
    </row>
    <row r="25311">
      <c r="D25311" s="13"/>
      <c r="E25311" s="21"/>
      <c r="G25311" s="13"/>
      <c r="H25311" s="13"/>
      <c r="J25311" s="13"/>
      <c r="K25311" s="21"/>
    </row>
    <row r="25312">
      <c r="D25312" s="13"/>
      <c r="E25312" s="21"/>
      <c r="G25312" s="13"/>
      <c r="H25312" s="13"/>
      <c r="J25312" s="13"/>
      <c r="K25312" s="21"/>
    </row>
    <row r="25313">
      <c r="D25313" s="13"/>
      <c r="E25313" s="21"/>
      <c r="G25313" s="13"/>
      <c r="H25313" s="13"/>
      <c r="J25313" s="13"/>
      <c r="K25313" s="21"/>
    </row>
    <row r="25314">
      <c r="D25314" s="13"/>
      <c r="E25314" s="21"/>
      <c r="G25314" s="13"/>
      <c r="H25314" s="13"/>
      <c r="J25314" s="13"/>
      <c r="K25314" s="21"/>
    </row>
    <row r="25315">
      <c r="D25315" s="13"/>
      <c r="E25315" s="21"/>
      <c r="G25315" s="13"/>
      <c r="H25315" s="13"/>
      <c r="J25315" s="13"/>
      <c r="K25315" s="21"/>
    </row>
    <row r="25316">
      <c r="D25316" s="13"/>
      <c r="E25316" s="21"/>
      <c r="G25316" s="13"/>
      <c r="H25316" s="13"/>
      <c r="J25316" s="13"/>
      <c r="K25316" s="21"/>
    </row>
    <row r="25317">
      <c r="D25317" s="13"/>
      <c r="E25317" s="21"/>
      <c r="G25317" s="13"/>
      <c r="H25317" s="13"/>
      <c r="J25317" s="13"/>
      <c r="K25317" s="21"/>
    </row>
    <row r="25318">
      <c r="D25318" s="13"/>
      <c r="E25318" s="21"/>
      <c r="G25318" s="13"/>
      <c r="H25318" s="13"/>
      <c r="J25318" s="13"/>
      <c r="K25318" s="21"/>
    </row>
    <row r="25319">
      <c r="D25319" s="13"/>
      <c r="E25319" s="21"/>
      <c r="G25319" s="13"/>
      <c r="H25319" s="13"/>
      <c r="J25319" s="13"/>
      <c r="K25319" s="21"/>
    </row>
    <row r="25320">
      <c r="D25320" s="13"/>
      <c r="E25320" s="21"/>
      <c r="G25320" s="13"/>
      <c r="H25320" s="13"/>
      <c r="J25320" s="13"/>
      <c r="K25320" s="21"/>
    </row>
    <row r="25321">
      <c r="D25321" s="13"/>
      <c r="E25321" s="21"/>
      <c r="G25321" s="13"/>
      <c r="H25321" s="13"/>
      <c r="J25321" s="13"/>
      <c r="K25321" s="21"/>
    </row>
    <row r="25322">
      <c r="D25322" s="13"/>
      <c r="E25322" s="21"/>
      <c r="G25322" s="13"/>
      <c r="H25322" s="13"/>
      <c r="J25322" s="13"/>
      <c r="K25322" s="21"/>
    </row>
    <row r="25323">
      <c r="D25323" s="13"/>
      <c r="E25323" s="21"/>
      <c r="G25323" s="13"/>
      <c r="H25323" s="13"/>
      <c r="J25323" s="13"/>
      <c r="K25323" s="21"/>
    </row>
    <row r="25324">
      <c r="D25324" s="13"/>
      <c r="E25324" s="21"/>
      <c r="G25324" s="13"/>
      <c r="H25324" s="13"/>
      <c r="J25324" s="13"/>
      <c r="K25324" s="21"/>
    </row>
    <row r="25325">
      <c r="D25325" s="13"/>
      <c r="E25325" s="21"/>
      <c r="G25325" s="13"/>
      <c r="H25325" s="13"/>
      <c r="J25325" s="13"/>
      <c r="K25325" s="21"/>
    </row>
    <row r="25326">
      <c r="D25326" s="13"/>
      <c r="E25326" s="21"/>
      <c r="G25326" s="13"/>
      <c r="H25326" s="13"/>
      <c r="J25326" s="13"/>
      <c r="K25326" s="21"/>
    </row>
    <row r="25327">
      <c r="D25327" s="13"/>
      <c r="E25327" s="21"/>
      <c r="G25327" s="13"/>
      <c r="H25327" s="13"/>
      <c r="J25327" s="13"/>
      <c r="K25327" s="21"/>
    </row>
    <row r="25328">
      <c r="D25328" s="13"/>
      <c r="E25328" s="21"/>
      <c r="G25328" s="13"/>
      <c r="H25328" s="13"/>
      <c r="J25328" s="13"/>
      <c r="K25328" s="21"/>
    </row>
    <row r="25329">
      <c r="D25329" s="13"/>
      <c r="E25329" s="21"/>
      <c r="G25329" s="13"/>
      <c r="H25329" s="13"/>
      <c r="J25329" s="13"/>
      <c r="K25329" s="21"/>
    </row>
    <row r="25330">
      <c r="D25330" s="13"/>
      <c r="E25330" s="21"/>
      <c r="G25330" s="13"/>
      <c r="H25330" s="13"/>
      <c r="J25330" s="13"/>
      <c r="K25330" s="21"/>
    </row>
    <row r="25331">
      <c r="D25331" s="13"/>
      <c r="E25331" s="21"/>
      <c r="G25331" s="13"/>
      <c r="H25331" s="13"/>
      <c r="J25331" s="13"/>
      <c r="K25331" s="21"/>
    </row>
    <row r="25332">
      <c r="D25332" s="13"/>
      <c r="E25332" s="21"/>
      <c r="G25332" s="13"/>
      <c r="H25332" s="13"/>
      <c r="J25332" s="13"/>
      <c r="K25332" s="21"/>
    </row>
    <row r="25333">
      <c r="D25333" s="13"/>
      <c r="E25333" s="21"/>
      <c r="G25333" s="13"/>
      <c r="H25333" s="13"/>
      <c r="J25333" s="13"/>
      <c r="K25333" s="21"/>
    </row>
    <row r="25334">
      <c r="D25334" s="13"/>
      <c r="E25334" s="21"/>
      <c r="G25334" s="13"/>
      <c r="H25334" s="13"/>
      <c r="J25334" s="13"/>
      <c r="K25334" s="21"/>
    </row>
    <row r="25335">
      <c r="D25335" s="13"/>
      <c r="E25335" s="21"/>
      <c r="G25335" s="13"/>
      <c r="H25335" s="13"/>
      <c r="J25335" s="13"/>
      <c r="K25335" s="21"/>
    </row>
    <row r="25336">
      <c r="D25336" s="13"/>
      <c r="E25336" s="21"/>
      <c r="G25336" s="13"/>
      <c r="H25336" s="13"/>
      <c r="J25336" s="13"/>
      <c r="K25336" s="21"/>
    </row>
    <row r="25337">
      <c r="D25337" s="13"/>
      <c r="E25337" s="21"/>
      <c r="G25337" s="13"/>
      <c r="H25337" s="13"/>
      <c r="J25337" s="13"/>
      <c r="K25337" s="21"/>
    </row>
    <row r="25338">
      <c r="D25338" s="13"/>
      <c r="E25338" s="21"/>
      <c r="G25338" s="13"/>
      <c r="H25338" s="13"/>
      <c r="J25338" s="13"/>
      <c r="K25338" s="21"/>
    </row>
    <row r="25339">
      <c r="D25339" s="13"/>
      <c r="E25339" s="21"/>
      <c r="G25339" s="13"/>
      <c r="H25339" s="13"/>
      <c r="J25339" s="13"/>
      <c r="K25339" s="21"/>
    </row>
    <row r="25340">
      <c r="D25340" s="13"/>
      <c r="E25340" s="21"/>
      <c r="G25340" s="13"/>
      <c r="H25340" s="13"/>
      <c r="J25340" s="13"/>
      <c r="K25340" s="21"/>
    </row>
    <row r="25341">
      <c r="D25341" s="13"/>
      <c r="E25341" s="21"/>
      <c r="G25341" s="13"/>
      <c r="H25341" s="13"/>
      <c r="J25341" s="13"/>
      <c r="K25341" s="21"/>
    </row>
    <row r="25342">
      <c r="D25342" s="13"/>
      <c r="E25342" s="21"/>
      <c r="G25342" s="13"/>
      <c r="H25342" s="13"/>
      <c r="J25342" s="13"/>
      <c r="K25342" s="21"/>
    </row>
    <row r="25343">
      <c r="D25343" s="13"/>
      <c r="E25343" s="21"/>
      <c r="G25343" s="13"/>
      <c r="H25343" s="13"/>
      <c r="J25343" s="13"/>
      <c r="K25343" s="21"/>
    </row>
    <row r="25344">
      <c r="D25344" s="13"/>
      <c r="E25344" s="21"/>
      <c r="G25344" s="13"/>
      <c r="H25344" s="13"/>
      <c r="J25344" s="13"/>
      <c r="K25344" s="21"/>
    </row>
    <row r="25345">
      <c r="D25345" s="13"/>
      <c r="E25345" s="21"/>
      <c r="G25345" s="13"/>
      <c r="H25345" s="13"/>
      <c r="J25345" s="13"/>
      <c r="K25345" s="21"/>
    </row>
    <row r="25346">
      <c r="D25346" s="13"/>
      <c r="E25346" s="21"/>
      <c r="G25346" s="13"/>
      <c r="H25346" s="13"/>
      <c r="J25346" s="13"/>
      <c r="K25346" s="21"/>
    </row>
    <row r="25347">
      <c r="D25347" s="13"/>
      <c r="E25347" s="21"/>
      <c r="G25347" s="13"/>
      <c r="H25347" s="13"/>
      <c r="J25347" s="13"/>
      <c r="K25347" s="21"/>
    </row>
    <row r="25348">
      <c r="D25348" s="13"/>
      <c r="E25348" s="21"/>
      <c r="G25348" s="13"/>
      <c r="H25348" s="13"/>
      <c r="J25348" s="13"/>
      <c r="K25348" s="21"/>
    </row>
    <row r="25349">
      <c r="D25349" s="13"/>
      <c r="E25349" s="21"/>
      <c r="G25349" s="13"/>
      <c r="H25349" s="13"/>
      <c r="J25349" s="13"/>
      <c r="K25349" s="21"/>
    </row>
    <row r="25350">
      <c r="D25350" s="13"/>
      <c r="E25350" s="21"/>
      <c r="G25350" s="13"/>
      <c r="H25350" s="13"/>
      <c r="J25350" s="13"/>
      <c r="K25350" s="21"/>
    </row>
    <row r="25351">
      <c r="D25351" s="13"/>
      <c r="E25351" s="21"/>
      <c r="G25351" s="13"/>
      <c r="H25351" s="13"/>
      <c r="J25351" s="13"/>
      <c r="K25351" s="21"/>
    </row>
    <row r="25352">
      <c r="D25352" s="13"/>
      <c r="E25352" s="21"/>
      <c r="G25352" s="13"/>
      <c r="H25352" s="13"/>
      <c r="J25352" s="13"/>
      <c r="K25352" s="21"/>
    </row>
    <row r="25353">
      <c r="D25353" s="13"/>
      <c r="E25353" s="21"/>
      <c r="G25353" s="13"/>
      <c r="H25353" s="13"/>
      <c r="J25353" s="13"/>
      <c r="K25353" s="21"/>
    </row>
    <row r="25354">
      <c r="D25354" s="13"/>
      <c r="E25354" s="21"/>
      <c r="G25354" s="13"/>
      <c r="H25354" s="13"/>
      <c r="J25354" s="13"/>
      <c r="K25354" s="21"/>
    </row>
    <row r="25355">
      <c r="D25355" s="13"/>
      <c r="E25355" s="21"/>
      <c r="G25355" s="13"/>
      <c r="H25355" s="13"/>
      <c r="J25355" s="13"/>
      <c r="K25355" s="21"/>
    </row>
    <row r="25356">
      <c r="D25356" s="13"/>
      <c r="E25356" s="21"/>
      <c r="G25356" s="13"/>
      <c r="H25356" s="13"/>
      <c r="J25356" s="13"/>
      <c r="K25356" s="21"/>
    </row>
    <row r="25357">
      <c r="D25357" s="13"/>
      <c r="E25357" s="21"/>
      <c r="G25357" s="13"/>
      <c r="H25357" s="13"/>
      <c r="J25357" s="13"/>
      <c r="K25357" s="21"/>
    </row>
    <row r="25358">
      <c r="D25358" s="13"/>
      <c r="E25358" s="21"/>
      <c r="G25358" s="13"/>
      <c r="H25358" s="13"/>
      <c r="J25358" s="13"/>
      <c r="K25358" s="21"/>
    </row>
    <row r="25359">
      <c r="D25359" s="13"/>
      <c r="E25359" s="21"/>
      <c r="G25359" s="13"/>
      <c r="H25359" s="13"/>
      <c r="J25359" s="13"/>
      <c r="K25359" s="21"/>
    </row>
    <row r="25360">
      <c r="D25360" s="13"/>
      <c r="E25360" s="21"/>
      <c r="G25360" s="13"/>
      <c r="H25360" s="13"/>
      <c r="J25360" s="13"/>
      <c r="K25360" s="21"/>
    </row>
    <row r="25361">
      <c r="D25361" s="13"/>
      <c r="E25361" s="21"/>
      <c r="G25361" s="13"/>
      <c r="H25361" s="13"/>
      <c r="J25361" s="13"/>
      <c r="K25361" s="21"/>
    </row>
    <row r="25362">
      <c r="D25362" s="13"/>
      <c r="E25362" s="21"/>
      <c r="G25362" s="13"/>
      <c r="H25362" s="13"/>
      <c r="J25362" s="13"/>
      <c r="K25362" s="21"/>
    </row>
    <row r="25363">
      <c r="D25363" s="13"/>
      <c r="E25363" s="21"/>
      <c r="G25363" s="13"/>
      <c r="H25363" s="13"/>
      <c r="J25363" s="13"/>
      <c r="K25363" s="21"/>
    </row>
    <row r="25364">
      <c r="D25364" s="13"/>
      <c r="E25364" s="21"/>
      <c r="G25364" s="13"/>
      <c r="H25364" s="13"/>
      <c r="J25364" s="13"/>
      <c r="K25364" s="21"/>
    </row>
    <row r="25365">
      <c r="D25365" s="13"/>
      <c r="E25365" s="21"/>
      <c r="G25365" s="13"/>
      <c r="H25365" s="13"/>
      <c r="J25365" s="13"/>
      <c r="K25365" s="21"/>
    </row>
    <row r="25366">
      <c r="D25366" s="13"/>
      <c r="E25366" s="21"/>
      <c r="G25366" s="13"/>
      <c r="H25366" s="13"/>
      <c r="J25366" s="13"/>
      <c r="K25366" s="21"/>
    </row>
    <row r="25367">
      <c r="D25367" s="13"/>
      <c r="E25367" s="21"/>
      <c r="G25367" s="13"/>
      <c r="H25367" s="13"/>
      <c r="J25367" s="13"/>
      <c r="K25367" s="21"/>
    </row>
    <row r="25368">
      <c r="D25368" s="13"/>
      <c r="E25368" s="21"/>
      <c r="G25368" s="13"/>
      <c r="H25368" s="13"/>
      <c r="J25368" s="13"/>
      <c r="K25368" s="21"/>
    </row>
    <row r="25369">
      <c r="D25369" s="13"/>
      <c r="E25369" s="21"/>
      <c r="G25369" s="13"/>
      <c r="H25369" s="13"/>
      <c r="J25369" s="13"/>
      <c r="K25369" s="21"/>
    </row>
    <row r="25370">
      <c r="D25370" s="13"/>
      <c r="E25370" s="21"/>
      <c r="G25370" s="13"/>
      <c r="H25370" s="13"/>
      <c r="J25370" s="13"/>
      <c r="K25370" s="21"/>
    </row>
    <row r="25371">
      <c r="D25371" s="13"/>
      <c r="E25371" s="21"/>
      <c r="G25371" s="13"/>
      <c r="H25371" s="13"/>
      <c r="J25371" s="13"/>
      <c r="K25371" s="21"/>
    </row>
    <row r="25372">
      <c r="D25372" s="13"/>
      <c r="E25372" s="21"/>
      <c r="G25372" s="13"/>
      <c r="H25372" s="13"/>
      <c r="J25372" s="13"/>
      <c r="K25372" s="21"/>
    </row>
    <row r="25373">
      <c r="D25373" s="13"/>
      <c r="E25373" s="21"/>
      <c r="G25373" s="13"/>
      <c r="H25373" s="13"/>
      <c r="J25373" s="13"/>
      <c r="K25373" s="21"/>
    </row>
    <row r="25374">
      <c r="D25374" s="13"/>
      <c r="E25374" s="21"/>
      <c r="G25374" s="13"/>
      <c r="H25374" s="13"/>
      <c r="J25374" s="13"/>
      <c r="K25374" s="21"/>
    </row>
    <row r="25375">
      <c r="D25375" s="13"/>
      <c r="E25375" s="21"/>
      <c r="G25375" s="13"/>
      <c r="H25375" s="13"/>
      <c r="J25375" s="13"/>
      <c r="K25375" s="21"/>
    </row>
    <row r="25376">
      <c r="D25376" s="13"/>
      <c r="E25376" s="21"/>
      <c r="G25376" s="13"/>
      <c r="H25376" s="13"/>
      <c r="J25376" s="13"/>
      <c r="K25376" s="21"/>
    </row>
    <row r="25377">
      <c r="D25377" s="13"/>
      <c r="E25377" s="21"/>
      <c r="G25377" s="13"/>
      <c r="H25377" s="13"/>
      <c r="J25377" s="13"/>
      <c r="K25377" s="21"/>
    </row>
    <row r="25378">
      <c r="D25378" s="13"/>
      <c r="E25378" s="21"/>
      <c r="G25378" s="13"/>
      <c r="H25378" s="13"/>
      <c r="J25378" s="13"/>
      <c r="K25378" s="21"/>
    </row>
    <row r="25379">
      <c r="D25379" s="13"/>
      <c r="E25379" s="21"/>
      <c r="G25379" s="13"/>
      <c r="H25379" s="13"/>
      <c r="J25379" s="13"/>
      <c r="K25379" s="21"/>
    </row>
    <row r="25380">
      <c r="D25380" s="13"/>
      <c r="E25380" s="21"/>
      <c r="G25380" s="13"/>
      <c r="H25380" s="13"/>
      <c r="J25380" s="13"/>
      <c r="K25380" s="21"/>
    </row>
    <row r="25381">
      <c r="D25381" s="13"/>
      <c r="E25381" s="21"/>
      <c r="G25381" s="13"/>
      <c r="H25381" s="13"/>
      <c r="J25381" s="13"/>
      <c r="K25381" s="21"/>
    </row>
    <row r="25382">
      <c r="D25382" s="13"/>
      <c r="E25382" s="21"/>
      <c r="G25382" s="13"/>
      <c r="H25382" s="13"/>
      <c r="J25382" s="13"/>
      <c r="K25382" s="21"/>
    </row>
    <row r="25383">
      <c r="D25383" s="13"/>
      <c r="E25383" s="21"/>
      <c r="G25383" s="13"/>
      <c r="H25383" s="13"/>
      <c r="J25383" s="13"/>
      <c r="K25383" s="21"/>
    </row>
    <row r="25384">
      <c r="D25384" s="13"/>
      <c r="E25384" s="21"/>
      <c r="G25384" s="13"/>
      <c r="H25384" s="13"/>
      <c r="J25384" s="13"/>
      <c r="K25384" s="21"/>
    </row>
    <row r="25385">
      <c r="D25385" s="13"/>
      <c r="E25385" s="21"/>
      <c r="G25385" s="13"/>
      <c r="H25385" s="13"/>
      <c r="J25385" s="13"/>
      <c r="K25385" s="21"/>
    </row>
    <row r="25386">
      <c r="D25386" s="13"/>
      <c r="E25386" s="21"/>
      <c r="G25386" s="13"/>
      <c r="H25386" s="13"/>
      <c r="J25386" s="13"/>
      <c r="K25386" s="21"/>
    </row>
    <row r="25387">
      <c r="D25387" s="13"/>
      <c r="E25387" s="21"/>
      <c r="G25387" s="13"/>
      <c r="H25387" s="13"/>
      <c r="J25387" s="13"/>
      <c r="K25387" s="21"/>
    </row>
    <row r="25388">
      <c r="D25388" s="13"/>
      <c r="E25388" s="21"/>
      <c r="G25388" s="13"/>
      <c r="H25388" s="13"/>
      <c r="J25388" s="13"/>
      <c r="K25388" s="21"/>
    </row>
    <row r="25389">
      <c r="D25389" s="13"/>
      <c r="E25389" s="21"/>
      <c r="G25389" s="13"/>
      <c r="H25389" s="13"/>
      <c r="J25389" s="13"/>
      <c r="K25389" s="21"/>
    </row>
    <row r="25390">
      <c r="D25390" s="13"/>
      <c r="E25390" s="21"/>
      <c r="G25390" s="13"/>
      <c r="H25390" s="13"/>
      <c r="J25390" s="13"/>
      <c r="K25390" s="21"/>
    </row>
    <row r="25391">
      <c r="D25391" s="13"/>
      <c r="E25391" s="21"/>
      <c r="G25391" s="13"/>
      <c r="H25391" s="13"/>
      <c r="J25391" s="13"/>
      <c r="K25391" s="21"/>
    </row>
    <row r="25392">
      <c r="D25392" s="13"/>
      <c r="E25392" s="21"/>
      <c r="G25392" s="13"/>
      <c r="H25392" s="13"/>
      <c r="J25392" s="13"/>
      <c r="K25392" s="21"/>
    </row>
    <row r="25393">
      <c r="D25393" s="13"/>
      <c r="E25393" s="21"/>
      <c r="G25393" s="13"/>
      <c r="H25393" s="13"/>
      <c r="J25393" s="13"/>
      <c r="K25393" s="21"/>
    </row>
    <row r="25394">
      <c r="D25394" s="13"/>
      <c r="E25394" s="21"/>
      <c r="G25394" s="13"/>
      <c r="H25394" s="13"/>
      <c r="J25394" s="13"/>
      <c r="K25394" s="21"/>
    </row>
    <row r="25395">
      <c r="D25395" s="13"/>
      <c r="E25395" s="21"/>
      <c r="G25395" s="13"/>
      <c r="H25395" s="13"/>
      <c r="J25395" s="13"/>
      <c r="K25395" s="21"/>
    </row>
    <row r="25396">
      <c r="D25396" s="13"/>
      <c r="E25396" s="21"/>
      <c r="G25396" s="13"/>
      <c r="H25396" s="13"/>
      <c r="J25396" s="13"/>
      <c r="K25396" s="21"/>
    </row>
    <row r="25397">
      <c r="D25397" s="13"/>
      <c r="E25397" s="21"/>
      <c r="G25397" s="13"/>
      <c r="H25397" s="13"/>
      <c r="J25397" s="13"/>
      <c r="K25397" s="21"/>
    </row>
    <row r="25398">
      <c r="D25398" s="13"/>
      <c r="E25398" s="21"/>
      <c r="G25398" s="13"/>
      <c r="H25398" s="13"/>
      <c r="J25398" s="13"/>
      <c r="K25398" s="21"/>
    </row>
    <row r="25399">
      <c r="D25399" s="13"/>
      <c r="E25399" s="21"/>
      <c r="G25399" s="13"/>
      <c r="H25399" s="13"/>
      <c r="J25399" s="13"/>
      <c r="K25399" s="21"/>
    </row>
    <row r="25400">
      <c r="D25400" s="13"/>
      <c r="E25400" s="21"/>
      <c r="G25400" s="13"/>
      <c r="H25400" s="13"/>
      <c r="J25400" s="13"/>
      <c r="K25400" s="21"/>
    </row>
    <row r="25401">
      <c r="D25401" s="13"/>
      <c r="E25401" s="21"/>
      <c r="G25401" s="13"/>
      <c r="H25401" s="13"/>
      <c r="J25401" s="13"/>
      <c r="K25401" s="21"/>
    </row>
    <row r="25402">
      <c r="D25402" s="13"/>
      <c r="E25402" s="21"/>
      <c r="G25402" s="13"/>
      <c r="H25402" s="13"/>
      <c r="J25402" s="13"/>
      <c r="K25402" s="21"/>
    </row>
    <row r="25403">
      <c r="D25403" s="13"/>
      <c r="E25403" s="21"/>
      <c r="G25403" s="13"/>
      <c r="H25403" s="13"/>
      <c r="J25403" s="13"/>
      <c r="K25403" s="21"/>
    </row>
    <row r="25404">
      <c r="D25404" s="13"/>
      <c r="E25404" s="21"/>
      <c r="G25404" s="13"/>
      <c r="H25404" s="13"/>
      <c r="J25404" s="13"/>
      <c r="K25404" s="21"/>
    </row>
    <row r="25405">
      <c r="D25405" s="13"/>
      <c r="E25405" s="21"/>
      <c r="G25405" s="13"/>
      <c r="H25405" s="13"/>
      <c r="J25405" s="13"/>
      <c r="K25405" s="21"/>
    </row>
    <row r="25406">
      <c r="D25406" s="13"/>
      <c r="E25406" s="21"/>
      <c r="G25406" s="13"/>
      <c r="H25406" s="13"/>
      <c r="J25406" s="13"/>
      <c r="K25406" s="21"/>
    </row>
    <row r="25407">
      <c r="D25407" s="13"/>
      <c r="E25407" s="21"/>
      <c r="G25407" s="13"/>
      <c r="H25407" s="13"/>
      <c r="J25407" s="13"/>
      <c r="K25407" s="21"/>
    </row>
    <row r="25408">
      <c r="D25408" s="13"/>
      <c r="E25408" s="21"/>
      <c r="G25408" s="13"/>
      <c r="H25408" s="13"/>
      <c r="J25408" s="13"/>
      <c r="K25408" s="21"/>
    </row>
    <row r="25409">
      <c r="D25409" s="13"/>
      <c r="E25409" s="21"/>
      <c r="G25409" s="13"/>
      <c r="H25409" s="13"/>
      <c r="J25409" s="13"/>
      <c r="K25409" s="21"/>
    </row>
    <row r="25410">
      <c r="D25410" s="13"/>
      <c r="E25410" s="21"/>
      <c r="G25410" s="13"/>
      <c r="H25410" s="13"/>
      <c r="J25410" s="13"/>
      <c r="K25410" s="21"/>
    </row>
    <row r="25411">
      <c r="D25411" s="13"/>
      <c r="E25411" s="21"/>
      <c r="G25411" s="13"/>
      <c r="H25411" s="13"/>
      <c r="J25411" s="13"/>
      <c r="K25411" s="21"/>
    </row>
    <row r="25412">
      <c r="D25412" s="13"/>
      <c r="E25412" s="21"/>
      <c r="G25412" s="13"/>
      <c r="H25412" s="13"/>
      <c r="J25412" s="13"/>
      <c r="K25412" s="21"/>
    </row>
    <row r="25413">
      <c r="D25413" s="13"/>
      <c r="E25413" s="21"/>
      <c r="G25413" s="13"/>
      <c r="H25413" s="13"/>
      <c r="J25413" s="13"/>
      <c r="K25413" s="21"/>
    </row>
    <row r="25414">
      <c r="D25414" s="13"/>
      <c r="E25414" s="21"/>
      <c r="G25414" s="13"/>
      <c r="H25414" s="13"/>
      <c r="J25414" s="13"/>
      <c r="K25414" s="21"/>
    </row>
    <row r="25415">
      <c r="D25415" s="13"/>
      <c r="E25415" s="21"/>
      <c r="G25415" s="13"/>
      <c r="H25415" s="13"/>
      <c r="J25415" s="13"/>
      <c r="K25415" s="21"/>
    </row>
    <row r="25416">
      <c r="D25416" s="13"/>
      <c r="E25416" s="21"/>
      <c r="G25416" s="13"/>
      <c r="H25416" s="13"/>
      <c r="J25416" s="13"/>
      <c r="K25416" s="21"/>
    </row>
    <row r="25417">
      <c r="D25417" s="13"/>
      <c r="E25417" s="21"/>
      <c r="G25417" s="13"/>
      <c r="H25417" s="13"/>
      <c r="J25417" s="13"/>
      <c r="K25417" s="21"/>
    </row>
    <row r="25418">
      <c r="D25418" s="13"/>
      <c r="E25418" s="21"/>
      <c r="G25418" s="13"/>
      <c r="H25418" s="13"/>
      <c r="J25418" s="13"/>
      <c r="K25418" s="21"/>
    </row>
    <row r="25419">
      <c r="D25419" s="13"/>
      <c r="E25419" s="21"/>
      <c r="G25419" s="13"/>
      <c r="H25419" s="13"/>
      <c r="J25419" s="13"/>
      <c r="K25419" s="21"/>
    </row>
    <row r="25420">
      <c r="D25420" s="13"/>
      <c r="E25420" s="21"/>
      <c r="G25420" s="13"/>
      <c r="H25420" s="13"/>
      <c r="J25420" s="13"/>
      <c r="K25420" s="21"/>
    </row>
    <row r="25421">
      <c r="D25421" s="13"/>
      <c r="E25421" s="21"/>
      <c r="G25421" s="13"/>
      <c r="H25421" s="13"/>
      <c r="J25421" s="13"/>
      <c r="K25421" s="21"/>
    </row>
    <row r="25422">
      <c r="D25422" s="13"/>
      <c r="E25422" s="21"/>
      <c r="G25422" s="13"/>
      <c r="H25422" s="13"/>
      <c r="J25422" s="13"/>
      <c r="K25422" s="21"/>
    </row>
    <row r="25423">
      <c r="D25423" s="13"/>
      <c r="E25423" s="21"/>
      <c r="G25423" s="13"/>
      <c r="H25423" s="13"/>
      <c r="J25423" s="13"/>
      <c r="K25423" s="21"/>
    </row>
    <row r="25424">
      <c r="D25424" s="13"/>
      <c r="E25424" s="21"/>
      <c r="G25424" s="13"/>
      <c r="H25424" s="13"/>
      <c r="J25424" s="13"/>
      <c r="K25424" s="21"/>
    </row>
    <row r="25425">
      <c r="D25425" s="13"/>
      <c r="E25425" s="21"/>
      <c r="G25425" s="13"/>
      <c r="H25425" s="13"/>
      <c r="J25425" s="13"/>
      <c r="K25425" s="21"/>
    </row>
    <row r="25426">
      <c r="D25426" s="13"/>
      <c r="E25426" s="21"/>
      <c r="G25426" s="13"/>
      <c r="H25426" s="13"/>
      <c r="J25426" s="13"/>
      <c r="K25426" s="21"/>
    </row>
    <row r="25427">
      <c r="D25427" s="13"/>
      <c r="E25427" s="21"/>
      <c r="G25427" s="13"/>
      <c r="H25427" s="13"/>
      <c r="J25427" s="13"/>
      <c r="K25427" s="21"/>
    </row>
    <row r="25428">
      <c r="D25428" s="13"/>
      <c r="E25428" s="21"/>
      <c r="G25428" s="13"/>
      <c r="H25428" s="13"/>
      <c r="J25428" s="13"/>
      <c r="K25428" s="21"/>
    </row>
    <row r="25429">
      <c r="D25429" s="13"/>
      <c r="E25429" s="21"/>
      <c r="G25429" s="13"/>
      <c r="H25429" s="13"/>
      <c r="J25429" s="13"/>
      <c r="K25429" s="21"/>
    </row>
    <row r="25430">
      <c r="D25430" s="13"/>
      <c r="E25430" s="21"/>
      <c r="G25430" s="13"/>
      <c r="H25430" s="13"/>
      <c r="J25430" s="13"/>
      <c r="K25430" s="21"/>
    </row>
    <row r="25431">
      <c r="D25431" s="13"/>
      <c r="E25431" s="21"/>
      <c r="G25431" s="13"/>
      <c r="H25431" s="13"/>
      <c r="J25431" s="13"/>
      <c r="K25431" s="21"/>
    </row>
    <row r="25432">
      <c r="D25432" s="13"/>
      <c r="E25432" s="21"/>
      <c r="G25432" s="13"/>
      <c r="H25432" s="13"/>
      <c r="J25432" s="13"/>
      <c r="K25432" s="21"/>
    </row>
    <row r="25433">
      <c r="D25433" s="13"/>
      <c r="E25433" s="21"/>
      <c r="G25433" s="13"/>
      <c r="H25433" s="13"/>
      <c r="J25433" s="13"/>
      <c r="K25433" s="21"/>
    </row>
    <row r="25434">
      <c r="D25434" s="13"/>
      <c r="E25434" s="21"/>
      <c r="G25434" s="13"/>
      <c r="H25434" s="13"/>
      <c r="J25434" s="13"/>
      <c r="K25434" s="21"/>
    </row>
    <row r="25435">
      <c r="D25435" s="13"/>
      <c r="E25435" s="21"/>
      <c r="G25435" s="13"/>
      <c r="H25435" s="13"/>
      <c r="J25435" s="13"/>
      <c r="K25435" s="21"/>
    </row>
    <row r="25436">
      <c r="D25436" s="13"/>
      <c r="E25436" s="21"/>
      <c r="G25436" s="13"/>
      <c r="H25436" s="13"/>
      <c r="J25436" s="13"/>
      <c r="K25436" s="21"/>
    </row>
    <row r="25437">
      <c r="D25437" s="13"/>
      <c r="E25437" s="21"/>
      <c r="G25437" s="13"/>
      <c r="H25437" s="13"/>
      <c r="J25437" s="13"/>
      <c r="K25437" s="21"/>
    </row>
    <row r="25438">
      <c r="D25438" s="13"/>
      <c r="E25438" s="21"/>
      <c r="G25438" s="13"/>
      <c r="H25438" s="13"/>
      <c r="J25438" s="13"/>
      <c r="K25438" s="21"/>
    </row>
    <row r="25439">
      <c r="D25439" s="13"/>
      <c r="E25439" s="21"/>
      <c r="G25439" s="13"/>
      <c r="H25439" s="13"/>
      <c r="J25439" s="13"/>
      <c r="K25439" s="21"/>
    </row>
    <row r="25440">
      <c r="D25440" s="13"/>
      <c r="E25440" s="21"/>
      <c r="G25440" s="13"/>
      <c r="H25440" s="13"/>
      <c r="J25440" s="13"/>
      <c r="K25440" s="21"/>
    </row>
    <row r="25441">
      <c r="D25441" s="13"/>
      <c r="E25441" s="21"/>
      <c r="G25441" s="13"/>
      <c r="H25441" s="13"/>
      <c r="J25441" s="13"/>
      <c r="K25441" s="21"/>
    </row>
    <row r="25442">
      <c r="D25442" s="13"/>
      <c r="E25442" s="21"/>
      <c r="G25442" s="13"/>
      <c r="H25442" s="13"/>
      <c r="J25442" s="13"/>
      <c r="K25442" s="21"/>
    </row>
    <row r="25443">
      <c r="D25443" s="13"/>
      <c r="E25443" s="21"/>
      <c r="G25443" s="13"/>
      <c r="H25443" s="13"/>
      <c r="J25443" s="13"/>
      <c r="K25443" s="21"/>
    </row>
    <row r="25444">
      <c r="D25444" s="13"/>
      <c r="E25444" s="21"/>
      <c r="G25444" s="13"/>
      <c r="H25444" s="13"/>
      <c r="J25444" s="13"/>
      <c r="K25444" s="21"/>
    </row>
    <row r="25445">
      <c r="D25445" s="13"/>
      <c r="E25445" s="21"/>
      <c r="G25445" s="13"/>
      <c r="H25445" s="13"/>
      <c r="J25445" s="13"/>
      <c r="K25445" s="21"/>
    </row>
    <row r="25446">
      <c r="D25446" s="13"/>
      <c r="E25446" s="21"/>
      <c r="G25446" s="13"/>
      <c r="H25446" s="13"/>
      <c r="J25446" s="13"/>
      <c r="K25446" s="21"/>
    </row>
    <row r="25447">
      <c r="D25447" s="13"/>
      <c r="E25447" s="21"/>
      <c r="G25447" s="13"/>
      <c r="H25447" s="13"/>
      <c r="J25447" s="13"/>
      <c r="K25447" s="21"/>
    </row>
    <row r="25448">
      <c r="D25448" s="13"/>
      <c r="E25448" s="21"/>
      <c r="G25448" s="13"/>
      <c r="H25448" s="13"/>
      <c r="J25448" s="13"/>
      <c r="K25448" s="21"/>
    </row>
    <row r="25449">
      <c r="D25449" s="13"/>
      <c r="E25449" s="21"/>
      <c r="G25449" s="13"/>
      <c r="H25449" s="13"/>
      <c r="J25449" s="13"/>
      <c r="K25449" s="21"/>
    </row>
    <row r="25450">
      <c r="D25450" s="13"/>
      <c r="E25450" s="21"/>
      <c r="G25450" s="13"/>
      <c r="H25450" s="13"/>
      <c r="J25450" s="13"/>
      <c r="K25450" s="21"/>
    </row>
    <row r="25451">
      <c r="D25451" s="13"/>
      <c r="E25451" s="21"/>
      <c r="G25451" s="13"/>
      <c r="H25451" s="13"/>
      <c r="J25451" s="13"/>
      <c r="K25451" s="21"/>
    </row>
    <row r="25452">
      <c r="D25452" s="13"/>
      <c r="E25452" s="21"/>
      <c r="G25452" s="13"/>
      <c r="H25452" s="13"/>
      <c r="J25452" s="13"/>
      <c r="K25452" s="21"/>
    </row>
    <row r="25453">
      <c r="D25453" s="13"/>
      <c r="E25453" s="21"/>
      <c r="G25453" s="13"/>
      <c r="H25453" s="13"/>
      <c r="J25453" s="13"/>
      <c r="K25453" s="21"/>
    </row>
    <row r="25454">
      <c r="D25454" s="13"/>
      <c r="E25454" s="21"/>
      <c r="G25454" s="13"/>
      <c r="H25454" s="13"/>
      <c r="J25454" s="13"/>
      <c r="K25454" s="21"/>
    </row>
    <row r="25455">
      <c r="D25455" s="13"/>
      <c r="E25455" s="21"/>
      <c r="G25455" s="13"/>
      <c r="H25455" s="13"/>
      <c r="J25455" s="13"/>
      <c r="K25455" s="21"/>
    </row>
    <row r="25456">
      <c r="D25456" s="13"/>
      <c r="E25456" s="21"/>
      <c r="G25456" s="13"/>
      <c r="H25456" s="13"/>
      <c r="J25456" s="13"/>
      <c r="K25456" s="21"/>
    </row>
    <row r="25457">
      <c r="D25457" s="13"/>
      <c r="E25457" s="21"/>
      <c r="G25457" s="13"/>
      <c r="H25457" s="13"/>
      <c r="J25457" s="13"/>
      <c r="K25457" s="21"/>
    </row>
    <row r="25458">
      <c r="D25458" s="13"/>
      <c r="E25458" s="21"/>
      <c r="G25458" s="13"/>
      <c r="H25458" s="13"/>
      <c r="J25458" s="13"/>
      <c r="K25458" s="21"/>
    </row>
    <row r="25459">
      <c r="D25459" s="13"/>
      <c r="E25459" s="21"/>
      <c r="G25459" s="13"/>
      <c r="H25459" s="13"/>
      <c r="J25459" s="13"/>
      <c r="K25459" s="21"/>
    </row>
    <row r="25460">
      <c r="D25460" s="13"/>
      <c r="E25460" s="21"/>
      <c r="G25460" s="13"/>
      <c r="H25460" s="13"/>
      <c r="J25460" s="13"/>
      <c r="K25460" s="21"/>
    </row>
    <row r="25461">
      <c r="D25461" s="13"/>
      <c r="E25461" s="21"/>
      <c r="G25461" s="13"/>
      <c r="H25461" s="13"/>
      <c r="J25461" s="13"/>
      <c r="K25461" s="21"/>
    </row>
    <row r="25462">
      <c r="D25462" s="13"/>
      <c r="E25462" s="21"/>
      <c r="G25462" s="13"/>
      <c r="H25462" s="13"/>
      <c r="J25462" s="13"/>
      <c r="K25462" s="21"/>
    </row>
    <row r="25463">
      <c r="D25463" s="13"/>
      <c r="E25463" s="21"/>
      <c r="G25463" s="13"/>
      <c r="H25463" s="13"/>
      <c r="J25463" s="13"/>
      <c r="K25463" s="21"/>
    </row>
    <row r="25464">
      <c r="D25464" s="13"/>
      <c r="E25464" s="21"/>
      <c r="G25464" s="13"/>
      <c r="H25464" s="13"/>
      <c r="J25464" s="13"/>
      <c r="K25464" s="21"/>
    </row>
    <row r="25465">
      <c r="D25465" s="13"/>
      <c r="E25465" s="21"/>
      <c r="G25465" s="13"/>
      <c r="H25465" s="13"/>
      <c r="J25465" s="13"/>
      <c r="K25465" s="21"/>
    </row>
    <row r="25466">
      <c r="D25466" s="13"/>
      <c r="E25466" s="21"/>
      <c r="G25466" s="13"/>
      <c r="H25466" s="13"/>
      <c r="J25466" s="13"/>
      <c r="K25466" s="21"/>
    </row>
    <row r="25467">
      <c r="D25467" s="13"/>
      <c r="E25467" s="21"/>
      <c r="G25467" s="13"/>
      <c r="H25467" s="13"/>
      <c r="J25467" s="13"/>
      <c r="K25467" s="21"/>
    </row>
    <row r="25468">
      <c r="D25468" s="13"/>
      <c r="E25468" s="21"/>
      <c r="G25468" s="13"/>
      <c r="H25468" s="13"/>
      <c r="J25468" s="13"/>
      <c r="K25468" s="21"/>
    </row>
    <row r="25469">
      <c r="D25469" s="13"/>
      <c r="E25469" s="21"/>
      <c r="G25469" s="13"/>
      <c r="H25469" s="13"/>
      <c r="J25469" s="13"/>
      <c r="K25469" s="21"/>
    </row>
    <row r="25470">
      <c r="D25470" s="13"/>
      <c r="E25470" s="21"/>
      <c r="G25470" s="13"/>
      <c r="H25470" s="13"/>
      <c r="J25470" s="13"/>
      <c r="K25470" s="21"/>
    </row>
    <row r="25471">
      <c r="D25471" s="13"/>
      <c r="E25471" s="21"/>
      <c r="G25471" s="13"/>
      <c r="H25471" s="13"/>
      <c r="J25471" s="13"/>
      <c r="K25471" s="21"/>
    </row>
    <row r="25472">
      <c r="D25472" s="13"/>
      <c r="E25472" s="21"/>
      <c r="G25472" s="13"/>
      <c r="H25472" s="13"/>
      <c r="J25472" s="13"/>
      <c r="K25472" s="21"/>
    </row>
    <row r="25473">
      <c r="D25473" s="13"/>
      <c r="E25473" s="21"/>
      <c r="G25473" s="13"/>
      <c r="H25473" s="13"/>
      <c r="J25473" s="13"/>
      <c r="K25473" s="21"/>
    </row>
    <row r="25474">
      <c r="D25474" s="13"/>
      <c r="E25474" s="21"/>
      <c r="G25474" s="13"/>
      <c r="H25474" s="13"/>
      <c r="J25474" s="13"/>
      <c r="K25474" s="21"/>
    </row>
    <row r="25475">
      <c r="D25475" s="13"/>
      <c r="E25475" s="21"/>
      <c r="G25475" s="13"/>
      <c r="H25475" s="13"/>
      <c r="J25475" s="13"/>
      <c r="K25475" s="21"/>
    </row>
    <row r="25476">
      <c r="D25476" s="13"/>
      <c r="E25476" s="21"/>
      <c r="G25476" s="13"/>
      <c r="H25476" s="13"/>
      <c r="J25476" s="13"/>
      <c r="K25476" s="21"/>
    </row>
    <row r="25477">
      <c r="D25477" s="13"/>
      <c r="E25477" s="21"/>
      <c r="G25477" s="13"/>
      <c r="H25477" s="13"/>
      <c r="J25477" s="13"/>
      <c r="K25477" s="21"/>
    </row>
    <row r="25478">
      <c r="D25478" s="13"/>
      <c r="E25478" s="21"/>
      <c r="G25478" s="13"/>
      <c r="H25478" s="13"/>
      <c r="J25478" s="13"/>
      <c r="K25478" s="21"/>
    </row>
    <row r="25479">
      <c r="D25479" s="13"/>
      <c r="E25479" s="21"/>
      <c r="G25479" s="13"/>
      <c r="H25479" s="13"/>
      <c r="J25479" s="13"/>
      <c r="K25479" s="21"/>
    </row>
    <row r="25480">
      <c r="D25480" s="13"/>
      <c r="E25480" s="21"/>
      <c r="G25480" s="13"/>
      <c r="H25480" s="13"/>
      <c r="J25480" s="13"/>
      <c r="K25480" s="21"/>
    </row>
    <row r="25481">
      <c r="D25481" s="13"/>
      <c r="E25481" s="21"/>
      <c r="G25481" s="13"/>
      <c r="H25481" s="13"/>
      <c r="J25481" s="13"/>
      <c r="K25481" s="21"/>
    </row>
    <row r="25482">
      <c r="D25482" s="13"/>
      <c r="E25482" s="21"/>
      <c r="G25482" s="13"/>
      <c r="H25482" s="13"/>
      <c r="J25482" s="13"/>
      <c r="K25482" s="21"/>
    </row>
    <row r="25483">
      <c r="D25483" s="13"/>
      <c r="E25483" s="21"/>
      <c r="G25483" s="13"/>
      <c r="H25483" s="13"/>
      <c r="J25483" s="13"/>
      <c r="K25483" s="21"/>
    </row>
    <row r="25484">
      <c r="D25484" s="13"/>
      <c r="E25484" s="21"/>
      <c r="G25484" s="13"/>
      <c r="H25484" s="13"/>
      <c r="J25484" s="13"/>
      <c r="K25484" s="21"/>
    </row>
    <row r="25485">
      <c r="D25485" s="13"/>
      <c r="E25485" s="21"/>
      <c r="G25485" s="13"/>
      <c r="H25485" s="13"/>
      <c r="J25485" s="13"/>
      <c r="K25485" s="21"/>
    </row>
    <row r="25486">
      <c r="D25486" s="13"/>
      <c r="E25486" s="21"/>
      <c r="G25486" s="13"/>
      <c r="H25486" s="13"/>
      <c r="J25486" s="13"/>
      <c r="K25486" s="21"/>
    </row>
    <row r="25487">
      <c r="D25487" s="13"/>
      <c r="E25487" s="21"/>
      <c r="G25487" s="13"/>
      <c r="H25487" s="13"/>
      <c r="J25487" s="13"/>
      <c r="K25487" s="21"/>
    </row>
    <row r="25488">
      <c r="D25488" s="13"/>
      <c r="E25488" s="21"/>
      <c r="G25488" s="13"/>
      <c r="H25488" s="13"/>
      <c r="J25488" s="13"/>
      <c r="K25488" s="21"/>
    </row>
    <row r="25489">
      <c r="D25489" s="13"/>
      <c r="E25489" s="21"/>
      <c r="G25489" s="13"/>
      <c r="H25489" s="13"/>
      <c r="J25489" s="13"/>
      <c r="K25489" s="21"/>
    </row>
    <row r="25490">
      <c r="D25490" s="13"/>
      <c r="E25490" s="21"/>
      <c r="G25490" s="13"/>
      <c r="H25490" s="13"/>
      <c r="J25490" s="13"/>
      <c r="K25490" s="21"/>
    </row>
    <row r="25491">
      <c r="D25491" s="13"/>
      <c r="E25491" s="21"/>
      <c r="G25491" s="13"/>
      <c r="H25491" s="13"/>
      <c r="J25491" s="13"/>
      <c r="K25491" s="21"/>
    </row>
    <row r="25492">
      <c r="D25492" s="13"/>
      <c r="E25492" s="21"/>
      <c r="G25492" s="13"/>
      <c r="H25492" s="13"/>
      <c r="J25492" s="13"/>
      <c r="K25492" s="21"/>
    </row>
    <row r="25493">
      <c r="D25493" s="13"/>
      <c r="E25493" s="21"/>
      <c r="G25493" s="13"/>
      <c r="H25493" s="13"/>
      <c r="J25493" s="13"/>
      <c r="K25493" s="21"/>
    </row>
    <row r="25494">
      <c r="D25494" s="13"/>
      <c r="E25494" s="21"/>
      <c r="G25494" s="13"/>
      <c r="H25494" s="13"/>
      <c r="J25494" s="13"/>
      <c r="K25494" s="21"/>
    </row>
    <row r="25495">
      <c r="D25495" s="13"/>
      <c r="E25495" s="21"/>
      <c r="G25495" s="13"/>
      <c r="H25495" s="13"/>
      <c r="J25495" s="13"/>
      <c r="K25495" s="21"/>
    </row>
    <row r="25496">
      <c r="D25496" s="13"/>
      <c r="E25496" s="21"/>
      <c r="G25496" s="13"/>
      <c r="H25496" s="13"/>
      <c r="J25496" s="13"/>
      <c r="K25496" s="21"/>
    </row>
    <row r="25497">
      <c r="D25497" s="13"/>
      <c r="E25497" s="21"/>
      <c r="G25497" s="13"/>
      <c r="H25497" s="13"/>
      <c r="J25497" s="13"/>
      <c r="K25497" s="21"/>
    </row>
    <row r="25498">
      <c r="D25498" s="13"/>
      <c r="E25498" s="21"/>
      <c r="G25498" s="13"/>
      <c r="H25498" s="13"/>
      <c r="J25498" s="13"/>
      <c r="K25498" s="21"/>
    </row>
    <row r="25499">
      <c r="D25499" s="13"/>
      <c r="E25499" s="21"/>
      <c r="G25499" s="13"/>
      <c r="H25499" s="13"/>
      <c r="J25499" s="13"/>
      <c r="K25499" s="21"/>
    </row>
    <row r="25500">
      <c r="D25500" s="13"/>
      <c r="E25500" s="21"/>
      <c r="G25500" s="13"/>
      <c r="H25500" s="13"/>
      <c r="J25500" s="13"/>
      <c r="K25500" s="21"/>
    </row>
    <row r="25501">
      <c r="D25501" s="13"/>
      <c r="E25501" s="21"/>
      <c r="G25501" s="13"/>
      <c r="H25501" s="13"/>
      <c r="J25501" s="13"/>
      <c r="K25501" s="21"/>
    </row>
    <row r="25502">
      <c r="D25502" s="13"/>
      <c r="E25502" s="21"/>
      <c r="G25502" s="13"/>
      <c r="H25502" s="13"/>
      <c r="J25502" s="13"/>
      <c r="K25502" s="21"/>
    </row>
    <row r="25503">
      <c r="D25503" s="13"/>
      <c r="E25503" s="21"/>
      <c r="G25503" s="13"/>
      <c r="H25503" s="13"/>
      <c r="J25503" s="13"/>
      <c r="K25503" s="21"/>
    </row>
    <row r="25504">
      <c r="D25504" s="13"/>
      <c r="E25504" s="21"/>
      <c r="G25504" s="13"/>
      <c r="H25504" s="13"/>
      <c r="J25504" s="13"/>
      <c r="K25504" s="21"/>
    </row>
    <row r="25505">
      <c r="D25505" s="13"/>
      <c r="E25505" s="21"/>
      <c r="G25505" s="13"/>
      <c r="H25505" s="13"/>
      <c r="J25505" s="13"/>
      <c r="K25505" s="21"/>
    </row>
    <row r="25506">
      <c r="D25506" s="13"/>
      <c r="E25506" s="21"/>
      <c r="G25506" s="13"/>
      <c r="H25506" s="13"/>
      <c r="J25506" s="13"/>
      <c r="K25506" s="21"/>
    </row>
    <row r="25507">
      <c r="D25507" s="13"/>
      <c r="E25507" s="21"/>
      <c r="G25507" s="13"/>
      <c r="H25507" s="13"/>
      <c r="J25507" s="13"/>
      <c r="K25507" s="21"/>
    </row>
    <row r="25508">
      <c r="D25508" s="13"/>
      <c r="E25508" s="21"/>
      <c r="G25508" s="13"/>
      <c r="H25508" s="13"/>
      <c r="J25508" s="13"/>
      <c r="K25508" s="21"/>
    </row>
    <row r="25509">
      <c r="D25509" s="13"/>
      <c r="E25509" s="21"/>
      <c r="G25509" s="13"/>
      <c r="H25509" s="13"/>
      <c r="J25509" s="13"/>
      <c r="K25509" s="21"/>
    </row>
    <row r="25510">
      <c r="D25510" s="13"/>
      <c r="E25510" s="21"/>
      <c r="G25510" s="13"/>
      <c r="H25510" s="13"/>
      <c r="J25510" s="13"/>
      <c r="K25510" s="21"/>
    </row>
    <row r="25511">
      <c r="D25511" s="13"/>
      <c r="E25511" s="21"/>
      <c r="G25511" s="13"/>
      <c r="H25511" s="13"/>
      <c r="J25511" s="13"/>
      <c r="K25511" s="21"/>
    </row>
    <row r="25512">
      <c r="D25512" s="13"/>
      <c r="E25512" s="21"/>
      <c r="G25512" s="13"/>
      <c r="H25512" s="13"/>
      <c r="J25512" s="13"/>
      <c r="K25512" s="21"/>
    </row>
    <row r="25513">
      <c r="D25513" s="13"/>
      <c r="E25513" s="21"/>
      <c r="G25513" s="13"/>
      <c r="H25513" s="13"/>
      <c r="J25513" s="13"/>
      <c r="K25513" s="21"/>
    </row>
    <row r="25514">
      <c r="D25514" s="13"/>
      <c r="E25514" s="21"/>
      <c r="G25514" s="13"/>
      <c r="H25514" s="13"/>
      <c r="J25514" s="13"/>
      <c r="K25514" s="21"/>
    </row>
    <row r="25515">
      <c r="D25515" s="13"/>
      <c r="E25515" s="21"/>
      <c r="G25515" s="13"/>
      <c r="H25515" s="13"/>
      <c r="J25515" s="13"/>
      <c r="K25515" s="21"/>
    </row>
    <row r="25516">
      <c r="D25516" s="13"/>
      <c r="E25516" s="21"/>
      <c r="G25516" s="13"/>
      <c r="H25516" s="13"/>
      <c r="J25516" s="13"/>
      <c r="K25516" s="21"/>
    </row>
    <row r="25517">
      <c r="D25517" s="13"/>
      <c r="E25517" s="21"/>
      <c r="G25517" s="13"/>
      <c r="H25517" s="13"/>
      <c r="J25517" s="13"/>
      <c r="K25517" s="21"/>
    </row>
    <row r="25518">
      <c r="D25518" s="13"/>
      <c r="E25518" s="21"/>
      <c r="G25518" s="13"/>
      <c r="H25518" s="13"/>
      <c r="J25518" s="13"/>
      <c r="K25518" s="21"/>
    </row>
    <row r="25519">
      <c r="D25519" s="13"/>
      <c r="E25519" s="21"/>
      <c r="G25519" s="13"/>
      <c r="H25519" s="13"/>
      <c r="J25519" s="13"/>
      <c r="K25519" s="21"/>
    </row>
    <row r="25520">
      <c r="D25520" s="13"/>
      <c r="E25520" s="21"/>
      <c r="G25520" s="13"/>
      <c r="H25520" s="13"/>
      <c r="J25520" s="13"/>
      <c r="K25520" s="21"/>
    </row>
    <row r="25521">
      <c r="D25521" s="13"/>
      <c r="E25521" s="21"/>
      <c r="G25521" s="13"/>
      <c r="H25521" s="13"/>
      <c r="J25521" s="13"/>
      <c r="K25521" s="21"/>
    </row>
    <row r="25522">
      <c r="D25522" s="13"/>
      <c r="E25522" s="21"/>
      <c r="G25522" s="13"/>
      <c r="H25522" s="13"/>
      <c r="J25522" s="13"/>
      <c r="K25522" s="21"/>
    </row>
    <row r="25523">
      <c r="D25523" s="13"/>
      <c r="E25523" s="21"/>
      <c r="G25523" s="13"/>
      <c r="H25523" s="13"/>
      <c r="J25523" s="13"/>
      <c r="K25523" s="21"/>
    </row>
    <row r="25524">
      <c r="D25524" s="13"/>
      <c r="E25524" s="21"/>
      <c r="G25524" s="13"/>
      <c r="H25524" s="13"/>
      <c r="J25524" s="13"/>
      <c r="K25524" s="21"/>
    </row>
    <row r="25525">
      <c r="D25525" s="13"/>
      <c r="E25525" s="21"/>
      <c r="G25525" s="13"/>
      <c r="H25525" s="13"/>
      <c r="J25525" s="13"/>
      <c r="K25525" s="21"/>
    </row>
    <row r="25526">
      <c r="D25526" s="13"/>
      <c r="E25526" s="21"/>
      <c r="G25526" s="13"/>
      <c r="H25526" s="13"/>
      <c r="J25526" s="13"/>
      <c r="K25526" s="21"/>
    </row>
    <row r="25527">
      <c r="D25527" s="13"/>
      <c r="E25527" s="21"/>
      <c r="G25527" s="13"/>
      <c r="H25527" s="13"/>
      <c r="J25527" s="13"/>
      <c r="K25527" s="21"/>
    </row>
    <row r="25528">
      <c r="D25528" s="13"/>
      <c r="E25528" s="21"/>
      <c r="G25528" s="13"/>
      <c r="H25528" s="13"/>
      <c r="J25528" s="13"/>
      <c r="K25528" s="21"/>
    </row>
    <row r="25529">
      <c r="D25529" s="13"/>
      <c r="E25529" s="21"/>
      <c r="G25529" s="13"/>
      <c r="H25529" s="13"/>
      <c r="J25529" s="13"/>
      <c r="K25529" s="21"/>
    </row>
    <row r="25530">
      <c r="D25530" s="13"/>
      <c r="E25530" s="21"/>
      <c r="G25530" s="13"/>
      <c r="H25530" s="13"/>
      <c r="J25530" s="13"/>
      <c r="K25530" s="21"/>
    </row>
    <row r="25531">
      <c r="D25531" s="13"/>
      <c r="E25531" s="21"/>
      <c r="G25531" s="13"/>
      <c r="H25531" s="13"/>
      <c r="J25531" s="13"/>
      <c r="K25531" s="21"/>
    </row>
    <row r="25532">
      <c r="D25532" s="13"/>
      <c r="E25532" s="21"/>
      <c r="G25532" s="13"/>
      <c r="H25532" s="13"/>
      <c r="J25532" s="13"/>
      <c r="K25532" s="21"/>
    </row>
    <row r="25533">
      <c r="D25533" s="13"/>
      <c r="E25533" s="21"/>
      <c r="G25533" s="13"/>
      <c r="H25533" s="13"/>
      <c r="J25533" s="13"/>
      <c r="K25533" s="21"/>
    </row>
    <row r="25534">
      <c r="D25534" s="13"/>
      <c r="E25534" s="21"/>
      <c r="G25534" s="13"/>
      <c r="H25534" s="13"/>
      <c r="J25534" s="13"/>
      <c r="K25534" s="21"/>
    </row>
    <row r="25535">
      <c r="D25535" s="13"/>
      <c r="E25535" s="21"/>
      <c r="G25535" s="13"/>
      <c r="H25535" s="13"/>
      <c r="J25535" s="13"/>
      <c r="K25535" s="21"/>
    </row>
    <row r="25536">
      <c r="D25536" s="13"/>
      <c r="E25536" s="21"/>
      <c r="G25536" s="13"/>
      <c r="H25536" s="13"/>
      <c r="J25536" s="13"/>
      <c r="K25536" s="21"/>
    </row>
    <row r="25537">
      <c r="D25537" s="13"/>
      <c r="E25537" s="21"/>
      <c r="G25537" s="13"/>
      <c r="H25537" s="13"/>
      <c r="J25537" s="13"/>
      <c r="K25537" s="21"/>
    </row>
    <row r="25538">
      <c r="D25538" s="13"/>
      <c r="E25538" s="21"/>
      <c r="G25538" s="13"/>
      <c r="H25538" s="13"/>
      <c r="J25538" s="13"/>
      <c r="K25538" s="21"/>
    </row>
    <row r="25539">
      <c r="D25539" s="13"/>
      <c r="E25539" s="21"/>
      <c r="G25539" s="13"/>
      <c r="H25539" s="13"/>
      <c r="J25539" s="13"/>
      <c r="K25539" s="21"/>
    </row>
    <row r="25540">
      <c r="D25540" s="13"/>
      <c r="E25540" s="21"/>
      <c r="G25540" s="13"/>
      <c r="H25540" s="13"/>
      <c r="J25540" s="13"/>
      <c r="K25540" s="21"/>
    </row>
    <row r="25541">
      <c r="D25541" s="13"/>
      <c r="E25541" s="21"/>
      <c r="G25541" s="13"/>
      <c r="H25541" s="13"/>
      <c r="J25541" s="13"/>
      <c r="K25541" s="21"/>
    </row>
    <row r="25542">
      <c r="D25542" s="13"/>
      <c r="E25542" s="21"/>
      <c r="G25542" s="13"/>
      <c r="H25542" s="13"/>
      <c r="J25542" s="13"/>
      <c r="K25542" s="21"/>
    </row>
    <row r="25543">
      <c r="D25543" s="13"/>
      <c r="E25543" s="21"/>
      <c r="G25543" s="13"/>
      <c r="H25543" s="13"/>
      <c r="J25543" s="13"/>
      <c r="K25543" s="21"/>
    </row>
    <row r="25544">
      <c r="D25544" s="13"/>
      <c r="E25544" s="21"/>
      <c r="G25544" s="13"/>
      <c r="H25544" s="13"/>
      <c r="J25544" s="13"/>
      <c r="K25544" s="21"/>
    </row>
    <row r="25545">
      <c r="D25545" s="13"/>
      <c r="E25545" s="21"/>
      <c r="G25545" s="13"/>
      <c r="H25545" s="13"/>
      <c r="J25545" s="13"/>
      <c r="K25545" s="21"/>
    </row>
    <row r="25546">
      <c r="D25546" s="13"/>
      <c r="E25546" s="21"/>
      <c r="G25546" s="13"/>
      <c r="H25546" s="13"/>
      <c r="J25546" s="13"/>
      <c r="K25546" s="21"/>
    </row>
    <row r="25547">
      <c r="D25547" s="13"/>
      <c r="E25547" s="21"/>
      <c r="G25547" s="13"/>
      <c r="H25547" s="13"/>
      <c r="J25547" s="13"/>
      <c r="K25547" s="21"/>
    </row>
    <row r="25548">
      <c r="D25548" s="13"/>
      <c r="E25548" s="21"/>
      <c r="G25548" s="13"/>
      <c r="H25548" s="13"/>
      <c r="J25548" s="13"/>
      <c r="K25548" s="21"/>
    </row>
    <row r="25549">
      <c r="D25549" s="13"/>
      <c r="E25549" s="21"/>
      <c r="G25549" s="13"/>
      <c r="H25549" s="13"/>
      <c r="J25549" s="13"/>
      <c r="K25549" s="21"/>
    </row>
    <row r="25550">
      <c r="D25550" s="13"/>
      <c r="E25550" s="21"/>
      <c r="G25550" s="13"/>
      <c r="H25550" s="13"/>
      <c r="J25550" s="13"/>
      <c r="K25550" s="21"/>
    </row>
    <row r="25551">
      <c r="D25551" s="13"/>
      <c r="E25551" s="21"/>
      <c r="G25551" s="13"/>
      <c r="H25551" s="13"/>
      <c r="J25551" s="13"/>
      <c r="K25551" s="21"/>
    </row>
    <row r="25552">
      <c r="D25552" s="13"/>
      <c r="E25552" s="21"/>
      <c r="G25552" s="13"/>
      <c r="H25552" s="13"/>
      <c r="J25552" s="13"/>
      <c r="K25552" s="21"/>
    </row>
    <row r="25553">
      <c r="D25553" s="13"/>
      <c r="E25553" s="21"/>
      <c r="G25553" s="13"/>
      <c r="H25553" s="13"/>
      <c r="J25553" s="13"/>
      <c r="K25553" s="21"/>
    </row>
    <row r="25554">
      <c r="D25554" s="13"/>
      <c r="E25554" s="21"/>
      <c r="G25554" s="13"/>
      <c r="H25554" s="13"/>
      <c r="J25554" s="13"/>
      <c r="K25554" s="21"/>
    </row>
    <row r="25555">
      <c r="D25555" s="13"/>
      <c r="E25555" s="21"/>
      <c r="G25555" s="13"/>
      <c r="H25555" s="13"/>
      <c r="J25555" s="13"/>
      <c r="K25555" s="21"/>
    </row>
    <row r="25556">
      <c r="D25556" s="13"/>
      <c r="E25556" s="21"/>
      <c r="G25556" s="13"/>
      <c r="H25556" s="13"/>
      <c r="J25556" s="13"/>
      <c r="K25556" s="21"/>
    </row>
    <row r="25557">
      <c r="D25557" s="13"/>
      <c r="E25557" s="21"/>
      <c r="G25557" s="13"/>
      <c r="H25557" s="13"/>
      <c r="J25557" s="13"/>
      <c r="K25557" s="21"/>
    </row>
    <row r="25558">
      <c r="D25558" s="13"/>
      <c r="E25558" s="21"/>
      <c r="G25558" s="13"/>
      <c r="H25558" s="13"/>
      <c r="J25558" s="13"/>
      <c r="K25558" s="21"/>
    </row>
    <row r="25559">
      <c r="D25559" s="13"/>
      <c r="E25559" s="21"/>
      <c r="G25559" s="13"/>
      <c r="H25559" s="13"/>
      <c r="J25559" s="13"/>
      <c r="K25559" s="21"/>
    </row>
    <row r="25560">
      <c r="D25560" s="13"/>
      <c r="E25560" s="21"/>
      <c r="G25560" s="13"/>
      <c r="H25560" s="13"/>
      <c r="J25560" s="13"/>
      <c r="K25560" s="21"/>
    </row>
    <row r="25561">
      <c r="D25561" s="13"/>
      <c r="E25561" s="21"/>
      <c r="G25561" s="13"/>
      <c r="H25561" s="13"/>
      <c r="J25561" s="13"/>
      <c r="K25561" s="21"/>
    </row>
    <row r="25562">
      <c r="D25562" s="13"/>
      <c r="E25562" s="21"/>
      <c r="G25562" s="13"/>
      <c r="H25562" s="13"/>
      <c r="J25562" s="13"/>
      <c r="K25562" s="21"/>
    </row>
    <row r="25563">
      <c r="D25563" s="13"/>
      <c r="E25563" s="21"/>
      <c r="G25563" s="13"/>
      <c r="H25563" s="13"/>
      <c r="J25563" s="13"/>
      <c r="K25563" s="21"/>
    </row>
    <row r="25564">
      <c r="D25564" s="13"/>
      <c r="E25564" s="21"/>
      <c r="G25564" s="13"/>
      <c r="H25564" s="13"/>
      <c r="J25564" s="13"/>
      <c r="K25564" s="21"/>
    </row>
    <row r="25565">
      <c r="D25565" s="13"/>
      <c r="E25565" s="21"/>
      <c r="G25565" s="13"/>
      <c r="H25565" s="13"/>
      <c r="J25565" s="13"/>
      <c r="K25565" s="21"/>
    </row>
    <row r="25566">
      <c r="D25566" s="13"/>
      <c r="E25566" s="21"/>
      <c r="G25566" s="13"/>
      <c r="H25566" s="13"/>
      <c r="J25566" s="13"/>
      <c r="K25566" s="21"/>
    </row>
    <row r="25567">
      <c r="D25567" s="13"/>
      <c r="E25567" s="21"/>
      <c r="G25567" s="13"/>
      <c r="H25567" s="13"/>
      <c r="J25567" s="13"/>
      <c r="K25567" s="21"/>
    </row>
    <row r="25568">
      <c r="D25568" s="13"/>
      <c r="E25568" s="21"/>
      <c r="G25568" s="13"/>
      <c r="H25568" s="13"/>
      <c r="J25568" s="13"/>
      <c r="K25568" s="21"/>
    </row>
    <row r="25569">
      <c r="D25569" s="13"/>
      <c r="E25569" s="21"/>
      <c r="G25569" s="13"/>
      <c r="H25569" s="13"/>
      <c r="J25569" s="13"/>
      <c r="K25569" s="21"/>
    </row>
    <row r="25570">
      <c r="D25570" s="13"/>
      <c r="E25570" s="21"/>
      <c r="G25570" s="13"/>
      <c r="H25570" s="13"/>
      <c r="J25570" s="13"/>
      <c r="K25570" s="21"/>
    </row>
    <row r="25571">
      <c r="D25571" s="13"/>
      <c r="E25571" s="21"/>
      <c r="G25571" s="13"/>
      <c r="H25571" s="13"/>
      <c r="J25571" s="13"/>
      <c r="K25571" s="21"/>
    </row>
    <row r="25572">
      <c r="D25572" s="13"/>
      <c r="E25572" s="21"/>
      <c r="G25572" s="13"/>
      <c r="H25572" s="13"/>
      <c r="J25572" s="13"/>
      <c r="K25572" s="21"/>
    </row>
    <row r="25573">
      <c r="D25573" s="13"/>
      <c r="E25573" s="21"/>
      <c r="G25573" s="13"/>
      <c r="H25573" s="13"/>
      <c r="J25573" s="13"/>
      <c r="K25573" s="21"/>
    </row>
    <row r="25574">
      <c r="D25574" s="13"/>
      <c r="E25574" s="21"/>
      <c r="G25574" s="13"/>
      <c r="H25574" s="13"/>
      <c r="J25574" s="13"/>
      <c r="K25574" s="21"/>
    </row>
    <row r="25575">
      <c r="D25575" s="13"/>
      <c r="E25575" s="21"/>
      <c r="G25575" s="13"/>
      <c r="H25575" s="13"/>
      <c r="J25575" s="13"/>
      <c r="K25575" s="21"/>
    </row>
    <row r="25576">
      <c r="D25576" s="13"/>
      <c r="E25576" s="21"/>
      <c r="G25576" s="13"/>
      <c r="H25576" s="13"/>
      <c r="J25576" s="13"/>
      <c r="K25576" s="21"/>
    </row>
    <row r="25577">
      <c r="D25577" s="13"/>
      <c r="E25577" s="21"/>
      <c r="G25577" s="13"/>
      <c r="H25577" s="13"/>
      <c r="J25577" s="13"/>
      <c r="K25577" s="21"/>
    </row>
    <row r="25578">
      <c r="D25578" s="13"/>
      <c r="E25578" s="21"/>
      <c r="G25578" s="13"/>
      <c r="H25578" s="13"/>
      <c r="J25578" s="13"/>
      <c r="K25578" s="21"/>
    </row>
    <row r="25579">
      <c r="D25579" s="13"/>
      <c r="E25579" s="21"/>
      <c r="G25579" s="13"/>
      <c r="H25579" s="13"/>
      <c r="J25579" s="13"/>
      <c r="K25579" s="21"/>
    </row>
    <row r="25580">
      <c r="D25580" s="13"/>
      <c r="E25580" s="21"/>
      <c r="G25580" s="13"/>
      <c r="H25580" s="13"/>
      <c r="J25580" s="13"/>
      <c r="K25580" s="21"/>
    </row>
    <row r="25581">
      <c r="D25581" s="13"/>
      <c r="E25581" s="21"/>
      <c r="G25581" s="13"/>
      <c r="H25581" s="13"/>
      <c r="J25581" s="13"/>
      <c r="K25581" s="21"/>
    </row>
    <row r="25582">
      <c r="D25582" s="13"/>
      <c r="E25582" s="21"/>
      <c r="G25582" s="13"/>
      <c r="H25582" s="13"/>
      <c r="J25582" s="13"/>
      <c r="K25582" s="21"/>
    </row>
    <row r="25583">
      <c r="D25583" s="13"/>
      <c r="E25583" s="21"/>
      <c r="G25583" s="13"/>
      <c r="H25583" s="13"/>
      <c r="J25583" s="13"/>
      <c r="K25583" s="21"/>
    </row>
    <row r="25584">
      <c r="D25584" s="13"/>
      <c r="E25584" s="21"/>
      <c r="G25584" s="13"/>
      <c r="H25584" s="13"/>
      <c r="J25584" s="13"/>
      <c r="K25584" s="21"/>
    </row>
    <row r="25585">
      <c r="D25585" s="13"/>
      <c r="E25585" s="21"/>
      <c r="G25585" s="13"/>
      <c r="H25585" s="13"/>
      <c r="J25585" s="13"/>
      <c r="K25585" s="21"/>
    </row>
    <row r="25586">
      <c r="D25586" s="13"/>
      <c r="E25586" s="21"/>
      <c r="G25586" s="13"/>
      <c r="H25586" s="13"/>
      <c r="J25586" s="13"/>
      <c r="K25586" s="21"/>
    </row>
    <row r="25587">
      <c r="D25587" s="13"/>
      <c r="E25587" s="21"/>
      <c r="G25587" s="13"/>
      <c r="H25587" s="13"/>
      <c r="J25587" s="13"/>
      <c r="K25587" s="21"/>
    </row>
    <row r="25588">
      <c r="D25588" s="13"/>
      <c r="E25588" s="21"/>
      <c r="G25588" s="13"/>
      <c r="H25588" s="13"/>
      <c r="J25588" s="13"/>
      <c r="K25588" s="21"/>
    </row>
    <row r="25589">
      <c r="D25589" s="13"/>
      <c r="E25589" s="21"/>
      <c r="G25589" s="13"/>
      <c r="H25589" s="13"/>
      <c r="J25589" s="13"/>
      <c r="K25589" s="21"/>
    </row>
    <row r="25590">
      <c r="D25590" s="13"/>
      <c r="E25590" s="21"/>
      <c r="G25590" s="13"/>
      <c r="H25590" s="13"/>
      <c r="J25590" s="13"/>
      <c r="K25590" s="21"/>
    </row>
    <row r="25591">
      <c r="D25591" s="13"/>
      <c r="E25591" s="21"/>
      <c r="G25591" s="13"/>
      <c r="H25591" s="13"/>
      <c r="J25591" s="13"/>
      <c r="K25591" s="21"/>
    </row>
    <row r="25592">
      <c r="D25592" s="13"/>
      <c r="E25592" s="21"/>
      <c r="G25592" s="13"/>
      <c r="H25592" s="13"/>
      <c r="J25592" s="13"/>
      <c r="K25592" s="21"/>
    </row>
    <row r="25593">
      <c r="D25593" s="13"/>
      <c r="E25593" s="21"/>
      <c r="G25593" s="13"/>
      <c r="H25593" s="13"/>
      <c r="J25593" s="13"/>
      <c r="K25593" s="21"/>
    </row>
    <row r="25594">
      <c r="D25594" s="13"/>
      <c r="E25594" s="21"/>
      <c r="G25594" s="13"/>
      <c r="H25594" s="13"/>
      <c r="J25594" s="13"/>
      <c r="K25594" s="21"/>
    </row>
    <row r="25595">
      <c r="D25595" s="13"/>
      <c r="E25595" s="21"/>
      <c r="G25595" s="13"/>
      <c r="H25595" s="13"/>
      <c r="J25595" s="13"/>
      <c r="K25595" s="21"/>
    </row>
    <row r="25596">
      <c r="D25596" s="13"/>
      <c r="E25596" s="21"/>
      <c r="G25596" s="13"/>
      <c r="H25596" s="13"/>
      <c r="J25596" s="13"/>
      <c r="K25596" s="21"/>
    </row>
    <row r="25597">
      <c r="D25597" s="13"/>
      <c r="E25597" s="21"/>
      <c r="G25597" s="13"/>
      <c r="H25597" s="13"/>
      <c r="J25597" s="13"/>
      <c r="K25597" s="21"/>
    </row>
    <row r="25598">
      <c r="D25598" s="13"/>
      <c r="E25598" s="21"/>
      <c r="G25598" s="13"/>
      <c r="H25598" s="13"/>
      <c r="J25598" s="13"/>
      <c r="K25598" s="21"/>
    </row>
    <row r="25599">
      <c r="D25599" s="13"/>
      <c r="E25599" s="21"/>
      <c r="G25599" s="13"/>
      <c r="H25599" s="13"/>
      <c r="J25599" s="13"/>
      <c r="K25599" s="21"/>
    </row>
    <row r="25600">
      <c r="D25600" s="13"/>
      <c r="E25600" s="21"/>
      <c r="G25600" s="13"/>
      <c r="H25600" s="13"/>
      <c r="J25600" s="13"/>
      <c r="K25600" s="21"/>
    </row>
    <row r="25601">
      <c r="D25601" s="13"/>
      <c r="E25601" s="21"/>
      <c r="G25601" s="13"/>
      <c r="H25601" s="13"/>
      <c r="J25601" s="13"/>
      <c r="K25601" s="21"/>
    </row>
    <row r="25602">
      <c r="D25602" s="13"/>
      <c r="E25602" s="21"/>
      <c r="G25602" s="13"/>
      <c r="H25602" s="13"/>
      <c r="J25602" s="13"/>
      <c r="K25602" s="21"/>
    </row>
    <row r="25603">
      <c r="D25603" s="13"/>
      <c r="E25603" s="21"/>
      <c r="G25603" s="13"/>
      <c r="H25603" s="13"/>
      <c r="J25603" s="13"/>
      <c r="K25603" s="21"/>
    </row>
    <row r="25604">
      <c r="D25604" s="13"/>
      <c r="E25604" s="21"/>
      <c r="G25604" s="13"/>
      <c r="H25604" s="13"/>
      <c r="J25604" s="13"/>
      <c r="K25604" s="21"/>
    </row>
    <row r="25605">
      <c r="D25605" s="13"/>
      <c r="E25605" s="21"/>
      <c r="G25605" s="13"/>
      <c r="H25605" s="13"/>
      <c r="J25605" s="13"/>
      <c r="K25605" s="21"/>
    </row>
    <row r="25606">
      <c r="D25606" s="13"/>
      <c r="E25606" s="21"/>
      <c r="G25606" s="13"/>
      <c r="H25606" s="13"/>
      <c r="J25606" s="13"/>
      <c r="K25606" s="21"/>
    </row>
    <row r="25607">
      <c r="D25607" s="13"/>
      <c r="E25607" s="21"/>
      <c r="G25607" s="13"/>
      <c r="H25607" s="13"/>
      <c r="J25607" s="13"/>
      <c r="K25607" s="21"/>
    </row>
    <row r="25608">
      <c r="D25608" s="13"/>
      <c r="E25608" s="21"/>
      <c r="G25608" s="13"/>
      <c r="H25608" s="13"/>
      <c r="J25608" s="13"/>
      <c r="K25608" s="21"/>
    </row>
    <row r="25609">
      <c r="D25609" s="13"/>
      <c r="E25609" s="21"/>
      <c r="G25609" s="13"/>
      <c r="H25609" s="13"/>
      <c r="J25609" s="13"/>
      <c r="K25609" s="21"/>
    </row>
    <row r="25610">
      <c r="D25610" s="13"/>
      <c r="E25610" s="21"/>
      <c r="G25610" s="13"/>
      <c r="H25610" s="13"/>
      <c r="J25610" s="13"/>
      <c r="K25610" s="21"/>
    </row>
    <row r="25611">
      <c r="D25611" s="13"/>
      <c r="E25611" s="21"/>
      <c r="G25611" s="13"/>
      <c r="H25611" s="13"/>
      <c r="J25611" s="13"/>
      <c r="K25611" s="21"/>
    </row>
    <row r="25612">
      <c r="D25612" s="13"/>
      <c r="E25612" s="21"/>
      <c r="G25612" s="13"/>
      <c r="H25612" s="13"/>
      <c r="J25612" s="13"/>
      <c r="K25612" s="21"/>
    </row>
    <row r="25613">
      <c r="D25613" s="13"/>
      <c r="E25613" s="21"/>
      <c r="G25613" s="13"/>
      <c r="H25613" s="13"/>
      <c r="J25613" s="13"/>
      <c r="K25613" s="21"/>
    </row>
    <row r="25614">
      <c r="D25614" s="13"/>
      <c r="E25614" s="21"/>
      <c r="G25614" s="13"/>
      <c r="H25614" s="13"/>
      <c r="J25614" s="13"/>
      <c r="K25614" s="21"/>
    </row>
    <row r="25615">
      <c r="D25615" s="13"/>
      <c r="E25615" s="21"/>
      <c r="G25615" s="13"/>
      <c r="H25615" s="13"/>
      <c r="J25615" s="13"/>
      <c r="K25615" s="21"/>
    </row>
    <row r="25616">
      <c r="D25616" s="13"/>
      <c r="E25616" s="21"/>
      <c r="G25616" s="13"/>
      <c r="H25616" s="13"/>
      <c r="J25616" s="13"/>
      <c r="K25616" s="21"/>
    </row>
    <row r="25617">
      <c r="D25617" s="13"/>
      <c r="E25617" s="21"/>
      <c r="G25617" s="13"/>
      <c r="H25617" s="13"/>
      <c r="J25617" s="13"/>
      <c r="K25617" s="21"/>
    </row>
    <row r="25618">
      <c r="D25618" s="13"/>
      <c r="E25618" s="21"/>
      <c r="G25618" s="13"/>
      <c r="H25618" s="13"/>
      <c r="J25618" s="13"/>
      <c r="K25618" s="21"/>
    </row>
    <row r="25619">
      <c r="D25619" s="13"/>
      <c r="E25619" s="21"/>
      <c r="G25619" s="13"/>
      <c r="H25619" s="13"/>
      <c r="J25619" s="13"/>
      <c r="K25619" s="21"/>
    </row>
    <row r="25620">
      <c r="D25620" s="13"/>
      <c r="E25620" s="21"/>
      <c r="G25620" s="13"/>
      <c r="H25620" s="13"/>
      <c r="J25620" s="13"/>
      <c r="K25620" s="21"/>
    </row>
    <row r="25621">
      <c r="D25621" s="13"/>
      <c r="E25621" s="21"/>
      <c r="G25621" s="13"/>
      <c r="H25621" s="13"/>
      <c r="J25621" s="13"/>
      <c r="K25621" s="21"/>
    </row>
    <row r="25622">
      <c r="D25622" s="13"/>
      <c r="E25622" s="21"/>
      <c r="G25622" s="13"/>
      <c r="H25622" s="13"/>
      <c r="J25622" s="13"/>
      <c r="K25622" s="21"/>
    </row>
    <row r="25623">
      <c r="D25623" s="13"/>
      <c r="E25623" s="21"/>
      <c r="G25623" s="13"/>
      <c r="H25623" s="13"/>
      <c r="J25623" s="13"/>
      <c r="K25623" s="21"/>
    </row>
    <row r="25624">
      <c r="D25624" s="13"/>
      <c r="E25624" s="21"/>
      <c r="G25624" s="13"/>
      <c r="H25624" s="13"/>
      <c r="J25624" s="13"/>
      <c r="K25624" s="21"/>
    </row>
    <row r="25625">
      <c r="D25625" s="13"/>
      <c r="E25625" s="21"/>
      <c r="G25625" s="13"/>
      <c r="H25625" s="13"/>
      <c r="J25625" s="13"/>
      <c r="K25625" s="21"/>
    </row>
    <row r="25626">
      <c r="D25626" s="13"/>
      <c r="E25626" s="21"/>
      <c r="G25626" s="13"/>
      <c r="H25626" s="13"/>
      <c r="J25626" s="13"/>
      <c r="K25626" s="21"/>
    </row>
    <row r="25627">
      <c r="D25627" s="13"/>
      <c r="E25627" s="21"/>
      <c r="G25627" s="13"/>
      <c r="H25627" s="13"/>
      <c r="J25627" s="13"/>
      <c r="K25627" s="21"/>
    </row>
    <row r="25628">
      <c r="D25628" s="13"/>
      <c r="E25628" s="21"/>
      <c r="G25628" s="13"/>
      <c r="H25628" s="13"/>
      <c r="J25628" s="13"/>
      <c r="K25628" s="21"/>
    </row>
    <row r="25629">
      <c r="D25629" s="13"/>
      <c r="E25629" s="21"/>
      <c r="G25629" s="13"/>
      <c r="H25629" s="13"/>
      <c r="J25629" s="13"/>
      <c r="K25629" s="21"/>
    </row>
    <row r="25630">
      <c r="D25630" s="13"/>
      <c r="E25630" s="21"/>
      <c r="G25630" s="13"/>
      <c r="H25630" s="13"/>
      <c r="J25630" s="13"/>
      <c r="K25630" s="21"/>
    </row>
    <row r="25631">
      <c r="D25631" s="13"/>
      <c r="E25631" s="21"/>
      <c r="G25631" s="13"/>
      <c r="H25631" s="13"/>
      <c r="J25631" s="13"/>
      <c r="K25631" s="21"/>
    </row>
    <row r="25632">
      <c r="D25632" s="13"/>
      <c r="E25632" s="21"/>
      <c r="G25632" s="13"/>
      <c r="H25632" s="13"/>
      <c r="J25632" s="13"/>
      <c r="K25632" s="21"/>
    </row>
    <row r="25633">
      <c r="D25633" s="13"/>
      <c r="E25633" s="21"/>
      <c r="G25633" s="13"/>
      <c r="H25633" s="13"/>
      <c r="J25633" s="13"/>
      <c r="K25633" s="21"/>
    </row>
    <row r="25634">
      <c r="D25634" s="13"/>
      <c r="E25634" s="21"/>
      <c r="G25634" s="13"/>
      <c r="H25634" s="13"/>
      <c r="J25634" s="13"/>
      <c r="K25634" s="21"/>
    </row>
    <row r="25635">
      <c r="D25635" s="13"/>
      <c r="E25635" s="21"/>
      <c r="G25635" s="13"/>
      <c r="H25635" s="13"/>
      <c r="J25635" s="13"/>
      <c r="K25635" s="21"/>
    </row>
    <row r="25636">
      <c r="D25636" s="13"/>
      <c r="E25636" s="21"/>
      <c r="G25636" s="13"/>
      <c r="H25636" s="13"/>
      <c r="J25636" s="13"/>
      <c r="K25636" s="21"/>
    </row>
    <row r="25637">
      <c r="D25637" s="13"/>
      <c r="E25637" s="21"/>
      <c r="G25637" s="13"/>
      <c r="H25637" s="13"/>
      <c r="J25637" s="13"/>
      <c r="K25637" s="21"/>
    </row>
    <row r="25638">
      <c r="D25638" s="13"/>
      <c r="E25638" s="21"/>
      <c r="G25638" s="13"/>
      <c r="H25638" s="13"/>
      <c r="J25638" s="13"/>
      <c r="K25638" s="21"/>
    </row>
    <row r="25639">
      <c r="D25639" s="13"/>
      <c r="E25639" s="21"/>
      <c r="G25639" s="13"/>
      <c r="H25639" s="13"/>
      <c r="J25639" s="13"/>
      <c r="K25639" s="21"/>
    </row>
    <row r="25640">
      <c r="D25640" s="13"/>
      <c r="E25640" s="21"/>
      <c r="G25640" s="13"/>
      <c r="H25640" s="13"/>
      <c r="J25640" s="13"/>
      <c r="K25640" s="21"/>
    </row>
    <row r="25641">
      <c r="D25641" s="13"/>
      <c r="E25641" s="21"/>
      <c r="G25641" s="13"/>
      <c r="H25641" s="13"/>
      <c r="J25641" s="13"/>
      <c r="K25641" s="21"/>
    </row>
    <row r="25642">
      <c r="D25642" s="13"/>
      <c r="E25642" s="21"/>
      <c r="G25642" s="13"/>
      <c r="H25642" s="13"/>
      <c r="J25642" s="13"/>
      <c r="K25642" s="21"/>
    </row>
    <row r="25643">
      <c r="D25643" s="13"/>
      <c r="E25643" s="21"/>
      <c r="G25643" s="13"/>
      <c r="H25643" s="13"/>
      <c r="J25643" s="13"/>
      <c r="K25643" s="21"/>
    </row>
    <row r="25644">
      <c r="D25644" s="13"/>
      <c r="E25644" s="21"/>
      <c r="G25644" s="13"/>
      <c r="H25644" s="13"/>
      <c r="J25644" s="13"/>
      <c r="K25644" s="21"/>
    </row>
    <row r="25645">
      <c r="D25645" s="13"/>
      <c r="E25645" s="21"/>
      <c r="G25645" s="13"/>
      <c r="H25645" s="13"/>
      <c r="J25645" s="13"/>
      <c r="K25645" s="21"/>
    </row>
    <row r="25646">
      <c r="D25646" s="13"/>
      <c r="E25646" s="21"/>
      <c r="G25646" s="13"/>
      <c r="H25646" s="13"/>
      <c r="J25646" s="13"/>
      <c r="K25646" s="21"/>
    </row>
    <row r="25647">
      <c r="D25647" s="13"/>
      <c r="E25647" s="21"/>
      <c r="G25647" s="13"/>
      <c r="H25647" s="13"/>
      <c r="J25647" s="13"/>
      <c r="K25647" s="21"/>
    </row>
    <row r="25648">
      <c r="D25648" s="13"/>
      <c r="E25648" s="21"/>
      <c r="G25648" s="13"/>
      <c r="H25648" s="13"/>
      <c r="J25648" s="13"/>
      <c r="K25648" s="21"/>
    </row>
    <row r="25649">
      <c r="D25649" s="13"/>
      <c r="E25649" s="21"/>
      <c r="G25649" s="13"/>
      <c r="H25649" s="13"/>
      <c r="J25649" s="13"/>
      <c r="K25649" s="21"/>
    </row>
    <row r="25650">
      <c r="D25650" s="13"/>
      <c r="E25650" s="21"/>
      <c r="G25650" s="13"/>
      <c r="H25650" s="13"/>
      <c r="J25650" s="13"/>
      <c r="K25650" s="21"/>
    </row>
    <row r="25651">
      <c r="D25651" s="13"/>
      <c r="E25651" s="21"/>
      <c r="G25651" s="13"/>
      <c r="H25651" s="13"/>
      <c r="J25651" s="13"/>
      <c r="K25651" s="21"/>
    </row>
    <row r="25652">
      <c r="D25652" s="13"/>
      <c r="E25652" s="21"/>
      <c r="G25652" s="13"/>
      <c r="H25652" s="13"/>
      <c r="J25652" s="13"/>
      <c r="K25652" s="21"/>
    </row>
    <row r="25653">
      <c r="D25653" s="13"/>
      <c r="E25653" s="21"/>
      <c r="G25653" s="13"/>
      <c r="H25653" s="13"/>
      <c r="J25653" s="13"/>
      <c r="K25653" s="21"/>
    </row>
    <row r="25654">
      <c r="D25654" s="13"/>
      <c r="E25654" s="21"/>
      <c r="G25654" s="13"/>
      <c r="H25654" s="13"/>
      <c r="J25654" s="13"/>
      <c r="K25654" s="21"/>
    </row>
    <row r="25655">
      <c r="D25655" s="13"/>
      <c r="E25655" s="21"/>
      <c r="G25655" s="13"/>
      <c r="H25655" s="13"/>
      <c r="J25655" s="13"/>
      <c r="K25655" s="21"/>
    </row>
    <row r="25656">
      <c r="D25656" s="13"/>
      <c r="E25656" s="21"/>
      <c r="G25656" s="13"/>
      <c r="H25656" s="13"/>
      <c r="J25656" s="13"/>
      <c r="K25656" s="21"/>
    </row>
    <row r="25657">
      <c r="D25657" s="13"/>
      <c r="E25657" s="21"/>
      <c r="G25657" s="13"/>
      <c r="H25657" s="13"/>
      <c r="J25657" s="13"/>
      <c r="K25657" s="21"/>
    </row>
    <row r="25658">
      <c r="D25658" s="13"/>
      <c r="E25658" s="21"/>
      <c r="G25658" s="13"/>
      <c r="H25658" s="13"/>
      <c r="J25658" s="13"/>
      <c r="K25658" s="21"/>
    </row>
    <row r="25659">
      <c r="D25659" s="13"/>
      <c r="E25659" s="21"/>
      <c r="G25659" s="13"/>
      <c r="H25659" s="13"/>
      <c r="J25659" s="13"/>
      <c r="K25659" s="21"/>
    </row>
    <row r="25660">
      <c r="D25660" s="13"/>
      <c r="E25660" s="21"/>
      <c r="G25660" s="13"/>
      <c r="H25660" s="13"/>
      <c r="J25660" s="13"/>
      <c r="K25660" s="21"/>
    </row>
    <row r="25661">
      <c r="D25661" s="13"/>
      <c r="E25661" s="21"/>
      <c r="G25661" s="13"/>
      <c r="H25661" s="13"/>
      <c r="J25661" s="13"/>
      <c r="K25661" s="21"/>
    </row>
    <row r="25662">
      <c r="D25662" s="13"/>
      <c r="E25662" s="21"/>
      <c r="G25662" s="13"/>
      <c r="H25662" s="13"/>
      <c r="J25662" s="13"/>
      <c r="K25662" s="21"/>
    </row>
    <row r="25663">
      <c r="D25663" s="13"/>
      <c r="E25663" s="21"/>
      <c r="G25663" s="13"/>
      <c r="H25663" s="13"/>
      <c r="J25663" s="13"/>
      <c r="K25663" s="21"/>
    </row>
    <row r="25664">
      <c r="D25664" s="13"/>
      <c r="E25664" s="21"/>
      <c r="G25664" s="13"/>
      <c r="H25664" s="13"/>
      <c r="J25664" s="13"/>
      <c r="K25664" s="21"/>
    </row>
    <row r="25665">
      <c r="D25665" s="13"/>
      <c r="E25665" s="21"/>
      <c r="G25665" s="13"/>
      <c r="H25665" s="13"/>
      <c r="J25665" s="13"/>
      <c r="K25665" s="21"/>
    </row>
    <row r="25666">
      <c r="D25666" s="13"/>
      <c r="E25666" s="21"/>
      <c r="G25666" s="13"/>
      <c r="H25666" s="13"/>
      <c r="J25666" s="13"/>
      <c r="K25666" s="21"/>
    </row>
    <row r="25667">
      <c r="D25667" s="13"/>
      <c r="E25667" s="21"/>
      <c r="G25667" s="13"/>
      <c r="H25667" s="13"/>
      <c r="J25667" s="13"/>
      <c r="K25667" s="21"/>
    </row>
    <row r="25668">
      <c r="D25668" s="13"/>
      <c r="E25668" s="21"/>
      <c r="G25668" s="13"/>
      <c r="H25668" s="13"/>
      <c r="J25668" s="13"/>
      <c r="K25668" s="21"/>
    </row>
    <row r="25669">
      <c r="D25669" s="13"/>
      <c r="E25669" s="21"/>
      <c r="G25669" s="13"/>
      <c r="H25669" s="13"/>
      <c r="J25669" s="13"/>
      <c r="K25669" s="21"/>
    </row>
    <row r="25670">
      <c r="D25670" s="13"/>
      <c r="E25670" s="21"/>
      <c r="G25670" s="13"/>
      <c r="H25670" s="13"/>
      <c r="J25670" s="13"/>
      <c r="K25670" s="21"/>
    </row>
    <row r="25671">
      <c r="D25671" s="13"/>
      <c r="E25671" s="21"/>
      <c r="G25671" s="13"/>
      <c r="H25671" s="13"/>
      <c r="J25671" s="13"/>
      <c r="K25671" s="21"/>
    </row>
    <row r="25672">
      <c r="D25672" s="13"/>
      <c r="E25672" s="21"/>
      <c r="G25672" s="13"/>
      <c r="H25672" s="13"/>
      <c r="J25672" s="13"/>
      <c r="K25672" s="21"/>
    </row>
    <row r="25673">
      <c r="D25673" s="13"/>
      <c r="E25673" s="21"/>
      <c r="G25673" s="13"/>
      <c r="H25673" s="13"/>
      <c r="J25673" s="13"/>
      <c r="K25673" s="21"/>
    </row>
    <row r="25674">
      <c r="D25674" s="13"/>
      <c r="E25674" s="21"/>
      <c r="G25674" s="13"/>
      <c r="H25674" s="13"/>
      <c r="J25674" s="13"/>
      <c r="K25674" s="21"/>
    </row>
    <row r="25675">
      <c r="D25675" s="13"/>
      <c r="E25675" s="21"/>
      <c r="G25675" s="13"/>
      <c r="H25675" s="13"/>
      <c r="J25675" s="13"/>
      <c r="K25675" s="21"/>
    </row>
    <row r="25676">
      <c r="D25676" s="13"/>
      <c r="E25676" s="21"/>
      <c r="G25676" s="13"/>
      <c r="H25676" s="13"/>
      <c r="J25676" s="13"/>
      <c r="K25676" s="21"/>
    </row>
    <row r="25677">
      <c r="D25677" s="13"/>
      <c r="E25677" s="21"/>
      <c r="G25677" s="13"/>
      <c r="H25677" s="13"/>
      <c r="J25677" s="13"/>
      <c r="K25677" s="21"/>
    </row>
    <row r="25678">
      <c r="D25678" s="13"/>
      <c r="E25678" s="21"/>
      <c r="G25678" s="13"/>
      <c r="H25678" s="13"/>
      <c r="J25678" s="13"/>
      <c r="K25678" s="21"/>
    </row>
    <row r="25679">
      <c r="D25679" s="13"/>
      <c r="E25679" s="21"/>
      <c r="G25679" s="13"/>
      <c r="H25679" s="13"/>
      <c r="J25679" s="13"/>
      <c r="K25679" s="21"/>
    </row>
    <row r="25680">
      <c r="D25680" s="13"/>
      <c r="E25680" s="21"/>
      <c r="G25680" s="13"/>
      <c r="H25680" s="13"/>
      <c r="J25680" s="13"/>
      <c r="K25680" s="21"/>
    </row>
    <row r="25681">
      <c r="D25681" s="13"/>
      <c r="E25681" s="21"/>
      <c r="G25681" s="13"/>
      <c r="H25681" s="13"/>
      <c r="J25681" s="13"/>
      <c r="K25681" s="21"/>
    </row>
    <row r="25682">
      <c r="D25682" s="13"/>
      <c r="E25682" s="21"/>
      <c r="G25682" s="13"/>
      <c r="H25682" s="13"/>
      <c r="J25682" s="13"/>
      <c r="K25682" s="21"/>
    </row>
    <row r="25683">
      <c r="D25683" s="13"/>
      <c r="E25683" s="21"/>
      <c r="G25683" s="13"/>
      <c r="H25683" s="13"/>
      <c r="J25683" s="13"/>
      <c r="K25683" s="21"/>
    </row>
    <row r="25684">
      <c r="D25684" s="13"/>
      <c r="E25684" s="21"/>
      <c r="G25684" s="13"/>
      <c r="H25684" s="13"/>
      <c r="J25684" s="13"/>
      <c r="K25684" s="21"/>
    </row>
    <row r="25685">
      <c r="D25685" s="13"/>
      <c r="E25685" s="21"/>
      <c r="G25685" s="13"/>
      <c r="H25685" s="13"/>
      <c r="J25685" s="13"/>
      <c r="K25685" s="21"/>
    </row>
    <row r="25686">
      <c r="D25686" s="13"/>
      <c r="E25686" s="21"/>
      <c r="G25686" s="13"/>
      <c r="H25686" s="13"/>
      <c r="J25686" s="13"/>
      <c r="K25686" s="21"/>
    </row>
    <row r="25687">
      <c r="D25687" s="13"/>
      <c r="E25687" s="21"/>
      <c r="G25687" s="13"/>
      <c r="H25687" s="13"/>
      <c r="J25687" s="13"/>
      <c r="K25687" s="21"/>
    </row>
    <row r="25688">
      <c r="D25688" s="13"/>
      <c r="E25688" s="21"/>
      <c r="G25688" s="13"/>
      <c r="H25688" s="13"/>
      <c r="J25688" s="13"/>
      <c r="K25688" s="21"/>
    </row>
    <row r="25689">
      <c r="D25689" s="13"/>
      <c r="E25689" s="21"/>
      <c r="G25689" s="13"/>
      <c r="H25689" s="13"/>
      <c r="J25689" s="13"/>
      <c r="K25689" s="21"/>
    </row>
    <row r="25690">
      <c r="D25690" s="13"/>
      <c r="E25690" s="21"/>
      <c r="G25690" s="13"/>
      <c r="H25690" s="13"/>
      <c r="J25690" s="13"/>
      <c r="K25690" s="21"/>
    </row>
    <row r="25691">
      <c r="D25691" s="13"/>
      <c r="E25691" s="21"/>
      <c r="G25691" s="13"/>
      <c r="H25691" s="13"/>
      <c r="J25691" s="13"/>
      <c r="K25691" s="21"/>
    </row>
    <row r="25692">
      <c r="D25692" s="13"/>
      <c r="E25692" s="21"/>
      <c r="G25692" s="13"/>
      <c r="H25692" s="13"/>
      <c r="J25692" s="13"/>
      <c r="K25692" s="21"/>
    </row>
    <row r="25693">
      <c r="D25693" s="13"/>
      <c r="E25693" s="21"/>
      <c r="G25693" s="13"/>
      <c r="H25693" s="13"/>
      <c r="J25693" s="13"/>
      <c r="K25693" s="21"/>
    </row>
    <row r="25694">
      <c r="D25694" s="13"/>
      <c r="E25694" s="21"/>
      <c r="G25694" s="13"/>
      <c r="H25694" s="13"/>
      <c r="J25694" s="13"/>
      <c r="K25694" s="21"/>
    </row>
    <row r="25695">
      <c r="D25695" s="13"/>
      <c r="E25695" s="21"/>
      <c r="G25695" s="13"/>
      <c r="H25695" s="13"/>
      <c r="J25695" s="13"/>
      <c r="K25695" s="21"/>
    </row>
    <row r="25696">
      <c r="D25696" s="13"/>
      <c r="E25696" s="21"/>
      <c r="G25696" s="13"/>
      <c r="H25696" s="13"/>
      <c r="J25696" s="13"/>
      <c r="K25696" s="21"/>
    </row>
    <row r="25697">
      <c r="D25697" s="13"/>
      <c r="E25697" s="21"/>
      <c r="G25697" s="13"/>
      <c r="H25697" s="13"/>
      <c r="J25697" s="13"/>
      <c r="K25697" s="21"/>
    </row>
    <row r="25698">
      <c r="D25698" s="13"/>
      <c r="E25698" s="21"/>
      <c r="G25698" s="13"/>
      <c r="H25698" s="13"/>
      <c r="J25698" s="13"/>
      <c r="K25698" s="21"/>
    </row>
    <row r="25699">
      <c r="D25699" s="13"/>
      <c r="E25699" s="21"/>
      <c r="G25699" s="13"/>
      <c r="H25699" s="13"/>
      <c r="J25699" s="13"/>
      <c r="K25699" s="21"/>
    </row>
    <row r="25700">
      <c r="D25700" s="13"/>
      <c r="E25700" s="21"/>
      <c r="G25700" s="13"/>
      <c r="H25700" s="13"/>
      <c r="J25700" s="13"/>
      <c r="K25700" s="21"/>
    </row>
    <row r="25701">
      <c r="D25701" s="13"/>
      <c r="E25701" s="21"/>
      <c r="G25701" s="13"/>
      <c r="H25701" s="13"/>
      <c r="J25701" s="13"/>
      <c r="K25701" s="21"/>
    </row>
    <row r="25702">
      <c r="D25702" s="13"/>
      <c r="E25702" s="21"/>
      <c r="G25702" s="13"/>
      <c r="H25702" s="13"/>
      <c r="J25702" s="13"/>
      <c r="K25702" s="21"/>
    </row>
    <row r="25703">
      <c r="D25703" s="13"/>
      <c r="E25703" s="21"/>
      <c r="G25703" s="13"/>
      <c r="H25703" s="13"/>
      <c r="J25703" s="13"/>
      <c r="K25703" s="21"/>
    </row>
    <row r="25704">
      <c r="D25704" s="13"/>
      <c r="E25704" s="21"/>
      <c r="G25704" s="13"/>
      <c r="H25704" s="13"/>
      <c r="J25704" s="13"/>
      <c r="K25704" s="21"/>
    </row>
    <row r="25705">
      <c r="D25705" s="13"/>
      <c r="E25705" s="21"/>
      <c r="G25705" s="13"/>
      <c r="H25705" s="13"/>
      <c r="J25705" s="13"/>
      <c r="K25705" s="21"/>
    </row>
    <row r="25706">
      <c r="D25706" s="13"/>
      <c r="E25706" s="21"/>
      <c r="G25706" s="13"/>
      <c r="H25706" s="13"/>
      <c r="J25706" s="13"/>
      <c r="K25706" s="21"/>
    </row>
    <row r="25707">
      <c r="D25707" s="13"/>
      <c r="E25707" s="21"/>
      <c r="G25707" s="13"/>
      <c r="H25707" s="13"/>
      <c r="J25707" s="13"/>
      <c r="K25707" s="21"/>
    </row>
    <row r="25708">
      <c r="D25708" s="13"/>
      <c r="E25708" s="21"/>
      <c r="G25708" s="13"/>
      <c r="H25708" s="13"/>
      <c r="J25708" s="13"/>
      <c r="K25708" s="21"/>
    </row>
    <row r="25709">
      <c r="D25709" s="13"/>
      <c r="E25709" s="21"/>
      <c r="G25709" s="13"/>
      <c r="H25709" s="13"/>
      <c r="J25709" s="13"/>
      <c r="K25709" s="21"/>
    </row>
    <row r="25710">
      <c r="D25710" s="13"/>
      <c r="E25710" s="21"/>
      <c r="G25710" s="13"/>
      <c r="H25710" s="13"/>
      <c r="J25710" s="13"/>
      <c r="K25710" s="21"/>
    </row>
    <row r="25711">
      <c r="D25711" s="13"/>
      <c r="E25711" s="21"/>
      <c r="G25711" s="13"/>
      <c r="H25711" s="13"/>
      <c r="J25711" s="13"/>
      <c r="K25711" s="21"/>
    </row>
    <row r="25712">
      <c r="D25712" s="13"/>
      <c r="E25712" s="21"/>
      <c r="G25712" s="13"/>
      <c r="H25712" s="13"/>
      <c r="J25712" s="13"/>
      <c r="K25712" s="21"/>
    </row>
    <row r="25713">
      <c r="D25713" s="13"/>
      <c r="E25713" s="21"/>
      <c r="G25713" s="13"/>
      <c r="H25713" s="13"/>
      <c r="J25713" s="13"/>
      <c r="K25713" s="21"/>
    </row>
    <row r="25714">
      <c r="D25714" s="13"/>
      <c r="E25714" s="21"/>
      <c r="G25714" s="13"/>
      <c r="H25714" s="13"/>
      <c r="J25714" s="13"/>
      <c r="K25714" s="21"/>
    </row>
    <row r="25715">
      <c r="D25715" s="13"/>
      <c r="E25715" s="21"/>
      <c r="G25715" s="13"/>
      <c r="H25715" s="13"/>
      <c r="J25715" s="13"/>
      <c r="K25715" s="21"/>
    </row>
    <row r="25716">
      <c r="D25716" s="13"/>
      <c r="E25716" s="21"/>
      <c r="G25716" s="13"/>
      <c r="H25716" s="13"/>
      <c r="J25716" s="13"/>
      <c r="K25716" s="21"/>
    </row>
    <row r="25717">
      <c r="D25717" s="13"/>
      <c r="E25717" s="21"/>
      <c r="G25717" s="13"/>
      <c r="H25717" s="13"/>
      <c r="J25717" s="13"/>
      <c r="K25717" s="21"/>
    </row>
    <row r="25718">
      <c r="D25718" s="13"/>
      <c r="E25718" s="21"/>
      <c r="G25718" s="13"/>
      <c r="H25718" s="13"/>
      <c r="J25718" s="13"/>
      <c r="K25718" s="21"/>
    </row>
    <row r="25719">
      <c r="D25719" s="13"/>
      <c r="E25719" s="21"/>
      <c r="G25719" s="13"/>
      <c r="H25719" s="13"/>
      <c r="J25719" s="13"/>
      <c r="K25719" s="21"/>
    </row>
    <row r="25720">
      <c r="D25720" s="13"/>
      <c r="E25720" s="21"/>
      <c r="G25720" s="13"/>
      <c r="H25720" s="13"/>
      <c r="J25720" s="13"/>
      <c r="K25720" s="21"/>
    </row>
    <row r="25721">
      <c r="D25721" s="13"/>
      <c r="E25721" s="21"/>
      <c r="G25721" s="13"/>
      <c r="H25721" s="13"/>
      <c r="J25721" s="13"/>
      <c r="K25721" s="21"/>
    </row>
    <row r="25722">
      <c r="D25722" s="13"/>
      <c r="E25722" s="21"/>
      <c r="G25722" s="13"/>
      <c r="H25722" s="13"/>
      <c r="J25722" s="13"/>
      <c r="K25722" s="21"/>
    </row>
    <row r="25723">
      <c r="D25723" s="13"/>
      <c r="E25723" s="21"/>
      <c r="G25723" s="13"/>
      <c r="H25723" s="13"/>
      <c r="J25723" s="13"/>
      <c r="K25723" s="21"/>
    </row>
    <row r="25724">
      <c r="D25724" s="13"/>
      <c r="E25724" s="21"/>
      <c r="G25724" s="13"/>
      <c r="H25724" s="13"/>
      <c r="J25724" s="13"/>
      <c r="K25724" s="21"/>
    </row>
    <row r="25725">
      <c r="D25725" s="13"/>
      <c r="E25725" s="21"/>
      <c r="G25725" s="13"/>
      <c r="H25725" s="13"/>
      <c r="J25725" s="13"/>
      <c r="K25725" s="21"/>
    </row>
    <row r="25726">
      <c r="D25726" s="13"/>
      <c r="E25726" s="21"/>
      <c r="G25726" s="13"/>
      <c r="H25726" s="13"/>
      <c r="J25726" s="13"/>
      <c r="K25726" s="21"/>
    </row>
    <row r="25727">
      <c r="D25727" s="13"/>
      <c r="E25727" s="21"/>
      <c r="G25727" s="13"/>
      <c r="H25727" s="13"/>
      <c r="J25727" s="13"/>
      <c r="K25727" s="21"/>
    </row>
    <row r="25728">
      <c r="D25728" s="13"/>
      <c r="E25728" s="21"/>
      <c r="G25728" s="13"/>
      <c r="H25728" s="13"/>
      <c r="J25728" s="13"/>
      <c r="K25728" s="21"/>
    </row>
    <row r="25729">
      <c r="D25729" s="13"/>
      <c r="E25729" s="21"/>
      <c r="G25729" s="13"/>
      <c r="H25729" s="13"/>
      <c r="J25729" s="13"/>
      <c r="K25729" s="21"/>
    </row>
    <row r="25730">
      <c r="D25730" s="13"/>
      <c r="E25730" s="21"/>
      <c r="G25730" s="13"/>
      <c r="H25730" s="13"/>
      <c r="J25730" s="13"/>
      <c r="K25730" s="21"/>
    </row>
    <row r="25731">
      <c r="D25731" s="13"/>
      <c r="E25731" s="21"/>
      <c r="G25731" s="13"/>
      <c r="H25731" s="13"/>
      <c r="J25731" s="13"/>
      <c r="K25731" s="21"/>
    </row>
    <row r="25732">
      <c r="D25732" s="13"/>
      <c r="E25732" s="21"/>
      <c r="G25732" s="13"/>
      <c r="H25732" s="13"/>
      <c r="J25732" s="13"/>
      <c r="K25732" s="21"/>
    </row>
    <row r="25733">
      <c r="D25733" s="13"/>
      <c r="E25733" s="21"/>
      <c r="G25733" s="13"/>
      <c r="H25733" s="13"/>
      <c r="J25733" s="13"/>
      <c r="K25733" s="21"/>
    </row>
    <row r="25734">
      <c r="D25734" s="13"/>
      <c r="E25734" s="21"/>
      <c r="G25734" s="13"/>
      <c r="H25734" s="13"/>
      <c r="J25734" s="13"/>
      <c r="K25734" s="21"/>
    </row>
    <row r="25735">
      <c r="D25735" s="13"/>
      <c r="E25735" s="21"/>
      <c r="G25735" s="13"/>
      <c r="H25735" s="13"/>
      <c r="J25735" s="13"/>
      <c r="K25735" s="21"/>
    </row>
    <row r="25736">
      <c r="D25736" s="13"/>
      <c r="E25736" s="21"/>
      <c r="G25736" s="13"/>
      <c r="H25736" s="13"/>
      <c r="J25736" s="13"/>
      <c r="K25736" s="21"/>
    </row>
    <row r="25737">
      <c r="D25737" s="13"/>
      <c r="E25737" s="21"/>
      <c r="G25737" s="13"/>
      <c r="H25737" s="13"/>
      <c r="J25737" s="13"/>
      <c r="K25737" s="21"/>
    </row>
    <row r="25738">
      <c r="D25738" s="13"/>
      <c r="E25738" s="21"/>
      <c r="G25738" s="13"/>
      <c r="H25738" s="13"/>
      <c r="J25738" s="13"/>
      <c r="K25738" s="21"/>
    </row>
    <row r="25739">
      <c r="D25739" s="13"/>
      <c r="E25739" s="21"/>
      <c r="G25739" s="13"/>
      <c r="H25739" s="13"/>
      <c r="J25739" s="13"/>
      <c r="K25739" s="21"/>
    </row>
    <row r="25740">
      <c r="D25740" s="13"/>
      <c r="E25740" s="21"/>
      <c r="G25740" s="13"/>
      <c r="H25740" s="13"/>
      <c r="J25740" s="13"/>
      <c r="K25740" s="21"/>
    </row>
    <row r="25741">
      <c r="D25741" s="13"/>
      <c r="E25741" s="21"/>
      <c r="G25741" s="13"/>
      <c r="H25741" s="13"/>
      <c r="J25741" s="13"/>
      <c r="K25741" s="21"/>
    </row>
    <row r="25742">
      <c r="D25742" s="13"/>
      <c r="E25742" s="21"/>
      <c r="G25742" s="13"/>
      <c r="H25742" s="13"/>
      <c r="J25742" s="13"/>
      <c r="K25742" s="21"/>
    </row>
    <row r="25743">
      <c r="D25743" s="13"/>
      <c r="E25743" s="21"/>
      <c r="G25743" s="13"/>
      <c r="H25743" s="13"/>
      <c r="J25743" s="13"/>
      <c r="K25743" s="21"/>
    </row>
    <row r="25744">
      <c r="D25744" s="13"/>
      <c r="E25744" s="21"/>
      <c r="G25744" s="13"/>
      <c r="H25744" s="13"/>
      <c r="J25744" s="13"/>
      <c r="K25744" s="21"/>
    </row>
    <row r="25745">
      <c r="D25745" s="13"/>
      <c r="E25745" s="21"/>
      <c r="G25745" s="13"/>
      <c r="H25745" s="13"/>
      <c r="J25745" s="13"/>
      <c r="K25745" s="21"/>
    </row>
    <row r="25746">
      <c r="D25746" s="13"/>
      <c r="E25746" s="21"/>
      <c r="G25746" s="13"/>
      <c r="H25746" s="13"/>
      <c r="J25746" s="13"/>
      <c r="K25746" s="21"/>
    </row>
    <row r="25747">
      <c r="D25747" s="13"/>
      <c r="E25747" s="21"/>
      <c r="G25747" s="13"/>
      <c r="H25747" s="13"/>
      <c r="J25747" s="13"/>
      <c r="K25747" s="21"/>
    </row>
    <row r="25748">
      <c r="D25748" s="13"/>
      <c r="E25748" s="21"/>
      <c r="G25748" s="13"/>
      <c r="H25748" s="13"/>
      <c r="J25748" s="13"/>
      <c r="K25748" s="21"/>
    </row>
    <row r="25749">
      <c r="D25749" s="13"/>
      <c r="E25749" s="21"/>
      <c r="G25749" s="13"/>
      <c r="H25749" s="13"/>
      <c r="J25749" s="13"/>
      <c r="K25749" s="21"/>
    </row>
    <row r="25750">
      <c r="D25750" s="13"/>
      <c r="E25750" s="21"/>
      <c r="G25750" s="13"/>
      <c r="H25750" s="13"/>
      <c r="J25750" s="13"/>
      <c r="K25750" s="21"/>
    </row>
    <row r="25751">
      <c r="D25751" s="13"/>
      <c r="E25751" s="21"/>
      <c r="G25751" s="13"/>
      <c r="H25751" s="13"/>
      <c r="J25751" s="13"/>
      <c r="K25751" s="21"/>
    </row>
    <row r="25752">
      <c r="D25752" s="13"/>
      <c r="E25752" s="21"/>
      <c r="G25752" s="13"/>
      <c r="H25752" s="13"/>
      <c r="J25752" s="13"/>
      <c r="K25752" s="21"/>
    </row>
    <row r="25753">
      <c r="D25753" s="13"/>
      <c r="E25753" s="21"/>
      <c r="G25753" s="13"/>
      <c r="H25753" s="13"/>
      <c r="J25753" s="13"/>
      <c r="K25753" s="21"/>
    </row>
    <row r="25754">
      <c r="D25754" s="13"/>
      <c r="E25754" s="21"/>
      <c r="G25754" s="13"/>
      <c r="H25754" s="13"/>
      <c r="J25754" s="13"/>
      <c r="K25754" s="21"/>
    </row>
    <row r="25755">
      <c r="D25755" s="13"/>
      <c r="E25755" s="21"/>
      <c r="G25755" s="13"/>
      <c r="H25755" s="13"/>
      <c r="J25755" s="13"/>
      <c r="K25755" s="21"/>
    </row>
    <row r="25756">
      <c r="D25756" s="13"/>
      <c r="E25756" s="21"/>
      <c r="G25756" s="13"/>
      <c r="H25756" s="13"/>
      <c r="J25756" s="13"/>
      <c r="K25756" s="21"/>
    </row>
    <row r="25757">
      <c r="D25757" s="13"/>
      <c r="E25757" s="21"/>
      <c r="G25757" s="13"/>
      <c r="H25757" s="13"/>
      <c r="J25757" s="13"/>
      <c r="K25757" s="21"/>
    </row>
    <row r="25758">
      <c r="D25758" s="13"/>
      <c r="E25758" s="21"/>
      <c r="G25758" s="13"/>
      <c r="H25758" s="13"/>
      <c r="J25758" s="13"/>
      <c r="K25758" s="21"/>
    </row>
    <row r="25759">
      <c r="D25759" s="13"/>
      <c r="E25759" s="21"/>
      <c r="G25759" s="13"/>
      <c r="H25759" s="13"/>
      <c r="J25759" s="13"/>
      <c r="K25759" s="21"/>
    </row>
    <row r="25760">
      <c r="D25760" s="13"/>
      <c r="E25760" s="21"/>
      <c r="G25760" s="13"/>
      <c r="H25760" s="13"/>
      <c r="J25760" s="13"/>
      <c r="K25760" s="21"/>
    </row>
    <row r="25761">
      <c r="D25761" s="13"/>
      <c r="E25761" s="21"/>
      <c r="G25761" s="13"/>
      <c r="H25761" s="13"/>
      <c r="J25761" s="13"/>
      <c r="K25761" s="21"/>
    </row>
    <row r="25762">
      <c r="D25762" s="13"/>
      <c r="E25762" s="21"/>
      <c r="G25762" s="13"/>
      <c r="H25762" s="13"/>
      <c r="J25762" s="13"/>
      <c r="K25762" s="21"/>
    </row>
    <row r="25763">
      <c r="D25763" s="13"/>
      <c r="E25763" s="21"/>
      <c r="G25763" s="13"/>
      <c r="H25763" s="13"/>
      <c r="J25763" s="13"/>
      <c r="K25763" s="21"/>
    </row>
    <row r="25764">
      <c r="D25764" s="13"/>
      <c r="E25764" s="21"/>
      <c r="G25764" s="13"/>
      <c r="H25764" s="13"/>
      <c r="J25764" s="13"/>
      <c r="K25764" s="21"/>
    </row>
    <row r="25765">
      <c r="D25765" s="13"/>
      <c r="E25765" s="21"/>
      <c r="G25765" s="13"/>
      <c r="H25765" s="13"/>
      <c r="J25765" s="13"/>
      <c r="K25765" s="21"/>
    </row>
    <row r="25766">
      <c r="D25766" s="13"/>
      <c r="E25766" s="21"/>
      <c r="G25766" s="13"/>
      <c r="H25766" s="13"/>
      <c r="J25766" s="13"/>
      <c r="K25766" s="21"/>
    </row>
    <row r="25767">
      <c r="D25767" s="13"/>
      <c r="E25767" s="21"/>
      <c r="G25767" s="13"/>
      <c r="H25767" s="13"/>
      <c r="J25767" s="13"/>
      <c r="K25767" s="21"/>
    </row>
    <row r="25768">
      <c r="D25768" s="13"/>
      <c r="E25768" s="21"/>
      <c r="G25768" s="13"/>
      <c r="H25768" s="13"/>
      <c r="J25768" s="13"/>
      <c r="K25768" s="21"/>
    </row>
    <row r="25769">
      <c r="D25769" s="13"/>
      <c r="E25769" s="21"/>
      <c r="G25769" s="13"/>
      <c r="H25769" s="13"/>
      <c r="J25769" s="13"/>
      <c r="K25769" s="21"/>
    </row>
    <row r="25770">
      <c r="D25770" s="13"/>
      <c r="E25770" s="21"/>
      <c r="G25770" s="13"/>
      <c r="H25770" s="13"/>
      <c r="J25770" s="13"/>
      <c r="K25770" s="21"/>
    </row>
    <row r="25771">
      <c r="D25771" s="13"/>
      <c r="E25771" s="21"/>
      <c r="G25771" s="13"/>
      <c r="H25771" s="13"/>
      <c r="J25771" s="13"/>
      <c r="K25771" s="21"/>
    </row>
    <row r="25772">
      <c r="D25772" s="13"/>
      <c r="E25772" s="21"/>
      <c r="G25772" s="13"/>
      <c r="H25772" s="13"/>
      <c r="J25772" s="13"/>
      <c r="K25772" s="21"/>
    </row>
    <row r="25773">
      <c r="D25773" s="13"/>
      <c r="E25773" s="21"/>
      <c r="G25773" s="13"/>
      <c r="H25773" s="13"/>
      <c r="J25773" s="13"/>
      <c r="K25773" s="21"/>
    </row>
    <row r="25774">
      <c r="D25774" s="13"/>
      <c r="E25774" s="21"/>
      <c r="G25774" s="13"/>
      <c r="H25774" s="13"/>
      <c r="J25774" s="13"/>
      <c r="K25774" s="21"/>
    </row>
    <row r="25775">
      <c r="D25775" s="13"/>
      <c r="E25775" s="21"/>
      <c r="G25775" s="13"/>
      <c r="H25775" s="13"/>
      <c r="J25775" s="13"/>
      <c r="K25775" s="21"/>
    </row>
    <row r="25776">
      <c r="D25776" s="13"/>
      <c r="E25776" s="21"/>
      <c r="G25776" s="13"/>
      <c r="H25776" s="13"/>
      <c r="J25776" s="13"/>
      <c r="K25776" s="21"/>
    </row>
    <row r="25777">
      <c r="D25777" s="13"/>
      <c r="E25777" s="21"/>
      <c r="G25777" s="13"/>
      <c r="H25777" s="13"/>
      <c r="J25777" s="13"/>
      <c r="K25777" s="21"/>
    </row>
    <row r="25778">
      <c r="D25778" s="13"/>
      <c r="E25778" s="21"/>
      <c r="G25778" s="13"/>
      <c r="H25778" s="13"/>
      <c r="J25778" s="13"/>
      <c r="K25778" s="21"/>
    </row>
    <row r="25779">
      <c r="D25779" s="13"/>
      <c r="E25779" s="21"/>
      <c r="G25779" s="13"/>
      <c r="H25779" s="13"/>
      <c r="J25779" s="13"/>
      <c r="K25779" s="21"/>
    </row>
    <row r="25780">
      <c r="D25780" s="13"/>
      <c r="E25780" s="21"/>
      <c r="G25780" s="13"/>
      <c r="H25780" s="13"/>
      <c r="J25780" s="13"/>
      <c r="K25780" s="21"/>
    </row>
    <row r="25781">
      <c r="D25781" s="13"/>
      <c r="E25781" s="21"/>
      <c r="G25781" s="13"/>
      <c r="H25781" s="13"/>
      <c r="J25781" s="13"/>
      <c r="K25781" s="21"/>
    </row>
    <row r="25782">
      <c r="D25782" s="13"/>
      <c r="E25782" s="21"/>
      <c r="G25782" s="13"/>
      <c r="H25782" s="13"/>
      <c r="J25782" s="13"/>
      <c r="K25782" s="21"/>
    </row>
    <row r="25783">
      <c r="D25783" s="13"/>
      <c r="E25783" s="21"/>
      <c r="G25783" s="13"/>
      <c r="H25783" s="13"/>
      <c r="J25783" s="13"/>
      <c r="K25783" s="21"/>
    </row>
    <row r="25784">
      <c r="D25784" s="13"/>
      <c r="E25784" s="21"/>
      <c r="G25784" s="13"/>
      <c r="H25784" s="13"/>
      <c r="J25784" s="13"/>
      <c r="K25784" s="21"/>
    </row>
    <row r="25785">
      <c r="D25785" s="13"/>
      <c r="E25785" s="21"/>
      <c r="G25785" s="13"/>
      <c r="H25785" s="13"/>
      <c r="J25785" s="13"/>
      <c r="K25785" s="21"/>
    </row>
    <row r="25786">
      <c r="D25786" s="13"/>
      <c r="E25786" s="21"/>
      <c r="G25786" s="13"/>
      <c r="H25786" s="13"/>
      <c r="J25786" s="13"/>
      <c r="K25786" s="21"/>
    </row>
    <row r="25787">
      <c r="D25787" s="13"/>
      <c r="E25787" s="21"/>
      <c r="G25787" s="13"/>
      <c r="H25787" s="13"/>
      <c r="J25787" s="13"/>
      <c r="K25787" s="21"/>
    </row>
    <row r="25788">
      <c r="D25788" s="13"/>
      <c r="E25788" s="21"/>
      <c r="G25788" s="13"/>
      <c r="H25788" s="13"/>
      <c r="J25788" s="13"/>
      <c r="K25788" s="21"/>
    </row>
    <row r="25789">
      <c r="D25789" s="13"/>
      <c r="E25789" s="21"/>
      <c r="G25789" s="13"/>
      <c r="H25789" s="13"/>
      <c r="J25789" s="13"/>
      <c r="K25789" s="21"/>
    </row>
    <row r="25790">
      <c r="D25790" s="13"/>
      <c r="E25790" s="21"/>
      <c r="G25790" s="13"/>
      <c r="H25790" s="13"/>
      <c r="J25790" s="13"/>
      <c r="K25790" s="21"/>
    </row>
    <row r="25791">
      <c r="D25791" s="13"/>
      <c r="E25791" s="21"/>
      <c r="G25791" s="13"/>
      <c r="H25791" s="13"/>
      <c r="J25791" s="13"/>
      <c r="K25791" s="21"/>
    </row>
    <row r="25792">
      <c r="D25792" s="13"/>
      <c r="E25792" s="21"/>
      <c r="G25792" s="13"/>
      <c r="H25792" s="13"/>
      <c r="J25792" s="13"/>
      <c r="K25792" s="21"/>
    </row>
    <row r="25793">
      <c r="D25793" s="13"/>
      <c r="E25793" s="21"/>
      <c r="G25793" s="13"/>
      <c r="H25793" s="13"/>
      <c r="J25793" s="13"/>
      <c r="K25793" s="21"/>
    </row>
    <row r="25794">
      <c r="D25794" s="13"/>
      <c r="E25794" s="21"/>
      <c r="G25794" s="13"/>
      <c r="H25794" s="13"/>
      <c r="J25794" s="13"/>
      <c r="K25794" s="21"/>
    </row>
    <row r="25795">
      <c r="D25795" s="13"/>
      <c r="E25795" s="21"/>
      <c r="G25795" s="13"/>
      <c r="H25795" s="13"/>
      <c r="J25795" s="13"/>
      <c r="K25795" s="21"/>
    </row>
    <row r="25796">
      <c r="D25796" s="13"/>
      <c r="E25796" s="21"/>
      <c r="G25796" s="13"/>
      <c r="H25796" s="13"/>
      <c r="J25796" s="13"/>
      <c r="K25796" s="21"/>
    </row>
    <row r="25797">
      <c r="D25797" s="13"/>
      <c r="E25797" s="21"/>
      <c r="G25797" s="13"/>
      <c r="H25797" s="13"/>
      <c r="J25797" s="13"/>
      <c r="K25797" s="21"/>
    </row>
    <row r="25798">
      <c r="D25798" s="13"/>
      <c r="E25798" s="21"/>
      <c r="G25798" s="13"/>
      <c r="H25798" s="13"/>
      <c r="J25798" s="13"/>
      <c r="K25798" s="21"/>
    </row>
    <row r="25799">
      <c r="D25799" s="13"/>
      <c r="E25799" s="21"/>
      <c r="G25799" s="13"/>
      <c r="H25799" s="13"/>
      <c r="J25799" s="13"/>
      <c r="K25799" s="21"/>
    </row>
    <row r="25800">
      <c r="D25800" s="13"/>
      <c r="E25800" s="21"/>
      <c r="G25800" s="13"/>
      <c r="H25800" s="13"/>
      <c r="J25800" s="13"/>
      <c r="K25800" s="21"/>
    </row>
    <row r="25801">
      <c r="D25801" s="13"/>
      <c r="E25801" s="21"/>
      <c r="G25801" s="13"/>
      <c r="H25801" s="13"/>
      <c r="J25801" s="13"/>
      <c r="K25801" s="21"/>
    </row>
    <row r="25802">
      <c r="D25802" s="13"/>
      <c r="E25802" s="21"/>
      <c r="G25802" s="13"/>
      <c r="H25802" s="13"/>
      <c r="J25802" s="13"/>
      <c r="K25802" s="21"/>
    </row>
    <row r="25803">
      <c r="D25803" s="13"/>
      <c r="E25803" s="21"/>
      <c r="G25803" s="13"/>
      <c r="H25803" s="13"/>
      <c r="J25803" s="13"/>
      <c r="K25803" s="21"/>
    </row>
    <row r="25804">
      <c r="D25804" s="13"/>
      <c r="E25804" s="21"/>
      <c r="G25804" s="13"/>
      <c r="H25804" s="13"/>
      <c r="J25804" s="13"/>
      <c r="K25804" s="21"/>
    </row>
    <row r="25805">
      <c r="D25805" s="13"/>
      <c r="E25805" s="21"/>
      <c r="G25805" s="13"/>
      <c r="H25805" s="13"/>
      <c r="J25805" s="13"/>
      <c r="K25805" s="21"/>
    </row>
    <row r="25806">
      <c r="D25806" s="13"/>
      <c r="E25806" s="21"/>
      <c r="G25806" s="13"/>
      <c r="H25806" s="13"/>
      <c r="J25806" s="13"/>
      <c r="K25806" s="21"/>
    </row>
    <row r="25807">
      <c r="D25807" s="13"/>
      <c r="E25807" s="21"/>
      <c r="G25807" s="13"/>
      <c r="H25807" s="13"/>
      <c r="J25807" s="13"/>
      <c r="K25807" s="21"/>
    </row>
    <row r="25808">
      <c r="D25808" s="13"/>
      <c r="E25808" s="21"/>
      <c r="G25808" s="13"/>
      <c r="H25808" s="13"/>
      <c r="J25808" s="13"/>
      <c r="K25808" s="21"/>
    </row>
    <row r="25809">
      <c r="D25809" s="13"/>
      <c r="E25809" s="21"/>
      <c r="G25809" s="13"/>
      <c r="H25809" s="13"/>
      <c r="J25809" s="13"/>
      <c r="K25809" s="21"/>
    </row>
    <row r="25810">
      <c r="D25810" s="13"/>
      <c r="E25810" s="21"/>
      <c r="G25810" s="13"/>
      <c r="H25810" s="13"/>
      <c r="J25810" s="13"/>
      <c r="K25810" s="21"/>
    </row>
    <row r="25811">
      <c r="D25811" s="13"/>
      <c r="E25811" s="21"/>
      <c r="G25811" s="13"/>
      <c r="H25811" s="13"/>
      <c r="J25811" s="13"/>
      <c r="K25811" s="21"/>
    </row>
    <row r="25812">
      <c r="D25812" s="13"/>
      <c r="E25812" s="21"/>
      <c r="G25812" s="13"/>
      <c r="H25812" s="13"/>
      <c r="J25812" s="13"/>
      <c r="K25812" s="21"/>
    </row>
    <row r="25813">
      <c r="D25813" s="13"/>
      <c r="E25813" s="21"/>
      <c r="G25813" s="13"/>
      <c r="H25813" s="13"/>
      <c r="J25813" s="13"/>
      <c r="K25813" s="21"/>
    </row>
    <row r="25814">
      <c r="D25814" s="13"/>
      <c r="E25814" s="21"/>
      <c r="G25814" s="13"/>
      <c r="H25814" s="13"/>
      <c r="J25814" s="13"/>
      <c r="K25814" s="21"/>
    </row>
    <row r="25815">
      <c r="D25815" s="13"/>
      <c r="E25815" s="21"/>
      <c r="G25815" s="13"/>
      <c r="H25815" s="13"/>
      <c r="J25815" s="13"/>
      <c r="K25815" s="21"/>
    </row>
    <row r="25816">
      <c r="D25816" s="13"/>
      <c r="E25816" s="21"/>
      <c r="G25816" s="13"/>
      <c r="H25816" s="13"/>
      <c r="J25816" s="13"/>
      <c r="K25816" s="21"/>
    </row>
    <row r="25817">
      <c r="D25817" s="13"/>
      <c r="E25817" s="21"/>
      <c r="G25817" s="13"/>
      <c r="H25817" s="13"/>
      <c r="J25817" s="13"/>
      <c r="K25817" s="21"/>
    </row>
    <row r="25818">
      <c r="D25818" s="13"/>
      <c r="E25818" s="21"/>
      <c r="G25818" s="13"/>
      <c r="H25818" s="13"/>
      <c r="J25818" s="13"/>
      <c r="K25818" s="21"/>
    </row>
    <row r="25819">
      <c r="D25819" s="13"/>
      <c r="E25819" s="21"/>
      <c r="G25819" s="13"/>
      <c r="H25819" s="13"/>
      <c r="J25819" s="13"/>
      <c r="K25819" s="21"/>
    </row>
    <row r="25820">
      <c r="D25820" s="13"/>
      <c r="E25820" s="21"/>
      <c r="G25820" s="13"/>
      <c r="H25820" s="13"/>
      <c r="J25820" s="13"/>
      <c r="K25820" s="21"/>
    </row>
    <row r="25821">
      <c r="D25821" s="13"/>
      <c r="E25821" s="21"/>
      <c r="G25821" s="13"/>
      <c r="H25821" s="13"/>
      <c r="J25821" s="13"/>
      <c r="K25821" s="21"/>
    </row>
    <row r="25822">
      <c r="D25822" s="13"/>
      <c r="E25822" s="21"/>
      <c r="G25822" s="13"/>
      <c r="H25822" s="13"/>
      <c r="J25822" s="13"/>
      <c r="K25822" s="21"/>
    </row>
    <row r="25823">
      <c r="D25823" s="13"/>
      <c r="E25823" s="21"/>
      <c r="G25823" s="13"/>
      <c r="H25823" s="13"/>
      <c r="J25823" s="13"/>
      <c r="K25823" s="21"/>
    </row>
    <row r="25824">
      <c r="D25824" s="13"/>
      <c r="E25824" s="21"/>
      <c r="G25824" s="13"/>
      <c r="H25824" s="13"/>
      <c r="J25824" s="13"/>
      <c r="K25824" s="21"/>
    </row>
    <row r="25825">
      <c r="D25825" s="13"/>
      <c r="E25825" s="21"/>
      <c r="G25825" s="13"/>
      <c r="H25825" s="13"/>
      <c r="J25825" s="13"/>
      <c r="K25825" s="21"/>
    </row>
    <row r="25826">
      <c r="D25826" s="13"/>
      <c r="E25826" s="21"/>
      <c r="G25826" s="13"/>
      <c r="H25826" s="13"/>
      <c r="J25826" s="13"/>
      <c r="K25826" s="21"/>
    </row>
    <row r="25827">
      <c r="D25827" s="13"/>
      <c r="E25827" s="21"/>
      <c r="G25827" s="13"/>
      <c r="H25827" s="13"/>
      <c r="J25827" s="13"/>
      <c r="K25827" s="21"/>
    </row>
    <row r="25828">
      <c r="D25828" s="13"/>
      <c r="E25828" s="21"/>
      <c r="G25828" s="13"/>
      <c r="H25828" s="13"/>
      <c r="J25828" s="13"/>
      <c r="K25828" s="21"/>
    </row>
    <row r="25829">
      <c r="D25829" s="13"/>
      <c r="E25829" s="21"/>
      <c r="G25829" s="13"/>
      <c r="H25829" s="13"/>
      <c r="J25829" s="13"/>
      <c r="K25829" s="21"/>
    </row>
    <row r="25830">
      <c r="D25830" s="13"/>
      <c r="E25830" s="21"/>
      <c r="G25830" s="13"/>
      <c r="H25830" s="13"/>
      <c r="J25830" s="13"/>
      <c r="K25830" s="21"/>
    </row>
    <row r="25831">
      <c r="D25831" s="13"/>
      <c r="E25831" s="21"/>
      <c r="G25831" s="13"/>
      <c r="H25831" s="13"/>
      <c r="J25831" s="13"/>
      <c r="K25831" s="21"/>
    </row>
    <row r="25832">
      <c r="D25832" s="13"/>
      <c r="E25832" s="21"/>
      <c r="G25832" s="13"/>
      <c r="H25832" s="13"/>
      <c r="J25832" s="13"/>
      <c r="K25832" s="21"/>
    </row>
    <row r="25833">
      <c r="D25833" s="13"/>
      <c r="E25833" s="21"/>
      <c r="G25833" s="13"/>
      <c r="H25833" s="13"/>
      <c r="J25833" s="13"/>
      <c r="K25833" s="21"/>
    </row>
    <row r="25834">
      <c r="D25834" s="13"/>
      <c r="E25834" s="21"/>
      <c r="G25834" s="13"/>
      <c r="H25834" s="13"/>
      <c r="J25834" s="13"/>
      <c r="K25834" s="21"/>
    </row>
    <row r="25835">
      <c r="D25835" s="13"/>
      <c r="E25835" s="21"/>
      <c r="G25835" s="13"/>
      <c r="H25835" s="13"/>
      <c r="J25835" s="13"/>
      <c r="K25835" s="21"/>
    </row>
    <row r="25836">
      <c r="D25836" s="13"/>
      <c r="E25836" s="21"/>
      <c r="G25836" s="13"/>
      <c r="H25836" s="13"/>
      <c r="J25836" s="13"/>
      <c r="K25836" s="21"/>
    </row>
    <row r="25837">
      <c r="D25837" s="13"/>
      <c r="E25837" s="21"/>
      <c r="G25837" s="13"/>
      <c r="H25837" s="13"/>
      <c r="J25837" s="13"/>
      <c r="K25837" s="21"/>
    </row>
    <row r="25838">
      <c r="D25838" s="13"/>
      <c r="E25838" s="21"/>
      <c r="G25838" s="13"/>
      <c r="H25838" s="13"/>
      <c r="J25838" s="13"/>
      <c r="K25838" s="21"/>
    </row>
    <row r="25839">
      <c r="D25839" s="13"/>
      <c r="E25839" s="21"/>
      <c r="G25839" s="13"/>
      <c r="H25839" s="13"/>
      <c r="J25839" s="13"/>
      <c r="K25839" s="21"/>
    </row>
    <row r="25840">
      <c r="D25840" s="13"/>
      <c r="E25840" s="21"/>
      <c r="G25840" s="13"/>
      <c r="H25840" s="13"/>
      <c r="J25840" s="13"/>
      <c r="K25840" s="21"/>
    </row>
    <row r="25841">
      <c r="D25841" s="13"/>
      <c r="E25841" s="21"/>
      <c r="G25841" s="13"/>
      <c r="H25841" s="13"/>
      <c r="J25841" s="13"/>
      <c r="K25841" s="21"/>
    </row>
    <row r="25842">
      <c r="D25842" s="13"/>
      <c r="E25842" s="21"/>
      <c r="G25842" s="13"/>
      <c r="H25842" s="13"/>
      <c r="J25842" s="13"/>
      <c r="K25842" s="21"/>
    </row>
    <row r="25843">
      <c r="D25843" s="13"/>
      <c r="E25843" s="21"/>
      <c r="G25843" s="13"/>
      <c r="H25843" s="13"/>
      <c r="J25843" s="13"/>
      <c r="K25843" s="21"/>
    </row>
    <row r="25844">
      <c r="D25844" s="13"/>
      <c r="E25844" s="21"/>
      <c r="G25844" s="13"/>
      <c r="H25844" s="13"/>
      <c r="J25844" s="13"/>
      <c r="K25844" s="21"/>
    </row>
    <row r="25845">
      <c r="D25845" s="13"/>
      <c r="E25845" s="21"/>
      <c r="G25845" s="13"/>
      <c r="H25845" s="13"/>
      <c r="J25845" s="13"/>
      <c r="K25845" s="21"/>
    </row>
    <row r="25846">
      <c r="D25846" s="13"/>
      <c r="E25846" s="21"/>
      <c r="G25846" s="13"/>
      <c r="H25846" s="13"/>
      <c r="J25846" s="13"/>
      <c r="K25846" s="21"/>
    </row>
    <row r="25847">
      <c r="D25847" s="13"/>
      <c r="E25847" s="21"/>
      <c r="G25847" s="13"/>
      <c r="H25847" s="13"/>
      <c r="J25847" s="13"/>
      <c r="K25847" s="21"/>
    </row>
    <row r="25848">
      <c r="D25848" s="13"/>
      <c r="E25848" s="21"/>
      <c r="G25848" s="13"/>
      <c r="H25848" s="13"/>
      <c r="J25848" s="13"/>
      <c r="K25848" s="21"/>
    </row>
    <row r="25849">
      <c r="D25849" s="13"/>
      <c r="E25849" s="21"/>
      <c r="G25849" s="13"/>
      <c r="H25849" s="13"/>
      <c r="J25849" s="13"/>
      <c r="K25849" s="21"/>
    </row>
    <row r="25850">
      <c r="D25850" s="13"/>
      <c r="E25850" s="21"/>
      <c r="G25850" s="13"/>
      <c r="H25850" s="13"/>
      <c r="J25850" s="13"/>
      <c r="K25850" s="21"/>
    </row>
    <row r="25851">
      <c r="D25851" s="13"/>
      <c r="E25851" s="21"/>
      <c r="G25851" s="13"/>
      <c r="H25851" s="13"/>
      <c r="J25851" s="13"/>
      <c r="K25851" s="21"/>
    </row>
    <row r="25852">
      <c r="D25852" s="13"/>
      <c r="E25852" s="21"/>
      <c r="G25852" s="13"/>
      <c r="H25852" s="13"/>
      <c r="J25852" s="13"/>
      <c r="K25852" s="21"/>
    </row>
    <row r="25853">
      <c r="D25853" s="13"/>
      <c r="E25853" s="21"/>
      <c r="G25853" s="13"/>
      <c r="H25853" s="13"/>
      <c r="J25853" s="13"/>
      <c r="K25853" s="21"/>
    </row>
    <row r="25854">
      <c r="D25854" s="13"/>
      <c r="E25854" s="21"/>
      <c r="G25854" s="13"/>
      <c r="H25854" s="13"/>
      <c r="J25854" s="13"/>
      <c r="K25854" s="21"/>
    </row>
    <row r="25855">
      <c r="D25855" s="13"/>
      <c r="E25855" s="21"/>
      <c r="G25855" s="13"/>
      <c r="H25855" s="13"/>
      <c r="J25855" s="13"/>
      <c r="K25855" s="21"/>
    </row>
    <row r="25856">
      <c r="D25856" s="13"/>
      <c r="E25856" s="21"/>
      <c r="G25856" s="13"/>
      <c r="H25856" s="13"/>
      <c r="J25856" s="13"/>
      <c r="K25856" s="21"/>
    </row>
    <row r="25857">
      <c r="D25857" s="13"/>
      <c r="E25857" s="21"/>
      <c r="G25857" s="13"/>
      <c r="H25857" s="13"/>
      <c r="J25857" s="13"/>
      <c r="K25857" s="21"/>
    </row>
    <row r="25858">
      <c r="D25858" s="13"/>
      <c r="E25858" s="21"/>
      <c r="G25858" s="13"/>
      <c r="H25858" s="13"/>
      <c r="J25858" s="13"/>
      <c r="K25858" s="21"/>
    </row>
    <row r="25859">
      <c r="D25859" s="13"/>
      <c r="E25859" s="21"/>
      <c r="G25859" s="13"/>
      <c r="H25859" s="13"/>
      <c r="J25859" s="13"/>
      <c r="K25859" s="21"/>
    </row>
    <row r="25860">
      <c r="D25860" s="13"/>
      <c r="E25860" s="21"/>
      <c r="G25860" s="13"/>
      <c r="H25860" s="13"/>
      <c r="J25860" s="13"/>
      <c r="K25860" s="21"/>
    </row>
    <row r="25861">
      <c r="D25861" s="13"/>
      <c r="E25861" s="21"/>
      <c r="G25861" s="13"/>
      <c r="H25861" s="13"/>
      <c r="J25861" s="13"/>
      <c r="K25861" s="21"/>
    </row>
    <row r="25862">
      <c r="D25862" s="13"/>
      <c r="E25862" s="21"/>
      <c r="G25862" s="13"/>
      <c r="H25862" s="13"/>
      <c r="J25862" s="13"/>
      <c r="K25862" s="21"/>
    </row>
    <row r="25863">
      <c r="D25863" s="13"/>
      <c r="E25863" s="21"/>
      <c r="G25863" s="13"/>
      <c r="H25863" s="13"/>
      <c r="J25863" s="13"/>
      <c r="K25863" s="21"/>
    </row>
    <row r="25864">
      <c r="D25864" s="13"/>
      <c r="E25864" s="21"/>
      <c r="G25864" s="13"/>
      <c r="H25864" s="13"/>
      <c r="J25864" s="13"/>
      <c r="K25864" s="21"/>
    </row>
    <row r="25865">
      <c r="D25865" s="13"/>
      <c r="E25865" s="21"/>
      <c r="G25865" s="13"/>
      <c r="H25865" s="13"/>
      <c r="J25865" s="13"/>
      <c r="K25865" s="21"/>
    </row>
    <row r="25866">
      <c r="D25866" s="13"/>
      <c r="E25866" s="21"/>
      <c r="G25866" s="13"/>
      <c r="H25866" s="13"/>
      <c r="J25866" s="13"/>
      <c r="K25866" s="21"/>
    </row>
    <row r="25867">
      <c r="D25867" s="13"/>
      <c r="E25867" s="21"/>
      <c r="G25867" s="13"/>
      <c r="H25867" s="13"/>
      <c r="J25867" s="13"/>
      <c r="K25867" s="21"/>
    </row>
    <row r="25868">
      <c r="D25868" s="13"/>
      <c r="E25868" s="21"/>
      <c r="G25868" s="13"/>
      <c r="H25868" s="13"/>
      <c r="J25868" s="13"/>
      <c r="K25868" s="21"/>
    </row>
    <row r="25869">
      <c r="D25869" s="13"/>
      <c r="E25869" s="21"/>
      <c r="G25869" s="13"/>
      <c r="H25869" s="13"/>
      <c r="J25869" s="13"/>
      <c r="K25869" s="21"/>
    </row>
    <row r="25870">
      <c r="D25870" s="13"/>
      <c r="E25870" s="21"/>
      <c r="G25870" s="13"/>
      <c r="H25870" s="13"/>
      <c r="J25870" s="13"/>
      <c r="K25870" s="21"/>
    </row>
    <row r="25871">
      <c r="D25871" s="13"/>
      <c r="E25871" s="21"/>
      <c r="G25871" s="13"/>
      <c r="H25871" s="13"/>
      <c r="J25871" s="13"/>
      <c r="K25871" s="21"/>
    </row>
    <row r="25872">
      <c r="D25872" s="13"/>
      <c r="E25872" s="21"/>
      <c r="G25872" s="13"/>
      <c r="H25872" s="13"/>
      <c r="J25872" s="13"/>
      <c r="K25872" s="21"/>
    </row>
    <row r="25873">
      <c r="D25873" s="13"/>
      <c r="E25873" s="21"/>
      <c r="G25873" s="13"/>
      <c r="H25873" s="13"/>
      <c r="J25873" s="13"/>
      <c r="K25873" s="21"/>
    </row>
    <row r="25874">
      <c r="D25874" s="13"/>
      <c r="E25874" s="21"/>
      <c r="G25874" s="13"/>
      <c r="H25874" s="13"/>
      <c r="J25874" s="13"/>
      <c r="K25874" s="21"/>
    </row>
    <row r="25875">
      <c r="D25875" s="13"/>
      <c r="E25875" s="21"/>
      <c r="G25875" s="13"/>
      <c r="H25875" s="13"/>
      <c r="J25875" s="13"/>
      <c r="K25875" s="21"/>
    </row>
    <row r="25876">
      <c r="D25876" s="13"/>
      <c r="E25876" s="21"/>
      <c r="G25876" s="13"/>
      <c r="H25876" s="13"/>
      <c r="J25876" s="13"/>
      <c r="K25876" s="21"/>
    </row>
    <row r="25877">
      <c r="D25877" s="13"/>
      <c r="E25877" s="21"/>
      <c r="G25877" s="13"/>
      <c r="H25877" s="13"/>
      <c r="J25877" s="13"/>
      <c r="K25877" s="21"/>
    </row>
    <row r="25878">
      <c r="D25878" s="13"/>
      <c r="E25878" s="21"/>
      <c r="G25878" s="13"/>
      <c r="H25878" s="13"/>
      <c r="J25878" s="13"/>
      <c r="K25878" s="21"/>
    </row>
    <row r="25879">
      <c r="D25879" s="13"/>
      <c r="E25879" s="21"/>
      <c r="G25879" s="13"/>
      <c r="H25879" s="13"/>
      <c r="J25879" s="13"/>
      <c r="K25879" s="21"/>
    </row>
    <row r="25880">
      <c r="D25880" s="13"/>
      <c r="E25880" s="21"/>
      <c r="G25880" s="13"/>
      <c r="H25880" s="13"/>
      <c r="J25880" s="13"/>
      <c r="K25880" s="21"/>
    </row>
    <row r="25881">
      <c r="D25881" s="13"/>
      <c r="E25881" s="21"/>
      <c r="G25881" s="13"/>
      <c r="H25881" s="13"/>
      <c r="J25881" s="13"/>
      <c r="K25881" s="21"/>
    </row>
    <row r="25882">
      <c r="D25882" s="13"/>
      <c r="E25882" s="21"/>
      <c r="G25882" s="13"/>
      <c r="H25882" s="13"/>
      <c r="J25882" s="13"/>
      <c r="K25882" s="21"/>
    </row>
    <row r="25883">
      <c r="D25883" s="13"/>
      <c r="E25883" s="21"/>
      <c r="G25883" s="13"/>
      <c r="H25883" s="13"/>
      <c r="J25883" s="13"/>
      <c r="K25883" s="21"/>
    </row>
    <row r="25884">
      <c r="D25884" s="13"/>
      <c r="E25884" s="21"/>
      <c r="G25884" s="13"/>
      <c r="H25884" s="13"/>
      <c r="J25884" s="13"/>
      <c r="K25884" s="21"/>
    </row>
    <row r="25885">
      <c r="D25885" s="13"/>
      <c r="E25885" s="21"/>
      <c r="G25885" s="13"/>
      <c r="H25885" s="13"/>
      <c r="J25885" s="13"/>
      <c r="K25885" s="21"/>
    </row>
    <row r="25886">
      <c r="D25886" s="13"/>
      <c r="E25886" s="21"/>
      <c r="G25886" s="13"/>
      <c r="H25886" s="13"/>
      <c r="J25886" s="13"/>
      <c r="K25886" s="21"/>
    </row>
    <row r="25887">
      <c r="D25887" s="13"/>
      <c r="E25887" s="21"/>
      <c r="G25887" s="13"/>
      <c r="H25887" s="13"/>
      <c r="J25887" s="13"/>
      <c r="K25887" s="21"/>
    </row>
    <row r="25888">
      <c r="D25888" s="13"/>
      <c r="E25888" s="21"/>
      <c r="G25888" s="13"/>
      <c r="H25888" s="13"/>
      <c r="J25888" s="13"/>
      <c r="K25888" s="21"/>
    </row>
    <row r="25889">
      <c r="D25889" s="13"/>
      <c r="E25889" s="21"/>
      <c r="G25889" s="13"/>
      <c r="H25889" s="13"/>
      <c r="J25889" s="13"/>
      <c r="K25889" s="21"/>
    </row>
    <row r="25890">
      <c r="D25890" s="13"/>
      <c r="E25890" s="21"/>
      <c r="G25890" s="13"/>
      <c r="H25890" s="13"/>
      <c r="J25890" s="13"/>
      <c r="K25890" s="21"/>
    </row>
    <row r="25891">
      <c r="D25891" s="13"/>
      <c r="E25891" s="21"/>
      <c r="G25891" s="13"/>
      <c r="H25891" s="13"/>
      <c r="J25891" s="13"/>
      <c r="K25891" s="21"/>
    </row>
    <row r="25892">
      <c r="D25892" s="13"/>
      <c r="E25892" s="21"/>
      <c r="G25892" s="13"/>
      <c r="H25892" s="13"/>
      <c r="J25892" s="13"/>
      <c r="K25892" s="21"/>
    </row>
    <row r="25893">
      <c r="D25893" s="13"/>
      <c r="E25893" s="21"/>
      <c r="G25893" s="13"/>
      <c r="H25893" s="13"/>
      <c r="J25893" s="13"/>
      <c r="K25893" s="21"/>
    </row>
    <row r="25894">
      <c r="D25894" s="13"/>
      <c r="E25894" s="21"/>
      <c r="G25894" s="13"/>
      <c r="H25894" s="13"/>
      <c r="J25894" s="13"/>
      <c r="K25894" s="21"/>
    </row>
    <row r="25895">
      <c r="D25895" s="13"/>
      <c r="E25895" s="21"/>
      <c r="G25895" s="13"/>
      <c r="H25895" s="13"/>
      <c r="J25895" s="13"/>
      <c r="K25895" s="21"/>
    </row>
    <row r="25896">
      <c r="D25896" s="13"/>
      <c r="E25896" s="21"/>
      <c r="G25896" s="13"/>
      <c r="H25896" s="13"/>
      <c r="J25896" s="13"/>
      <c r="K25896" s="21"/>
    </row>
    <row r="25897">
      <c r="D25897" s="13"/>
      <c r="E25897" s="21"/>
      <c r="G25897" s="13"/>
      <c r="H25897" s="13"/>
      <c r="J25897" s="13"/>
      <c r="K25897" s="21"/>
    </row>
    <row r="25898">
      <c r="D25898" s="13"/>
      <c r="E25898" s="21"/>
      <c r="G25898" s="13"/>
      <c r="H25898" s="13"/>
      <c r="J25898" s="13"/>
      <c r="K25898" s="21"/>
    </row>
    <row r="25899">
      <c r="D25899" s="13"/>
      <c r="E25899" s="21"/>
      <c r="G25899" s="13"/>
      <c r="H25899" s="13"/>
      <c r="J25899" s="13"/>
      <c r="K25899" s="21"/>
    </row>
    <row r="25900">
      <c r="D25900" s="13"/>
      <c r="E25900" s="21"/>
      <c r="G25900" s="13"/>
      <c r="H25900" s="13"/>
      <c r="J25900" s="13"/>
      <c r="K25900" s="21"/>
    </row>
    <row r="25901">
      <c r="D25901" s="13"/>
      <c r="E25901" s="21"/>
      <c r="G25901" s="13"/>
      <c r="H25901" s="13"/>
      <c r="J25901" s="13"/>
      <c r="K25901" s="21"/>
    </row>
    <row r="25902">
      <c r="D25902" s="13"/>
      <c r="E25902" s="21"/>
      <c r="G25902" s="13"/>
      <c r="H25902" s="13"/>
      <c r="J25902" s="13"/>
      <c r="K25902" s="21"/>
    </row>
    <row r="25903">
      <c r="D25903" s="13"/>
      <c r="E25903" s="21"/>
      <c r="G25903" s="13"/>
      <c r="H25903" s="13"/>
      <c r="J25903" s="13"/>
      <c r="K25903" s="21"/>
    </row>
    <row r="25904">
      <c r="D25904" s="13"/>
      <c r="E25904" s="21"/>
      <c r="G25904" s="13"/>
      <c r="H25904" s="13"/>
      <c r="J25904" s="13"/>
      <c r="K25904" s="21"/>
    </row>
    <row r="25905">
      <c r="D25905" s="13"/>
      <c r="E25905" s="21"/>
      <c r="G25905" s="13"/>
      <c r="H25905" s="13"/>
      <c r="J25905" s="13"/>
      <c r="K25905" s="21"/>
    </row>
    <row r="25906">
      <c r="D25906" s="13"/>
      <c r="E25906" s="21"/>
      <c r="G25906" s="13"/>
      <c r="H25906" s="13"/>
      <c r="J25906" s="13"/>
      <c r="K25906" s="21"/>
    </row>
    <row r="25907">
      <c r="D25907" s="13"/>
      <c r="E25907" s="21"/>
      <c r="G25907" s="13"/>
      <c r="H25907" s="13"/>
      <c r="J25907" s="13"/>
      <c r="K25907" s="21"/>
    </row>
    <row r="25908">
      <c r="D25908" s="13"/>
      <c r="E25908" s="21"/>
      <c r="G25908" s="13"/>
      <c r="H25908" s="13"/>
      <c r="J25908" s="13"/>
      <c r="K25908" s="21"/>
    </row>
    <row r="25909">
      <c r="D25909" s="13"/>
      <c r="E25909" s="21"/>
      <c r="G25909" s="13"/>
      <c r="H25909" s="13"/>
      <c r="J25909" s="13"/>
      <c r="K25909" s="21"/>
    </row>
    <row r="25910">
      <c r="D25910" s="13"/>
      <c r="E25910" s="21"/>
      <c r="G25910" s="13"/>
      <c r="H25910" s="13"/>
      <c r="J25910" s="13"/>
      <c r="K25910" s="21"/>
    </row>
    <row r="25911">
      <c r="D25911" s="13"/>
      <c r="E25911" s="21"/>
      <c r="G25911" s="13"/>
      <c r="H25911" s="13"/>
      <c r="J25911" s="13"/>
      <c r="K25911" s="21"/>
    </row>
    <row r="25912">
      <c r="D25912" s="13"/>
      <c r="E25912" s="21"/>
      <c r="G25912" s="13"/>
      <c r="H25912" s="13"/>
      <c r="J25912" s="13"/>
      <c r="K25912" s="21"/>
    </row>
    <row r="25913">
      <c r="D25913" s="13"/>
      <c r="E25913" s="21"/>
      <c r="G25913" s="13"/>
      <c r="H25913" s="13"/>
      <c r="J25913" s="13"/>
      <c r="K25913" s="21"/>
    </row>
    <row r="25914">
      <c r="D25914" s="13"/>
      <c r="E25914" s="21"/>
      <c r="G25914" s="13"/>
      <c r="H25914" s="13"/>
      <c r="J25914" s="13"/>
      <c r="K25914" s="21"/>
    </row>
    <row r="25915">
      <c r="D25915" s="13"/>
      <c r="E25915" s="21"/>
      <c r="G25915" s="13"/>
      <c r="H25915" s="13"/>
      <c r="J25915" s="13"/>
      <c r="K25915" s="21"/>
    </row>
    <row r="25916">
      <c r="D25916" s="13"/>
      <c r="E25916" s="21"/>
      <c r="G25916" s="13"/>
      <c r="H25916" s="13"/>
      <c r="J25916" s="13"/>
      <c r="K25916" s="21"/>
    </row>
    <row r="25917">
      <c r="D25917" s="13"/>
      <c r="E25917" s="21"/>
      <c r="G25917" s="13"/>
      <c r="H25917" s="13"/>
      <c r="J25917" s="13"/>
      <c r="K25917" s="21"/>
    </row>
    <row r="25918">
      <c r="D25918" s="13"/>
      <c r="E25918" s="21"/>
      <c r="G25918" s="13"/>
      <c r="H25918" s="13"/>
      <c r="J25918" s="13"/>
      <c r="K25918" s="21"/>
    </row>
    <row r="25919">
      <c r="D25919" s="13"/>
      <c r="E25919" s="21"/>
      <c r="G25919" s="13"/>
      <c r="H25919" s="13"/>
      <c r="J25919" s="13"/>
      <c r="K25919" s="21"/>
    </row>
    <row r="25920">
      <c r="D25920" s="13"/>
      <c r="E25920" s="21"/>
      <c r="G25920" s="13"/>
      <c r="H25920" s="13"/>
      <c r="J25920" s="13"/>
      <c r="K25920" s="21"/>
    </row>
    <row r="25921">
      <c r="D25921" s="13"/>
      <c r="E25921" s="21"/>
      <c r="G25921" s="13"/>
      <c r="H25921" s="13"/>
      <c r="J25921" s="13"/>
      <c r="K25921" s="21"/>
    </row>
    <row r="25922">
      <c r="D25922" s="13"/>
      <c r="E25922" s="21"/>
      <c r="G25922" s="13"/>
      <c r="H25922" s="13"/>
      <c r="J25922" s="13"/>
      <c r="K25922" s="21"/>
    </row>
    <row r="25923">
      <c r="D25923" s="13"/>
      <c r="E25923" s="21"/>
      <c r="G25923" s="13"/>
      <c r="H25923" s="13"/>
      <c r="J25923" s="13"/>
      <c r="K25923" s="21"/>
    </row>
    <row r="25924">
      <c r="D25924" s="13"/>
      <c r="E25924" s="21"/>
      <c r="G25924" s="13"/>
      <c r="H25924" s="13"/>
      <c r="J25924" s="13"/>
      <c r="K25924" s="21"/>
    </row>
    <row r="25925">
      <c r="D25925" s="13"/>
      <c r="E25925" s="21"/>
      <c r="G25925" s="13"/>
      <c r="H25925" s="13"/>
      <c r="J25925" s="13"/>
      <c r="K25925" s="21"/>
    </row>
    <row r="25926">
      <c r="D25926" s="13"/>
      <c r="E25926" s="21"/>
      <c r="G25926" s="13"/>
      <c r="H25926" s="13"/>
      <c r="J25926" s="13"/>
      <c r="K25926" s="21"/>
    </row>
    <row r="25927">
      <c r="D25927" s="13"/>
      <c r="E25927" s="21"/>
      <c r="G25927" s="13"/>
      <c r="H25927" s="13"/>
      <c r="J25927" s="13"/>
      <c r="K25927" s="21"/>
    </row>
    <row r="25928">
      <c r="D25928" s="13"/>
      <c r="E25928" s="21"/>
      <c r="G25928" s="13"/>
      <c r="H25928" s="13"/>
      <c r="J25928" s="13"/>
      <c r="K25928" s="21"/>
    </row>
    <row r="25929">
      <c r="D25929" s="13"/>
      <c r="E25929" s="21"/>
      <c r="G25929" s="13"/>
      <c r="H25929" s="13"/>
      <c r="J25929" s="13"/>
      <c r="K25929" s="21"/>
    </row>
    <row r="25930">
      <c r="D25930" s="13"/>
      <c r="E25930" s="21"/>
      <c r="G25930" s="13"/>
      <c r="H25930" s="13"/>
      <c r="J25930" s="13"/>
      <c r="K25930" s="21"/>
    </row>
    <row r="25931">
      <c r="D25931" s="13"/>
      <c r="E25931" s="21"/>
      <c r="G25931" s="13"/>
      <c r="H25931" s="13"/>
      <c r="J25931" s="13"/>
      <c r="K25931" s="21"/>
    </row>
    <row r="25932">
      <c r="D25932" s="13"/>
      <c r="E25932" s="21"/>
      <c r="G25932" s="13"/>
      <c r="H25932" s="13"/>
      <c r="J25932" s="13"/>
      <c r="K25932" s="21"/>
    </row>
    <row r="25933">
      <c r="D25933" s="13"/>
      <c r="E25933" s="21"/>
      <c r="G25933" s="13"/>
      <c r="H25933" s="13"/>
      <c r="J25933" s="13"/>
      <c r="K25933" s="21"/>
    </row>
    <row r="25934">
      <c r="D25934" s="13"/>
      <c r="E25934" s="21"/>
      <c r="G25934" s="13"/>
      <c r="H25934" s="13"/>
      <c r="J25934" s="13"/>
      <c r="K25934" s="21"/>
    </row>
    <row r="25935">
      <c r="D25935" s="13"/>
      <c r="E25935" s="21"/>
      <c r="G25935" s="13"/>
      <c r="H25935" s="13"/>
      <c r="J25935" s="13"/>
      <c r="K25935" s="21"/>
    </row>
    <row r="25936">
      <c r="D25936" s="13"/>
      <c r="E25936" s="21"/>
      <c r="G25936" s="13"/>
      <c r="H25936" s="13"/>
      <c r="J25936" s="13"/>
      <c r="K25936" s="21"/>
    </row>
    <row r="25937">
      <c r="D25937" s="13"/>
      <c r="E25937" s="21"/>
      <c r="G25937" s="13"/>
      <c r="H25937" s="13"/>
      <c r="J25937" s="13"/>
      <c r="K25937" s="21"/>
    </row>
    <row r="25938">
      <c r="D25938" s="13"/>
      <c r="E25938" s="21"/>
      <c r="G25938" s="13"/>
      <c r="H25938" s="13"/>
      <c r="J25938" s="13"/>
      <c r="K25938" s="21"/>
    </row>
    <row r="25939">
      <c r="D25939" s="13"/>
      <c r="E25939" s="21"/>
      <c r="G25939" s="13"/>
      <c r="H25939" s="13"/>
      <c r="J25939" s="13"/>
      <c r="K25939" s="21"/>
    </row>
    <row r="25940">
      <c r="D25940" s="13"/>
      <c r="E25940" s="21"/>
      <c r="G25940" s="13"/>
      <c r="H25940" s="13"/>
      <c r="J25940" s="13"/>
      <c r="K25940" s="21"/>
    </row>
    <row r="25941">
      <c r="D25941" s="13"/>
      <c r="E25941" s="21"/>
      <c r="G25941" s="13"/>
      <c r="H25941" s="13"/>
      <c r="J25941" s="13"/>
      <c r="K25941" s="21"/>
    </row>
    <row r="25942">
      <c r="D25942" s="13"/>
      <c r="E25942" s="21"/>
      <c r="G25942" s="13"/>
      <c r="H25942" s="13"/>
      <c r="J25942" s="13"/>
      <c r="K25942" s="21"/>
    </row>
    <row r="25943">
      <c r="D25943" s="13"/>
      <c r="E25943" s="21"/>
      <c r="G25943" s="13"/>
      <c r="H25943" s="13"/>
      <c r="J25943" s="13"/>
      <c r="K25943" s="21"/>
    </row>
    <row r="25944">
      <c r="D25944" s="13"/>
      <c r="E25944" s="21"/>
      <c r="G25944" s="13"/>
      <c r="H25944" s="13"/>
      <c r="J25944" s="13"/>
      <c r="K25944" s="21"/>
    </row>
    <row r="25945">
      <c r="D25945" s="13"/>
      <c r="E25945" s="21"/>
      <c r="G25945" s="13"/>
      <c r="H25945" s="13"/>
      <c r="J25945" s="13"/>
      <c r="K25945" s="21"/>
    </row>
    <row r="25946">
      <c r="D25946" s="13"/>
      <c r="E25946" s="21"/>
      <c r="G25946" s="13"/>
      <c r="H25946" s="13"/>
      <c r="J25946" s="13"/>
      <c r="K25946" s="21"/>
    </row>
    <row r="25947">
      <c r="D25947" s="13"/>
      <c r="E25947" s="21"/>
      <c r="G25947" s="13"/>
      <c r="H25947" s="13"/>
      <c r="J25947" s="13"/>
      <c r="K25947" s="21"/>
    </row>
    <row r="25948">
      <c r="D25948" s="13"/>
      <c r="E25948" s="21"/>
      <c r="G25948" s="13"/>
      <c r="H25948" s="13"/>
      <c r="J25948" s="13"/>
      <c r="K25948" s="21"/>
    </row>
    <row r="25949">
      <c r="D25949" s="13"/>
      <c r="E25949" s="21"/>
      <c r="G25949" s="13"/>
      <c r="H25949" s="13"/>
      <c r="J25949" s="13"/>
      <c r="K25949" s="21"/>
    </row>
    <row r="25950">
      <c r="D25950" s="13"/>
      <c r="E25950" s="21"/>
      <c r="G25950" s="13"/>
      <c r="H25950" s="13"/>
      <c r="J25950" s="13"/>
      <c r="K25950" s="21"/>
    </row>
    <row r="25951">
      <c r="D25951" s="13"/>
      <c r="E25951" s="21"/>
      <c r="G25951" s="13"/>
      <c r="H25951" s="13"/>
      <c r="J25951" s="13"/>
      <c r="K25951" s="21"/>
    </row>
    <row r="25952">
      <c r="D25952" s="13"/>
      <c r="E25952" s="21"/>
      <c r="G25952" s="13"/>
      <c r="H25952" s="13"/>
      <c r="J25952" s="13"/>
      <c r="K25952" s="21"/>
    </row>
    <row r="25953">
      <c r="D25953" s="13"/>
      <c r="E25953" s="21"/>
      <c r="G25953" s="13"/>
      <c r="H25953" s="13"/>
      <c r="J25953" s="13"/>
      <c r="K25953" s="21"/>
    </row>
    <row r="25954">
      <c r="D25954" s="13"/>
      <c r="E25954" s="21"/>
      <c r="G25954" s="13"/>
      <c r="H25954" s="13"/>
      <c r="J25954" s="13"/>
      <c r="K25954" s="21"/>
    </row>
    <row r="25955">
      <c r="D25955" s="13"/>
      <c r="E25955" s="21"/>
      <c r="G25955" s="13"/>
      <c r="H25955" s="13"/>
      <c r="J25955" s="13"/>
      <c r="K25955" s="21"/>
    </row>
    <row r="25956">
      <c r="D25956" s="13"/>
      <c r="E25956" s="21"/>
      <c r="G25956" s="13"/>
      <c r="H25956" s="13"/>
      <c r="J25956" s="13"/>
      <c r="K25956" s="21"/>
    </row>
    <row r="25957">
      <c r="D25957" s="13"/>
      <c r="E25957" s="21"/>
      <c r="G25957" s="13"/>
      <c r="H25957" s="13"/>
      <c r="J25957" s="13"/>
      <c r="K25957" s="21"/>
    </row>
    <row r="25958">
      <c r="D25958" s="13"/>
      <c r="E25958" s="21"/>
      <c r="G25958" s="13"/>
      <c r="H25958" s="13"/>
      <c r="J25958" s="13"/>
      <c r="K25958" s="21"/>
    </row>
    <row r="25959">
      <c r="D25959" s="13"/>
      <c r="E25959" s="21"/>
      <c r="G25959" s="13"/>
      <c r="H25959" s="13"/>
      <c r="J25959" s="13"/>
      <c r="K25959" s="21"/>
    </row>
    <row r="25960">
      <c r="D25960" s="13"/>
      <c r="E25960" s="21"/>
      <c r="G25960" s="13"/>
      <c r="H25960" s="13"/>
      <c r="J25960" s="13"/>
      <c r="K25960" s="21"/>
    </row>
    <row r="25961">
      <c r="D25961" s="13"/>
      <c r="E25961" s="21"/>
      <c r="G25961" s="13"/>
      <c r="H25961" s="13"/>
      <c r="J25961" s="13"/>
      <c r="K25961" s="21"/>
    </row>
    <row r="25962">
      <c r="D25962" s="13"/>
      <c r="E25962" s="21"/>
      <c r="G25962" s="13"/>
      <c r="H25962" s="13"/>
      <c r="J25962" s="13"/>
      <c r="K25962" s="21"/>
    </row>
    <row r="25963">
      <c r="D25963" s="13"/>
      <c r="E25963" s="21"/>
      <c r="G25963" s="13"/>
      <c r="H25963" s="13"/>
      <c r="J25963" s="13"/>
      <c r="K25963" s="21"/>
    </row>
    <row r="25964">
      <c r="D25964" s="13"/>
      <c r="E25964" s="21"/>
      <c r="G25964" s="13"/>
      <c r="H25964" s="13"/>
      <c r="J25964" s="13"/>
      <c r="K25964" s="21"/>
    </row>
    <row r="25965">
      <c r="D25965" s="13"/>
      <c r="E25965" s="21"/>
      <c r="G25965" s="13"/>
      <c r="H25965" s="13"/>
      <c r="J25965" s="13"/>
      <c r="K25965" s="21"/>
    </row>
    <row r="25966">
      <c r="D25966" s="13"/>
      <c r="E25966" s="21"/>
      <c r="G25966" s="13"/>
      <c r="H25966" s="13"/>
      <c r="J25966" s="13"/>
      <c r="K25966" s="21"/>
    </row>
    <row r="25967">
      <c r="D25967" s="13"/>
      <c r="E25967" s="21"/>
      <c r="G25967" s="13"/>
      <c r="H25967" s="13"/>
      <c r="J25967" s="13"/>
      <c r="K25967" s="21"/>
    </row>
    <row r="25968">
      <c r="D25968" s="13"/>
      <c r="E25968" s="21"/>
      <c r="G25968" s="13"/>
      <c r="H25968" s="13"/>
      <c r="J25968" s="13"/>
      <c r="K25968" s="21"/>
    </row>
    <row r="25969">
      <c r="D25969" s="13"/>
      <c r="E25969" s="21"/>
      <c r="G25969" s="13"/>
      <c r="H25969" s="13"/>
      <c r="J25969" s="13"/>
      <c r="K25969" s="21"/>
    </row>
    <row r="25970">
      <c r="D25970" s="13"/>
      <c r="E25970" s="21"/>
      <c r="G25970" s="13"/>
      <c r="H25970" s="13"/>
      <c r="J25970" s="13"/>
      <c r="K25970" s="21"/>
    </row>
    <row r="25971">
      <c r="D25971" s="13"/>
      <c r="E25971" s="21"/>
      <c r="G25971" s="13"/>
      <c r="H25971" s="13"/>
      <c r="J25971" s="13"/>
      <c r="K25971" s="21"/>
    </row>
    <row r="25972">
      <c r="D25972" s="13"/>
      <c r="E25972" s="21"/>
      <c r="G25972" s="13"/>
      <c r="H25972" s="13"/>
      <c r="J25972" s="13"/>
      <c r="K25972" s="21"/>
    </row>
    <row r="25973">
      <c r="D25973" s="13"/>
      <c r="E25973" s="21"/>
      <c r="G25973" s="13"/>
      <c r="H25973" s="13"/>
      <c r="J25973" s="13"/>
      <c r="K25973" s="21"/>
    </row>
    <row r="25974">
      <c r="D25974" s="13"/>
      <c r="E25974" s="21"/>
      <c r="G25974" s="13"/>
      <c r="H25974" s="13"/>
      <c r="J25974" s="13"/>
      <c r="K25974" s="21"/>
    </row>
    <row r="25975">
      <c r="D25975" s="13"/>
      <c r="E25975" s="21"/>
      <c r="G25975" s="13"/>
      <c r="H25975" s="13"/>
      <c r="J25975" s="13"/>
      <c r="K25975" s="21"/>
    </row>
    <row r="25976">
      <c r="D25976" s="13"/>
      <c r="E25976" s="21"/>
      <c r="G25976" s="13"/>
      <c r="H25976" s="13"/>
      <c r="J25976" s="13"/>
      <c r="K25976" s="21"/>
    </row>
    <row r="25977">
      <c r="D25977" s="13"/>
      <c r="E25977" s="21"/>
      <c r="G25977" s="13"/>
      <c r="H25977" s="13"/>
      <c r="J25977" s="13"/>
      <c r="K25977" s="21"/>
    </row>
    <row r="25978">
      <c r="D25978" s="13"/>
      <c r="E25978" s="21"/>
      <c r="G25978" s="13"/>
      <c r="H25978" s="13"/>
      <c r="J25978" s="13"/>
      <c r="K25978" s="21"/>
    </row>
    <row r="25979">
      <c r="D25979" s="13"/>
      <c r="E25979" s="21"/>
      <c r="G25979" s="13"/>
      <c r="H25979" s="13"/>
      <c r="J25979" s="13"/>
      <c r="K25979" s="21"/>
    </row>
    <row r="25980">
      <c r="D25980" s="13"/>
      <c r="E25980" s="21"/>
      <c r="G25980" s="13"/>
      <c r="H25980" s="13"/>
      <c r="J25980" s="13"/>
      <c r="K25980" s="21"/>
    </row>
    <row r="25981">
      <c r="D25981" s="13"/>
      <c r="E25981" s="21"/>
      <c r="G25981" s="13"/>
      <c r="H25981" s="13"/>
      <c r="J25981" s="13"/>
      <c r="K25981" s="21"/>
    </row>
    <row r="25982">
      <c r="D25982" s="13"/>
      <c r="E25982" s="21"/>
      <c r="G25982" s="13"/>
      <c r="H25982" s="13"/>
      <c r="J25982" s="13"/>
      <c r="K25982" s="21"/>
    </row>
    <row r="25983">
      <c r="D25983" s="13"/>
      <c r="E25983" s="21"/>
      <c r="G25983" s="13"/>
      <c r="H25983" s="13"/>
      <c r="J25983" s="13"/>
      <c r="K25983" s="21"/>
    </row>
    <row r="25984">
      <c r="D25984" s="13"/>
      <c r="E25984" s="21"/>
      <c r="G25984" s="13"/>
      <c r="H25984" s="13"/>
      <c r="J25984" s="13"/>
      <c r="K25984" s="21"/>
    </row>
    <row r="25985">
      <c r="D25985" s="13"/>
      <c r="E25985" s="21"/>
      <c r="G25985" s="13"/>
      <c r="H25985" s="13"/>
      <c r="J25985" s="13"/>
      <c r="K25985" s="21"/>
    </row>
    <row r="25986">
      <c r="D25986" s="13"/>
      <c r="E25986" s="21"/>
      <c r="G25986" s="13"/>
      <c r="H25986" s="13"/>
      <c r="J25986" s="13"/>
      <c r="K25986" s="21"/>
    </row>
    <row r="25987">
      <c r="D25987" s="13"/>
      <c r="E25987" s="21"/>
      <c r="G25987" s="13"/>
      <c r="H25987" s="13"/>
      <c r="J25987" s="13"/>
      <c r="K25987" s="21"/>
    </row>
    <row r="25988">
      <c r="D25988" s="13"/>
      <c r="E25988" s="21"/>
      <c r="G25988" s="13"/>
      <c r="H25988" s="13"/>
      <c r="J25988" s="13"/>
      <c r="K25988" s="21"/>
    </row>
    <row r="25989">
      <c r="D25989" s="13"/>
      <c r="E25989" s="21"/>
      <c r="G25989" s="13"/>
      <c r="H25989" s="13"/>
      <c r="J25989" s="13"/>
      <c r="K25989" s="21"/>
    </row>
    <row r="25990">
      <c r="D25990" s="13"/>
      <c r="E25990" s="21"/>
      <c r="G25990" s="13"/>
      <c r="H25990" s="13"/>
      <c r="J25990" s="13"/>
      <c r="K25990" s="21"/>
    </row>
    <row r="25991">
      <c r="D25991" s="13"/>
      <c r="E25991" s="21"/>
      <c r="G25991" s="13"/>
      <c r="H25991" s="13"/>
      <c r="J25991" s="13"/>
      <c r="K25991" s="21"/>
    </row>
    <row r="25992">
      <c r="D25992" s="13"/>
      <c r="E25992" s="21"/>
      <c r="G25992" s="13"/>
      <c r="H25992" s="13"/>
      <c r="J25992" s="13"/>
      <c r="K25992" s="21"/>
    </row>
    <row r="25993">
      <c r="D25993" s="13"/>
      <c r="E25993" s="21"/>
      <c r="G25993" s="13"/>
      <c r="H25993" s="13"/>
      <c r="J25993" s="13"/>
      <c r="K25993" s="21"/>
    </row>
    <row r="25994">
      <c r="D25994" s="13"/>
      <c r="E25994" s="21"/>
      <c r="G25994" s="13"/>
      <c r="H25994" s="13"/>
      <c r="J25994" s="13"/>
      <c r="K25994" s="21"/>
    </row>
    <row r="25995">
      <c r="D25995" s="13"/>
      <c r="E25995" s="21"/>
      <c r="G25995" s="13"/>
      <c r="H25995" s="13"/>
      <c r="J25995" s="13"/>
      <c r="K25995" s="21"/>
    </row>
    <row r="25996">
      <c r="D25996" s="13"/>
      <c r="E25996" s="21"/>
      <c r="G25996" s="13"/>
      <c r="H25996" s="13"/>
      <c r="J25996" s="13"/>
      <c r="K25996" s="21"/>
    </row>
    <row r="25997">
      <c r="D25997" s="13"/>
      <c r="E25997" s="21"/>
      <c r="G25997" s="13"/>
      <c r="H25997" s="13"/>
      <c r="J25997" s="13"/>
      <c r="K25997" s="21"/>
    </row>
    <row r="25998">
      <c r="D25998" s="13"/>
      <c r="E25998" s="21"/>
      <c r="G25998" s="13"/>
      <c r="H25998" s="13"/>
      <c r="J25998" s="13"/>
      <c r="K25998" s="21"/>
    </row>
    <row r="25999">
      <c r="D25999" s="13"/>
      <c r="E25999" s="21"/>
      <c r="G25999" s="13"/>
      <c r="H25999" s="13"/>
      <c r="J25999" s="13"/>
      <c r="K25999" s="21"/>
    </row>
    <row r="26000">
      <c r="D26000" s="13"/>
      <c r="E26000" s="21"/>
      <c r="G26000" s="13"/>
      <c r="H26000" s="13"/>
      <c r="J26000" s="13"/>
      <c r="K26000" s="21"/>
    </row>
    <row r="26001">
      <c r="D26001" s="13"/>
      <c r="E26001" s="21"/>
      <c r="G26001" s="13"/>
      <c r="H26001" s="13"/>
      <c r="J26001" s="13"/>
      <c r="K26001" s="21"/>
    </row>
    <row r="26002">
      <c r="D26002" s="13"/>
      <c r="E26002" s="21"/>
      <c r="G26002" s="13"/>
      <c r="H26002" s="13"/>
      <c r="J26002" s="13"/>
      <c r="K26002" s="21"/>
    </row>
    <row r="26003">
      <c r="D26003" s="13"/>
      <c r="E26003" s="21"/>
      <c r="G26003" s="13"/>
      <c r="H26003" s="13"/>
      <c r="J26003" s="13"/>
      <c r="K26003" s="21"/>
    </row>
    <row r="26004">
      <c r="D26004" s="13"/>
      <c r="E26004" s="21"/>
      <c r="G26004" s="13"/>
      <c r="H26004" s="13"/>
      <c r="J26004" s="13"/>
      <c r="K26004" s="21"/>
    </row>
    <row r="26005">
      <c r="D26005" s="13"/>
      <c r="E26005" s="21"/>
      <c r="G26005" s="13"/>
      <c r="H26005" s="13"/>
      <c r="J26005" s="13"/>
      <c r="K26005" s="21"/>
    </row>
    <row r="26006">
      <c r="D26006" s="13"/>
      <c r="E26006" s="21"/>
      <c r="G26006" s="13"/>
      <c r="H26006" s="13"/>
      <c r="J26006" s="13"/>
      <c r="K26006" s="21"/>
    </row>
    <row r="26007">
      <c r="D26007" s="13"/>
      <c r="E26007" s="21"/>
      <c r="G26007" s="13"/>
      <c r="H26007" s="13"/>
      <c r="J26007" s="13"/>
      <c r="K26007" s="21"/>
    </row>
    <row r="26008">
      <c r="D26008" s="13"/>
      <c r="E26008" s="21"/>
      <c r="G26008" s="13"/>
      <c r="H26008" s="13"/>
      <c r="J26008" s="13"/>
      <c r="K26008" s="21"/>
    </row>
    <row r="26009">
      <c r="D26009" s="13"/>
      <c r="E26009" s="21"/>
      <c r="G26009" s="13"/>
      <c r="H26009" s="13"/>
      <c r="J26009" s="13"/>
      <c r="K26009" s="21"/>
    </row>
    <row r="26010">
      <c r="D26010" s="13"/>
      <c r="E26010" s="21"/>
      <c r="G26010" s="13"/>
      <c r="H26010" s="13"/>
      <c r="J26010" s="13"/>
      <c r="K26010" s="21"/>
    </row>
    <row r="26011">
      <c r="D26011" s="13"/>
      <c r="E26011" s="21"/>
      <c r="G26011" s="13"/>
      <c r="H26011" s="13"/>
      <c r="J26011" s="13"/>
      <c r="K26011" s="21"/>
    </row>
    <row r="26012">
      <c r="D26012" s="13"/>
      <c r="E26012" s="21"/>
      <c r="G26012" s="13"/>
      <c r="H26012" s="13"/>
      <c r="J26012" s="13"/>
      <c r="K26012" s="21"/>
    </row>
    <row r="26013">
      <c r="D26013" s="13"/>
      <c r="E26013" s="21"/>
      <c r="G26013" s="13"/>
      <c r="H26013" s="13"/>
      <c r="J26013" s="13"/>
      <c r="K26013" s="21"/>
    </row>
    <row r="26014">
      <c r="D26014" s="13"/>
      <c r="E26014" s="21"/>
      <c r="G26014" s="13"/>
      <c r="H26014" s="13"/>
      <c r="J26014" s="13"/>
      <c r="K26014" s="21"/>
    </row>
    <row r="26015">
      <c r="D26015" s="13"/>
      <c r="E26015" s="21"/>
      <c r="G26015" s="13"/>
      <c r="H26015" s="13"/>
      <c r="J26015" s="13"/>
      <c r="K26015" s="21"/>
    </row>
    <row r="26016">
      <c r="D26016" s="13"/>
      <c r="E26016" s="21"/>
      <c r="G26016" s="13"/>
      <c r="H26016" s="13"/>
      <c r="J26016" s="13"/>
      <c r="K26016" s="21"/>
    </row>
    <row r="26017">
      <c r="D26017" s="13"/>
      <c r="E26017" s="21"/>
      <c r="G26017" s="13"/>
      <c r="H26017" s="13"/>
      <c r="J26017" s="13"/>
      <c r="K26017" s="21"/>
    </row>
    <row r="26018">
      <c r="D26018" s="13"/>
      <c r="E26018" s="21"/>
      <c r="G26018" s="13"/>
      <c r="H26018" s="13"/>
      <c r="J26018" s="13"/>
      <c r="K26018" s="21"/>
    </row>
    <row r="26019">
      <c r="D26019" s="13"/>
      <c r="E26019" s="21"/>
      <c r="G26019" s="13"/>
      <c r="H26019" s="13"/>
      <c r="J26019" s="13"/>
      <c r="K26019" s="21"/>
    </row>
    <row r="26020">
      <c r="D26020" s="13"/>
      <c r="E26020" s="21"/>
      <c r="G26020" s="13"/>
      <c r="H26020" s="13"/>
      <c r="J26020" s="13"/>
      <c r="K26020" s="21"/>
    </row>
    <row r="26021">
      <c r="D26021" s="13"/>
      <c r="E26021" s="21"/>
      <c r="G26021" s="13"/>
      <c r="H26021" s="13"/>
      <c r="J26021" s="13"/>
      <c r="K26021" s="21"/>
    </row>
    <row r="26022">
      <c r="D26022" s="13"/>
      <c r="E26022" s="21"/>
      <c r="G26022" s="13"/>
      <c r="H26022" s="13"/>
      <c r="J26022" s="13"/>
      <c r="K26022" s="21"/>
    </row>
    <row r="26023">
      <c r="D26023" s="13"/>
      <c r="E26023" s="21"/>
      <c r="G26023" s="13"/>
      <c r="H26023" s="13"/>
      <c r="J26023" s="13"/>
      <c r="K26023" s="21"/>
    </row>
    <row r="26024">
      <c r="D26024" s="13"/>
      <c r="E26024" s="21"/>
      <c r="G26024" s="13"/>
      <c r="H26024" s="13"/>
      <c r="J26024" s="13"/>
      <c r="K26024" s="21"/>
    </row>
    <row r="26025">
      <c r="D26025" s="13"/>
      <c r="E26025" s="21"/>
      <c r="G26025" s="13"/>
      <c r="H26025" s="13"/>
      <c r="J26025" s="13"/>
      <c r="K26025" s="21"/>
    </row>
    <row r="26026">
      <c r="D26026" s="13"/>
      <c r="E26026" s="21"/>
      <c r="G26026" s="13"/>
      <c r="H26026" s="13"/>
      <c r="J26026" s="13"/>
      <c r="K26026" s="21"/>
    </row>
    <row r="26027">
      <c r="D26027" s="13"/>
      <c r="E26027" s="21"/>
      <c r="G26027" s="13"/>
      <c r="H26027" s="13"/>
      <c r="J26027" s="13"/>
      <c r="K26027" s="21"/>
    </row>
    <row r="26028">
      <c r="D26028" s="13"/>
      <c r="E26028" s="21"/>
      <c r="G26028" s="13"/>
      <c r="H26028" s="13"/>
      <c r="J26028" s="13"/>
      <c r="K26028" s="21"/>
    </row>
    <row r="26029">
      <c r="D26029" s="13"/>
      <c r="E26029" s="21"/>
      <c r="G26029" s="13"/>
      <c r="H26029" s="13"/>
      <c r="J26029" s="13"/>
      <c r="K26029" s="21"/>
    </row>
    <row r="26030">
      <c r="D26030" s="13"/>
      <c r="E26030" s="21"/>
      <c r="G26030" s="13"/>
      <c r="H26030" s="13"/>
      <c r="J26030" s="13"/>
      <c r="K26030" s="21"/>
    </row>
    <row r="26031">
      <c r="D26031" s="13"/>
      <c r="E26031" s="21"/>
      <c r="G26031" s="13"/>
      <c r="H26031" s="13"/>
      <c r="J26031" s="13"/>
      <c r="K26031" s="21"/>
    </row>
    <row r="26032">
      <c r="D26032" s="13"/>
      <c r="E26032" s="21"/>
      <c r="G26032" s="13"/>
      <c r="H26032" s="13"/>
      <c r="J26032" s="13"/>
      <c r="K26032" s="21"/>
    </row>
    <row r="26033">
      <c r="D26033" s="13"/>
      <c r="E26033" s="21"/>
      <c r="G26033" s="13"/>
      <c r="H26033" s="13"/>
      <c r="J26033" s="13"/>
      <c r="K26033" s="21"/>
    </row>
    <row r="26034">
      <c r="D26034" s="13"/>
      <c r="E26034" s="21"/>
      <c r="G26034" s="13"/>
      <c r="H26034" s="13"/>
      <c r="J26034" s="13"/>
      <c r="K26034" s="21"/>
    </row>
    <row r="26035">
      <c r="D26035" s="13"/>
      <c r="E26035" s="21"/>
      <c r="G26035" s="13"/>
      <c r="H26035" s="13"/>
      <c r="J26035" s="13"/>
      <c r="K26035" s="21"/>
    </row>
    <row r="26036">
      <c r="D26036" s="13"/>
      <c r="E26036" s="21"/>
      <c r="G26036" s="13"/>
      <c r="H26036" s="13"/>
      <c r="J26036" s="13"/>
      <c r="K26036" s="21"/>
    </row>
    <row r="26037">
      <c r="D26037" s="13"/>
      <c r="E26037" s="21"/>
      <c r="G26037" s="13"/>
      <c r="H26037" s="13"/>
      <c r="J26037" s="13"/>
      <c r="K26037" s="21"/>
    </row>
    <row r="26038">
      <c r="D26038" s="13"/>
      <c r="E26038" s="21"/>
      <c r="G26038" s="13"/>
      <c r="H26038" s="13"/>
      <c r="J26038" s="13"/>
      <c r="K26038" s="21"/>
    </row>
    <row r="26039">
      <c r="D26039" s="13"/>
      <c r="E26039" s="21"/>
      <c r="G26039" s="13"/>
      <c r="H26039" s="13"/>
      <c r="J26039" s="13"/>
      <c r="K26039" s="21"/>
    </row>
    <row r="26040">
      <c r="D26040" s="13"/>
      <c r="E26040" s="21"/>
      <c r="G26040" s="13"/>
      <c r="H26040" s="13"/>
      <c r="J26040" s="13"/>
      <c r="K26040" s="21"/>
    </row>
    <row r="26041">
      <c r="D26041" s="13"/>
      <c r="E26041" s="21"/>
      <c r="G26041" s="13"/>
      <c r="H26041" s="13"/>
      <c r="J26041" s="13"/>
      <c r="K26041" s="21"/>
    </row>
    <row r="26042">
      <c r="D26042" s="13"/>
      <c r="E26042" s="21"/>
      <c r="G26042" s="13"/>
      <c r="H26042" s="13"/>
      <c r="J26042" s="13"/>
      <c r="K26042" s="21"/>
    </row>
    <row r="26043">
      <c r="D26043" s="13"/>
      <c r="E26043" s="21"/>
      <c r="G26043" s="13"/>
      <c r="H26043" s="13"/>
      <c r="J26043" s="13"/>
      <c r="K26043" s="21"/>
    </row>
    <row r="26044">
      <c r="D26044" s="13"/>
      <c r="E26044" s="21"/>
      <c r="G26044" s="13"/>
      <c r="H26044" s="13"/>
      <c r="J26044" s="13"/>
      <c r="K26044" s="21"/>
    </row>
    <row r="26045">
      <c r="D26045" s="13"/>
      <c r="E26045" s="21"/>
      <c r="G26045" s="13"/>
      <c r="H26045" s="13"/>
      <c r="J26045" s="13"/>
      <c r="K26045" s="21"/>
    </row>
    <row r="26046">
      <c r="D26046" s="13"/>
      <c r="E26046" s="21"/>
      <c r="G26046" s="13"/>
      <c r="H26046" s="13"/>
      <c r="J26046" s="13"/>
      <c r="K26046" s="21"/>
    </row>
    <row r="26047">
      <c r="D26047" s="13"/>
      <c r="E26047" s="21"/>
      <c r="G26047" s="13"/>
      <c r="H26047" s="13"/>
      <c r="J26047" s="13"/>
      <c r="K26047" s="21"/>
    </row>
    <row r="26048">
      <c r="D26048" s="13"/>
      <c r="E26048" s="21"/>
      <c r="G26048" s="13"/>
      <c r="H26048" s="13"/>
      <c r="J26048" s="13"/>
      <c r="K26048" s="21"/>
    </row>
    <row r="26049">
      <c r="D26049" s="13"/>
      <c r="E26049" s="21"/>
      <c r="G26049" s="13"/>
      <c r="H26049" s="13"/>
      <c r="J26049" s="13"/>
      <c r="K26049" s="21"/>
    </row>
    <row r="26050">
      <c r="D26050" s="13"/>
      <c r="E26050" s="21"/>
      <c r="G26050" s="13"/>
      <c r="H26050" s="13"/>
      <c r="J26050" s="13"/>
      <c r="K26050" s="21"/>
    </row>
    <row r="26051">
      <c r="D26051" s="13"/>
      <c r="E26051" s="21"/>
      <c r="G26051" s="13"/>
      <c r="H26051" s="13"/>
      <c r="J26051" s="13"/>
      <c r="K26051" s="21"/>
    </row>
    <row r="26052">
      <c r="D26052" s="13"/>
      <c r="E26052" s="21"/>
      <c r="G26052" s="13"/>
      <c r="H26052" s="13"/>
      <c r="J26052" s="13"/>
      <c r="K26052" s="21"/>
    </row>
    <row r="26053">
      <c r="D26053" s="13"/>
      <c r="E26053" s="21"/>
      <c r="G26053" s="13"/>
      <c r="H26053" s="13"/>
      <c r="J26053" s="13"/>
      <c r="K26053" s="21"/>
    </row>
    <row r="26054">
      <c r="D26054" s="13"/>
      <c r="E26054" s="21"/>
      <c r="G26054" s="13"/>
      <c r="H26054" s="13"/>
      <c r="J26054" s="13"/>
      <c r="K26054" s="21"/>
    </row>
    <row r="26055">
      <c r="D26055" s="13"/>
      <c r="E26055" s="21"/>
      <c r="G26055" s="13"/>
      <c r="H26055" s="13"/>
      <c r="J26055" s="13"/>
      <c r="K26055" s="21"/>
    </row>
    <row r="26056">
      <c r="D26056" s="13"/>
      <c r="E26056" s="21"/>
      <c r="G26056" s="13"/>
      <c r="H26056" s="13"/>
      <c r="J26056" s="13"/>
      <c r="K26056" s="21"/>
    </row>
    <row r="26057">
      <c r="D26057" s="13"/>
      <c r="E26057" s="21"/>
      <c r="G26057" s="13"/>
      <c r="H26057" s="13"/>
      <c r="J26057" s="13"/>
      <c r="K26057" s="21"/>
    </row>
    <row r="26058">
      <c r="D26058" s="13"/>
      <c r="E26058" s="21"/>
      <c r="G26058" s="13"/>
      <c r="H26058" s="13"/>
      <c r="J26058" s="13"/>
      <c r="K26058" s="21"/>
    </row>
    <row r="26059">
      <c r="D26059" s="13"/>
      <c r="E26059" s="21"/>
      <c r="G26059" s="13"/>
      <c r="H26059" s="13"/>
      <c r="J26059" s="13"/>
      <c r="K26059" s="21"/>
    </row>
    <row r="26060">
      <c r="D26060" s="13"/>
      <c r="E26060" s="21"/>
      <c r="G26060" s="13"/>
      <c r="H26060" s="13"/>
      <c r="J26060" s="13"/>
      <c r="K26060" s="21"/>
    </row>
    <row r="26061">
      <c r="D26061" s="13"/>
      <c r="E26061" s="21"/>
      <c r="G26061" s="13"/>
      <c r="H26061" s="13"/>
      <c r="J26061" s="13"/>
      <c r="K26061" s="21"/>
    </row>
    <row r="26062">
      <c r="D26062" s="13"/>
      <c r="E26062" s="21"/>
      <c r="G26062" s="13"/>
      <c r="H26062" s="13"/>
      <c r="J26062" s="13"/>
      <c r="K26062" s="21"/>
    </row>
    <row r="26063">
      <c r="D26063" s="13"/>
      <c r="E26063" s="21"/>
      <c r="G26063" s="13"/>
      <c r="H26063" s="13"/>
      <c r="J26063" s="13"/>
      <c r="K26063" s="21"/>
    </row>
    <row r="26064">
      <c r="D26064" s="13"/>
      <c r="E26064" s="21"/>
      <c r="G26064" s="13"/>
      <c r="H26064" s="13"/>
      <c r="J26064" s="13"/>
      <c r="K26064" s="21"/>
    </row>
    <row r="26065">
      <c r="D26065" s="13"/>
      <c r="E26065" s="21"/>
      <c r="G26065" s="13"/>
      <c r="H26065" s="13"/>
      <c r="J26065" s="13"/>
      <c r="K26065" s="21"/>
    </row>
    <row r="26066">
      <c r="D26066" s="13"/>
      <c r="E26066" s="21"/>
      <c r="G26066" s="13"/>
      <c r="H26066" s="13"/>
      <c r="J26066" s="13"/>
      <c r="K26066" s="21"/>
    </row>
    <row r="26067">
      <c r="D26067" s="13"/>
      <c r="E26067" s="21"/>
      <c r="G26067" s="13"/>
      <c r="H26067" s="13"/>
      <c r="J26067" s="13"/>
      <c r="K26067" s="21"/>
    </row>
    <row r="26068">
      <c r="D26068" s="13"/>
      <c r="E26068" s="21"/>
      <c r="G26068" s="13"/>
      <c r="H26068" s="13"/>
      <c r="J26068" s="13"/>
      <c r="K26068" s="21"/>
    </row>
    <row r="26069">
      <c r="D26069" s="13"/>
      <c r="E26069" s="21"/>
      <c r="G26069" s="13"/>
      <c r="H26069" s="13"/>
      <c r="J26069" s="13"/>
      <c r="K26069" s="21"/>
    </row>
    <row r="26070">
      <c r="D26070" s="13"/>
      <c r="E26070" s="21"/>
      <c r="G26070" s="13"/>
      <c r="H26070" s="13"/>
      <c r="J26070" s="13"/>
      <c r="K26070" s="21"/>
    </row>
    <row r="26071">
      <c r="D26071" s="13"/>
      <c r="E26071" s="21"/>
      <c r="G26071" s="13"/>
      <c r="H26071" s="13"/>
      <c r="J26071" s="13"/>
      <c r="K26071" s="21"/>
    </row>
    <row r="26072">
      <c r="D26072" s="13"/>
      <c r="E26072" s="21"/>
      <c r="G26072" s="13"/>
      <c r="H26072" s="13"/>
      <c r="J26072" s="13"/>
      <c r="K26072" s="21"/>
    </row>
    <row r="26073">
      <c r="D26073" s="13"/>
      <c r="E26073" s="21"/>
      <c r="G26073" s="13"/>
      <c r="H26073" s="13"/>
      <c r="J26073" s="13"/>
      <c r="K26073" s="21"/>
    </row>
    <row r="26074">
      <c r="D26074" s="13"/>
      <c r="E26074" s="21"/>
      <c r="G26074" s="13"/>
      <c r="H26074" s="13"/>
      <c r="J26074" s="13"/>
      <c r="K26074" s="21"/>
    </row>
    <row r="26075">
      <c r="D26075" s="13"/>
      <c r="E26075" s="21"/>
      <c r="G26075" s="13"/>
      <c r="H26075" s="13"/>
      <c r="J26075" s="13"/>
      <c r="K26075" s="21"/>
    </row>
    <row r="26076">
      <c r="D26076" s="13"/>
      <c r="E26076" s="21"/>
      <c r="G26076" s="13"/>
      <c r="H26076" s="13"/>
      <c r="J26076" s="13"/>
      <c r="K26076" s="21"/>
    </row>
    <row r="26077">
      <c r="D26077" s="13"/>
      <c r="E26077" s="21"/>
      <c r="G26077" s="13"/>
      <c r="H26077" s="13"/>
      <c r="J26077" s="13"/>
      <c r="K26077" s="21"/>
    </row>
    <row r="26078">
      <c r="D26078" s="13"/>
      <c r="E26078" s="21"/>
      <c r="G26078" s="13"/>
      <c r="H26078" s="13"/>
      <c r="J26078" s="13"/>
      <c r="K26078" s="21"/>
    </row>
    <row r="26079">
      <c r="D26079" s="13"/>
      <c r="E26079" s="21"/>
      <c r="G26079" s="13"/>
      <c r="H26079" s="13"/>
      <c r="J26079" s="13"/>
      <c r="K26079" s="21"/>
    </row>
    <row r="26080">
      <c r="D26080" s="13"/>
      <c r="E26080" s="21"/>
      <c r="G26080" s="13"/>
      <c r="H26080" s="13"/>
      <c r="J26080" s="13"/>
      <c r="K26080" s="21"/>
    </row>
    <row r="26081">
      <c r="D26081" s="13"/>
      <c r="E26081" s="21"/>
      <c r="G26081" s="13"/>
      <c r="H26081" s="13"/>
      <c r="J26081" s="13"/>
      <c r="K26081" s="21"/>
    </row>
    <row r="26082">
      <c r="D26082" s="13"/>
      <c r="E26082" s="21"/>
      <c r="G26082" s="13"/>
      <c r="H26082" s="13"/>
      <c r="J26082" s="13"/>
      <c r="K26082" s="21"/>
    </row>
    <row r="26083">
      <c r="D26083" s="13"/>
      <c r="E26083" s="21"/>
      <c r="G26083" s="13"/>
      <c r="H26083" s="13"/>
      <c r="J26083" s="13"/>
      <c r="K26083" s="21"/>
    </row>
    <row r="26084">
      <c r="D26084" s="13"/>
      <c r="E26084" s="21"/>
      <c r="G26084" s="13"/>
      <c r="H26084" s="13"/>
      <c r="J26084" s="13"/>
      <c r="K26084" s="21"/>
    </row>
    <row r="26085">
      <c r="D26085" s="13"/>
      <c r="E26085" s="21"/>
      <c r="G26085" s="13"/>
      <c r="H26085" s="13"/>
      <c r="J26085" s="13"/>
      <c r="K26085" s="21"/>
    </row>
    <row r="26086">
      <c r="D26086" s="13"/>
      <c r="E26086" s="21"/>
      <c r="G26086" s="13"/>
      <c r="H26086" s="13"/>
      <c r="J26086" s="13"/>
      <c r="K26086" s="21"/>
    </row>
    <row r="26087">
      <c r="D26087" s="13"/>
      <c r="E26087" s="21"/>
      <c r="G26087" s="13"/>
      <c r="H26087" s="13"/>
      <c r="J26087" s="13"/>
      <c r="K26087" s="21"/>
    </row>
    <row r="26088">
      <c r="D26088" s="13"/>
      <c r="E26088" s="21"/>
      <c r="G26088" s="13"/>
      <c r="H26088" s="13"/>
      <c r="J26088" s="13"/>
      <c r="K26088" s="21"/>
    </row>
    <row r="26089">
      <c r="D26089" s="13"/>
      <c r="E26089" s="21"/>
      <c r="G26089" s="13"/>
      <c r="H26089" s="13"/>
      <c r="J26089" s="13"/>
      <c r="K26089" s="21"/>
    </row>
    <row r="26090">
      <c r="D26090" s="13"/>
      <c r="E26090" s="21"/>
      <c r="G26090" s="13"/>
      <c r="H26090" s="13"/>
      <c r="J26090" s="13"/>
      <c r="K26090" s="21"/>
    </row>
    <row r="26091">
      <c r="D26091" s="13"/>
      <c r="E26091" s="21"/>
      <c r="G26091" s="13"/>
      <c r="H26091" s="13"/>
      <c r="J26091" s="13"/>
      <c r="K26091" s="21"/>
    </row>
    <row r="26092">
      <c r="D26092" s="13"/>
      <c r="E26092" s="21"/>
      <c r="G26092" s="13"/>
      <c r="H26092" s="13"/>
      <c r="J26092" s="13"/>
      <c r="K26092" s="21"/>
    </row>
    <row r="26093">
      <c r="D26093" s="13"/>
      <c r="E26093" s="21"/>
      <c r="G26093" s="13"/>
      <c r="H26093" s="13"/>
      <c r="J26093" s="13"/>
      <c r="K26093" s="21"/>
    </row>
    <row r="26094">
      <c r="D26094" s="13"/>
      <c r="E26094" s="21"/>
      <c r="G26094" s="13"/>
      <c r="H26094" s="13"/>
      <c r="J26094" s="13"/>
      <c r="K26094" s="21"/>
    </row>
    <row r="26095">
      <c r="D26095" s="13"/>
      <c r="E26095" s="21"/>
      <c r="G26095" s="13"/>
      <c r="H26095" s="13"/>
      <c r="J26095" s="13"/>
      <c r="K26095" s="21"/>
    </row>
    <row r="26096">
      <c r="D26096" s="13"/>
      <c r="E26096" s="21"/>
      <c r="G26096" s="13"/>
      <c r="H26096" s="13"/>
      <c r="J26096" s="13"/>
      <c r="K26096" s="21"/>
    </row>
    <row r="26097">
      <c r="D26097" s="13"/>
      <c r="E26097" s="21"/>
      <c r="G26097" s="13"/>
      <c r="H26097" s="13"/>
      <c r="J26097" s="13"/>
      <c r="K26097" s="21"/>
    </row>
    <row r="26098">
      <c r="D26098" s="13"/>
      <c r="E26098" s="21"/>
      <c r="G26098" s="13"/>
      <c r="H26098" s="13"/>
      <c r="J26098" s="13"/>
      <c r="K26098" s="21"/>
    </row>
    <row r="26099">
      <c r="D26099" s="13"/>
      <c r="E26099" s="21"/>
      <c r="G26099" s="13"/>
      <c r="H26099" s="13"/>
      <c r="J26099" s="13"/>
      <c r="K26099" s="21"/>
    </row>
    <row r="26100">
      <c r="D26100" s="13"/>
      <c r="E26100" s="21"/>
      <c r="G26100" s="13"/>
      <c r="H26100" s="13"/>
      <c r="J26100" s="13"/>
      <c r="K26100" s="21"/>
    </row>
    <row r="26101">
      <c r="D26101" s="13"/>
      <c r="E26101" s="21"/>
      <c r="G26101" s="13"/>
      <c r="H26101" s="13"/>
      <c r="J26101" s="13"/>
      <c r="K26101" s="21"/>
    </row>
    <row r="26102">
      <c r="D26102" s="13"/>
      <c r="E26102" s="21"/>
      <c r="G26102" s="13"/>
      <c r="H26102" s="13"/>
      <c r="J26102" s="13"/>
      <c r="K26102" s="21"/>
    </row>
    <row r="26103">
      <c r="D26103" s="13"/>
      <c r="E26103" s="21"/>
      <c r="G26103" s="13"/>
      <c r="H26103" s="13"/>
      <c r="J26103" s="13"/>
      <c r="K26103" s="21"/>
    </row>
    <row r="26104">
      <c r="D26104" s="13"/>
      <c r="E26104" s="21"/>
      <c r="G26104" s="13"/>
      <c r="H26104" s="13"/>
      <c r="J26104" s="13"/>
      <c r="K26104" s="21"/>
    </row>
    <row r="26105">
      <c r="D26105" s="13"/>
      <c r="E26105" s="21"/>
      <c r="G26105" s="13"/>
      <c r="H26105" s="13"/>
      <c r="J26105" s="13"/>
      <c r="K26105" s="21"/>
    </row>
    <row r="26106">
      <c r="D26106" s="13"/>
      <c r="E26106" s="21"/>
      <c r="G26106" s="13"/>
      <c r="H26106" s="13"/>
      <c r="J26106" s="13"/>
      <c r="K26106" s="21"/>
    </row>
    <row r="26107">
      <c r="D26107" s="13"/>
      <c r="E26107" s="21"/>
      <c r="G26107" s="13"/>
      <c r="H26107" s="13"/>
      <c r="J26107" s="13"/>
      <c r="K26107" s="21"/>
    </row>
    <row r="26108">
      <c r="D26108" s="13"/>
      <c r="E26108" s="21"/>
      <c r="G26108" s="13"/>
      <c r="H26108" s="13"/>
      <c r="J26108" s="13"/>
      <c r="K26108" s="21"/>
    </row>
    <row r="26109">
      <c r="D26109" s="13"/>
      <c r="E26109" s="21"/>
      <c r="G26109" s="13"/>
      <c r="H26109" s="13"/>
      <c r="J26109" s="13"/>
      <c r="K26109" s="21"/>
    </row>
    <row r="26110">
      <c r="D26110" s="13"/>
      <c r="E26110" s="21"/>
      <c r="G26110" s="13"/>
      <c r="H26110" s="13"/>
      <c r="J26110" s="13"/>
      <c r="K26110" s="21"/>
    </row>
    <row r="26111">
      <c r="D26111" s="13"/>
      <c r="E26111" s="21"/>
      <c r="G26111" s="13"/>
      <c r="H26111" s="13"/>
      <c r="J26111" s="13"/>
      <c r="K26111" s="21"/>
    </row>
    <row r="26112">
      <c r="D26112" s="13"/>
      <c r="E26112" s="21"/>
      <c r="G26112" s="13"/>
      <c r="H26112" s="13"/>
      <c r="J26112" s="13"/>
      <c r="K26112" s="21"/>
    </row>
    <row r="26113">
      <c r="D26113" s="13"/>
      <c r="E26113" s="21"/>
      <c r="G26113" s="13"/>
      <c r="H26113" s="13"/>
      <c r="J26113" s="13"/>
      <c r="K26113" s="21"/>
    </row>
    <row r="26114">
      <c r="D26114" s="13"/>
      <c r="E26114" s="21"/>
      <c r="G26114" s="13"/>
      <c r="H26114" s="13"/>
      <c r="J26114" s="13"/>
      <c r="K26114" s="21"/>
    </row>
    <row r="26115">
      <c r="D26115" s="13"/>
      <c r="E26115" s="21"/>
      <c r="G26115" s="13"/>
      <c r="H26115" s="13"/>
      <c r="J26115" s="13"/>
      <c r="K26115" s="21"/>
    </row>
    <row r="26116">
      <c r="D26116" s="13"/>
      <c r="E26116" s="21"/>
      <c r="G26116" s="13"/>
      <c r="H26116" s="13"/>
      <c r="J26116" s="13"/>
      <c r="K26116" s="21"/>
    </row>
    <row r="26117">
      <c r="D26117" s="13"/>
      <c r="E26117" s="21"/>
      <c r="G26117" s="13"/>
      <c r="H26117" s="13"/>
      <c r="J26117" s="13"/>
      <c r="K26117" s="21"/>
    </row>
    <row r="26118">
      <c r="D26118" s="13"/>
      <c r="E26118" s="21"/>
      <c r="G26118" s="13"/>
      <c r="H26118" s="13"/>
      <c r="J26118" s="13"/>
      <c r="K26118" s="21"/>
    </row>
    <row r="26119">
      <c r="D26119" s="13"/>
      <c r="E26119" s="21"/>
      <c r="G26119" s="13"/>
      <c r="H26119" s="13"/>
      <c r="J26119" s="13"/>
      <c r="K26119" s="21"/>
    </row>
    <row r="26120">
      <c r="D26120" s="13"/>
      <c r="E26120" s="21"/>
      <c r="G26120" s="13"/>
      <c r="H26120" s="13"/>
      <c r="J26120" s="13"/>
      <c r="K26120" s="21"/>
    </row>
    <row r="26121">
      <c r="D26121" s="13"/>
      <c r="E26121" s="21"/>
      <c r="G26121" s="13"/>
      <c r="H26121" s="13"/>
      <c r="J26121" s="13"/>
      <c r="K26121" s="21"/>
    </row>
    <row r="26122">
      <c r="D26122" s="13"/>
      <c r="E26122" s="21"/>
      <c r="G26122" s="13"/>
      <c r="H26122" s="13"/>
      <c r="J26122" s="13"/>
      <c r="K26122" s="21"/>
    </row>
    <row r="26123">
      <c r="D26123" s="13"/>
      <c r="E26123" s="21"/>
      <c r="G26123" s="13"/>
      <c r="H26123" s="13"/>
      <c r="J26123" s="13"/>
      <c r="K26123" s="21"/>
    </row>
    <row r="26124">
      <c r="D26124" s="13"/>
      <c r="E26124" s="21"/>
      <c r="G26124" s="13"/>
      <c r="H26124" s="13"/>
      <c r="J26124" s="13"/>
      <c r="K26124" s="21"/>
    </row>
    <row r="26125">
      <c r="D26125" s="13"/>
      <c r="E26125" s="21"/>
      <c r="G26125" s="13"/>
      <c r="H26125" s="13"/>
      <c r="J26125" s="13"/>
      <c r="K26125" s="21"/>
    </row>
    <row r="26126">
      <c r="D26126" s="13"/>
      <c r="E26126" s="21"/>
      <c r="G26126" s="13"/>
      <c r="H26126" s="13"/>
      <c r="J26126" s="13"/>
      <c r="K26126" s="21"/>
    </row>
    <row r="26127">
      <c r="D26127" s="13"/>
      <c r="E26127" s="21"/>
      <c r="G26127" s="13"/>
      <c r="H26127" s="13"/>
      <c r="J26127" s="13"/>
      <c r="K26127" s="21"/>
    </row>
    <row r="26128">
      <c r="D26128" s="13"/>
      <c r="E26128" s="21"/>
      <c r="G26128" s="13"/>
      <c r="H26128" s="13"/>
      <c r="J26128" s="13"/>
      <c r="K26128" s="21"/>
    </row>
    <row r="26129">
      <c r="D26129" s="13"/>
      <c r="E26129" s="21"/>
      <c r="G26129" s="13"/>
      <c r="H26129" s="13"/>
      <c r="J26129" s="13"/>
      <c r="K26129" s="21"/>
    </row>
    <row r="26130">
      <c r="D26130" s="13"/>
      <c r="E26130" s="21"/>
      <c r="G26130" s="13"/>
      <c r="H26130" s="13"/>
      <c r="J26130" s="13"/>
      <c r="K26130" s="21"/>
    </row>
    <row r="26131">
      <c r="D26131" s="13"/>
      <c r="E26131" s="21"/>
      <c r="G26131" s="13"/>
      <c r="H26131" s="13"/>
      <c r="J26131" s="13"/>
      <c r="K26131" s="21"/>
    </row>
    <row r="26132">
      <c r="D26132" s="13"/>
      <c r="E26132" s="21"/>
      <c r="G26132" s="13"/>
      <c r="H26132" s="13"/>
      <c r="J26132" s="13"/>
      <c r="K26132" s="21"/>
    </row>
    <row r="26133">
      <c r="D26133" s="13"/>
      <c r="E26133" s="21"/>
      <c r="G26133" s="13"/>
      <c r="H26133" s="13"/>
      <c r="J26133" s="13"/>
      <c r="K26133" s="21"/>
    </row>
    <row r="26134">
      <c r="D26134" s="13"/>
      <c r="E26134" s="21"/>
      <c r="G26134" s="13"/>
      <c r="H26134" s="13"/>
      <c r="J26134" s="13"/>
      <c r="K26134" s="21"/>
    </row>
    <row r="26135">
      <c r="D26135" s="13"/>
      <c r="E26135" s="21"/>
      <c r="G26135" s="13"/>
      <c r="H26135" s="13"/>
      <c r="J26135" s="13"/>
      <c r="K26135" s="21"/>
    </row>
    <row r="26136">
      <c r="D26136" s="13"/>
      <c r="E26136" s="21"/>
      <c r="G26136" s="13"/>
      <c r="H26136" s="13"/>
      <c r="J26136" s="13"/>
      <c r="K26136" s="21"/>
    </row>
    <row r="26137">
      <c r="D26137" s="13"/>
      <c r="E26137" s="21"/>
      <c r="G26137" s="13"/>
      <c r="H26137" s="13"/>
      <c r="J26137" s="13"/>
      <c r="K26137" s="21"/>
    </row>
    <row r="26138">
      <c r="D26138" s="13"/>
      <c r="E26138" s="21"/>
      <c r="G26138" s="13"/>
      <c r="H26138" s="13"/>
      <c r="J26138" s="13"/>
      <c r="K26138" s="21"/>
    </row>
    <row r="26139">
      <c r="D26139" s="13"/>
      <c r="E26139" s="21"/>
      <c r="G26139" s="13"/>
      <c r="H26139" s="13"/>
      <c r="J26139" s="13"/>
      <c r="K26139" s="21"/>
    </row>
    <row r="26140">
      <c r="D26140" s="13"/>
      <c r="E26140" s="21"/>
      <c r="G26140" s="13"/>
      <c r="H26140" s="13"/>
      <c r="J26140" s="13"/>
      <c r="K26140" s="21"/>
    </row>
    <row r="26141">
      <c r="D26141" s="13"/>
      <c r="E26141" s="21"/>
      <c r="G26141" s="13"/>
      <c r="H26141" s="13"/>
      <c r="J26141" s="13"/>
      <c r="K26141" s="21"/>
    </row>
    <row r="26142">
      <c r="D26142" s="13"/>
      <c r="E26142" s="21"/>
      <c r="G26142" s="13"/>
      <c r="H26142" s="13"/>
      <c r="J26142" s="13"/>
      <c r="K26142" s="21"/>
    </row>
    <row r="26143">
      <c r="D26143" s="13"/>
      <c r="E26143" s="21"/>
      <c r="G26143" s="13"/>
      <c r="H26143" s="13"/>
      <c r="J26143" s="13"/>
      <c r="K26143" s="21"/>
    </row>
    <row r="26144">
      <c r="D26144" s="13"/>
      <c r="E26144" s="21"/>
      <c r="G26144" s="13"/>
      <c r="H26144" s="13"/>
      <c r="J26144" s="13"/>
      <c r="K26144" s="21"/>
    </row>
    <row r="26145">
      <c r="D26145" s="13"/>
      <c r="E26145" s="21"/>
      <c r="G26145" s="13"/>
      <c r="H26145" s="13"/>
      <c r="J26145" s="13"/>
      <c r="K26145" s="21"/>
    </row>
    <row r="26146">
      <c r="D26146" s="13"/>
      <c r="E26146" s="21"/>
      <c r="G26146" s="13"/>
      <c r="H26146" s="13"/>
      <c r="J26146" s="13"/>
      <c r="K26146" s="21"/>
    </row>
    <row r="26147">
      <c r="D26147" s="13"/>
      <c r="E26147" s="21"/>
      <c r="G26147" s="13"/>
      <c r="H26147" s="13"/>
      <c r="J26147" s="13"/>
      <c r="K26147" s="21"/>
    </row>
    <row r="26148">
      <c r="D26148" s="13"/>
      <c r="E26148" s="21"/>
      <c r="G26148" s="13"/>
      <c r="H26148" s="13"/>
      <c r="J26148" s="13"/>
      <c r="K26148" s="21"/>
    </row>
    <row r="26149">
      <c r="D26149" s="13"/>
      <c r="E26149" s="21"/>
      <c r="G26149" s="13"/>
      <c r="H26149" s="13"/>
      <c r="J26149" s="13"/>
      <c r="K26149" s="21"/>
    </row>
    <row r="26150">
      <c r="D26150" s="13"/>
      <c r="E26150" s="21"/>
      <c r="G26150" s="13"/>
      <c r="H26150" s="13"/>
      <c r="J26150" s="13"/>
      <c r="K26150" s="21"/>
    </row>
    <row r="26151">
      <c r="D26151" s="13"/>
      <c r="E26151" s="21"/>
      <c r="G26151" s="13"/>
      <c r="H26151" s="13"/>
      <c r="J26151" s="13"/>
      <c r="K26151" s="21"/>
    </row>
    <row r="26152">
      <c r="D26152" s="13"/>
      <c r="E26152" s="21"/>
      <c r="G26152" s="13"/>
      <c r="H26152" s="13"/>
      <c r="J26152" s="13"/>
      <c r="K26152" s="21"/>
    </row>
    <row r="26153">
      <c r="D26153" s="13"/>
      <c r="E26153" s="21"/>
      <c r="G26153" s="13"/>
      <c r="H26153" s="13"/>
      <c r="J26153" s="13"/>
      <c r="K26153" s="21"/>
    </row>
    <row r="26154">
      <c r="D26154" s="13"/>
      <c r="E26154" s="21"/>
      <c r="G26154" s="13"/>
      <c r="H26154" s="13"/>
      <c r="J26154" s="13"/>
      <c r="K26154" s="21"/>
    </row>
    <row r="26155">
      <c r="D26155" s="13"/>
      <c r="E26155" s="21"/>
      <c r="G26155" s="13"/>
      <c r="H26155" s="13"/>
      <c r="J26155" s="13"/>
      <c r="K26155" s="21"/>
    </row>
    <row r="26156">
      <c r="D26156" s="13"/>
      <c r="E26156" s="21"/>
      <c r="G26156" s="13"/>
      <c r="H26156" s="13"/>
      <c r="J26156" s="13"/>
      <c r="K26156" s="21"/>
    </row>
    <row r="26157">
      <c r="D26157" s="13"/>
      <c r="E26157" s="21"/>
      <c r="G26157" s="13"/>
      <c r="H26157" s="13"/>
      <c r="J26157" s="13"/>
      <c r="K26157" s="21"/>
    </row>
    <row r="26158">
      <c r="D26158" s="13"/>
      <c r="E26158" s="21"/>
      <c r="G26158" s="13"/>
      <c r="H26158" s="13"/>
      <c r="J26158" s="13"/>
      <c r="K26158" s="21"/>
    </row>
    <row r="26159">
      <c r="D26159" s="13"/>
      <c r="E26159" s="21"/>
      <c r="G26159" s="13"/>
      <c r="H26159" s="13"/>
      <c r="J26159" s="13"/>
      <c r="K26159" s="21"/>
    </row>
    <row r="26160">
      <c r="D26160" s="13"/>
      <c r="E26160" s="21"/>
      <c r="G26160" s="13"/>
      <c r="H26160" s="13"/>
      <c r="J26160" s="13"/>
      <c r="K26160" s="21"/>
    </row>
    <row r="26161">
      <c r="D26161" s="13"/>
      <c r="E26161" s="21"/>
      <c r="G26161" s="13"/>
      <c r="H26161" s="13"/>
      <c r="J26161" s="13"/>
      <c r="K26161" s="21"/>
    </row>
    <row r="26162">
      <c r="D26162" s="13"/>
      <c r="E26162" s="21"/>
      <c r="G26162" s="13"/>
      <c r="H26162" s="13"/>
      <c r="J26162" s="13"/>
      <c r="K26162" s="21"/>
    </row>
    <row r="26163">
      <c r="D26163" s="13"/>
      <c r="E26163" s="21"/>
      <c r="G26163" s="13"/>
      <c r="H26163" s="13"/>
      <c r="J26163" s="13"/>
      <c r="K26163" s="21"/>
    </row>
    <row r="26164">
      <c r="D26164" s="13"/>
      <c r="E26164" s="21"/>
      <c r="G26164" s="13"/>
      <c r="H26164" s="13"/>
      <c r="J26164" s="13"/>
      <c r="K26164" s="21"/>
    </row>
    <row r="26165">
      <c r="D26165" s="13"/>
      <c r="E26165" s="21"/>
      <c r="G26165" s="13"/>
      <c r="H26165" s="13"/>
      <c r="J26165" s="13"/>
      <c r="K26165" s="21"/>
    </row>
    <row r="26166">
      <c r="D26166" s="13"/>
      <c r="E26166" s="21"/>
      <c r="G26166" s="13"/>
      <c r="H26166" s="13"/>
      <c r="J26166" s="13"/>
      <c r="K26166" s="21"/>
    </row>
    <row r="26167">
      <c r="D26167" s="13"/>
      <c r="E26167" s="21"/>
      <c r="G26167" s="13"/>
      <c r="H26167" s="13"/>
      <c r="J26167" s="13"/>
      <c r="K26167" s="21"/>
    </row>
    <row r="26168">
      <c r="D26168" s="13"/>
      <c r="E26168" s="21"/>
      <c r="G26168" s="13"/>
      <c r="H26168" s="13"/>
      <c r="J26168" s="13"/>
      <c r="K26168" s="21"/>
    </row>
    <row r="26169">
      <c r="D26169" s="13"/>
      <c r="E26169" s="21"/>
      <c r="G26169" s="13"/>
      <c r="H26169" s="13"/>
      <c r="J26169" s="13"/>
      <c r="K26169" s="21"/>
    </row>
    <row r="26170">
      <c r="D26170" s="13"/>
      <c r="E26170" s="21"/>
      <c r="G26170" s="13"/>
      <c r="H26170" s="13"/>
      <c r="J26170" s="13"/>
      <c r="K26170" s="21"/>
    </row>
    <row r="26171">
      <c r="D26171" s="13"/>
      <c r="E26171" s="21"/>
      <c r="G26171" s="13"/>
      <c r="H26171" s="13"/>
      <c r="J26171" s="13"/>
      <c r="K26171" s="21"/>
    </row>
    <row r="26172">
      <c r="D26172" s="13"/>
      <c r="E26172" s="21"/>
      <c r="G26172" s="13"/>
      <c r="H26172" s="13"/>
      <c r="J26172" s="13"/>
      <c r="K26172" s="21"/>
    </row>
    <row r="26173">
      <c r="D26173" s="13"/>
      <c r="E26173" s="21"/>
      <c r="G26173" s="13"/>
      <c r="H26173" s="13"/>
      <c r="J26173" s="13"/>
      <c r="K26173" s="21"/>
    </row>
    <row r="26174">
      <c r="D26174" s="13"/>
      <c r="E26174" s="21"/>
      <c r="G26174" s="13"/>
      <c r="H26174" s="13"/>
      <c r="J26174" s="13"/>
      <c r="K26174" s="21"/>
    </row>
    <row r="26175">
      <c r="D26175" s="13"/>
      <c r="E26175" s="21"/>
      <c r="G26175" s="13"/>
      <c r="H26175" s="13"/>
      <c r="J26175" s="13"/>
      <c r="K26175" s="21"/>
    </row>
    <row r="26176">
      <c r="D26176" s="13"/>
      <c r="E26176" s="21"/>
      <c r="G26176" s="13"/>
      <c r="H26176" s="13"/>
      <c r="J26176" s="13"/>
      <c r="K26176" s="21"/>
    </row>
    <row r="26177">
      <c r="D26177" s="13"/>
      <c r="E26177" s="21"/>
      <c r="G26177" s="13"/>
      <c r="H26177" s="13"/>
      <c r="J26177" s="13"/>
      <c r="K26177" s="21"/>
    </row>
    <row r="26178">
      <c r="D26178" s="13"/>
      <c r="E26178" s="21"/>
      <c r="G26178" s="13"/>
      <c r="H26178" s="13"/>
      <c r="J26178" s="13"/>
      <c r="K26178" s="21"/>
    </row>
    <row r="26179">
      <c r="D26179" s="13"/>
      <c r="E26179" s="21"/>
      <c r="G26179" s="13"/>
      <c r="H26179" s="13"/>
      <c r="J26179" s="13"/>
      <c r="K26179" s="21"/>
    </row>
    <row r="26180">
      <c r="D26180" s="13"/>
      <c r="E26180" s="21"/>
      <c r="G26180" s="13"/>
      <c r="H26180" s="13"/>
      <c r="J26180" s="13"/>
      <c r="K26180" s="21"/>
    </row>
    <row r="26181">
      <c r="D26181" s="13"/>
      <c r="E26181" s="21"/>
      <c r="G26181" s="13"/>
      <c r="H26181" s="13"/>
      <c r="J26181" s="13"/>
      <c r="K26181" s="21"/>
    </row>
    <row r="26182">
      <c r="D26182" s="13"/>
      <c r="E26182" s="21"/>
      <c r="G26182" s="13"/>
      <c r="H26182" s="13"/>
      <c r="J26182" s="13"/>
      <c r="K26182" s="21"/>
    </row>
    <row r="26183">
      <c r="D26183" s="13"/>
      <c r="E26183" s="21"/>
      <c r="G26183" s="13"/>
      <c r="H26183" s="13"/>
      <c r="J26183" s="13"/>
      <c r="K26183" s="21"/>
    </row>
    <row r="26184">
      <c r="D26184" s="13"/>
      <c r="E26184" s="21"/>
      <c r="G26184" s="13"/>
      <c r="H26184" s="13"/>
      <c r="J26184" s="13"/>
      <c r="K26184" s="21"/>
    </row>
    <row r="26185">
      <c r="D26185" s="13"/>
      <c r="E26185" s="21"/>
      <c r="G26185" s="13"/>
      <c r="H26185" s="13"/>
      <c r="J26185" s="13"/>
      <c r="K26185" s="21"/>
    </row>
    <row r="26186">
      <c r="D26186" s="13"/>
      <c r="E26186" s="21"/>
      <c r="G26186" s="13"/>
      <c r="H26186" s="13"/>
      <c r="J26186" s="13"/>
      <c r="K26186" s="21"/>
    </row>
    <row r="26187">
      <c r="D26187" s="13"/>
      <c r="E26187" s="21"/>
      <c r="G26187" s="13"/>
      <c r="H26187" s="13"/>
      <c r="J26187" s="13"/>
      <c r="K26187" s="21"/>
    </row>
    <row r="26188">
      <c r="D26188" s="13"/>
      <c r="E26188" s="21"/>
      <c r="G26188" s="13"/>
      <c r="H26188" s="13"/>
      <c r="J26188" s="13"/>
      <c r="K26188" s="21"/>
    </row>
    <row r="26189">
      <c r="D26189" s="13"/>
      <c r="E26189" s="21"/>
      <c r="G26189" s="13"/>
      <c r="H26189" s="13"/>
      <c r="J26189" s="13"/>
      <c r="K26189" s="21"/>
    </row>
    <row r="26190">
      <c r="D26190" s="13"/>
      <c r="E26190" s="21"/>
      <c r="G26190" s="13"/>
      <c r="H26190" s="13"/>
      <c r="J26190" s="13"/>
      <c r="K26190" s="21"/>
    </row>
    <row r="26191">
      <c r="D26191" s="13"/>
      <c r="E26191" s="21"/>
      <c r="G26191" s="13"/>
      <c r="H26191" s="13"/>
      <c r="J26191" s="13"/>
      <c r="K26191" s="21"/>
    </row>
    <row r="26192">
      <c r="D26192" s="13"/>
      <c r="E26192" s="21"/>
      <c r="G26192" s="13"/>
      <c r="H26192" s="13"/>
      <c r="J26192" s="13"/>
      <c r="K26192" s="21"/>
    </row>
    <row r="26193">
      <c r="D26193" s="13"/>
      <c r="E26193" s="21"/>
      <c r="G26193" s="13"/>
      <c r="H26193" s="13"/>
      <c r="J26193" s="13"/>
      <c r="K26193" s="21"/>
    </row>
    <row r="26194">
      <c r="D26194" s="13"/>
      <c r="E26194" s="21"/>
      <c r="G26194" s="13"/>
      <c r="H26194" s="13"/>
      <c r="J26194" s="13"/>
      <c r="K26194" s="21"/>
    </row>
    <row r="26195">
      <c r="D26195" s="13"/>
      <c r="E26195" s="21"/>
      <c r="G26195" s="13"/>
      <c r="H26195" s="13"/>
      <c r="J26195" s="13"/>
      <c r="K26195" s="21"/>
    </row>
    <row r="26196">
      <c r="D26196" s="13"/>
      <c r="E26196" s="21"/>
      <c r="G26196" s="13"/>
      <c r="H26196" s="13"/>
      <c r="J26196" s="13"/>
      <c r="K26196" s="21"/>
    </row>
    <row r="26197">
      <c r="D26197" s="13"/>
      <c r="E26197" s="21"/>
      <c r="G26197" s="13"/>
      <c r="H26197" s="13"/>
      <c r="J26197" s="13"/>
      <c r="K26197" s="21"/>
    </row>
    <row r="26198">
      <c r="D26198" s="13"/>
      <c r="E26198" s="21"/>
      <c r="G26198" s="13"/>
      <c r="H26198" s="13"/>
      <c r="J26198" s="13"/>
      <c r="K26198" s="21"/>
    </row>
    <row r="26199">
      <c r="D26199" s="13"/>
      <c r="E26199" s="21"/>
      <c r="G26199" s="13"/>
      <c r="H26199" s="13"/>
      <c r="J26199" s="13"/>
      <c r="K26199" s="21"/>
    </row>
    <row r="26200">
      <c r="D26200" s="13"/>
      <c r="E26200" s="21"/>
      <c r="G26200" s="13"/>
      <c r="H26200" s="13"/>
      <c r="J26200" s="13"/>
      <c r="K26200" s="21"/>
    </row>
    <row r="26201">
      <c r="D26201" s="13"/>
      <c r="E26201" s="21"/>
      <c r="G26201" s="13"/>
      <c r="H26201" s="13"/>
      <c r="J26201" s="13"/>
      <c r="K26201" s="21"/>
    </row>
    <row r="26202">
      <c r="D26202" s="13"/>
      <c r="E26202" s="21"/>
      <c r="G26202" s="13"/>
      <c r="H26202" s="13"/>
      <c r="J26202" s="13"/>
      <c r="K26202" s="21"/>
    </row>
    <row r="26203">
      <c r="D26203" s="13"/>
      <c r="E26203" s="21"/>
      <c r="G26203" s="13"/>
      <c r="H26203" s="13"/>
      <c r="J26203" s="13"/>
      <c r="K26203" s="21"/>
    </row>
    <row r="26204">
      <c r="D26204" s="13"/>
      <c r="E26204" s="21"/>
      <c r="G26204" s="13"/>
      <c r="H26204" s="13"/>
      <c r="J26204" s="13"/>
      <c r="K26204" s="21"/>
    </row>
    <row r="26205">
      <c r="D26205" s="13"/>
      <c r="E26205" s="21"/>
      <c r="G26205" s="13"/>
      <c r="H26205" s="13"/>
      <c r="J26205" s="13"/>
      <c r="K26205" s="21"/>
    </row>
    <row r="26206">
      <c r="D26206" s="13"/>
      <c r="E26206" s="21"/>
      <c r="G26206" s="13"/>
      <c r="H26206" s="13"/>
      <c r="J26206" s="13"/>
      <c r="K26206" s="21"/>
    </row>
    <row r="26207">
      <c r="D26207" s="13"/>
      <c r="E26207" s="21"/>
      <c r="G26207" s="13"/>
      <c r="H26207" s="13"/>
      <c r="J26207" s="13"/>
      <c r="K26207" s="21"/>
    </row>
    <row r="26208">
      <c r="D26208" s="13"/>
      <c r="E26208" s="21"/>
      <c r="G26208" s="13"/>
      <c r="H26208" s="13"/>
      <c r="J26208" s="13"/>
      <c r="K26208" s="21"/>
    </row>
    <row r="26209">
      <c r="D26209" s="13"/>
      <c r="E26209" s="21"/>
      <c r="G26209" s="13"/>
      <c r="H26209" s="13"/>
      <c r="J26209" s="13"/>
      <c r="K26209" s="21"/>
    </row>
    <row r="26210">
      <c r="D26210" s="13"/>
      <c r="E26210" s="21"/>
      <c r="G26210" s="13"/>
      <c r="H26210" s="13"/>
      <c r="J26210" s="13"/>
      <c r="K26210" s="21"/>
    </row>
    <row r="26211">
      <c r="D26211" s="13"/>
      <c r="E26211" s="21"/>
      <c r="G26211" s="13"/>
      <c r="H26211" s="13"/>
      <c r="J26211" s="13"/>
      <c r="K26211" s="21"/>
    </row>
    <row r="26212">
      <c r="D26212" s="13"/>
      <c r="E26212" s="21"/>
      <c r="G26212" s="13"/>
      <c r="H26212" s="13"/>
      <c r="J26212" s="13"/>
      <c r="K26212" s="21"/>
    </row>
    <row r="26213">
      <c r="D26213" s="13"/>
      <c r="E26213" s="21"/>
      <c r="G26213" s="13"/>
      <c r="H26213" s="13"/>
      <c r="J26213" s="13"/>
      <c r="K26213" s="21"/>
    </row>
    <row r="26214">
      <c r="D26214" s="13"/>
      <c r="E26214" s="21"/>
      <c r="G26214" s="13"/>
      <c r="H26214" s="13"/>
      <c r="J26214" s="13"/>
      <c r="K26214" s="21"/>
    </row>
    <row r="26215">
      <c r="D26215" s="13"/>
      <c r="E26215" s="21"/>
      <c r="G26215" s="13"/>
      <c r="H26215" s="13"/>
      <c r="J26215" s="13"/>
      <c r="K26215" s="21"/>
    </row>
    <row r="26216">
      <c r="D26216" s="13"/>
      <c r="E26216" s="21"/>
      <c r="G26216" s="13"/>
      <c r="H26216" s="13"/>
      <c r="J26216" s="13"/>
      <c r="K26216" s="21"/>
    </row>
    <row r="26217">
      <c r="D26217" s="13"/>
      <c r="E26217" s="21"/>
      <c r="G26217" s="13"/>
      <c r="H26217" s="13"/>
      <c r="J26217" s="13"/>
      <c r="K26217" s="21"/>
    </row>
    <row r="26218">
      <c r="D26218" s="13"/>
      <c r="E26218" s="21"/>
      <c r="G26218" s="13"/>
      <c r="H26218" s="13"/>
      <c r="J26218" s="13"/>
      <c r="K26218" s="21"/>
    </row>
    <row r="26219">
      <c r="D26219" s="13"/>
      <c r="E26219" s="21"/>
      <c r="G26219" s="13"/>
      <c r="H26219" s="13"/>
      <c r="J26219" s="13"/>
      <c r="K26219" s="21"/>
    </row>
    <row r="26220">
      <c r="D26220" s="13"/>
      <c r="E26220" s="21"/>
      <c r="G26220" s="13"/>
      <c r="H26220" s="13"/>
      <c r="J26220" s="13"/>
      <c r="K26220" s="21"/>
    </row>
    <row r="26221">
      <c r="D26221" s="13"/>
      <c r="E26221" s="21"/>
      <c r="G26221" s="13"/>
      <c r="H26221" s="13"/>
      <c r="J26221" s="13"/>
      <c r="K26221" s="21"/>
    </row>
    <row r="26222">
      <c r="D26222" s="13"/>
      <c r="E26222" s="21"/>
      <c r="G26222" s="13"/>
      <c r="H26222" s="13"/>
      <c r="J26222" s="13"/>
      <c r="K26222" s="21"/>
    </row>
    <row r="26223">
      <c r="D26223" s="13"/>
      <c r="E26223" s="21"/>
      <c r="G26223" s="13"/>
      <c r="H26223" s="13"/>
      <c r="J26223" s="13"/>
      <c r="K26223" s="21"/>
    </row>
    <row r="26224">
      <c r="D26224" s="13"/>
      <c r="E26224" s="21"/>
      <c r="G26224" s="13"/>
      <c r="H26224" s="13"/>
      <c r="J26224" s="13"/>
      <c r="K26224" s="21"/>
    </row>
    <row r="26225">
      <c r="D26225" s="13"/>
      <c r="E26225" s="21"/>
      <c r="G26225" s="13"/>
      <c r="H26225" s="13"/>
      <c r="J26225" s="13"/>
      <c r="K26225" s="21"/>
    </row>
    <row r="26226">
      <c r="D26226" s="13"/>
      <c r="E26226" s="21"/>
      <c r="G26226" s="13"/>
      <c r="H26226" s="13"/>
      <c r="J26226" s="13"/>
      <c r="K26226" s="21"/>
    </row>
    <row r="26227">
      <c r="D26227" s="13"/>
      <c r="E26227" s="21"/>
      <c r="G26227" s="13"/>
      <c r="H26227" s="13"/>
      <c r="J26227" s="13"/>
      <c r="K26227" s="21"/>
    </row>
    <row r="26228">
      <c r="D26228" s="13"/>
      <c r="E26228" s="21"/>
      <c r="G26228" s="13"/>
      <c r="H26228" s="13"/>
      <c r="J26228" s="13"/>
      <c r="K26228" s="21"/>
    </row>
    <row r="26229">
      <c r="D26229" s="13"/>
      <c r="E26229" s="21"/>
      <c r="G26229" s="13"/>
      <c r="H26229" s="13"/>
      <c r="J26229" s="13"/>
      <c r="K26229" s="21"/>
    </row>
    <row r="26230">
      <c r="D26230" s="13"/>
      <c r="E26230" s="21"/>
      <c r="G26230" s="13"/>
      <c r="H26230" s="13"/>
      <c r="J26230" s="13"/>
      <c r="K26230" s="21"/>
    </row>
    <row r="26231">
      <c r="D26231" s="13"/>
      <c r="E26231" s="21"/>
      <c r="G26231" s="13"/>
      <c r="H26231" s="13"/>
      <c r="J26231" s="13"/>
      <c r="K26231" s="21"/>
    </row>
    <row r="26232">
      <c r="D26232" s="13"/>
      <c r="E26232" s="21"/>
      <c r="G26232" s="13"/>
      <c r="H26232" s="13"/>
      <c r="J26232" s="13"/>
      <c r="K26232" s="21"/>
    </row>
    <row r="26233">
      <c r="D26233" s="13"/>
      <c r="E26233" s="21"/>
      <c r="G26233" s="13"/>
      <c r="H26233" s="13"/>
      <c r="J26233" s="13"/>
      <c r="K26233" s="21"/>
    </row>
    <row r="26234">
      <c r="D26234" s="13"/>
      <c r="E26234" s="21"/>
      <c r="G26234" s="13"/>
      <c r="H26234" s="13"/>
      <c r="J26234" s="13"/>
      <c r="K26234" s="21"/>
    </row>
    <row r="26235">
      <c r="D26235" s="13"/>
      <c r="E26235" s="21"/>
      <c r="G26235" s="13"/>
      <c r="H26235" s="13"/>
      <c r="J26235" s="13"/>
      <c r="K26235" s="21"/>
    </row>
    <row r="26236">
      <c r="D26236" s="13"/>
      <c r="E26236" s="21"/>
      <c r="G26236" s="13"/>
      <c r="H26236" s="13"/>
      <c r="J26236" s="13"/>
      <c r="K26236" s="21"/>
    </row>
    <row r="26237">
      <c r="D26237" s="13"/>
      <c r="E26237" s="21"/>
      <c r="G26237" s="13"/>
      <c r="H26237" s="13"/>
      <c r="J26237" s="13"/>
      <c r="K26237" s="21"/>
    </row>
    <row r="26238">
      <c r="D26238" s="13"/>
      <c r="E26238" s="21"/>
      <c r="G26238" s="13"/>
      <c r="H26238" s="13"/>
      <c r="J26238" s="13"/>
      <c r="K26238" s="21"/>
    </row>
    <row r="26239">
      <c r="D26239" s="13"/>
      <c r="E26239" s="21"/>
      <c r="G26239" s="13"/>
      <c r="H26239" s="13"/>
      <c r="J26239" s="13"/>
      <c r="K26239" s="21"/>
    </row>
    <row r="26240">
      <c r="D26240" s="13"/>
      <c r="E26240" s="21"/>
      <c r="G26240" s="13"/>
      <c r="H26240" s="13"/>
      <c r="J26240" s="13"/>
      <c r="K26240" s="21"/>
    </row>
    <row r="26241">
      <c r="D26241" s="13"/>
      <c r="E26241" s="21"/>
      <c r="G26241" s="13"/>
      <c r="H26241" s="13"/>
      <c r="J26241" s="13"/>
      <c r="K26241" s="21"/>
    </row>
    <row r="26242">
      <c r="D26242" s="13"/>
      <c r="E26242" s="21"/>
      <c r="G26242" s="13"/>
      <c r="H26242" s="13"/>
      <c r="J26242" s="13"/>
      <c r="K26242" s="21"/>
    </row>
    <row r="26243">
      <c r="D26243" s="13"/>
      <c r="E26243" s="21"/>
      <c r="G26243" s="13"/>
      <c r="H26243" s="13"/>
      <c r="J26243" s="13"/>
      <c r="K26243" s="21"/>
    </row>
    <row r="26244">
      <c r="D26244" s="13"/>
      <c r="E26244" s="21"/>
      <c r="G26244" s="13"/>
      <c r="H26244" s="13"/>
      <c r="J26244" s="13"/>
      <c r="K26244" s="21"/>
    </row>
    <row r="26245">
      <c r="D26245" s="13"/>
      <c r="E26245" s="21"/>
      <c r="G26245" s="13"/>
      <c r="H26245" s="13"/>
      <c r="J26245" s="13"/>
      <c r="K26245" s="21"/>
    </row>
    <row r="26246">
      <c r="D26246" s="13"/>
      <c r="E26246" s="21"/>
      <c r="G26246" s="13"/>
      <c r="H26246" s="13"/>
      <c r="J26246" s="13"/>
      <c r="K26246" s="21"/>
    </row>
    <row r="26247">
      <c r="D26247" s="13"/>
      <c r="E26247" s="21"/>
      <c r="G26247" s="13"/>
      <c r="H26247" s="13"/>
      <c r="J26247" s="13"/>
      <c r="K26247" s="21"/>
    </row>
    <row r="26248">
      <c r="D26248" s="13"/>
      <c r="E26248" s="21"/>
      <c r="G26248" s="13"/>
      <c r="H26248" s="13"/>
      <c r="J26248" s="13"/>
      <c r="K26248" s="21"/>
    </row>
    <row r="26249">
      <c r="D26249" s="13"/>
      <c r="E26249" s="21"/>
      <c r="G26249" s="13"/>
      <c r="H26249" s="13"/>
      <c r="J26249" s="13"/>
      <c r="K26249" s="21"/>
    </row>
    <row r="26250">
      <c r="D26250" s="13"/>
      <c r="E26250" s="21"/>
      <c r="G26250" s="13"/>
      <c r="H26250" s="13"/>
      <c r="J26250" s="13"/>
      <c r="K26250" s="21"/>
    </row>
    <row r="26251">
      <c r="D26251" s="13"/>
      <c r="E26251" s="21"/>
      <c r="G26251" s="13"/>
      <c r="H26251" s="13"/>
      <c r="J26251" s="13"/>
      <c r="K26251" s="21"/>
    </row>
    <row r="26252">
      <c r="D26252" s="13"/>
      <c r="E26252" s="21"/>
      <c r="G26252" s="13"/>
      <c r="H26252" s="13"/>
      <c r="J26252" s="13"/>
      <c r="K26252" s="21"/>
    </row>
    <row r="26253">
      <c r="D26253" s="13"/>
      <c r="E26253" s="21"/>
      <c r="G26253" s="13"/>
      <c r="H26253" s="13"/>
      <c r="J26253" s="13"/>
      <c r="K26253" s="21"/>
    </row>
    <row r="26254">
      <c r="D26254" s="13"/>
      <c r="E26254" s="21"/>
      <c r="G26254" s="13"/>
      <c r="H26254" s="13"/>
      <c r="J26254" s="13"/>
      <c r="K26254" s="21"/>
    </row>
    <row r="26255">
      <c r="D26255" s="13"/>
      <c r="E26255" s="21"/>
      <c r="G26255" s="13"/>
      <c r="H26255" s="13"/>
      <c r="J26255" s="13"/>
      <c r="K26255" s="21"/>
    </row>
    <row r="26256">
      <c r="D26256" s="13"/>
      <c r="E26256" s="21"/>
      <c r="G26256" s="13"/>
      <c r="H26256" s="13"/>
      <c r="J26256" s="13"/>
      <c r="K26256" s="21"/>
    </row>
    <row r="26257">
      <c r="D26257" s="13"/>
      <c r="E26257" s="21"/>
      <c r="G26257" s="13"/>
      <c r="H26257" s="13"/>
      <c r="J26257" s="13"/>
      <c r="K26257" s="21"/>
    </row>
    <row r="26258">
      <c r="D26258" s="13"/>
      <c r="E26258" s="21"/>
      <c r="G26258" s="13"/>
      <c r="H26258" s="13"/>
      <c r="J26258" s="13"/>
      <c r="K26258" s="21"/>
    </row>
    <row r="26259">
      <c r="D26259" s="13"/>
      <c r="E26259" s="21"/>
      <c r="G26259" s="13"/>
      <c r="H26259" s="13"/>
      <c r="J26259" s="13"/>
      <c r="K26259" s="21"/>
    </row>
    <row r="26260">
      <c r="D26260" s="13"/>
      <c r="E26260" s="21"/>
      <c r="G26260" s="13"/>
      <c r="H26260" s="13"/>
      <c r="J26260" s="13"/>
      <c r="K26260" s="21"/>
    </row>
    <row r="26261">
      <c r="D26261" s="13"/>
      <c r="E26261" s="21"/>
      <c r="G26261" s="13"/>
      <c r="H26261" s="13"/>
      <c r="J26261" s="13"/>
      <c r="K26261" s="21"/>
    </row>
    <row r="26262">
      <c r="D26262" s="13"/>
      <c r="E26262" s="21"/>
      <c r="G26262" s="13"/>
      <c r="H26262" s="13"/>
      <c r="J26262" s="13"/>
      <c r="K26262" s="21"/>
    </row>
    <row r="26263">
      <c r="D26263" s="13"/>
      <c r="E26263" s="21"/>
      <c r="G26263" s="13"/>
      <c r="H26263" s="13"/>
      <c r="J26263" s="13"/>
      <c r="K26263" s="21"/>
    </row>
    <row r="26264">
      <c r="D26264" s="13"/>
      <c r="E26264" s="21"/>
      <c r="G26264" s="13"/>
      <c r="H26264" s="13"/>
      <c r="J26264" s="13"/>
      <c r="K26264" s="21"/>
    </row>
    <row r="26265">
      <c r="D26265" s="13"/>
      <c r="E26265" s="21"/>
      <c r="G26265" s="13"/>
      <c r="H26265" s="13"/>
      <c r="J26265" s="13"/>
      <c r="K26265" s="21"/>
    </row>
    <row r="26266">
      <c r="D26266" s="13"/>
      <c r="E26266" s="21"/>
      <c r="G26266" s="13"/>
      <c r="H26266" s="13"/>
      <c r="J26266" s="13"/>
      <c r="K26266" s="21"/>
    </row>
    <row r="26267">
      <c r="D26267" s="13"/>
      <c r="E26267" s="21"/>
      <c r="G26267" s="13"/>
      <c r="H26267" s="13"/>
      <c r="J26267" s="13"/>
      <c r="K26267" s="21"/>
    </row>
    <row r="26268">
      <c r="D26268" s="13"/>
      <c r="E26268" s="21"/>
      <c r="G26268" s="13"/>
      <c r="H26268" s="13"/>
      <c r="J26268" s="13"/>
      <c r="K26268" s="21"/>
    </row>
    <row r="26269">
      <c r="D26269" s="13"/>
      <c r="E26269" s="21"/>
      <c r="G26269" s="13"/>
      <c r="H26269" s="13"/>
      <c r="J26269" s="13"/>
      <c r="K26269" s="21"/>
    </row>
    <row r="26270">
      <c r="D26270" s="13"/>
      <c r="E26270" s="21"/>
      <c r="G26270" s="13"/>
      <c r="H26270" s="13"/>
      <c r="J26270" s="13"/>
      <c r="K26270" s="21"/>
    </row>
    <row r="26271">
      <c r="D26271" s="13"/>
      <c r="E26271" s="21"/>
      <c r="G26271" s="13"/>
      <c r="H26271" s="13"/>
      <c r="J26271" s="13"/>
      <c r="K26271" s="21"/>
    </row>
    <row r="26272">
      <c r="D26272" s="13"/>
      <c r="E26272" s="21"/>
      <c r="G26272" s="13"/>
      <c r="H26272" s="13"/>
      <c r="J26272" s="13"/>
      <c r="K26272" s="21"/>
    </row>
    <row r="26273">
      <c r="D26273" s="13"/>
      <c r="E26273" s="21"/>
      <c r="G26273" s="13"/>
      <c r="H26273" s="13"/>
      <c r="J26273" s="13"/>
      <c r="K26273" s="21"/>
    </row>
    <row r="26274">
      <c r="D26274" s="13"/>
      <c r="E26274" s="21"/>
      <c r="G26274" s="13"/>
      <c r="H26274" s="13"/>
      <c r="J26274" s="13"/>
      <c r="K26274" s="21"/>
    </row>
    <row r="26275">
      <c r="D26275" s="13"/>
      <c r="E26275" s="21"/>
      <c r="G26275" s="13"/>
      <c r="H26275" s="13"/>
      <c r="J26275" s="13"/>
      <c r="K26275" s="21"/>
    </row>
    <row r="26276">
      <c r="D26276" s="13"/>
      <c r="E26276" s="21"/>
      <c r="G26276" s="13"/>
      <c r="H26276" s="13"/>
      <c r="J26276" s="13"/>
      <c r="K26276" s="21"/>
    </row>
    <row r="26277">
      <c r="D26277" s="13"/>
      <c r="E26277" s="21"/>
      <c r="G26277" s="13"/>
      <c r="H26277" s="13"/>
      <c r="J26277" s="13"/>
      <c r="K26277" s="21"/>
    </row>
    <row r="26278">
      <c r="D26278" s="13"/>
      <c r="E26278" s="21"/>
      <c r="G26278" s="13"/>
      <c r="H26278" s="13"/>
      <c r="J26278" s="13"/>
      <c r="K26278" s="21"/>
    </row>
    <row r="26279">
      <c r="D26279" s="13"/>
      <c r="E26279" s="21"/>
      <c r="G26279" s="13"/>
      <c r="H26279" s="13"/>
      <c r="J26279" s="13"/>
      <c r="K26279" s="21"/>
    </row>
    <row r="26280">
      <c r="D26280" s="13"/>
      <c r="E26280" s="21"/>
      <c r="G26280" s="13"/>
      <c r="H26280" s="13"/>
      <c r="J26280" s="13"/>
      <c r="K26280" s="21"/>
    </row>
    <row r="26281">
      <c r="D26281" s="13"/>
      <c r="E26281" s="21"/>
      <c r="G26281" s="13"/>
      <c r="H26281" s="13"/>
      <c r="J26281" s="13"/>
      <c r="K26281" s="21"/>
    </row>
    <row r="26282">
      <c r="D26282" s="13"/>
      <c r="E26282" s="21"/>
      <c r="G26282" s="13"/>
      <c r="H26282" s="13"/>
      <c r="J26282" s="13"/>
      <c r="K26282" s="21"/>
    </row>
    <row r="26283">
      <c r="D26283" s="13"/>
      <c r="E26283" s="21"/>
      <c r="G26283" s="13"/>
      <c r="H26283" s="13"/>
      <c r="J26283" s="13"/>
      <c r="K26283" s="21"/>
    </row>
    <row r="26284">
      <c r="D26284" s="13"/>
      <c r="E26284" s="21"/>
      <c r="G26284" s="13"/>
      <c r="H26284" s="13"/>
      <c r="J26284" s="13"/>
      <c r="K26284" s="21"/>
    </row>
    <row r="26285">
      <c r="D26285" s="13"/>
      <c r="E26285" s="21"/>
      <c r="G26285" s="13"/>
      <c r="H26285" s="13"/>
      <c r="J26285" s="13"/>
      <c r="K26285" s="21"/>
    </row>
    <row r="26286">
      <c r="D26286" s="13"/>
      <c r="E26286" s="21"/>
      <c r="G26286" s="13"/>
      <c r="H26286" s="13"/>
      <c r="J26286" s="13"/>
      <c r="K26286" s="21"/>
    </row>
    <row r="26287">
      <c r="D26287" s="13"/>
      <c r="E26287" s="21"/>
      <c r="G26287" s="13"/>
      <c r="H26287" s="13"/>
      <c r="J26287" s="13"/>
      <c r="K26287" s="21"/>
    </row>
    <row r="26288">
      <c r="D26288" s="13"/>
      <c r="E26288" s="21"/>
      <c r="G26288" s="13"/>
      <c r="H26288" s="13"/>
      <c r="J26288" s="13"/>
      <c r="K26288" s="21"/>
    </row>
    <row r="26289">
      <c r="D26289" s="13"/>
      <c r="E26289" s="21"/>
      <c r="G26289" s="13"/>
      <c r="H26289" s="13"/>
      <c r="J26289" s="13"/>
      <c r="K26289" s="21"/>
    </row>
    <row r="26290">
      <c r="D26290" s="13"/>
      <c r="E26290" s="21"/>
      <c r="G26290" s="13"/>
      <c r="H26290" s="13"/>
      <c r="J26290" s="13"/>
      <c r="K26290" s="21"/>
    </row>
    <row r="26291">
      <c r="D26291" s="13"/>
      <c r="E26291" s="21"/>
      <c r="G26291" s="13"/>
      <c r="H26291" s="13"/>
      <c r="J26291" s="13"/>
      <c r="K26291" s="21"/>
    </row>
    <row r="26292">
      <c r="D26292" s="13"/>
      <c r="E26292" s="21"/>
      <c r="G26292" s="13"/>
      <c r="H26292" s="13"/>
      <c r="J26292" s="13"/>
      <c r="K26292" s="21"/>
    </row>
    <row r="26293">
      <c r="D26293" s="13"/>
      <c r="E26293" s="21"/>
      <c r="G26293" s="13"/>
      <c r="H26293" s="13"/>
      <c r="J26293" s="13"/>
      <c r="K26293" s="21"/>
    </row>
    <row r="26294">
      <c r="D26294" s="13"/>
      <c r="E26294" s="21"/>
      <c r="G26294" s="13"/>
      <c r="H26294" s="13"/>
      <c r="J26294" s="13"/>
      <c r="K26294" s="21"/>
    </row>
    <row r="26295">
      <c r="D26295" s="13"/>
      <c r="E26295" s="21"/>
      <c r="G26295" s="13"/>
      <c r="H26295" s="13"/>
      <c r="J26295" s="13"/>
      <c r="K26295" s="21"/>
    </row>
    <row r="26296">
      <c r="D26296" s="13"/>
      <c r="E26296" s="21"/>
      <c r="G26296" s="13"/>
      <c r="H26296" s="13"/>
      <c r="J26296" s="13"/>
      <c r="K26296" s="21"/>
    </row>
    <row r="26297">
      <c r="D26297" s="13"/>
      <c r="E26297" s="21"/>
      <c r="G26297" s="13"/>
      <c r="H26297" s="13"/>
      <c r="J26297" s="13"/>
      <c r="K26297" s="21"/>
    </row>
    <row r="26298">
      <c r="D26298" s="13"/>
      <c r="E26298" s="21"/>
      <c r="G26298" s="13"/>
      <c r="H26298" s="13"/>
      <c r="J26298" s="13"/>
      <c r="K26298" s="21"/>
    </row>
    <row r="26299">
      <c r="D26299" s="13"/>
      <c r="E26299" s="21"/>
      <c r="G26299" s="13"/>
      <c r="H26299" s="13"/>
      <c r="J26299" s="13"/>
      <c r="K26299" s="21"/>
    </row>
    <row r="26300">
      <c r="D26300" s="13"/>
      <c r="E26300" s="21"/>
      <c r="G26300" s="13"/>
      <c r="H26300" s="13"/>
      <c r="J26300" s="13"/>
      <c r="K26300" s="21"/>
    </row>
    <row r="26301">
      <c r="D26301" s="13"/>
      <c r="E26301" s="21"/>
      <c r="G26301" s="13"/>
      <c r="H26301" s="13"/>
      <c r="J26301" s="13"/>
      <c r="K26301" s="21"/>
    </row>
    <row r="26302">
      <c r="D26302" s="13"/>
      <c r="E26302" s="21"/>
      <c r="G26302" s="13"/>
      <c r="H26302" s="13"/>
      <c r="J26302" s="13"/>
      <c r="K26302" s="21"/>
    </row>
    <row r="26303">
      <c r="D26303" s="13"/>
      <c r="E26303" s="21"/>
      <c r="G26303" s="13"/>
      <c r="H26303" s="13"/>
      <c r="J26303" s="13"/>
      <c r="K26303" s="21"/>
    </row>
    <row r="26304">
      <c r="D26304" s="13"/>
      <c r="E26304" s="21"/>
      <c r="G26304" s="13"/>
      <c r="H26304" s="13"/>
      <c r="J26304" s="13"/>
      <c r="K26304" s="21"/>
    </row>
    <row r="26305">
      <c r="D26305" s="13"/>
      <c r="E26305" s="21"/>
      <c r="G26305" s="13"/>
      <c r="H26305" s="13"/>
      <c r="J26305" s="13"/>
      <c r="K26305" s="21"/>
    </row>
    <row r="26306">
      <c r="D26306" s="13"/>
      <c r="E26306" s="21"/>
      <c r="G26306" s="13"/>
      <c r="H26306" s="13"/>
      <c r="J26306" s="13"/>
      <c r="K26306" s="21"/>
    </row>
    <row r="26307">
      <c r="D26307" s="13"/>
      <c r="E26307" s="21"/>
      <c r="G26307" s="13"/>
      <c r="H26307" s="13"/>
      <c r="J26307" s="13"/>
      <c r="K26307" s="21"/>
    </row>
    <row r="26308">
      <c r="D26308" s="13"/>
      <c r="E26308" s="21"/>
      <c r="G26308" s="13"/>
      <c r="H26308" s="13"/>
      <c r="J26308" s="13"/>
      <c r="K26308" s="21"/>
    </row>
    <row r="26309">
      <c r="D26309" s="13"/>
      <c r="E26309" s="21"/>
      <c r="G26309" s="13"/>
      <c r="H26309" s="13"/>
      <c r="J26309" s="13"/>
      <c r="K26309" s="21"/>
    </row>
    <row r="26310">
      <c r="D26310" s="13"/>
      <c r="E26310" s="21"/>
      <c r="G26310" s="13"/>
      <c r="H26310" s="13"/>
      <c r="J26310" s="13"/>
      <c r="K26310" s="21"/>
    </row>
    <row r="26311">
      <c r="D26311" s="13"/>
      <c r="E26311" s="21"/>
      <c r="G26311" s="13"/>
      <c r="H26311" s="13"/>
      <c r="J26311" s="13"/>
      <c r="K26311" s="21"/>
    </row>
    <row r="26312">
      <c r="D26312" s="13"/>
      <c r="E26312" s="21"/>
      <c r="G26312" s="13"/>
      <c r="H26312" s="13"/>
      <c r="J26312" s="13"/>
      <c r="K26312" s="21"/>
    </row>
    <row r="26313">
      <c r="D26313" s="13"/>
      <c r="E26313" s="21"/>
      <c r="G26313" s="13"/>
      <c r="H26313" s="13"/>
      <c r="J26313" s="13"/>
      <c r="K26313" s="21"/>
    </row>
    <row r="26314">
      <c r="D26314" s="13"/>
      <c r="E26314" s="21"/>
      <c r="G26314" s="13"/>
      <c r="H26314" s="13"/>
      <c r="J26314" s="13"/>
      <c r="K26314" s="21"/>
    </row>
    <row r="26315">
      <c r="D26315" s="13"/>
      <c r="E26315" s="21"/>
      <c r="G26315" s="13"/>
      <c r="H26315" s="13"/>
      <c r="J26315" s="13"/>
      <c r="K26315" s="21"/>
    </row>
    <row r="26316">
      <c r="D26316" s="13"/>
      <c r="E26316" s="21"/>
      <c r="G26316" s="13"/>
      <c r="H26316" s="13"/>
      <c r="J26316" s="13"/>
      <c r="K26316" s="21"/>
    </row>
    <row r="26317">
      <c r="D26317" s="13"/>
      <c r="E26317" s="21"/>
      <c r="G26317" s="13"/>
      <c r="H26317" s="13"/>
      <c r="J26317" s="13"/>
      <c r="K26317" s="21"/>
    </row>
    <row r="26318">
      <c r="D26318" s="13"/>
      <c r="E26318" s="21"/>
      <c r="G26318" s="13"/>
      <c r="H26318" s="13"/>
      <c r="J26318" s="13"/>
      <c r="K26318" s="21"/>
    </row>
    <row r="26319">
      <c r="D26319" s="13"/>
      <c r="E26319" s="21"/>
      <c r="G26319" s="13"/>
      <c r="H26319" s="13"/>
      <c r="J26319" s="13"/>
      <c r="K26319" s="21"/>
    </row>
    <row r="26320">
      <c r="D26320" s="13"/>
      <c r="E26320" s="21"/>
      <c r="G26320" s="13"/>
      <c r="H26320" s="13"/>
      <c r="J26320" s="13"/>
      <c r="K26320" s="21"/>
    </row>
    <row r="26321">
      <c r="D26321" s="13"/>
      <c r="E26321" s="21"/>
      <c r="G26321" s="13"/>
      <c r="H26321" s="13"/>
      <c r="J26321" s="13"/>
      <c r="K26321" s="21"/>
    </row>
    <row r="26322">
      <c r="D26322" s="13"/>
      <c r="E26322" s="21"/>
      <c r="G26322" s="13"/>
      <c r="H26322" s="13"/>
      <c r="J26322" s="13"/>
      <c r="K26322" s="21"/>
    </row>
    <row r="26323">
      <c r="D26323" s="13"/>
      <c r="E26323" s="21"/>
      <c r="G26323" s="13"/>
      <c r="H26323" s="13"/>
      <c r="J26323" s="13"/>
      <c r="K26323" s="21"/>
    </row>
    <row r="26324">
      <c r="D26324" s="13"/>
      <c r="E26324" s="21"/>
      <c r="G26324" s="13"/>
      <c r="H26324" s="13"/>
      <c r="J26324" s="13"/>
      <c r="K26324" s="21"/>
    </row>
    <row r="26325">
      <c r="D26325" s="13"/>
      <c r="E26325" s="21"/>
      <c r="G26325" s="13"/>
      <c r="H26325" s="13"/>
      <c r="J26325" s="13"/>
      <c r="K26325" s="21"/>
    </row>
    <row r="26326">
      <c r="D26326" s="13"/>
      <c r="E26326" s="21"/>
      <c r="G26326" s="13"/>
      <c r="H26326" s="13"/>
      <c r="J26326" s="13"/>
      <c r="K26326" s="21"/>
    </row>
    <row r="26327">
      <c r="D26327" s="13"/>
      <c r="E26327" s="21"/>
      <c r="G26327" s="13"/>
      <c r="H26327" s="13"/>
      <c r="J26327" s="13"/>
      <c r="K26327" s="21"/>
    </row>
    <row r="26328">
      <c r="D26328" s="13"/>
      <c r="E26328" s="21"/>
      <c r="G26328" s="13"/>
      <c r="H26328" s="13"/>
      <c r="J26328" s="13"/>
      <c r="K26328" s="21"/>
    </row>
    <row r="26329">
      <c r="D26329" s="13"/>
      <c r="E26329" s="21"/>
      <c r="G26329" s="13"/>
      <c r="H26329" s="13"/>
      <c r="J26329" s="13"/>
      <c r="K26329" s="21"/>
    </row>
    <row r="26330">
      <c r="D26330" s="13"/>
      <c r="E26330" s="21"/>
      <c r="G26330" s="13"/>
      <c r="H26330" s="13"/>
      <c r="J26330" s="13"/>
      <c r="K26330" s="21"/>
    </row>
    <row r="26331">
      <c r="D26331" s="13"/>
      <c r="E26331" s="21"/>
      <c r="G26331" s="13"/>
      <c r="H26331" s="13"/>
      <c r="J26331" s="13"/>
      <c r="K26331" s="21"/>
    </row>
    <row r="26332">
      <c r="D26332" s="13"/>
      <c r="E26332" s="21"/>
      <c r="G26332" s="13"/>
      <c r="H26332" s="13"/>
      <c r="J26332" s="13"/>
      <c r="K26332" s="21"/>
    </row>
    <row r="26333">
      <c r="D26333" s="13"/>
      <c r="E26333" s="21"/>
      <c r="G26333" s="13"/>
      <c r="H26333" s="13"/>
      <c r="J26333" s="13"/>
      <c r="K26333" s="21"/>
    </row>
    <row r="26334">
      <c r="D26334" s="13"/>
      <c r="E26334" s="21"/>
      <c r="G26334" s="13"/>
      <c r="H26334" s="13"/>
      <c r="J26334" s="13"/>
      <c r="K26334" s="21"/>
    </row>
    <row r="26335">
      <c r="D26335" s="13"/>
      <c r="E26335" s="21"/>
      <c r="G26335" s="13"/>
      <c r="H26335" s="13"/>
      <c r="J26335" s="13"/>
      <c r="K26335" s="21"/>
    </row>
    <row r="26336">
      <c r="D26336" s="13"/>
      <c r="E26336" s="21"/>
      <c r="G26336" s="13"/>
      <c r="H26336" s="13"/>
      <c r="J26336" s="13"/>
      <c r="K26336" s="21"/>
    </row>
    <row r="26337">
      <c r="D26337" s="13"/>
      <c r="E26337" s="21"/>
      <c r="G26337" s="13"/>
      <c r="H26337" s="13"/>
      <c r="J26337" s="13"/>
      <c r="K26337" s="21"/>
    </row>
    <row r="26338">
      <c r="D26338" s="13"/>
      <c r="E26338" s="21"/>
      <c r="G26338" s="13"/>
      <c r="H26338" s="13"/>
      <c r="J26338" s="13"/>
      <c r="K26338" s="21"/>
    </row>
    <row r="26339">
      <c r="D26339" s="13"/>
      <c r="E26339" s="21"/>
      <c r="G26339" s="13"/>
      <c r="H26339" s="13"/>
      <c r="J26339" s="13"/>
      <c r="K26339" s="21"/>
    </row>
    <row r="26340">
      <c r="D26340" s="13"/>
      <c r="E26340" s="21"/>
      <c r="G26340" s="13"/>
      <c r="H26340" s="13"/>
      <c r="J26340" s="13"/>
      <c r="K26340" s="21"/>
    </row>
    <row r="26341">
      <c r="D26341" s="13"/>
      <c r="E26341" s="21"/>
      <c r="G26341" s="13"/>
      <c r="H26341" s="13"/>
      <c r="J26341" s="13"/>
      <c r="K26341" s="21"/>
    </row>
    <row r="26342">
      <c r="D26342" s="13"/>
      <c r="E26342" s="21"/>
      <c r="G26342" s="13"/>
      <c r="H26342" s="13"/>
      <c r="J26342" s="13"/>
      <c r="K26342" s="21"/>
    </row>
    <row r="26343">
      <c r="D26343" s="13"/>
      <c r="E26343" s="21"/>
      <c r="G26343" s="13"/>
      <c r="H26343" s="13"/>
      <c r="J26343" s="13"/>
      <c r="K26343" s="21"/>
    </row>
    <row r="26344">
      <c r="D26344" s="13"/>
      <c r="E26344" s="21"/>
      <c r="G26344" s="13"/>
      <c r="H26344" s="13"/>
      <c r="J26344" s="13"/>
      <c r="K26344" s="21"/>
    </row>
    <row r="26345">
      <c r="D26345" s="13"/>
      <c r="E26345" s="21"/>
      <c r="G26345" s="13"/>
      <c r="H26345" s="13"/>
      <c r="J26345" s="13"/>
      <c r="K26345" s="21"/>
    </row>
    <row r="26346">
      <c r="D26346" s="13"/>
      <c r="E26346" s="21"/>
      <c r="G26346" s="13"/>
      <c r="H26346" s="13"/>
      <c r="J26346" s="13"/>
      <c r="K26346" s="21"/>
    </row>
    <row r="26347">
      <c r="D26347" s="13"/>
      <c r="E26347" s="21"/>
      <c r="G26347" s="13"/>
      <c r="H26347" s="13"/>
      <c r="J26347" s="13"/>
      <c r="K26347" s="21"/>
    </row>
    <row r="26348">
      <c r="D26348" s="13"/>
      <c r="E26348" s="21"/>
      <c r="G26348" s="13"/>
      <c r="H26348" s="13"/>
      <c r="J26348" s="13"/>
      <c r="K26348" s="21"/>
    </row>
    <row r="26349">
      <c r="D26349" s="13"/>
      <c r="E26349" s="21"/>
      <c r="G26349" s="13"/>
      <c r="H26349" s="13"/>
      <c r="J26349" s="13"/>
      <c r="K26349" s="21"/>
    </row>
    <row r="26350">
      <c r="D26350" s="13"/>
      <c r="E26350" s="21"/>
      <c r="G26350" s="13"/>
      <c r="H26350" s="13"/>
      <c r="J26350" s="13"/>
      <c r="K26350" s="21"/>
    </row>
    <row r="26351">
      <c r="D26351" s="13"/>
      <c r="E26351" s="21"/>
      <c r="G26351" s="13"/>
      <c r="H26351" s="13"/>
      <c r="J26351" s="13"/>
      <c r="K26351" s="21"/>
    </row>
    <row r="26352">
      <c r="D26352" s="13"/>
      <c r="E26352" s="21"/>
      <c r="G26352" s="13"/>
      <c r="H26352" s="13"/>
      <c r="J26352" s="13"/>
      <c r="K26352" s="21"/>
    </row>
    <row r="26353">
      <c r="D26353" s="13"/>
      <c r="E26353" s="21"/>
      <c r="G26353" s="13"/>
      <c r="H26353" s="13"/>
      <c r="J26353" s="13"/>
      <c r="K26353" s="21"/>
    </row>
    <row r="26354">
      <c r="D26354" s="13"/>
      <c r="E26354" s="21"/>
      <c r="G26354" s="13"/>
      <c r="H26354" s="13"/>
      <c r="J26354" s="13"/>
      <c r="K26354" s="21"/>
    </row>
    <row r="26355">
      <c r="D26355" s="13"/>
      <c r="E26355" s="21"/>
      <c r="G26355" s="13"/>
      <c r="H26355" s="13"/>
      <c r="J26355" s="13"/>
      <c r="K26355" s="21"/>
    </row>
    <row r="26356">
      <c r="D26356" s="13"/>
      <c r="E26356" s="21"/>
      <c r="G26356" s="13"/>
      <c r="H26356" s="13"/>
      <c r="J26356" s="13"/>
      <c r="K26356" s="21"/>
    </row>
    <row r="26357">
      <c r="D26357" s="13"/>
      <c r="E26357" s="21"/>
      <c r="G26357" s="13"/>
      <c r="H26357" s="13"/>
      <c r="J26357" s="13"/>
      <c r="K26357" s="21"/>
    </row>
    <row r="26358">
      <c r="D26358" s="13"/>
      <c r="E26358" s="21"/>
      <c r="G26358" s="13"/>
      <c r="H26358" s="13"/>
      <c r="J26358" s="13"/>
      <c r="K26358" s="21"/>
    </row>
    <row r="26359">
      <c r="D26359" s="13"/>
      <c r="E26359" s="21"/>
      <c r="G26359" s="13"/>
      <c r="H26359" s="13"/>
      <c r="J26359" s="13"/>
      <c r="K26359" s="21"/>
    </row>
    <row r="26360">
      <c r="D26360" s="13"/>
      <c r="E26360" s="21"/>
      <c r="G26360" s="13"/>
      <c r="H26360" s="13"/>
      <c r="J26360" s="13"/>
      <c r="K26360" s="21"/>
    </row>
    <row r="26361">
      <c r="D26361" s="13"/>
      <c r="E26361" s="21"/>
      <c r="G26361" s="13"/>
      <c r="H26361" s="13"/>
      <c r="J26361" s="13"/>
      <c r="K26361" s="21"/>
    </row>
    <row r="26362">
      <c r="D26362" s="13"/>
      <c r="E26362" s="21"/>
      <c r="G26362" s="13"/>
      <c r="H26362" s="13"/>
      <c r="J26362" s="13"/>
      <c r="K26362" s="21"/>
    </row>
    <row r="26363">
      <c r="D26363" s="13"/>
      <c r="E26363" s="21"/>
      <c r="G26363" s="13"/>
      <c r="H26363" s="13"/>
      <c r="J26363" s="13"/>
      <c r="K26363" s="21"/>
    </row>
    <row r="26364">
      <c r="D26364" s="13"/>
      <c r="E26364" s="21"/>
      <c r="G26364" s="13"/>
      <c r="H26364" s="13"/>
      <c r="J26364" s="13"/>
      <c r="K26364" s="21"/>
    </row>
    <row r="26365">
      <c r="D26365" s="13"/>
      <c r="E26365" s="21"/>
      <c r="G26365" s="13"/>
      <c r="H26365" s="13"/>
      <c r="J26365" s="13"/>
      <c r="K26365" s="21"/>
    </row>
    <row r="26366">
      <c r="D26366" s="13"/>
      <c r="E26366" s="21"/>
      <c r="G26366" s="13"/>
      <c r="H26366" s="13"/>
      <c r="J26366" s="13"/>
      <c r="K26366" s="21"/>
    </row>
    <row r="26367">
      <c r="D26367" s="13"/>
      <c r="E26367" s="21"/>
      <c r="G26367" s="13"/>
      <c r="H26367" s="13"/>
      <c r="J26367" s="13"/>
      <c r="K26367" s="21"/>
    </row>
    <row r="26368">
      <c r="D26368" s="13"/>
      <c r="E26368" s="21"/>
      <c r="G26368" s="13"/>
      <c r="H26368" s="13"/>
      <c r="J26368" s="13"/>
      <c r="K26368" s="21"/>
    </row>
    <row r="26369">
      <c r="D26369" s="13"/>
      <c r="E26369" s="21"/>
      <c r="G26369" s="13"/>
      <c r="H26369" s="13"/>
      <c r="J26369" s="13"/>
      <c r="K26369" s="21"/>
    </row>
    <row r="26370">
      <c r="D26370" s="13"/>
      <c r="E26370" s="21"/>
      <c r="G26370" s="13"/>
      <c r="H26370" s="13"/>
      <c r="J26370" s="13"/>
      <c r="K26370" s="21"/>
    </row>
    <row r="26371">
      <c r="D26371" s="13"/>
      <c r="E26371" s="21"/>
      <c r="G26371" s="13"/>
      <c r="H26371" s="13"/>
      <c r="J26371" s="13"/>
      <c r="K26371" s="21"/>
    </row>
    <row r="26372">
      <c r="D26372" s="13"/>
      <c r="E26372" s="21"/>
      <c r="G26372" s="13"/>
      <c r="H26372" s="13"/>
      <c r="J26372" s="13"/>
      <c r="K26372" s="21"/>
    </row>
    <row r="26373">
      <c r="D26373" s="13"/>
      <c r="E26373" s="21"/>
      <c r="G26373" s="13"/>
      <c r="H26373" s="13"/>
      <c r="J26373" s="13"/>
      <c r="K26373" s="21"/>
    </row>
    <row r="26374">
      <c r="D26374" s="13"/>
      <c r="E26374" s="21"/>
      <c r="G26374" s="13"/>
      <c r="H26374" s="13"/>
      <c r="J26374" s="13"/>
      <c r="K26374" s="21"/>
    </row>
    <row r="26375">
      <c r="D26375" s="13"/>
      <c r="E26375" s="21"/>
      <c r="G26375" s="13"/>
      <c r="H26375" s="13"/>
      <c r="J26375" s="13"/>
      <c r="K26375" s="21"/>
    </row>
    <row r="26376">
      <c r="D26376" s="13"/>
      <c r="E26376" s="21"/>
      <c r="G26376" s="13"/>
      <c r="H26376" s="13"/>
      <c r="J26376" s="13"/>
      <c r="K26376" s="21"/>
    </row>
    <row r="26377">
      <c r="D26377" s="13"/>
      <c r="E26377" s="21"/>
      <c r="G26377" s="13"/>
      <c r="H26377" s="13"/>
      <c r="J26377" s="13"/>
      <c r="K26377" s="21"/>
    </row>
    <row r="26378">
      <c r="D26378" s="13"/>
      <c r="E26378" s="21"/>
      <c r="G26378" s="13"/>
      <c r="H26378" s="13"/>
      <c r="J26378" s="13"/>
      <c r="K26378" s="21"/>
    </row>
    <row r="26379">
      <c r="D26379" s="13"/>
      <c r="E26379" s="21"/>
      <c r="G26379" s="13"/>
      <c r="H26379" s="13"/>
      <c r="J26379" s="13"/>
      <c r="K26379" s="21"/>
    </row>
    <row r="26380">
      <c r="D26380" s="13"/>
      <c r="E26380" s="21"/>
      <c r="G26380" s="13"/>
      <c r="H26380" s="13"/>
      <c r="J26380" s="13"/>
      <c r="K26380" s="21"/>
    </row>
    <row r="26381">
      <c r="D26381" s="13"/>
      <c r="E26381" s="21"/>
      <c r="G26381" s="13"/>
      <c r="H26381" s="13"/>
      <c r="J26381" s="13"/>
      <c r="K26381" s="21"/>
    </row>
    <row r="26382">
      <c r="D26382" s="13"/>
      <c r="E26382" s="21"/>
      <c r="G26382" s="13"/>
      <c r="H26382" s="13"/>
      <c r="J26382" s="13"/>
      <c r="K26382" s="21"/>
    </row>
    <row r="26383">
      <c r="D26383" s="13"/>
      <c r="E26383" s="21"/>
      <c r="G26383" s="13"/>
      <c r="H26383" s="13"/>
      <c r="J26383" s="13"/>
      <c r="K26383" s="21"/>
    </row>
    <row r="26384">
      <c r="D26384" s="13"/>
      <c r="E26384" s="21"/>
      <c r="G26384" s="13"/>
      <c r="H26384" s="13"/>
      <c r="J26384" s="13"/>
      <c r="K26384" s="21"/>
    </row>
    <row r="26385">
      <c r="D26385" s="13"/>
      <c r="E26385" s="21"/>
      <c r="G26385" s="13"/>
      <c r="H26385" s="13"/>
      <c r="J26385" s="13"/>
      <c r="K26385" s="21"/>
    </row>
    <row r="26386">
      <c r="D26386" s="13"/>
      <c r="E26386" s="21"/>
      <c r="G26386" s="13"/>
      <c r="H26386" s="13"/>
      <c r="J26386" s="13"/>
      <c r="K26386" s="21"/>
    </row>
    <row r="26387">
      <c r="D26387" s="13"/>
      <c r="E26387" s="21"/>
      <c r="G26387" s="13"/>
      <c r="H26387" s="13"/>
      <c r="J26387" s="13"/>
      <c r="K26387" s="21"/>
    </row>
    <row r="26388">
      <c r="D26388" s="13"/>
      <c r="E26388" s="21"/>
      <c r="G26388" s="13"/>
      <c r="H26388" s="13"/>
      <c r="J26388" s="13"/>
      <c r="K26388" s="21"/>
    </row>
    <row r="26389">
      <c r="D26389" s="13"/>
      <c r="E26389" s="21"/>
      <c r="G26389" s="13"/>
      <c r="H26389" s="13"/>
      <c r="J26389" s="13"/>
      <c r="K26389" s="21"/>
    </row>
    <row r="26390">
      <c r="D26390" s="13"/>
      <c r="E26390" s="21"/>
      <c r="G26390" s="13"/>
      <c r="H26390" s="13"/>
      <c r="J26390" s="13"/>
      <c r="K26390" s="21"/>
    </row>
    <row r="26391">
      <c r="D26391" s="13"/>
      <c r="E26391" s="21"/>
      <c r="G26391" s="13"/>
      <c r="H26391" s="13"/>
      <c r="J26391" s="13"/>
      <c r="K26391" s="21"/>
    </row>
    <row r="26392">
      <c r="D26392" s="13"/>
      <c r="E26392" s="21"/>
      <c r="G26392" s="13"/>
      <c r="H26392" s="13"/>
      <c r="J26392" s="13"/>
      <c r="K26392" s="21"/>
    </row>
    <row r="26393">
      <c r="D26393" s="13"/>
      <c r="E26393" s="21"/>
      <c r="G26393" s="13"/>
      <c r="H26393" s="13"/>
      <c r="J26393" s="13"/>
      <c r="K26393" s="21"/>
    </row>
    <row r="26394">
      <c r="D26394" s="13"/>
      <c r="E26394" s="21"/>
      <c r="G26394" s="13"/>
      <c r="H26394" s="13"/>
      <c r="J26394" s="13"/>
      <c r="K26394" s="21"/>
    </row>
    <row r="26395">
      <c r="D26395" s="13"/>
      <c r="E26395" s="21"/>
      <c r="G26395" s="13"/>
      <c r="H26395" s="13"/>
      <c r="J26395" s="13"/>
      <c r="K26395" s="21"/>
    </row>
    <row r="26396">
      <c r="D26396" s="13"/>
      <c r="E26396" s="21"/>
      <c r="G26396" s="13"/>
      <c r="H26396" s="13"/>
      <c r="J26396" s="13"/>
      <c r="K26396" s="21"/>
    </row>
    <row r="26397">
      <c r="D26397" s="13"/>
      <c r="E26397" s="21"/>
      <c r="G26397" s="13"/>
      <c r="H26397" s="13"/>
      <c r="J26397" s="13"/>
      <c r="K26397" s="21"/>
    </row>
    <row r="26398">
      <c r="D26398" s="13"/>
      <c r="E26398" s="21"/>
      <c r="G26398" s="13"/>
      <c r="H26398" s="13"/>
      <c r="J26398" s="13"/>
      <c r="K26398" s="21"/>
    </row>
    <row r="26399">
      <c r="D26399" s="13"/>
      <c r="E26399" s="21"/>
      <c r="G26399" s="13"/>
      <c r="H26399" s="13"/>
      <c r="J26399" s="13"/>
      <c r="K26399" s="21"/>
    </row>
    <row r="26400">
      <c r="D26400" s="13"/>
      <c r="E26400" s="21"/>
      <c r="G26400" s="13"/>
      <c r="H26400" s="13"/>
      <c r="J26400" s="13"/>
      <c r="K26400" s="21"/>
    </row>
    <row r="26401">
      <c r="D26401" s="13"/>
      <c r="E26401" s="21"/>
      <c r="G26401" s="13"/>
      <c r="H26401" s="13"/>
      <c r="J26401" s="13"/>
      <c r="K26401" s="21"/>
    </row>
    <row r="26402">
      <c r="D26402" s="13"/>
      <c r="E26402" s="21"/>
      <c r="G26402" s="13"/>
      <c r="H26402" s="13"/>
      <c r="J26402" s="13"/>
      <c r="K26402" s="21"/>
    </row>
    <row r="26403">
      <c r="D26403" s="13"/>
      <c r="E26403" s="21"/>
      <c r="G26403" s="13"/>
      <c r="H26403" s="13"/>
      <c r="J26403" s="13"/>
      <c r="K26403" s="21"/>
    </row>
    <row r="26404">
      <c r="D26404" s="13"/>
      <c r="E26404" s="21"/>
      <c r="G26404" s="13"/>
      <c r="H26404" s="13"/>
      <c r="J26404" s="13"/>
      <c r="K26404" s="21"/>
    </row>
    <row r="26405">
      <c r="D26405" s="13"/>
      <c r="E26405" s="21"/>
      <c r="G26405" s="13"/>
      <c r="H26405" s="13"/>
      <c r="J26405" s="13"/>
      <c r="K26405" s="21"/>
    </row>
    <row r="26406">
      <c r="D26406" s="13"/>
      <c r="E26406" s="21"/>
      <c r="G26406" s="13"/>
      <c r="H26406" s="13"/>
      <c r="J26406" s="13"/>
      <c r="K26406" s="21"/>
    </row>
    <row r="26407">
      <c r="D26407" s="13"/>
      <c r="E26407" s="21"/>
      <c r="G26407" s="13"/>
      <c r="H26407" s="13"/>
      <c r="J26407" s="13"/>
      <c r="K26407" s="21"/>
    </row>
    <row r="26408">
      <c r="D26408" s="13"/>
      <c r="E26408" s="21"/>
      <c r="G26408" s="13"/>
      <c r="H26408" s="13"/>
      <c r="J26408" s="13"/>
      <c r="K26408" s="21"/>
    </row>
    <row r="26409">
      <c r="D26409" s="13"/>
      <c r="E26409" s="21"/>
      <c r="G26409" s="13"/>
      <c r="H26409" s="13"/>
      <c r="J26409" s="13"/>
      <c r="K26409" s="21"/>
    </row>
    <row r="26410">
      <c r="D26410" s="13"/>
      <c r="E26410" s="21"/>
      <c r="G26410" s="13"/>
      <c r="H26410" s="13"/>
      <c r="J26410" s="13"/>
      <c r="K26410" s="21"/>
    </row>
    <row r="26411">
      <c r="D26411" s="13"/>
      <c r="E26411" s="21"/>
      <c r="G26411" s="13"/>
      <c r="H26411" s="13"/>
      <c r="J26411" s="13"/>
      <c r="K26411" s="21"/>
    </row>
    <row r="26412">
      <c r="D26412" s="13"/>
      <c r="E26412" s="21"/>
      <c r="G26412" s="13"/>
      <c r="H26412" s="13"/>
      <c r="J26412" s="13"/>
      <c r="K26412" s="21"/>
    </row>
    <row r="26413">
      <c r="D26413" s="13"/>
      <c r="E26413" s="21"/>
      <c r="G26413" s="13"/>
      <c r="H26413" s="13"/>
      <c r="J26413" s="13"/>
      <c r="K26413" s="21"/>
    </row>
    <row r="26414">
      <c r="D26414" s="13"/>
      <c r="E26414" s="21"/>
      <c r="G26414" s="13"/>
      <c r="H26414" s="13"/>
      <c r="J26414" s="13"/>
      <c r="K26414" s="21"/>
    </row>
    <row r="26415">
      <c r="D26415" s="13"/>
      <c r="E26415" s="21"/>
      <c r="G26415" s="13"/>
      <c r="H26415" s="13"/>
      <c r="J26415" s="13"/>
      <c r="K26415" s="21"/>
    </row>
    <row r="26416">
      <c r="D26416" s="13"/>
      <c r="E26416" s="21"/>
      <c r="G26416" s="13"/>
      <c r="H26416" s="13"/>
      <c r="J26416" s="13"/>
      <c r="K26416" s="21"/>
    </row>
    <row r="26417">
      <c r="D26417" s="13"/>
      <c r="E26417" s="21"/>
      <c r="G26417" s="13"/>
      <c r="H26417" s="13"/>
      <c r="J26417" s="13"/>
      <c r="K26417" s="21"/>
    </row>
    <row r="26418">
      <c r="D26418" s="13"/>
      <c r="E26418" s="21"/>
      <c r="G26418" s="13"/>
      <c r="H26418" s="13"/>
      <c r="J26418" s="13"/>
      <c r="K26418" s="21"/>
    </row>
    <row r="26419">
      <c r="D26419" s="13"/>
      <c r="E26419" s="21"/>
      <c r="G26419" s="13"/>
      <c r="H26419" s="13"/>
      <c r="J26419" s="13"/>
      <c r="K26419" s="21"/>
    </row>
    <row r="26420">
      <c r="D26420" s="13"/>
      <c r="E26420" s="21"/>
      <c r="G26420" s="13"/>
      <c r="H26420" s="13"/>
      <c r="J26420" s="13"/>
      <c r="K26420" s="21"/>
    </row>
    <row r="26421">
      <c r="D26421" s="13"/>
      <c r="E26421" s="21"/>
      <c r="G26421" s="13"/>
      <c r="H26421" s="13"/>
      <c r="J26421" s="13"/>
      <c r="K26421" s="21"/>
    </row>
    <row r="26422">
      <c r="D26422" s="13"/>
      <c r="E26422" s="21"/>
      <c r="G26422" s="13"/>
      <c r="H26422" s="13"/>
      <c r="J26422" s="13"/>
      <c r="K26422" s="21"/>
    </row>
    <row r="26423">
      <c r="D26423" s="13"/>
      <c r="E26423" s="21"/>
      <c r="G26423" s="13"/>
      <c r="H26423" s="13"/>
      <c r="J26423" s="13"/>
      <c r="K26423" s="21"/>
    </row>
    <row r="26424">
      <c r="D26424" s="13"/>
      <c r="E26424" s="21"/>
      <c r="G26424" s="13"/>
      <c r="H26424" s="13"/>
      <c r="J26424" s="13"/>
      <c r="K26424" s="21"/>
    </row>
    <row r="26425">
      <c r="D26425" s="13"/>
      <c r="E26425" s="21"/>
      <c r="G26425" s="13"/>
      <c r="H26425" s="13"/>
      <c r="J26425" s="13"/>
      <c r="K26425" s="21"/>
    </row>
    <row r="26426">
      <c r="D26426" s="13"/>
      <c r="E26426" s="21"/>
      <c r="G26426" s="13"/>
      <c r="H26426" s="13"/>
      <c r="J26426" s="13"/>
      <c r="K26426" s="21"/>
    </row>
    <row r="26427">
      <c r="D26427" s="13"/>
      <c r="E26427" s="21"/>
      <c r="G26427" s="13"/>
      <c r="H26427" s="13"/>
      <c r="J26427" s="13"/>
      <c r="K26427" s="21"/>
    </row>
    <row r="26428">
      <c r="D26428" s="13"/>
      <c r="E26428" s="21"/>
      <c r="G26428" s="13"/>
      <c r="H26428" s="13"/>
      <c r="J26428" s="13"/>
      <c r="K26428" s="21"/>
    </row>
    <row r="26429">
      <c r="D26429" s="13"/>
      <c r="E26429" s="21"/>
      <c r="G26429" s="13"/>
      <c r="H26429" s="13"/>
      <c r="J26429" s="13"/>
      <c r="K26429" s="21"/>
    </row>
    <row r="26430">
      <c r="D26430" s="13"/>
      <c r="E26430" s="21"/>
      <c r="G26430" s="13"/>
      <c r="H26430" s="13"/>
      <c r="J26430" s="13"/>
      <c r="K26430" s="21"/>
    </row>
    <row r="26431">
      <c r="D26431" s="13"/>
      <c r="E26431" s="21"/>
      <c r="G26431" s="13"/>
      <c r="H26431" s="13"/>
      <c r="J26431" s="13"/>
      <c r="K26431" s="21"/>
    </row>
    <row r="26432">
      <c r="D26432" s="13"/>
      <c r="E26432" s="21"/>
      <c r="G26432" s="13"/>
      <c r="H26432" s="13"/>
      <c r="J26432" s="13"/>
      <c r="K26432" s="21"/>
    </row>
    <row r="26433">
      <c r="D26433" s="13"/>
      <c r="E26433" s="21"/>
      <c r="G26433" s="13"/>
      <c r="H26433" s="13"/>
      <c r="J26433" s="13"/>
      <c r="K26433" s="21"/>
    </row>
    <row r="26434">
      <c r="D26434" s="13"/>
      <c r="E26434" s="21"/>
      <c r="G26434" s="13"/>
      <c r="H26434" s="13"/>
      <c r="J26434" s="13"/>
      <c r="K26434" s="21"/>
    </row>
    <row r="26435">
      <c r="D26435" s="13"/>
      <c r="E26435" s="21"/>
      <c r="G26435" s="13"/>
      <c r="H26435" s="13"/>
      <c r="J26435" s="13"/>
      <c r="K26435" s="21"/>
    </row>
    <row r="26436">
      <c r="D26436" s="13"/>
      <c r="E26436" s="21"/>
      <c r="G26436" s="13"/>
      <c r="H26436" s="13"/>
      <c r="J26436" s="13"/>
      <c r="K26436" s="21"/>
    </row>
    <row r="26437">
      <c r="D26437" s="13"/>
      <c r="E26437" s="21"/>
      <c r="G26437" s="13"/>
      <c r="H26437" s="13"/>
      <c r="J26437" s="13"/>
      <c r="K26437" s="21"/>
    </row>
    <row r="26438">
      <c r="D26438" s="13"/>
      <c r="E26438" s="21"/>
      <c r="G26438" s="13"/>
      <c r="H26438" s="13"/>
      <c r="J26438" s="13"/>
      <c r="K26438" s="21"/>
    </row>
    <row r="26439">
      <c r="D26439" s="13"/>
      <c r="E26439" s="21"/>
      <c r="G26439" s="13"/>
      <c r="H26439" s="13"/>
      <c r="J26439" s="13"/>
      <c r="K26439" s="21"/>
    </row>
    <row r="26440">
      <c r="D26440" s="13"/>
      <c r="E26440" s="21"/>
      <c r="G26440" s="13"/>
      <c r="H26440" s="13"/>
      <c r="J26440" s="13"/>
      <c r="K26440" s="21"/>
    </row>
    <row r="26441">
      <c r="D26441" s="13"/>
      <c r="E26441" s="21"/>
      <c r="G26441" s="13"/>
      <c r="H26441" s="13"/>
      <c r="J26441" s="13"/>
      <c r="K26441" s="21"/>
    </row>
    <row r="26442">
      <c r="D26442" s="13"/>
      <c r="E26442" s="21"/>
      <c r="G26442" s="13"/>
      <c r="H26442" s="13"/>
      <c r="J26442" s="13"/>
      <c r="K26442" s="21"/>
    </row>
    <row r="26443">
      <c r="D26443" s="13"/>
      <c r="E26443" s="21"/>
      <c r="G26443" s="13"/>
      <c r="H26443" s="13"/>
      <c r="J26443" s="13"/>
      <c r="K26443" s="21"/>
    </row>
    <row r="26444">
      <c r="D26444" s="13"/>
      <c r="E26444" s="21"/>
      <c r="G26444" s="13"/>
      <c r="H26444" s="13"/>
      <c r="J26444" s="13"/>
      <c r="K26444" s="21"/>
    </row>
    <row r="26445">
      <c r="D26445" s="13"/>
      <c r="E26445" s="21"/>
      <c r="G26445" s="13"/>
      <c r="H26445" s="13"/>
      <c r="J26445" s="13"/>
      <c r="K26445" s="21"/>
    </row>
    <row r="26446">
      <c r="D26446" s="13"/>
      <c r="E26446" s="21"/>
      <c r="G26446" s="13"/>
      <c r="H26446" s="13"/>
      <c r="J26446" s="13"/>
      <c r="K26446" s="21"/>
    </row>
    <row r="26447">
      <c r="D26447" s="13"/>
      <c r="E26447" s="21"/>
      <c r="G26447" s="13"/>
      <c r="H26447" s="13"/>
      <c r="J26447" s="13"/>
      <c r="K26447" s="21"/>
    </row>
    <row r="26448">
      <c r="D26448" s="13"/>
      <c r="E26448" s="21"/>
      <c r="G26448" s="13"/>
      <c r="H26448" s="13"/>
      <c r="J26448" s="13"/>
      <c r="K26448" s="21"/>
    </row>
    <row r="26449">
      <c r="D26449" s="13"/>
      <c r="E26449" s="21"/>
      <c r="G26449" s="13"/>
      <c r="H26449" s="13"/>
      <c r="J26449" s="13"/>
      <c r="K26449" s="21"/>
    </row>
    <row r="26450">
      <c r="D26450" s="13"/>
      <c r="E26450" s="21"/>
      <c r="G26450" s="13"/>
      <c r="H26450" s="13"/>
      <c r="J26450" s="13"/>
      <c r="K26450" s="21"/>
    </row>
    <row r="26451">
      <c r="D26451" s="13"/>
      <c r="E26451" s="21"/>
      <c r="G26451" s="13"/>
      <c r="H26451" s="13"/>
      <c r="J26451" s="13"/>
      <c r="K26451" s="21"/>
    </row>
    <row r="26452">
      <c r="D26452" s="13"/>
      <c r="E26452" s="21"/>
      <c r="G26452" s="13"/>
      <c r="H26452" s="13"/>
      <c r="J26452" s="13"/>
      <c r="K26452" s="21"/>
    </row>
    <row r="26453">
      <c r="D26453" s="13"/>
      <c r="E26453" s="21"/>
      <c r="G26453" s="13"/>
      <c r="H26453" s="13"/>
      <c r="J26453" s="13"/>
      <c r="K26453" s="21"/>
    </row>
    <row r="26454">
      <c r="D26454" s="13"/>
      <c r="E26454" s="21"/>
      <c r="G26454" s="13"/>
      <c r="H26454" s="13"/>
      <c r="J26454" s="13"/>
      <c r="K26454" s="21"/>
    </row>
    <row r="26455">
      <c r="D26455" s="13"/>
      <c r="E26455" s="21"/>
      <c r="G26455" s="13"/>
      <c r="H26455" s="13"/>
      <c r="J26455" s="13"/>
      <c r="K26455" s="21"/>
    </row>
    <row r="26456">
      <c r="D26456" s="13"/>
      <c r="E26456" s="21"/>
      <c r="G26456" s="13"/>
      <c r="H26456" s="13"/>
      <c r="J26456" s="13"/>
      <c r="K26456" s="21"/>
    </row>
    <row r="26457">
      <c r="D26457" s="13"/>
      <c r="E26457" s="21"/>
      <c r="G26457" s="13"/>
      <c r="H26457" s="13"/>
      <c r="J26457" s="13"/>
      <c r="K26457" s="21"/>
    </row>
    <row r="26458">
      <c r="D26458" s="13"/>
      <c r="E26458" s="21"/>
      <c r="G26458" s="13"/>
      <c r="H26458" s="13"/>
      <c r="J26458" s="13"/>
      <c r="K26458" s="21"/>
    </row>
    <row r="26459">
      <c r="D26459" s="13"/>
      <c r="E26459" s="21"/>
      <c r="G26459" s="13"/>
      <c r="H26459" s="13"/>
      <c r="J26459" s="13"/>
      <c r="K26459" s="21"/>
    </row>
    <row r="26460">
      <c r="D26460" s="13"/>
      <c r="E26460" s="21"/>
      <c r="G26460" s="13"/>
      <c r="H26460" s="13"/>
      <c r="J26460" s="13"/>
      <c r="K26460" s="21"/>
    </row>
    <row r="26461">
      <c r="D26461" s="13"/>
      <c r="E26461" s="21"/>
      <c r="G26461" s="13"/>
      <c r="H26461" s="13"/>
      <c r="J26461" s="13"/>
      <c r="K26461" s="21"/>
    </row>
    <row r="26462">
      <c r="D26462" s="13"/>
      <c r="E26462" s="21"/>
      <c r="G26462" s="13"/>
      <c r="H26462" s="13"/>
      <c r="J26462" s="13"/>
      <c r="K26462" s="21"/>
    </row>
    <row r="26463">
      <c r="D26463" s="13"/>
      <c r="E26463" s="21"/>
      <c r="G26463" s="13"/>
      <c r="H26463" s="13"/>
      <c r="J26463" s="13"/>
      <c r="K26463" s="21"/>
    </row>
    <row r="26464">
      <c r="D26464" s="13"/>
      <c r="E26464" s="21"/>
      <c r="G26464" s="13"/>
      <c r="H26464" s="13"/>
      <c r="J26464" s="13"/>
      <c r="K26464" s="21"/>
    </row>
    <row r="26465">
      <c r="D26465" s="13"/>
      <c r="E26465" s="21"/>
      <c r="G26465" s="13"/>
      <c r="H26465" s="13"/>
      <c r="J26465" s="13"/>
      <c r="K26465" s="21"/>
    </row>
    <row r="26466">
      <c r="D26466" s="13"/>
      <c r="E26466" s="21"/>
      <c r="G26466" s="13"/>
      <c r="H26466" s="13"/>
      <c r="J26466" s="13"/>
      <c r="K26466" s="21"/>
    </row>
    <row r="26467">
      <c r="D26467" s="13"/>
      <c r="E26467" s="21"/>
      <c r="G26467" s="13"/>
      <c r="H26467" s="13"/>
      <c r="J26467" s="13"/>
      <c r="K26467" s="21"/>
    </row>
    <row r="26468">
      <c r="D26468" s="13"/>
      <c r="E26468" s="21"/>
      <c r="G26468" s="13"/>
      <c r="H26468" s="13"/>
      <c r="J26468" s="13"/>
      <c r="K26468" s="21"/>
    </row>
    <row r="26469">
      <c r="D26469" s="13"/>
      <c r="E26469" s="21"/>
      <c r="G26469" s="13"/>
      <c r="H26469" s="13"/>
      <c r="J26469" s="13"/>
      <c r="K26469" s="21"/>
    </row>
    <row r="26470">
      <c r="D26470" s="13"/>
      <c r="E26470" s="21"/>
      <c r="G26470" s="13"/>
      <c r="H26470" s="13"/>
      <c r="J26470" s="13"/>
      <c r="K26470" s="21"/>
    </row>
    <row r="26471">
      <c r="D26471" s="13"/>
      <c r="E26471" s="21"/>
      <c r="G26471" s="13"/>
      <c r="H26471" s="13"/>
      <c r="J26471" s="13"/>
      <c r="K26471" s="21"/>
    </row>
    <row r="26472">
      <c r="D26472" s="13"/>
      <c r="E26472" s="21"/>
      <c r="G26472" s="13"/>
      <c r="H26472" s="13"/>
      <c r="J26472" s="13"/>
      <c r="K26472" s="21"/>
    </row>
    <row r="26473">
      <c r="D26473" s="13"/>
      <c r="E26473" s="21"/>
      <c r="G26473" s="13"/>
      <c r="H26473" s="13"/>
      <c r="J26473" s="13"/>
      <c r="K26473" s="21"/>
    </row>
    <row r="26474">
      <c r="D26474" s="13"/>
      <c r="E26474" s="21"/>
      <c r="G26474" s="13"/>
      <c r="H26474" s="13"/>
      <c r="J26474" s="13"/>
      <c r="K26474" s="21"/>
    </row>
    <row r="26475">
      <c r="D26475" s="13"/>
      <c r="E26475" s="21"/>
      <c r="G26475" s="13"/>
      <c r="H26475" s="13"/>
      <c r="J26475" s="13"/>
      <c r="K26475" s="21"/>
    </row>
    <row r="26476">
      <c r="D26476" s="13"/>
      <c r="E26476" s="21"/>
      <c r="G26476" s="13"/>
      <c r="H26476" s="13"/>
      <c r="J26476" s="13"/>
      <c r="K26476" s="21"/>
    </row>
    <row r="26477">
      <c r="D26477" s="13"/>
      <c r="E26477" s="21"/>
      <c r="G26477" s="13"/>
      <c r="H26477" s="13"/>
      <c r="J26477" s="13"/>
      <c r="K26477" s="21"/>
    </row>
    <row r="26478">
      <c r="D26478" s="13"/>
      <c r="E26478" s="21"/>
      <c r="G26478" s="13"/>
      <c r="H26478" s="13"/>
      <c r="J26478" s="13"/>
      <c r="K26478" s="21"/>
    </row>
    <row r="26479">
      <c r="D26479" s="13"/>
      <c r="E26479" s="21"/>
      <c r="G26479" s="13"/>
      <c r="H26479" s="13"/>
      <c r="J26479" s="13"/>
      <c r="K26479" s="21"/>
    </row>
    <row r="26480">
      <c r="D26480" s="13"/>
      <c r="E26480" s="21"/>
      <c r="G26480" s="13"/>
      <c r="H26480" s="13"/>
      <c r="J26480" s="13"/>
      <c r="K26480" s="21"/>
    </row>
    <row r="26481">
      <c r="D26481" s="13"/>
      <c r="E26481" s="21"/>
      <c r="G26481" s="13"/>
      <c r="H26481" s="13"/>
      <c r="J26481" s="13"/>
      <c r="K26481" s="21"/>
    </row>
    <row r="26482">
      <c r="D26482" s="13"/>
      <c r="E26482" s="21"/>
      <c r="G26482" s="13"/>
      <c r="H26482" s="13"/>
      <c r="J26482" s="13"/>
      <c r="K26482" s="21"/>
    </row>
    <row r="26483">
      <c r="D26483" s="13"/>
      <c r="E26483" s="21"/>
      <c r="G26483" s="13"/>
      <c r="H26483" s="13"/>
      <c r="J26483" s="13"/>
      <c r="K26483" s="21"/>
    </row>
    <row r="26484">
      <c r="D26484" s="13"/>
      <c r="E26484" s="21"/>
      <c r="G26484" s="13"/>
      <c r="H26484" s="13"/>
      <c r="J26484" s="13"/>
      <c r="K26484" s="21"/>
    </row>
    <row r="26485">
      <c r="D26485" s="13"/>
      <c r="E26485" s="21"/>
      <c r="G26485" s="13"/>
      <c r="H26485" s="13"/>
      <c r="J26485" s="13"/>
      <c r="K26485" s="21"/>
    </row>
    <row r="26486">
      <c r="D26486" s="13"/>
      <c r="E26486" s="21"/>
      <c r="G26486" s="13"/>
      <c r="H26486" s="13"/>
      <c r="J26486" s="13"/>
      <c r="K26486" s="21"/>
    </row>
    <row r="26487">
      <c r="D26487" s="13"/>
      <c r="E26487" s="21"/>
      <c r="G26487" s="13"/>
      <c r="H26487" s="13"/>
      <c r="J26487" s="13"/>
      <c r="K26487" s="21"/>
    </row>
    <row r="26488">
      <c r="D26488" s="13"/>
      <c r="E26488" s="21"/>
      <c r="G26488" s="13"/>
      <c r="H26488" s="13"/>
      <c r="J26488" s="13"/>
      <c r="K26488" s="21"/>
    </row>
    <row r="26489">
      <c r="D26489" s="13"/>
      <c r="E26489" s="21"/>
      <c r="G26489" s="13"/>
      <c r="H26489" s="13"/>
      <c r="J26489" s="13"/>
      <c r="K26489" s="21"/>
    </row>
    <row r="26490">
      <c r="D26490" s="13"/>
      <c r="E26490" s="21"/>
      <c r="G26490" s="13"/>
      <c r="H26490" s="13"/>
      <c r="J26490" s="13"/>
      <c r="K26490" s="21"/>
    </row>
    <row r="26491">
      <c r="D26491" s="13"/>
      <c r="E26491" s="21"/>
      <c r="G26491" s="13"/>
      <c r="H26491" s="13"/>
      <c r="J26491" s="13"/>
      <c r="K26491" s="21"/>
    </row>
    <row r="26492">
      <c r="D26492" s="13"/>
      <c r="E26492" s="21"/>
      <c r="G26492" s="13"/>
      <c r="H26492" s="13"/>
      <c r="J26492" s="13"/>
      <c r="K26492" s="21"/>
    </row>
    <row r="26493">
      <c r="D26493" s="13"/>
      <c r="E26493" s="21"/>
      <c r="G26493" s="13"/>
      <c r="H26493" s="13"/>
      <c r="J26493" s="13"/>
      <c r="K26493" s="21"/>
    </row>
    <row r="26494">
      <c r="D26494" s="13"/>
      <c r="E26494" s="21"/>
      <c r="G26494" s="13"/>
      <c r="H26494" s="13"/>
      <c r="J26494" s="13"/>
      <c r="K26494" s="21"/>
    </row>
    <row r="26495">
      <c r="D26495" s="13"/>
      <c r="E26495" s="21"/>
      <c r="G26495" s="13"/>
      <c r="H26495" s="13"/>
      <c r="J26495" s="13"/>
      <c r="K26495" s="21"/>
    </row>
    <row r="26496">
      <c r="D26496" s="13"/>
      <c r="E26496" s="21"/>
      <c r="G26496" s="13"/>
      <c r="H26496" s="13"/>
      <c r="J26496" s="13"/>
      <c r="K26496" s="21"/>
    </row>
    <row r="26497">
      <c r="D26497" s="13"/>
      <c r="E26497" s="21"/>
      <c r="G26497" s="13"/>
      <c r="H26497" s="13"/>
      <c r="J26497" s="13"/>
      <c r="K26497" s="21"/>
    </row>
    <row r="26498">
      <c r="D26498" s="13"/>
      <c r="E26498" s="21"/>
      <c r="G26498" s="13"/>
      <c r="H26498" s="13"/>
      <c r="J26498" s="13"/>
      <c r="K26498" s="21"/>
    </row>
    <row r="26499">
      <c r="D26499" s="13"/>
      <c r="E26499" s="21"/>
      <c r="G26499" s="13"/>
      <c r="H26499" s="13"/>
      <c r="J26499" s="13"/>
      <c r="K26499" s="21"/>
    </row>
    <row r="26500">
      <c r="D26500" s="13"/>
      <c r="E26500" s="21"/>
      <c r="G26500" s="13"/>
      <c r="H26500" s="13"/>
      <c r="J26500" s="13"/>
      <c r="K26500" s="21"/>
    </row>
    <row r="26501">
      <c r="D26501" s="13"/>
      <c r="E26501" s="21"/>
      <c r="G26501" s="13"/>
      <c r="H26501" s="13"/>
      <c r="J26501" s="13"/>
      <c r="K26501" s="21"/>
    </row>
    <row r="26502">
      <c r="D26502" s="13"/>
      <c r="E26502" s="21"/>
      <c r="G26502" s="13"/>
      <c r="H26502" s="13"/>
      <c r="J26502" s="13"/>
      <c r="K26502" s="21"/>
    </row>
    <row r="26503">
      <c r="D26503" s="13"/>
      <c r="E26503" s="21"/>
      <c r="G26503" s="13"/>
      <c r="H26503" s="13"/>
      <c r="J26503" s="13"/>
      <c r="K26503" s="21"/>
    </row>
    <row r="26504">
      <c r="D26504" s="13"/>
      <c r="E26504" s="21"/>
      <c r="G26504" s="13"/>
      <c r="H26504" s="13"/>
      <c r="J26504" s="13"/>
      <c r="K26504" s="21"/>
    </row>
    <row r="26505">
      <c r="D26505" s="13"/>
      <c r="E26505" s="21"/>
      <c r="G26505" s="13"/>
      <c r="H26505" s="13"/>
      <c r="J26505" s="13"/>
      <c r="K26505" s="21"/>
    </row>
    <row r="26506">
      <c r="D26506" s="13"/>
      <c r="E26506" s="21"/>
      <c r="G26506" s="13"/>
      <c r="H26506" s="13"/>
      <c r="J26506" s="13"/>
      <c r="K26506" s="21"/>
    </row>
    <row r="26507">
      <c r="D26507" s="13"/>
      <c r="E26507" s="21"/>
      <c r="G26507" s="13"/>
      <c r="H26507" s="13"/>
      <c r="J26507" s="13"/>
      <c r="K26507" s="21"/>
    </row>
    <row r="26508">
      <c r="D26508" s="13"/>
      <c r="E26508" s="21"/>
      <c r="G26508" s="13"/>
      <c r="H26508" s="13"/>
      <c r="J26508" s="13"/>
      <c r="K26508" s="21"/>
    </row>
    <row r="26509">
      <c r="D26509" s="13"/>
      <c r="E26509" s="21"/>
      <c r="G26509" s="13"/>
      <c r="H26509" s="13"/>
      <c r="J26509" s="13"/>
      <c r="K26509" s="21"/>
    </row>
    <row r="26510">
      <c r="D26510" s="13"/>
      <c r="E26510" s="21"/>
      <c r="G26510" s="13"/>
      <c r="H26510" s="13"/>
      <c r="J26510" s="13"/>
      <c r="K26510" s="21"/>
    </row>
    <row r="26511">
      <c r="D26511" s="13"/>
      <c r="E26511" s="21"/>
      <c r="G26511" s="13"/>
      <c r="H26511" s="13"/>
      <c r="J26511" s="13"/>
      <c r="K26511" s="21"/>
    </row>
    <row r="26512">
      <c r="D26512" s="13"/>
      <c r="E26512" s="21"/>
      <c r="G26512" s="13"/>
      <c r="H26512" s="13"/>
      <c r="J26512" s="13"/>
      <c r="K26512" s="21"/>
    </row>
    <row r="26513">
      <c r="D26513" s="13"/>
      <c r="E26513" s="21"/>
      <c r="G26513" s="13"/>
      <c r="H26513" s="13"/>
      <c r="J26513" s="13"/>
      <c r="K26513" s="21"/>
    </row>
    <row r="26514">
      <c r="D26514" s="13"/>
      <c r="E26514" s="21"/>
      <c r="G26514" s="13"/>
      <c r="H26514" s="13"/>
      <c r="J26514" s="13"/>
      <c r="K26514" s="21"/>
    </row>
    <row r="26515">
      <c r="D26515" s="13"/>
      <c r="E26515" s="21"/>
      <c r="G26515" s="13"/>
      <c r="H26515" s="13"/>
      <c r="J26515" s="13"/>
      <c r="K26515" s="21"/>
    </row>
    <row r="26516">
      <c r="D26516" s="13"/>
      <c r="E26516" s="21"/>
      <c r="G26516" s="13"/>
      <c r="H26516" s="13"/>
      <c r="J26516" s="13"/>
      <c r="K26516" s="21"/>
    </row>
    <row r="26517">
      <c r="D26517" s="13"/>
      <c r="E26517" s="21"/>
      <c r="G26517" s="13"/>
      <c r="H26517" s="13"/>
      <c r="J26517" s="13"/>
      <c r="K26517" s="21"/>
    </row>
    <row r="26518">
      <c r="D26518" s="13"/>
      <c r="E26518" s="21"/>
      <c r="G26518" s="13"/>
      <c r="H26518" s="13"/>
      <c r="J26518" s="13"/>
      <c r="K26518" s="21"/>
    </row>
    <row r="26519">
      <c r="D26519" s="13"/>
      <c r="E26519" s="21"/>
      <c r="G26519" s="13"/>
      <c r="H26519" s="13"/>
      <c r="J26519" s="13"/>
      <c r="K26519" s="21"/>
    </row>
    <row r="26520">
      <c r="D26520" s="13"/>
      <c r="E26520" s="21"/>
      <c r="G26520" s="13"/>
      <c r="H26520" s="13"/>
      <c r="J26520" s="13"/>
      <c r="K26520" s="21"/>
    </row>
    <row r="26521">
      <c r="D26521" s="13"/>
      <c r="E26521" s="21"/>
      <c r="G26521" s="13"/>
      <c r="H26521" s="13"/>
      <c r="J26521" s="13"/>
      <c r="K26521" s="21"/>
    </row>
    <row r="26522">
      <c r="D26522" s="13"/>
      <c r="E26522" s="21"/>
      <c r="G26522" s="13"/>
      <c r="H26522" s="13"/>
      <c r="J26522" s="13"/>
      <c r="K26522" s="21"/>
    </row>
    <row r="26523">
      <c r="D26523" s="13"/>
      <c r="E26523" s="21"/>
      <c r="G26523" s="13"/>
      <c r="H26523" s="13"/>
      <c r="J26523" s="13"/>
      <c r="K26523" s="21"/>
    </row>
    <row r="26524">
      <c r="D26524" s="13"/>
      <c r="E26524" s="21"/>
      <c r="G26524" s="13"/>
      <c r="H26524" s="13"/>
      <c r="J26524" s="13"/>
      <c r="K26524" s="21"/>
    </row>
    <row r="26525">
      <c r="D26525" s="13"/>
      <c r="E26525" s="21"/>
      <c r="G26525" s="13"/>
      <c r="H26525" s="13"/>
      <c r="J26525" s="13"/>
      <c r="K26525" s="21"/>
    </row>
    <row r="26526">
      <c r="D26526" s="13"/>
      <c r="E26526" s="21"/>
      <c r="G26526" s="13"/>
      <c r="H26526" s="13"/>
      <c r="J26526" s="13"/>
      <c r="K26526" s="21"/>
    </row>
    <row r="26527">
      <c r="D26527" s="13"/>
      <c r="E26527" s="21"/>
      <c r="G26527" s="13"/>
      <c r="H26527" s="13"/>
      <c r="J26527" s="13"/>
      <c r="K26527" s="21"/>
    </row>
    <row r="26528">
      <c r="D26528" s="13"/>
      <c r="E26528" s="21"/>
      <c r="G26528" s="13"/>
      <c r="H26528" s="13"/>
      <c r="J26528" s="13"/>
      <c r="K26528" s="21"/>
    </row>
    <row r="26529">
      <c r="D26529" s="13"/>
      <c r="E26529" s="21"/>
      <c r="G26529" s="13"/>
      <c r="H26529" s="13"/>
      <c r="J26529" s="13"/>
      <c r="K26529" s="21"/>
    </row>
    <row r="26530">
      <c r="D26530" s="13"/>
      <c r="E26530" s="21"/>
      <c r="G26530" s="13"/>
      <c r="H26530" s="13"/>
      <c r="J26530" s="13"/>
      <c r="K26530" s="21"/>
    </row>
    <row r="26531">
      <c r="D26531" s="13"/>
      <c r="E26531" s="21"/>
      <c r="G26531" s="13"/>
      <c r="H26531" s="13"/>
      <c r="J26531" s="13"/>
      <c r="K26531" s="21"/>
    </row>
    <row r="26532">
      <c r="D26532" s="13"/>
      <c r="E26532" s="21"/>
      <c r="G26532" s="13"/>
      <c r="H26532" s="13"/>
      <c r="J26532" s="13"/>
      <c r="K26532" s="21"/>
    </row>
    <row r="26533">
      <c r="D26533" s="13"/>
      <c r="E26533" s="21"/>
      <c r="G26533" s="13"/>
      <c r="H26533" s="13"/>
      <c r="J26533" s="13"/>
      <c r="K26533" s="21"/>
    </row>
    <row r="26534">
      <c r="D26534" s="13"/>
      <c r="E26534" s="21"/>
      <c r="G26534" s="13"/>
      <c r="H26534" s="13"/>
      <c r="J26534" s="13"/>
      <c r="K26534" s="21"/>
    </row>
    <row r="26535">
      <c r="D26535" s="13"/>
      <c r="E26535" s="21"/>
      <c r="G26535" s="13"/>
      <c r="H26535" s="13"/>
      <c r="J26535" s="13"/>
      <c r="K26535" s="21"/>
    </row>
    <row r="26536">
      <c r="D26536" s="13"/>
      <c r="E26536" s="21"/>
      <c r="G26536" s="13"/>
      <c r="H26536" s="13"/>
      <c r="J26536" s="13"/>
      <c r="K26536" s="21"/>
    </row>
    <row r="26537">
      <c r="D26537" s="13"/>
      <c r="E26537" s="21"/>
      <c r="G26537" s="13"/>
      <c r="H26537" s="13"/>
      <c r="J26537" s="13"/>
      <c r="K26537" s="21"/>
    </row>
    <row r="26538">
      <c r="D26538" s="13"/>
      <c r="E26538" s="21"/>
      <c r="G26538" s="13"/>
      <c r="H26538" s="13"/>
      <c r="J26538" s="13"/>
      <c r="K26538" s="21"/>
    </row>
    <row r="26539">
      <c r="D26539" s="13"/>
      <c r="E26539" s="21"/>
      <c r="G26539" s="13"/>
      <c r="H26539" s="13"/>
      <c r="J26539" s="13"/>
      <c r="K26539" s="21"/>
    </row>
    <row r="26540">
      <c r="D26540" s="13"/>
      <c r="E26540" s="21"/>
      <c r="G26540" s="13"/>
      <c r="H26540" s="13"/>
      <c r="J26540" s="13"/>
      <c r="K26540" s="21"/>
    </row>
    <row r="26541">
      <c r="D26541" s="13"/>
      <c r="E26541" s="21"/>
      <c r="G26541" s="13"/>
      <c r="H26541" s="13"/>
      <c r="J26541" s="13"/>
      <c r="K26541" s="21"/>
    </row>
    <row r="26542">
      <c r="D26542" s="13"/>
      <c r="E26542" s="21"/>
      <c r="G26542" s="13"/>
      <c r="H26542" s="13"/>
      <c r="J26542" s="13"/>
      <c r="K26542" s="21"/>
    </row>
    <row r="26543">
      <c r="D26543" s="13"/>
      <c r="E26543" s="21"/>
      <c r="G26543" s="13"/>
      <c r="H26543" s="13"/>
      <c r="J26543" s="13"/>
      <c r="K26543" s="21"/>
    </row>
    <row r="26544">
      <c r="D26544" s="13"/>
      <c r="E26544" s="21"/>
      <c r="G26544" s="13"/>
      <c r="H26544" s="13"/>
      <c r="J26544" s="13"/>
      <c r="K26544" s="21"/>
    </row>
    <row r="26545">
      <c r="D26545" s="13"/>
      <c r="E26545" s="21"/>
      <c r="G26545" s="13"/>
      <c r="H26545" s="13"/>
      <c r="J26545" s="13"/>
      <c r="K26545" s="21"/>
    </row>
    <row r="26546">
      <c r="D26546" s="13"/>
      <c r="E26546" s="21"/>
      <c r="G26546" s="13"/>
      <c r="H26546" s="13"/>
      <c r="J26546" s="13"/>
      <c r="K26546" s="21"/>
    </row>
    <row r="26547">
      <c r="D26547" s="13"/>
      <c r="E26547" s="21"/>
      <c r="G26547" s="13"/>
      <c r="H26547" s="13"/>
      <c r="J26547" s="13"/>
      <c r="K26547" s="21"/>
    </row>
    <row r="26548">
      <c r="D26548" s="13"/>
      <c r="E26548" s="21"/>
      <c r="G26548" s="13"/>
      <c r="H26548" s="13"/>
      <c r="J26548" s="13"/>
      <c r="K26548" s="21"/>
    </row>
    <row r="26549">
      <c r="D26549" s="13"/>
      <c r="E26549" s="21"/>
      <c r="G26549" s="13"/>
      <c r="H26549" s="13"/>
      <c r="J26549" s="13"/>
      <c r="K26549" s="21"/>
    </row>
    <row r="26550">
      <c r="D26550" s="13"/>
      <c r="E26550" s="21"/>
      <c r="G26550" s="13"/>
      <c r="H26550" s="13"/>
      <c r="J26550" s="13"/>
      <c r="K26550" s="21"/>
    </row>
    <row r="26551">
      <c r="D26551" s="13"/>
      <c r="E26551" s="21"/>
      <c r="G26551" s="13"/>
      <c r="H26551" s="13"/>
      <c r="J26551" s="13"/>
      <c r="K26551" s="21"/>
    </row>
    <row r="26552">
      <c r="D26552" s="13"/>
      <c r="E26552" s="21"/>
      <c r="G26552" s="13"/>
      <c r="H26552" s="13"/>
      <c r="J26552" s="13"/>
      <c r="K26552" s="21"/>
    </row>
    <row r="26553">
      <c r="D26553" s="13"/>
      <c r="E26553" s="21"/>
      <c r="G26553" s="13"/>
      <c r="H26553" s="13"/>
      <c r="J26553" s="13"/>
      <c r="K26553" s="21"/>
    </row>
    <row r="26554">
      <c r="D26554" s="13"/>
      <c r="E26554" s="21"/>
      <c r="G26554" s="13"/>
      <c r="H26554" s="13"/>
      <c r="J26554" s="13"/>
      <c r="K26554" s="21"/>
    </row>
    <row r="26555">
      <c r="D26555" s="13"/>
      <c r="E26555" s="21"/>
      <c r="G26555" s="13"/>
      <c r="H26555" s="13"/>
      <c r="J26555" s="13"/>
      <c r="K26555" s="21"/>
    </row>
    <row r="26556">
      <c r="D26556" s="13"/>
      <c r="E26556" s="21"/>
      <c r="G26556" s="13"/>
      <c r="H26556" s="13"/>
      <c r="J26556" s="13"/>
      <c r="K26556" s="21"/>
    </row>
    <row r="26557">
      <c r="D26557" s="13"/>
      <c r="E26557" s="21"/>
      <c r="G26557" s="13"/>
      <c r="H26557" s="13"/>
      <c r="J26557" s="13"/>
      <c r="K26557" s="21"/>
    </row>
    <row r="26558">
      <c r="D26558" s="13"/>
      <c r="E26558" s="21"/>
      <c r="G26558" s="13"/>
      <c r="H26558" s="13"/>
      <c r="J26558" s="13"/>
      <c r="K26558" s="21"/>
    </row>
    <row r="26559">
      <c r="D26559" s="13"/>
      <c r="E26559" s="21"/>
      <c r="G26559" s="13"/>
      <c r="H26559" s="13"/>
      <c r="J26559" s="13"/>
      <c r="K26559" s="21"/>
    </row>
    <row r="26560">
      <c r="D26560" s="13"/>
      <c r="E26560" s="21"/>
      <c r="G26560" s="13"/>
      <c r="H26560" s="13"/>
      <c r="J26560" s="13"/>
      <c r="K26560" s="21"/>
    </row>
    <row r="26561">
      <c r="D26561" s="13"/>
      <c r="E26561" s="21"/>
      <c r="G26561" s="13"/>
      <c r="H26561" s="13"/>
      <c r="J26561" s="13"/>
      <c r="K26561" s="21"/>
    </row>
    <row r="26562">
      <c r="D26562" s="13"/>
      <c r="E26562" s="21"/>
      <c r="G26562" s="13"/>
      <c r="H26562" s="13"/>
      <c r="J26562" s="13"/>
      <c r="K26562" s="21"/>
    </row>
    <row r="26563">
      <c r="D26563" s="13"/>
      <c r="E26563" s="21"/>
      <c r="G26563" s="13"/>
      <c r="H26563" s="13"/>
      <c r="J26563" s="13"/>
      <c r="K26563" s="21"/>
    </row>
    <row r="26564">
      <c r="D26564" s="13"/>
      <c r="E26564" s="21"/>
      <c r="G26564" s="13"/>
      <c r="H26564" s="13"/>
      <c r="J26564" s="13"/>
      <c r="K26564" s="21"/>
    </row>
    <row r="26565">
      <c r="D26565" s="13"/>
      <c r="E26565" s="21"/>
      <c r="G26565" s="13"/>
      <c r="H26565" s="13"/>
      <c r="J26565" s="13"/>
      <c r="K26565" s="21"/>
    </row>
    <row r="26566">
      <c r="D26566" s="13"/>
      <c r="E26566" s="21"/>
      <c r="G26566" s="13"/>
      <c r="H26566" s="13"/>
      <c r="J26566" s="13"/>
      <c r="K26566" s="21"/>
    </row>
    <row r="26567">
      <c r="D26567" s="13"/>
      <c r="E26567" s="21"/>
      <c r="G26567" s="13"/>
      <c r="H26567" s="13"/>
      <c r="J26567" s="13"/>
      <c r="K26567" s="21"/>
    </row>
    <row r="26568">
      <c r="D26568" s="13"/>
      <c r="E26568" s="21"/>
      <c r="G26568" s="13"/>
      <c r="H26568" s="13"/>
      <c r="J26568" s="13"/>
      <c r="K26568" s="21"/>
    </row>
    <row r="26569">
      <c r="D26569" s="13"/>
      <c r="E26569" s="21"/>
      <c r="G26569" s="13"/>
      <c r="H26569" s="13"/>
      <c r="J26569" s="13"/>
      <c r="K26569" s="21"/>
    </row>
    <row r="26570">
      <c r="D26570" s="13"/>
      <c r="E26570" s="21"/>
      <c r="G26570" s="13"/>
      <c r="H26570" s="13"/>
      <c r="J26570" s="13"/>
      <c r="K26570" s="21"/>
    </row>
    <row r="26571">
      <c r="D26571" s="13"/>
      <c r="E26571" s="21"/>
      <c r="G26571" s="13"/>
      <c r="H26571" s="13"/>
      <c r="J26571" s="13"/>
      <c r="K26571" s="21"/>
    </row>
    <row r="26572">
      <c r="D26572" s="13"/>
      <c r="E26572" s="21"/>
      <c r="G26572" s="13"/>
      <c r="H26572" s="13"/>
      <c r="J26572" s="13"/>
      <c r="K26572" s="21"/>
    </row>
    <row r="26573">
      <c r="D26573" s="13"/>
      <c r="E26573" s="21"/>
      <c r="G26573" s="13"/>
      <c r="H26573" s="13"/>
      <c r="J26573" s="13"/>
      <c r="K26573" s="21"/>
    </row>
    <row r="26574">
      <c r="D26574" s="13"/>
      <c r="E26574" s="21"/>
      <c r="G26574" s="13"/>
      <c r="H26574" s="13"/>
      <c r="J26574" s="13"/>
      <c r="K26574" s="21"/>
    </row>
    <row r="26575">
      <c r="D26575" s="13"/>
      <c r="E26575" s="21"/>
      <c r="G26575" s="13"/>
      <c r="H26575" s="13"/>
      <c r="J26575" s="13"/>
      <c r="K26575" s="21"/>
    </row>
    <row r="26576">
      <c r="D26576" s="13"/>
      <c r="E26576" s="21"/>
      <c r="G26576" s="13"/>
      <c r="H26576" s="13"/>
      <c r="J26576" s="13"/>
      <c r="K26576" s="21"/>
    </row>
    <row r="26577">
      <c r="D26577" s="13"/>
      <c r="E26577" s="21"/>
      <c r="G26577" s="13"/>
      <c r="H26577" s="13"/>
      <c r="J26577" s="13"/>
      <c r="K26577" s="21"/>
    </row>
    <row r="26578">
      <c r="D26578" s="13"/>
      <c r="E26578" s="21"/>
      <c r="G26578" s="13"/>
      <c r="H26578" s="13"/>
      <c r="J26578" s="13"/>
      <c r="K26578" s="21"/>
    </row>
    <row r="26579">
      <c r="D26579" s="13"/>
      <c r="E26579" s="21"/>
      <c r="G26579" s="13"/>
      <c r="H26579" s="13"/>
      <c r="J26579" s="13"/>
      <c r="K26579" s="21"/>
    </row>
    <row r="26580">
      <c r="D26580" s="13"/>
      <c r="E26580" s="21"/>
      <c r="G26580" s="13"/>
      <c r="H26580" s="13"/>
      <c r="J26580" s="13"/>
      <c r="K26580" s="21"/>
    </row>
    <row r="26581">
      <c r="D26581" s="13"/>
      <c r="E26581" s="21"/>
      <c r="G26581" s="13"/>
      <c r="H26581" s="13"/>
      <c r="J26581" s="13"/>
      <c r="K26581" s="21"/>
    </row>
    <row r="26582">
      <c r="D26582" s="13"/>
      <c r="E26582" s="21"/>
      <c r="G26582" s="13"/>
      <c r="H26582" s="13"/>
      <c r="J26582" s="13"/>
      <c r="K26582" s="21"/>
    </row>
    <row r="26583">
      <c r="D26583" s="13"/>
      <c r="E26583" s="21"/>
      <c r="G26583" s="13"/>
      <c r="H26583" s="13"/>
      <c r="J26583" s="13"/>
      <c r="K26583" s="21"/>
    </row>
    <row r="26584">
      <c r="D26584" s="13"/>
      <c r="E26584" s="21"/>
      <c r="G26584" s="13"/>
      <c r="H26584" s="13"/>
      <c r="J26584" s="13"/>
      <c r="K26584" s="21"/>
    </row>
    <row r="26585">
      <c r="D26585" s="13"/>
      <c r="E26585" s="21"/>
      <c r="G26585" s="13"/>
      <c r="H26585" s="13"/>
      <c r="J26585" s="13"/>
      <c r="K26585" s="21"/>
    </row>
    <row r="26586">
      <c r="D26586" s="13"/>
      <c r="E26586" s="21"/>
      <c r="G26586" s="13"/>
      <c r="H26586" s="13"/>
      <c r="J26586" s="13"/>
      <c r="K26586" s="21"/>
    </row>
    <row r="26587">
      <c r="D26587" s="13"/>
      <c r="E26587" s="21"/>
      <c r="G26587" s="13"/>
      <c r="H26587" s="13"/>
      <c r="J26587" s="13"/>
      <c r="K26587" s="21"/>
    </row>
    <row r="26588">
      <c r="D26588" s="13"/>
      <c r="E26588" s="21"/>
      <c r="G26588" s="13"/>
      <c r="H26588" s="13"/>
      <c r="J26588" s="13"/>
      <c r="K26588" s="21"/>
    </row>
    <row r="26589">
      <c r="D26589" s="13"/>
      <c r="E26589" s="21"/>
      <c r="G26589" s="13"/>
      <c r="H26589" s="13"/>
      <c r="J26589" s="13"/>
      <c r="K26589" s="21"/>
    </row>
    <row r="26590">
      <c r="D26590" s="13"/>
      <c r="E26590" s="21"/>
      <c r="G26590" s="13"/>
      <c r="H26590" s="13"/>
      <c r="J26590" s="13"/>
      <c r="K26590" s="21"/>
    </row>
    <row r="26591">
      <c r="D26591" s="13"/>
      <c r="E26591" s="21"/>
      <c r="G26591" s="13"/>
      <c r="H26591" s="13"/>
      <c r="J26591" s="13"/>
      <c r="K26591" s="21"/>
    </row>
    <row r="26592">
      <c r="D26592" s="13"/>
      <c r="E26592" s="21"/>
      <c r="G26592" s="13"/>
      <c r="H26592" s="13"/>
      <c r="J26592" s="13"/>
      <c r="K26592" s="21"/>
    </row>
    <row r="26593">
      <c r="D26593" s="13"/>
      <c r="E26593" s="21"/>
      <c r="G26593" s="13"/>
      <c r="H26593" s="13"/>
      <c r="J26593" s="13"/>
      <c r="K26593" s="21"/>
    </row>
    <row r="26594">
      <c r="D26594" s="13"/>
      <c r="E26594" s="21"/>
      <c r="G26594" s="13"/>
      <c r="H26594" s="13"/>
      <c r="J26594" s="13"/>
      <c r="K26594" s="21"/>
    </row>
    <row r="26595">
      <c r="D26595" s="13"/>
      <c r="E26595" s="21"/>
      <c r="G26595" s="13"/>
      <c r="H26595" s="13"/>
      <c r="J26595" s="13"/>
      <c r="K26595" s="21"/>
    </row>
    <row r="26596">
      <c r="D26596" s="13"/>
      <c r="E26596" s="21"/>
      <c r="G26596" s="13"/>
      <c r="H26596" s="13"/>
      <c r="J26596" s="13"/>
      <c r="K26596" s="21"/>
    </row>
    <row r="26597">
      <c r="D26597" s="13"/>
      <c r="E26597" s="21"/>
      <c r="G26597" s="13"/>
      <c r="H26597" s="13"/>
      <c r="J26597" s="13"/>
      <c r="K26597" s="21"/>
    </row>
    <row r="26598">
      <c r="D26598" s="13"/>
      <c r="E26598" s="21"/>
      <c r="G26598" s="13"/>
      <c r="H26598" s="13"/>
      <c r="J26598" s="13"/>
      <c r="K26598" s="21"/>
    </row>
    <row r="26599">
      <c r="D26599" s="13"/>
      <c r="E26599" s="21"/>
      <c r="G26599" s="13"/>
      <c r="H26599" s="13"/>
      <c r="J26599" s="13"/>
      <c r="K26599" s="21"/>
    </row>
    <row r="26600">
      <c r="D26600" s="13"/>
      <c r="E26600" s="21"/>
      <c r="G26600" s="13"/>
      <c r="H26600" s="13"/>
      <c r="J26600" s="13"/>
      <c r="K26600" s="21"/>
    </row>
    <row r="26601">
      <c r="D26601" s="13"/>
      <c r="E26601" s="21"/>
      <c r="G26601" s="13"/>
      <c r="H26601" s="13"/>
      <c r="J26601" s="13"/>
      <c r="K26601" s="21"/>
    </row>
    <row r="26602">
      <c r="D26602" s="13"/>
      <c r="E26602" s="21"/>
      <c r="G26602" s="13"/>
      <c r="H26602" s="13"/>
      <c r="J26602" s="13"/>
      <c r="K26602" s="21"/>
    </row>
    <row r="26603">
      <c r="D26603" s="13"/>
      <c r="E26603" s="21"/>
      <c r="G26603" s="13"/>
      <c r="H26603" s="13"/>
      <c r="J26603" s="13"/>
      <c r="K26603" s="21"/>
    </row>
    <row r="26604">
      <c r="D26604" s="13"/>
      <c r="E26604" s="21"/>
      <c r="G26604" s="13"/>
      <c r="H26604" s="13"/>
      <c r="J26604" s="13"/>
      <c r="K26604" s="21"/>
    </row>
    <row r="26605">
      <c r="D26605" s="13"/>
      <c r="E26605" s="21"/>
      <c r="G26605" s="13"/>
      <c r="H26605" s="13"/>
      <c r="J26605" s="13"/>
      <c r="K26605" s="21"/>
    </row>
    <row r="26606">
      <c r="D26606" s="13"/>
      <c r="E26606" s="21"/>
      <c r="G26606" s="13"/>
      <c r="H26606" s="13"/>
      <c r="J26606" s="13"/>
      <c r="K26606" s="21"/>
    </row>
    <row r="26607">
      <c r="D26607" s="13"/>
      <c r="E26607" s="21"/>
      <c r="G26607" s="13"/>
      <c r="H26607" s="13"/>
      <c r="J26607" s="13"/>
      <c r="K26607" s="21"/>
    </row>
    <row r="26608">
      <c r="D26608" s="13"/>
      <c r="E26608" s="21"/>
      <c r="G26608" s="13"/>
      <c r="H26608" s="13"/>
      <c r="J26608" s="13"/>
      <c r="K26608" s="21"/>
    </row>
    <row r="26609">
      <c r="D26609" s="13"/>
      <c r="E26609" s="21"/>
      <c r="G26609" s="13"/>
      <c r="H26609" s="13"/>
      <c r="J26609" s="13"/>
      <c r="K26609" s="21"/>
    </row>
    <row r="26610">
      <c r="D26610" s="13"/>
      <c r="E26610" s="21"/>
      <c r="G26610" s="13"/>
      <c r="H26610" s="13"/>
      <c r="J26610" s="13"/>
      <c r="K26610" s="21"/>
    </row>
    <row r="26611">
      <c r="D26611" s="13"/>
      <c r="E26611" s="21"/>
      <c r="G26611" s="13"/>
      <c r="H26611" s="13"/>
      <c r="J26611" s="13"/>
      <c r="K26611" s="21"/>
    </row>
    <row r="26612">
      <c r="D26612" s="13"/>
      <c r="E26612" s="21"/>
      <c r="G26612" s="13"/>
      <c r="H26612" s="13"/>
      <c r="J26612" s="13"/>
      <c r="K26612" s="21"/>
    </row>
    <row r="26613">
      <c r="D26613" s="13"/>
      <c r="E26613" s="21"/>
      <c r="G26613" s="13"/>
      <c r="H26613" s="13"/>
      <c r="J26613" s="13"/>
      <c r="K26613" s="21"/>
    </row>
    <row r="26614">
      <c r="D26614" s="13"/>
      <c r="E26614" s="21"/>
      <c r="G26614" s="13"/>
      <c r="H26614" s="13"/>
      <c r="J26614" s="13"/>
      <c r="K26614" s="21"/>
    </row>
    <row r="26615">
      <c r="D26615" s="13"/>
      <c r="E26615" s="21"/>
      <c r="G26615" s="13"/>
      <c r="H26615" s="13"/>
      <c r="J26615" s="13"/>
      <c r="K26615" s="21"/>
    </row>
    <row r="26616">
      <c r="D26616" s="13"/>
      <c r="E26616" s="21"/>
      <c r="G26616" s="13"/>
      <c r="H26616" s="13"/>
      <c r="J26616" s="13"/>
      <c r="K26616" s="21"/>
    </row>
    <row r="26617">
      <c r="D26617" s="13"/>
      <c r="E26617" s="21"/>
      <c r="G26617" s="13"/>
      <c r="H26617" s="13"/>
      <c r="J26617" s="13"/>
      <c r="K26617" s="21"/>
    </row>
    <row r="26618">
      <c r="D26618" s="13"/>
      <c r="E26618" s="21"/>
      <c r="G26618" s="13"/>
      <c r="H26618" s="13"/>
      <c r="J26618" s="13"/>
      <c r="K26618" s="21"/>
    </row>
    <row r="26619">
      <c r="D26619" s="13"/>
      <c r="E26619" s="21"/>
      <c r="G26619" s="13"/>
      <c r="H26619" s="13"/>
      <c r="J26619" s="13"/>
      <c r="K26619" s="21"/>
    </row>
    <row r="26620">
      <c r="D26620" s="13"/>
      <c r="E26620" s="21"/>
      <c r="G26620" s="13"/>
      <c r="H26620" s="13"/>
      <c r="J26620" s="13"/>
      <c r="K26620" s="21"/>
    </row>
    <row r="26621">
      <c r="D26621" s="13"/>
      <c r="E26621" s="21"/>
      <c r="G26621" s="13"/>
      <c r="H26621" s="13"/>
      <c r="J26621" s="13"/>
      <c r="K26621" s="21"/>
    </row>
    <row r="26622">
      <c r="D26622" s="13"/>
      <c r="E26622" s="21"/>
      <c r="G26622" s="13"/>
      <c r="H26622" s="13"/>
      <c r="J26622" s="13"/>
      <c r="K26622" s="21"/>
    </row>
    <row r="26623">
      <c r="D26623" s="13"/>
      <c r="E26623" s="21"/>
      <c r="G26623" s="13"/>
      <c r="H26623" s="13"/>
      <c r="J26623" s="13"/>
      <c r="K26623" s="21"/>
    </row>
    <row r="26624">
      <c r="D26624" s="13"/>
      <c r="E26624" s="21"/>
      <c r="G26624" s="13"/>
      <c r="H26624" s="13"/>
      <c r="J26624" s="13"/>
      <c r="K26624" s="21"/>
    </row>
    <row r="26625">
      <c r="D26625" s="13"/>
      <c r="E26625" s="21"/>
      <c r="G26625" s="13"/>
      <c r="H26625" s="13"/>
      <c r="J26625" s="13"/>
      <c r="K26625" s="21"/>
    </row>
    <row r="26626">
      <c r="D26626" s="13"/>
      <c r="E26626" s="21"/>
      <c r="G26626" s="13"/>
      <c r="H26626" s="13"/>
      <c r="J26626" s="13"/>
      <c r="K26626" s="21"/>
    </row>
    <row r="26627">
      <c r="D26627" s="13"/>
      <c r="E26627" s="21"/>
      <c r="G26627" s="13"/>
      <c r="H26627" s="13"/>
      <c r="J26627" s="13"/>
      <c r="K26627" s="21"/>
    </row>
    <row r="26628">
      <c r="D26628" s="13"/>
      <c r="E26628" s="21"/>
      <c r="G26628" s="13"/>
      <c r="H26628" s="13"/>
      <c r="J26628" s="13"/>
      <c r="K26628" s="21"/>
    </row>
    <row r="26629">
      <c r="D26629" s="13"/>
      <c r="E26629" s="21"/>
      <c r="G26629" s="13"/>
      <c r="H26629" s="13"/>
      <c r="J26629" s="13"/>
      <c r="K26629" s="21"/>
    </row>
    <row r="26630">
      <c r="D26630" s="13"/>
      <c r="E26630" s="21"/>
      <c r="G26630" s="13"/>
      <c r="H26630" s="13"/>
      <c r="J26630" s="13"/>
      <c r="K26630" s="21"/>
    </row>
    <row r="26631">
      <c r="D26631" s="13"/>
      <c r="E26631" s="21"/>
      <c r="G26631" s="13"/>
      <c r="H26631" s="13"/>
      <c r="J26631" s="13"/>
      <c r="K26631" s="21"/>
    </row>
    <row r="26632">
      <c r="D26632" s="13"/>
      <c r="E26632" s="21"/>
      <c r="G26632" s="13"/>
      <c r="H26632" s="13"/>
      <c r="J26632" s="13"/>
      <c r="K26632" s="21"/>
    </row>
    <row r="26633">
      <c r="D26633" s="13"/>
      <c r="E26633" s="21"/>
      <c r="G26633" s="13"/>
      <c r="H26633" s="13"/>
      <c r="J26633" s="13"/>
      <c r="K26633" s="21"/>
    </row>
    <row r="26634">
      <c r="D26634" s="13"/>
      <c r="E26634" s="21"/>
      <c r="G26634" s="13"/>
      <c r="H26634" s="13"/>
      <c r="J26634" s="13"/>
      <c r="K26634" s="21"/>
    </row>
    <row r="26635">
      <c r="D26635" s="13"/>
      <c r="E26635" s="21"/>
      <c r="G26635" s="13"/>
      <c r="H26635" s="13"/>
      <c r="J26635" s="13"/>
      <c r="K26635" s="21"/>
    </row>
    <row r="26636">
      <c r="D26636" s="13"/>
      <c r="E26636" s="21"/>
      <c r="G26636" s="13"/>
      <c r="H26636" s="13"/>
      <c r="J26636" s="13"/>
      <c r="K26636" s="21"/>
    </row>
    <row r="26637">
      <c r="D26637" s="13"/>
      <c r="E26637" s="21"/>
      <c r="G26637" s="13"/>
      <c r="H26637" s="13"/>
      <c r="J26637" s="13"/>
      <c r="K26637" s="21"/>
    </row>
    <row r="26638">
      <c r="D26638" s="13"/>
      <c r="E26638" s="21"/>
      <c r="G26638" s="13"/>
      <c r="H26638" s="13"/>
      <c r="J26638" s="13"/>
      <c r="K26638" s="21"/>
    </row>
    <row r="26639">
      <c r="D26639" s="13"/>
      <c r="E26639" s="21"/>
      <c r="G26639" s="13"/>
      <c r="H26639" s="13"/>
      <c r="J26639" s="13"/>
      <c r="K26639" s="21"/>
    </row>
    <row r="26640">
      <c r="D26640" s="13"/>
      <c r="E26640" s="21"/>
      <c r="G26640" s="13"/>
      <c r="H26640" s="13"/>
      <c r="J26640" s="13"/>
      <c r="K26640" s="21"/>
    </row>
    <row r="26641">
      <c r="D26641" s="13"/>
      <c r="E26641" s="21"/>
      <c r="G26641" s="13"/>
      <c r="H26641" s="13"/>
      <c r="J26641" s="13"/>
      <c r="K26641" s="21"/>
    </row>
    <row r="26642">
      <c r="D26642" s="13"/>
      <c r="E26642" s="21"/>
      <c r="G26642" s="13"/>
      <c r="H26642" s="13"/>
      <c r="J26642" s="13"/>
      <c r="K26642" s="21"/>
    </row>
    <row r="26643">
      <c r="D26643" s="13"/>
      <c r="E26643" s="21"/>
      <c r="G26643" s="13"/>
      <c r="H26643" s="13"/>
      <c r="J26643" s="13"/>
      <c r="K26643" s="21"/>
    </row>
    <row r="26644">
      <c r="D26644" s="13"/>
      <c r="E26644" s="21"/>
      <c r="G26644" s="13"/>
      <c r="H26644" s="13"/>
      <c r="J26644" s="13"/>
      <c r="K26644" s="21"/>
    </row>
    <row r="26645">
      <c r="D26645" s="13"/>
      <c r="E26645" s="21"/>
      <c r="G26645" s="13"/>
      <c r="H26645" s="13"/>
      <c r="J26645" s="13"/>
      <c r="K26645" s="21"/>
    </row>
    <row r="26646">
      <c r="D26646" s="13"/>
      <c r="E26646" s="21"/>
      <c r="G26646" s="13"/>
      <c r="H26646" s="13"/>
      <c r="J26646" s="13"/>
      <c r="K26646" s="21"/>
    </row>
    <row r="26647">
      <c r="D26647" s="13"/>
      <c r="E26647" s="21"/>
      <c r="G26647" s="13"/>
      <c r="H26647" s="13"/>
      <c r="J26647" s="13"/>
      <c r="K26647" s="21"/>
    </row>
    <row r="26648">
      <c r="D26648" s="13"/>
      <c r="E26648" s="21"/>
      <c r="G26648" s="13"/>
      <c r="H26648" s="13"/>
      <c r="J26648" s="13"/>
      <c r="K26648" s="21"/>
    </row>
    <row r="26649">
      <c r="D26649" s="13"/>
      <c r="E26649" s="21"/>
      <c r="G26649" s="13"/>
      <c r="H26649" s="13"/>
      <c r="J26649" s="13"/>
      <c r="K26649" s="21"/>
    </row>
    <row r="26650">
      <c r="D26650" s="13"/>
      <c r="E26650" s="21"/>
      <c r="G26650" s="13"/>
      <c r="H26650" s="13"/>
      <c r="J26650" s="13"/>
      <c r="K26650" s="21"/>
    </row>
    <row r="26651">
      <c r="D26651" s="13"/>
      <c r="E26651" s="21"/>
      <c r="G26651" s="13"/>
      <c r="H26651" s="13"/>
      <c r="J26651" s="13"/>
      <c r="K26651" s="21"/>
    </row>
    <row r="26652">
      <c r="D26652" s="13"/>
      <c r="E26652" s="21"/>
      <c r="G26652" s="13"/>
      <c r="H26652" s="13"/>
      <c r="J26652" s="13"/>
      <c r="K26652" s="21"/>
    </row>
    <row r="26653">
      <c r="D26653" s="13"/>
      <c r="E26653" s="21"/>
      <c r="G26653" s="13"/>
      <c r="H26653" s="13"/>
      <c r="J26653" s="13"/>
      <c r="K26653" s="21"/>
    </row>
    <row r="26654">
      <c r="D26654" s="13"/>
      <c r="E26654" s="21"/>
      <c r="G26654" s="13"/>
      <c r="H26654" s="13"/>
      <c r="J26654" s="13"/>
      <c r="K26654" s="21"/>
    </row>
    <row r="26655">
      <c r="D26655" s="13"/>
      <c r="E26655" s="21"/>
      <c r="G26655" s="13"/>
      <c r="H26655" s="13"/>
      <c r="J26655" s="13"/>
      <c r="K26655" s="21"/>
    </row>
    <row r="26656">
      <c r="D26656" s="13"/>
      <c r="E26656" s="21"/>
      <c r="G26656" s="13"/>
      <c r="H26656" s="13"/>
      <c r="J26656" s="13"/>
      <c r="K26656" s="21"/>
    </row>
    <row r="26657">
      <c r="D26657" s="13"/>
      <c r="E26657" s="21"/>
      <c r="G26657" s="13"/>
      <c r="H26657" s="13"/>
      <c r="J26657" s="13"/>
      <c r="K26657" s="21"/>
    </row>
    <row r="26658">
      <c r="D26658" s="13"/>
      <c r="E26658" s="21"/>
      <c r="G26658" s="13"/>
      <c r="H26658" s="13"/>
      <c r="J26658" s="13"/>
      <c r="K26658" s="21"/>
    </row>
    <row r="26659">
      <c r="D26659" s="13"/>
      <c r="E26659" s="21"/>
      <c r="G26659" s="13"/>
      <c r="H26659" s="13"/>
      <c r="J26659" s="13"/>
      <c r="K26659" s="21"/>
    </row>
    <row r="26660">
      <c r="D26660" s="13"/>
      <c r="E26660" s="21"/>
      <c r="G26660" s="13"/>
      <c r="H26660" s="13"/>
      <c r="J26660" s="13"/>
      <c r="K26660" s="21"/>
    </row>
    <row r="26661">
      <c r="D26661" s="13"/>
      <c r="E26661" s="21"/>
      <c r="G26661" s="13"/>
      <c r="H26661" s="13"/>
      <c r="J26661" s="13"/>
      <c r="K26661" s="21"/>
    </row>
    <row r="26662">
      <c r="D26662" s="13"/>
      <c r="E26662" s="21"/>
      <c r="G26662" s="13"/>
      <c r="H26662" s="13"/>
      <c r="J26662" s="13"/>
      <c r="K26662" s="21"/>
    </row>
    <row r="26663">
      <c r="D26663" s="13"/>
      <c r="E26663" s="21"/>
      <c r="G26663" s="13"/>
      <c r="H26663" s="13"/>
      <c r="J26663" s="13"/>
      <c r="K26663" s="21"/>
    </row>
    <row r="26664">
      <c r="D26664" s="13"/>
      <c r="E26664" s="21"/>
      <c r="G26664" s="13"/>
      <c r="H26664" s="13"/>
      <c r="J26664" s="13"/>
      <c r="K26664" s="21"/>
    </row>
    <row r="26665">
      <c r="D26665" s="13"/>
      <c r="E26665" s="21"/>
      <c r="G26665" s="13"/>
      <c r="H26665" s="13"/>
      <c r="J26665" s="13"/>
      <c r="K26665" s="21"/>
    </row>
    <row r="26666">
      <c r="D26666" s="13"/>
      <c r="E26666" s="21"/>
      <c r="G26666" s="13"/>
      <c r="H26666" s="13"/>
      <c r="J26666" s="13"/>
      <c r="K26666" s="21"/>
    </row>
    <row r="26667">
      <c r="D26667" s="13"/>
      <c r="E26667" s="21"/>
      <c r="G26667" s="13"/>
      <c r="H26667" s="13"/>
      <c r="J26667" s="13"/>
      <c r="K26667" s="21"/>
    </row>
    <row r="26668">
      <c r="D26668" s="13"/>
      <c r="E26668" s="21"/>
      <c r="G26668" s="13"/>
      <c r="H26668" s="13"/>
      <c r="J26668" s="13"/>
      <c r="K26668" s="21"/>
    </row>
    <row r="26669">
      <c r="D26669" s="13"/>
      <c r="E26669" s="21"/>
      <c r="G26669" s="13"/>
      <c r="H26669" s="13"/>
      <c r="J26669" s="13"/>
      <c r="K26669" s="21"/>
    </row>
    <row r="26670">
      <c r="D26670" s="13"/>
      <c r="E26670" s="21"/>
      <c r="G26670" s="13"/>
      <c r="H26670" s="13"/>
      <c r="J26670" s="13"/>
      <c r="K26670" s="21"/>
    </row>
    <row r="26671">
      <c r="D26671" s="13"/>
      <c r="E26671" s="21"/>
      <c r="G26671" s="13"/>
      <c r="H26671" s="13"/>
      <c r="J26671" s="13"/>
      <c r="K26671" s="21"/>
    </row>
    <row r="26672">
      <c r="D26672" s="13"/>
      <c r="E26672" s="21"/>
      <c r="G26672" s="13"/>
      <c r="H26672" s="13"/>
      <c r="J26672" s="13"/>
      <c r="K26672" s="21"/>
    </row>
    <row r="26673">
      <c r="D26673" s="13"/>
      <c r="E26673" s="21"/>
      <c r="G26673" s="13"/>
      <c r="H26673" s="13"/>
      <c r="J26673" s="13"/>
      <c r="K26673" s="21"/>
    </row>
    <row r="26674">
      <c r="D26674" s="13"/>
      <c r="E26674" s="21"/>
      <c r="G26674" s="13"/>
      <c r="H26674" s="13"/>
      <c r="J26674" s="13"/>
      <c r="K26674" s="21"/>
    </row>
    <row r="26675">
      <c r="D26675" s="13"/>
      <c r="E26675" s="21"/>
      <c r="G26675" s="13"/>
      <c r="H26675" s="13"/>
      <c r="J26675" s="13"/>
      <c r="K26675" s="21"/>
    </row>
    <row r="26676">
      <c r="D26676" s="13"/>
      <c r="E26676" s="21"/>
      <c r="G26676" s="13"/>
      <c r="H26676" s="13"/>
      <c r="J26676" s="13"/>
      <c r="K26676" s="21"/>
    </row>
    <row r="26677">
      <c r="D26677" s="13"/>
      <c r="E26677" s="21"/>
      <c r="G26677" s="13"/>
      <c r="H26677" s="13"/>
      <c r="J26677" s="13"/>
      <c r="K26677" s="21"/>
    </row>
    <row r="26678">
      <c r="D26678" s="13"/>
      <c r="E26678" s="21"/>
      <c r="G26678" s="13"/>
      <c r="H26678" s="13"/>
      <c r="J26678" s="13"/>
      <c r="K26678" s="21"/>
    </row>
    <row r="26679">
      <c r="D26679" s="13"/>
      <c r="E26679" s="21"/>
      <c r="G26679" s="13"/>
      <c r="H26679" s="13"/>
      <c r="J26679" s="13"/>
      <c r="K26679" s="21"/>
    </row>
    <row r="26680">
      <c r="D26680" s="13"/>
      <c r="E26680" s="21"/>
      <c r="G26680" s="13"/>
      <c r="H26680" s="13"/>
      <c r="J26680" s="13"/>
      <c r="K26680" s="21"/>
    </row>
    <row r="26681">
      <c r="D26681" s="13"/>
      <c r="E26681" s="21"/>
      <c r="G26681" s="13"/>
      <c r="H26681" s="13"/>
      <c r="J26681" s="13"/>
      <c r="K26681" s="21"/>
    </row>
    <row r="26682">
      <c r="D26682" s="13"/>
      <c r="E26682" s="21"/>
      <c r="G26682" s="13"/>
      <c r="H26682" s="13"/>
      <c r="J26682" s="13"/>
      <c r="K26682" s="21"/>
    </row>
    <row r="26683">
      <c r="D26683" s="13"/>
      <c r="E26683" s="21"/>
      <c r="G26683" s="13"/>
      <c r="H26683" s="13"/>
      <c r="J26683" s="13"/>
      <c r="K26683" s="21"/>
    </row>
    <row r="26684">
      <c r="D26684" s="13"/>
      <c r="E26684" s="21"/>
      <c r="G26684" s="13"/>
      <c r="H26684" s="13"/>
      <c r="J26684" s="13"/>
      <c r="K26684" s="21"/>
    </row>
    <row r="26685">
      <c r="D26685" s="13"/>
      <c r="E26685" s="21"/>
      <c r="G26685" s="13"/>
      <c r="H26685" s="13"/>
      <c r="J26685" s="13"/>
      <c r="K26685" s="21"/>
    </row>
    <row r="26686">
      <c r="D26686" s="13"/>
      <c r="E26686" s="21"/>
      <c r="G26686" s="13"/>
      <c r="H26686" s="13"/>
      <c r="J26686" s="13"/>
      <c r="K26686" s="21"/>
    </row>
    <row r="26687">
      <c r="D26687" s="13"/>
      <c r="E26687" s="21"/>
      <c r="G26687" s="13"/>
      <c r="H26687" s="13"/>
      <c r="J26687" s="13"/>
      <c r="K26687" s="21"/>
    </row>
    <row r="26688">
      <c r="D26688" s="13"/>
      <c r="E26688" s="21"/>
      <c r="G26688" s="13"/>
      <c r="H26688" s="13"/>
      <c r="J26688" s="13"/>
      <c r="K26688" s="21"/>
    </row>
    <row r="26689">
      <c r="D26689" s="13"/>
      <c r="E26689" s="21"/>
      <c r="G26689" s="13"/>
      <c r="H26689" s="13"/>
      <c r="J26689" s="13"/>
      <c r="K26689" s="21"/>
    </row>
    <row r="26690">
      <c r="D26690" s="13"/>
      <c r="E26690" s="21"/>
      <c r="G26690" s="13"/>
      <c r="H26690" s="13"/>
      <c r="J26690" s="13"/>
      <c r="K26690" s="21"/>
    </row>
    <row r="26691">
      <c r="D26691" s="13"/>
      <c r="E26691" s="21"/>
      <c r="G26691" s="13"/>
      <c r="H26691" s="13"/>
      <c r="J26691" s="13"/>
      <c r="K26691" s="21"/>
    </row>
    <row r="26692">
      <c r="D26692" s="13"/>
      <c r="E26692" s="21"/>
      <c r="G26692" s="13"/>
      <c r="H26692" s="13"/>
      <c r="J26692" s="13"/>
      <c r="K26692" s="21"/>
    </row>
    <row r="26693">
      <c r="D26693" s="13"/>
      <c r="E26693" s="21"/>
      <c r="G26693" s="13"/>
      <c r="H26693" s="13"/>
      <c r="J26693" s="13"/>
      <c r="K26693" s="21"/>
    </row>
    <row r="26694">
      <c r="D26694" s="13"/>
      <c r="E26694" s="21"/>
      <c r="G26694" s="13"/>
      <c r="H26694" s="13"/>
      <c r="J26694" s="13"/>
      <c r="K26694" s="21"/>
    </row>
    <row r="26695">
      <c r="D26695" s="13"/>
      <c r="E26695" s="21"/>
      <c r="G26695" s="13"/>
      <c r="H26695" s="13"/>
      <c r="J26695" s="13"/>
      <c r="K26695" s="21"/>
    </row>
    <row r="26696">
      <c r="D26696" s="13"/>
      <c r="E26696" s="21"/>
      <c r="G26696" s="13"/>
      <c r="H26696" s="13"/>
      <c r="J26696" s="13"/>
      <c r="K26696" s="21"/>
    </row>
    <row r="26697">
      <c r="D26697" s="13"/>
      <c r="E26697" s="21"/>
      <c r="G26697" s="13"/>
      <c r="H26697" s="13"/>
      <c r="J26697" s="13"/>
      <c r="K26697" s="21"/>
    </row>
    <row r="26698">
      <c r="D26698" s="13"/>
      <c r="E26698" s="21"/>
      <c r="G26698" s="13"/>
      <c r="H26698" s="13"/>
      <c r="J26698" s="13"/>
      <c r="K26698" s="21"/>
    </row>
    <row r="26699">
      <c r="D26699" s="13"/>
      <c r="E26699" s="21"/>
      <c r="G26699" s="13"/>
      <c r="H26699" s="13"/>
      <c r="J26699" s="13"/>
      <c r="K26699" s="21"/>
    </row>
    <row r="26700">
      <c r="D26700" s="13"/>
      <c r="E26700" s="21"/>
      <c r="G26700" s="13"/>
      <c r="H26700" s="13"/>
      <c r="J26700" s="13"/>
      <c r="K26700" s="21"/>
    </row>
    <row r="26701">
      <c r="D26701" s="13"/>
      <c r="E26701" s="21"/>
      <c r="G26701" s="13"/>
      <c r="H26701" s="13"/>
      <c r="J26701" s="13"/>
      <c r="K26701" s="21"/>
    </row>
    <row r="26702">
      <c r="D26702" s="13"/>
      <c r="E26702" s="21"/>
      <c r="G26702" s="13"/>
      <c r="H26702" s="13"/>
      <c r="J26702" s="13"/>
      <c r="K26702" s="21"/>
    </row>
    <row r="26703">
      <c r="D26703" s="13"/>
      <c r="E26703" s="21"/>
      <c r="G26703" s="13"/>
      <c r="H26703" s="13"/>
      <c r="J26703" s="13"/>
      <c r="K26703" s="21"/>
    </row>
    <row r="26704">
      <c r="D26704" s="13"/>
      <c r="E26704" s="21"/>
      <c r="G26704" s="13"/>
      <c r="H26704" s="13"/>
      <c r="J26704" s="13"/>
      <c r="K26704" s="21"/>
    </row>
    <row r="26705">
      <c r="D26705" s="13"/>
      <c r="E26705" s="21"/>
      <c r="G26705" s="13"/>
      <c r="H26705" s="13"/>
      <c r="J26705" s="13"/>
      <c r="K26705" s="21"/>
    </row>
    <row r="26706">
      <c r="D26706" s="13"/>
      <c r="E26706" s="21"/>
      <c r="G26706" s="13"/>
      <c r="H26706" s="13"/>
      <c r="J26706" s="13"/>
      <c r="K26706" s="21"/>
    </row>
    <row r="26707">
      <c r="D26707" s="13"/>
      <c r="E26707" s="21"/>
      <c r="G26707" s="13"/>
      <c r="H26707" s="13"/>
      <c r="J26707" s="13"/>
      <c r="K26707" s="21"/>
    </row>
    <row r="26708">
      <c r="D26708" s="13"/>
      <c r="E26708" s="21"/>
      <c r="G26708" s="13"/>
      <c r="H26708" s="13"/>
      <c r="J26708" s="13"/>
      <c r="K26708" s="21"/>
    </row>
    <row r="26709">
      <c r="D26709" s="13"/>
      <c r="E26709" s="21"/>
      <c r="G26709" s="13"/>
      <c r="H26709" s="13"/>
      <c r="J26709" s="13"/>
      <c r="K26709" s="21"/>
    </row>
    <row r="26710">
      <c r="D26710" s="13"/>
      <c r="E26710" s="21"/>
      <c r="G26710" s="13"/>
      <c r="H26710" s="13"/>
      <c r="J26710" s="13"/>
      <c r="K26710" s="21"/>
    </row>
    <row r="26711">
      <c r="D26711" s="13"/>
      <c r="E26711" s="21"/>
      <c r="G26711" s="13"/>
      <c r="H26711" s="13"/>
      <c r="J26711" s="13"/>
      <c r="K26711" s="21"/>
    </row>
    <row r="26712">
      <c r="D26712" s="13"/>
      <c r="E26712" s="21"/>
      <c r="G26712" s="13"/>
      <c r="H26712" s="13"/>
      <c r="J26712" s="13"/>
      <c r="K26712" s="21"/>
    </row>
    <row r="26713">
      <c r="D26713" s="13"/>
      <c r="E26713" s="21"/>
      <c r="G26713" s="13"/>
      <c r="H26713" s="13"/>
      <c r="J26713" s="13"/>
      <c r="K26713" s="21"/>
    </row>
    <row r="26714">
      <c r="D26714" s="13"/>
      <c r="E26714" s="21"/>
      <c r="G26714" s="13"/>
      <c r="H26714" s="13"/>
      <c r="J26714" s="13"/>
      <c r="K26714" s="21"/>
    </row>
    <row r="26715">
      <c r="D26715" s="13"/>
      <c r="E26715" s="21"/>
      <c r="G26715" s="13"/>
      <c r="H26715" s="13"/>
      <c r="J26715" s="13"/>
      <c r="K26715" s="21"/>
    </row>
    <row r="26716">
      <c r="D26716" s="13"/>
      <c r="E26716" s="21"/>
      <c r="G26716" s="13"/>
      <c r="H26716" s="13"/>
      <c r="J26716" s="13"/>
      <c r="K26716" s="21"/>
    </row>
    <row r="26717">
      <c r="D26717" s="13"/>
      <c r="E26717" s="21"/>
      <c r="G26717" s="13"/>
      <c r="H26717" s="13"/>
      <c r="J26717" s="13"/>
      <c r="K26717" s="21"/>
    </row>
    <row r="26718">
      <c r="D26718" s="13"/>
      <c r="E26718" s="21"/>
      <c r="G26718" s="13"/>
      <c r="H26718" s="13"/>
      <c r="J26718" s="13"/>
      <c r="K26718" s="21"/>
    </row>
    <row r="26719">
      <c r="D26719" s="13"/>
      <c r="E26719" s="21"/>
      <c r="G26719" s="13"/>
      <c r="H26719" s="13"/>
      <c r="J26719" s="13"/>
      <c r="K26719" s="21"/>
    </row>
    <row r="26720">
      <c r="D26720" s="13"/>
      <c r="E26720" s="21"/>
      <c r="G26720" s="13"/>
      <c r="H26720" s="13"/>
      <c r="J26720" s="13"/>
      <c r="K26720" s="21"/>
    </row>
    <row r="26721">
      <c r="D26721" s="13"/>
      <c r="E26721" s="21"/>
      <c r="G26721" s="13"/>
      <c r="H26721" s="13"/>
      <c r="J26721" s="13"/>
      <c r="K26721" s="21"/>
    </row>
    <row r="26722">
      <c r="D26722" s="13"/>
      <c r="E26722" s="21"/>
      <c r="G26722" s="13"/>
      <c r="H26722" s="13"/>
      <c r="J26722" s="13"/>
      <c r="K26722" s="21"/>
    </row>
    <row r="26723">
      <c r="D26723" s="13"/>
      <c r="E26723" s="21"/>
      <c r="G26723" s="13"/>
      <c r="H26723" s="13"/>
      <c r="J26723" s="13"/>
      <c r="K26723" s="21"/>
    </row>
    <row r="26724">
      <c r="D26724" s="13"/>
      <c r="E26724" s="21"/>
      <c r="G26724" s="13"/>
      <c r="H26724" s="13"/>
      <c r="J26724" s="13"/>
      <c r="K26724" s="21"/>
    </row>
    <row r="26725">
      <c r="D26725" s="13"/>
      <c r="E26725" s="21"/>
      <c r="G26725" s="13"/>
      <c r="H26725" s="13"/>
      <c r="J26725" s="13"/>
      <c r="K26725" s="21"/>
    </row>
    <row r="26726">
      <c r="D26726" s="13"/>
      <c r="E26726" s="21"/>
      <c r="G26726" s="13"/>
      <c r="H26726" s="13"/>
      <c r="J26726" s="13"/>
      <c r="K26726" s="21"/>
    </row>
    <row r="26727">
      <c r="D26727" s="13"/>
      <c r="E26727" s="21"/>
      <c r="G26727" s="13"/>
      <c r="H26727" s="13"/>
      <c r="J26727" s="13"/>
      <c r="K26727" s="21"/>
    </row>
    <row r="26728">
      <c r="D26728" s="13"/>
      <c r="E26728" s="21"/>
      <c r="G26728" s="13"/>
      <c r="H26728" s="13"/>
      <c r="J26728" s="13"/>
      <c r="K26728" s="21"/>
    </row>
    <row r="26729">
      <c r="D26729" s="13"/>
      <c r="E26729" s="21"/>
      <c r="G26729" s="13"/>
      <c r="H26729" s="13"/>
      <c r="J26729" s="13"/>
      <c r="K26729" s="21"/>
    </row>
    <row r="26730">
      <c r="D26730" s="13"/>
      <c r="E26730" s="21"/>
      <c r="G26730" s="13"/>
      <c r="H26730" s="13"/>
      <c r="J26730" s="13"/>
      <c r="K26730" s="21"/>
    </row>
    <row r="26731">
      <c r="D26731" s="13"/>
      <c r="E26731" s="21"/>
      <c r="G26731" s="13"/>
      <c r="H26731" s="13"/>
      <c r="J26731" s="13"/>
      <c r="K26731" s="21"/>
    </row>
    <row r="26732">
      <c r="D26732" s="13"/>
      <c r="E26732" s="21"/>
      <c r="G26732" s="13"/>
      <c r="H26732" s="13"/>
      <c r="J26732" s="13"/>
      <c r="K26732" s="21"/>
    </row>
    <row r="26733">
      <c r="D26733" s="13"/>
      <c r="E26733" s="21"/>
      <c r="G26733" s="13"/>
      <c r="H26733" s="13"/>
      <c r="J26733" s="13"/>
      <c r="K26733" s="21"/>
    </row>
    <row r="26734">
      <c r="D26734" s="13"/>
      <c r="E26734" s="21"/>
      <c r="G26734" s="13"/>
      <c r="H26734" s="13"/>
      <c r="J26734" s="13"/>
      <c r="K26734" s="21"/>
    </row>
    <row r="26735">
      <c r="D26735" s="13"/>
      <c r="E26735" s="21"/>
      <c r="G26735" s="13"/>
      <c r="H26735" s="13"/>
      <c r="J26735" s="13"/>
      <c r="K26735" s="21"/>
    </row>
    <row r="26736">
      <c r="D26736" s="13"/>
      <c r="E26736" s="21"/>
      <c r="G26736" s="13"/>
      <c r="H26736" s="13"/>
      <c r="J26736" s="13"/>
      <c r="K26736" s="21"/>
    </row>
    <row r="26737">
      <c r="D26737" s="13"/>
      <c r="E26737" s="21"/>
      <c r="G26737" s="13"/>
      <c r="H26737" s="13"/>
      <c r="J26737" s="13"/>
      <c r="K26737" s="21"/>
    </row>
    <row r="26738">
      <c r="D26738" s="13"/>
      <c r="E26738" s="21"/>
      <c r="G26738" s="13"/>
      <c r="H26738" s="13"/>
      <c r="J26738" s="13"/>
      <c r="K26738" s="21"/>
    </row>
    <row r="26739">
      <c r="D26739" s="13"/>
      <c r="E26739" s="21"/>
      <c r="G26739" s="13"/>
      <c r="H26739" s="13"/>
      <c r="J26739" s="13"/>
      <c r="K26739" s="21"/>
    </row>
    <row r="26740">
      <c r="D26740" s="13"/>
      <c r="E26740" s="21"/>
      <c r="G26740" s="13"/>
      <c r="H26740" s="13"/>
      <c r="J26740" s="13"/>
      <c r="K26740" s="21"/>
    </row>
    <row r="26741">
      <c r="D26741" s="13"/>
      <c r="E26741" s="21"/>
      <c r="G26741" s="13"/>
      <c r="H26741" s="13"/>
      <c r="J26741" s="13"/>
      <c r="K26741" s="21"/>
    </row>
    <row r="26742">
      <c r="D26742" s="13"/>
      <c r="E26742" s="21"/>
      <c r="G26742" s="13"/>
      <c r="H26742" s="13"/>
      <c r="J26742" s="13"/>
      <c r="K26742" s="21"/>
    </row>
    <row r="26743">
      <c r="D26743" s="13"/>
      <c r="E26743" s="21"/>
      <c r="G26743" s="13"/>
      <c r="H26743" s="13"/>
      <c r="J26743" s="13"/>
      <c r="K26743" s="21"/>
    </row>
    <row r="26744">
      <c r="D26744" s="13"/>
      <c r="E26744" s="21"/>
      <c r="G26744" s="13"/>
      <c r="H26744" s="13"/>
      <c r="J26744" s="13"/>
      <c r="K26744" s="21"/>
    </row>
    <row r="26745">
      <c r="D26745" s="13"/>
      <c r="E26745" s="21"/>
      <c r="G26745" s="13"/>
      <c r="H26745" s="13"/>
      <c r="J26745" s="13"/>
      <c r="K26745" s="21"/>
    </row>
    <row r="26746">
      <c r="D26746" s="13"/>
      <c r="E26746" s="21"/>
      <c r="G26746" s="13"/>
      <c r="H26746" s="13"/>
      <c r="J26746" s="13"/>
      <c r="K26746" s="21"/>
    </row>
    <row r="26747">
      <c r="D26747" s="13"/>
      <c r="E26747" s="21"/>
      <c r="G26747" s="13"/>
      <c r="H26747" s="13"/>
      <c r="J26747" s="13"/>
      <c r="K26747" s="21"/>
    </row>
    <row r="26748">
      <c r="D26748" s="13"/>
      <c r="E26748" s="21"/>
      <c r="G26748" s="13"/>
      <c r="H26748" s="13"/>
      <c r="J26748" s="13"/>
      <c r="K26748" s="21"/>
    </row>
    <row r="26749">
      <c r="D26749" s="13"/>
      <c r="E26749" s="21"/>
      <c r="G26749" s="13"/>
      <c r="H26749" s="13"/>
      <c r="J26749" s="13"/>
      <c r="K26749" s="21"/>
    </row>
    <row r="26750">
      <c r="D26750" s="13"/>
      <c r="E26750" s="21"/>
      <c r="G26750" s="13"/>
      <c r="H26750" s="13"/>
      <c r="J26750" s="13"/>
      <c r="K26750" s="21"/>
    </row>
    <row r="26751">
      <c r="D26751" s="13"/>
      <c r="E26751" s="21"/>
      <c r="G26751" s="13"/>
      <c r="H26751" s="13"/>
      <c r="J26751" s="13"/>
      <c r="K26751" s="21"/>
    </row>
    <row r="26752">
      <c r="D26752" s="13"/>
      <c r="E26752" s="21"/>
      <c r="G26752" s="13"/>
      <c r="H26752" s="13"/>
      <c r="J26752" s="13"/>
      <c r="K26752" s="21"/>
    </row>
    <row r="26753">
      <c r="D26753" s="13"/>
      <c r="E26753" s="21"/>
      <c r="G26753" s="13"/>
      <c r="H26753" s="13"/>
      <c r="J26753" s="13"/>
      <c r="K26753" s="21"/>
    </row>
    <row r="26754">
      <c r="D26754" s="13"/>
      <c r="E26754" s="21"/>
      <c r="G26754" s="13"/>
      <c r="H26754" s="13"/>
      <c r="J26754" s="13"/>
      <c r="K26754" s="21"/>
    </row>
    <row r="26755">
      <c r="D26755" s="13"/>
      <c r="E26755" s="21"/>
      <c r="G26755" s="13"/>
      <c r="H26755" s="13"/>
      <c r="J26755" s="13"/>
      <c r="K26755" s="21"/>
    </row>
    <row r="26756">
      <c r="D26756" s="13"/>
      <c r="E26756" s="21"/>
      <c r="G26756" s="13"/>
      <c r="H26756" s="13"/>
      <c r="J26756" s="13"/>
      <c r="K26756" s="21"/>
    </row>
    <row r="26757">
      <c r="D26757" s="13"/>
      <c r="E26757" s="21"/>
      <c r="G26757" s="13"/>
      <c r="H26757" s="13"/>
      <c r="J26757" s="13"/>
      <c r="K26757" s="21"/>
    </row>
    <row r="26758">
      <c r="D26758" s="13"/>
      <c r="E26758" s="21"/>
      <c r="G26758" s="13"/>
      <c r="H26758" s="13"/>
      <c r="J26758" s="13"/>
      <c r="K26758" s="21"/>
    </row>
    <row r="26759">
      <c r="D26759" s="13"/>
      <c r="E26759" s="21"/>
      <c r="G26759" s="13"/>
      <c r="H26759" s="13"/>
      <c r="J26759" s="13"/>
      <c r="K26759" s="21"/>
    </row>
    <row r="26760">
      <c r="D26760" s="13"/>
      <c r="E26760" s="21"/>
      <c r="G26760" s="13"/>
      <c r="H26760" s="13"/>
      <c r="J26760" s="13"/>
      <c r="K26760" s="21"/>
    </row>
    <row r="26761">
      <c r="D26761" s="13"/>
      <c r="E26761" s="21"/>
      <c r="G26761" s="13"/>
      <c r="H26761" s="13"/>
      <c r="J26761" s="13"/>
      <c r="K26761" s="21"/>
    </row>
    <row r="26762">
      <c r="D26762" s="13"/>
      <c r="E26762" s="21"/>
      <c r="G26762" s="13"/>
      <c r="H26762" s="13"/>
      <c r="J26762" s="13"/>
      <c r="K26762" s="21"/>
    </row>
    <row r="26763">
      <c r="D26763" s="13"/>
      <c r="E26763" s="21"/>
      <c r="G26763" s="13"/>
      <c r="H26763" s="13"/>
      <c r="J26763" s="13"/>
      <c r="K26763" s="21"/>
    </row>
    <row r="26764">
      <c r="D26764" s="13"/>
      <c r="E26764" s="21"/>
      <c r="G26764" s="13"/>
      <c r="H26764" s="13"/>
      <c r="J26764" s="13"/>
      <c r="K26764" s="21"/>
    </row>
    <row r="26765">
      <c r="D26765" s="13"/>
      <c r="E26765" s="21"/>
      <c r="G26765" s="13"/>
      <c r="H26765" s="13"/>
      <c r="J26765" s="13"/>
      <c r="K26765" s="21"/>
    </row>
    <row r="26766">
      <c r="D26766" s="13"/>
      <c r="E26766" s="21"/>
      <c r="G26766" s="13"/>
      <c r="H26766" s="13"/>
      <c r="J26766" s="13"/>
      <c r="K26766" s="21"/>
    </row>
    <row r="26767">
      <c r="D26767" s="13"/>
      <c r="E26767" s="21"/>
      <c r="G26767" s="13"/>
      <c r="H26767" s="13"/>
      <c r="J26767" s="13"/>
      <c r="K26767" s="21"/>
    </row>
    <row r="26768">
      <c r="D26768" s="13"/>
      <c r="E26768" s="21"/>
      <c r="G26768" s="13"/>
      <c r="H26768" s="13"/>
      <c r="J26768" s="13"/>
      <c r="K26768" s="21"/>
    </row>
    <row r="26769">
      <c r="D26769" s="13"/>
      <c r="E26769" s="21"/>
      <c r="G26769" s="13"/>
      <c r="H26769" s="13"/>
      <c r="J26769" s="13"/>
      <c r="K26769" s="21"/>
    </row>
    <row r="26770">
      <c r="D26770" s="13"/>
      <c r="E26770" s="21"/>
      <c r="G26770" s="13"/>
      <c r="H26770" s="13"/>
      <c r="J26770" s="13"/>
      <c r="K26770" s="21"/>
    </row>
    <row r="26771">
      <c r="D26771" s="13"/>
      <c r="E26771" s="21"/>
      <c r="G26771" s="13"/>
      <c r="H26771" s="13"/>
      <c r="J26771" s="13"/>
      <c r="K26771" s="21"/>
    </row>
    <row r="26772">
      <c r="D26772" s="13"/>
      <c r="E26772" s="21"/>
      <c r="G26772" s="13"/>
      <c r="H26772" s="13"/>
      <c r="J26772" s="13"/>
      <c r="K26772" s="21"/>
    </row>
    <row r="26773">
      <c r="D26773" s="13"/>
      <c r="E26773" s="21"/>
      <c r="G26773" s="13"/>
      <c r="H26773" s="13"/>
      <c r="J26773" s="13"/>
      <c r="K26773" s="21"/>
    </row>
    <row r="26774">
      <c r="D26774" s="13"/>
      <c r="E26774" s="21"/>
      <c r="G26774" s="13"/>
      <c r="H26774" s="13"/>
      <c r="J26774" s="13"/>
      <c r="K26774" s="21"/>
    </row>
    <row r="26775">
      <c r="D26775" s="13"/>
      <c r="E26775" s="21"/>
      <c r="G26775" s="13"/>
      <c r="H26775" s="13"/>
      <c r="J26775" s="13"/>
      <c r="K26775" s="21"/>
    </row>
    <row r="26776">
      <c r="D26776" s="13"/>
      <c r="E26776" s="21"/>
      <c r="G26776" s="13"/>
      <c r="H26776" s="13"/>
      <c r="J26776" s="13"/>
      <c r="K26776" s="21"/>
    </row>
    <row r="26777">
      <c r="D26777" s="13"/>
      <c r="E26777" s="21"/>
      <c r="G26777" s="13"/>
      <c r="H26777" s="13"/>
      <c r="J26777" s="13"/>
      <c r="K26777" s="21"/>
    </row>
    <row r="26778">
      <c r="D26778" s="13"/>
      <c r="E26778" s="21"/>
      <c r="G26778" s="13"/>
      <c r="H26778" s="13"/>
      <c r="J26778" s="13"/>
      <c r="K26778" s="21"/>
    </row>
    <row r="26779">
      <c r="D26779" s="13"/>
      <c r="E26779" s="21"/>
      <c r="G26779" s="13"/>
      <c r="H26779" s="13"/>
      <c r="J26779" s="13"/>
      <c r="K26779" s="21"/>
    </row>
    <row r="26780">
      <c r="D26780" s="13"/>
      <c r="E26780" s="21"/>
      <c r="G26780" s="13"/>
      <c r="H26780" s="13"/>
      <c r="J26780" s="13"/>
      <c r="K26780" s="21"/>
    </row>
    <row r="26781">
      <c r="D26781" s="13"/>
      <c r="E26781" s="21"/>
      <c r="G26781" s="13"/>
      <c r="H26781" s="13"/>
      <c r="J26781" s="13"/>
      <c r="K26781" s="21"/>
    </row>
    <row r="26782">
      <c r="D26782" s="13"/>
      <c r="E26782" s="21"/>
      <c r="G26782" s="13"/>
      <c r="H26782" s="13"/>
      <c r="J26782" s="13"/>
      <c r="K26782" s="21"/>
    </row>
    <row r="26783">
      <c r="D26783" s="13"/>
      <c r="E26783" s="21"/>
      <c r="G26783" s="13"/>
      <c r="H26783" s="13"/>
      <c r="J26783" s="13"/>
      <c r="K26783" s="21"/>
    </row>
    <row r="26784">
      <c r="D26784" s="13"/>
      <c r="E26784" s="21"/>
      <c r="G26784" s="13"/>
      <c r="H26784" s="13"/>
      <c r="J26784" s="13"/>
      <c r="K26784" s="21"/>
    </row>
    <row r="26785">
      <c r="D26785" s="13"/>
      <c r="E26785" s="21"/>
      <c r="G26785" s="13"/>
      <c r="H26785" s="13"/>
      <c r="J26785" s="13"/>
      <c r="K26785" s="21"/>
    </row>
    <row r="26786">
      <c r="D26786" s="13"/>
      <c r="E26786" s="21"/>
      <c r="G26786" s="13"/>
      <c r="H26786" s="13"/>
      <c r="J26786" s="13"/>
      <c r="K26786" s="21"/>
    </row>
    <row r="26787">
      <c r="D26787" s="13"/>
      <c r="E26787" s="21"/>
      <c r="G26787" s="13"/>
      <c r="H26787" s="13"/>
      <c r="J26787" s="13"/>
      <c r="K26787" s="21"/>
    </row>
    <row r="26788">
      <c r="D26788" s="13"/>
      <c r="E26788" s="21"/>
      <c r="G26788" s="13"/>
      <c r="H26788" s="13"/>
      <c r="J26788" s="13"/>
      <c r="K26788" s="21"/>
    </row>
    <row r="26789">
      <c r="D26789" s="13"/>
      <c r="E26789" s="21"/>
      <c r="G26789" s="13"/>
      <c r="H26789" s="13"/>
      <c r="J26789" s="13"/>
      <c r="K26789" s="21"/>
    </row>
    <row r="26790">
      <c r="D26790" s="13"/>
      <c r="E26790" s="21"/>
      <c r="G26790" s="13"/>
      <c r="H26790" s="13"/>
      <c r="J26790" s="13"/>
      <c r="K26790" s="21"/>
    </row>
    <row r="26791">
      <c r="D26791" s="13"/>
      <c r="E26791" s="21"/>
      <c r="G26791" s="13"/>
      <c r="H26791" s="13"/>
      <c r="J26791" s="13"/>
      <c r="K26791" s="21"/>
    </row>
    <row r="26792">
      <c r="D26792" s="13"/>
      <c r="E26792" s="21"/>
      <c r="G26792" s="13"/>
      <c r="H26792" s="13"/>
      <c r="J26792" s="13"/>
      <c r="K26792" s="21"/>
    </row>
    <row r="26793">
      <c r="D26793" s="13"/>
      <c r="E26793" s="21"/>
      <c r="G26793" s="13"/>
      <c r="H26793" s="13"/>
      <c r="J26793" s="13"/>
      <c r="K26793" s="21"/>
    </row>
    <row r="26794">
      <c r="D26794" s="13"/>
      <c r="E26794" s="21"/>
      <c r="G26794" s="13"/>
      <c r="H26794" s="13"/>
      <c r="J26794" s="13"/>
      <c r="K26794" s="21"/>
    </row>
    <row r="26795">
      <c r="D26795" s="13"/>
      <c r="E26795" s="21"/>
      <c r="G26795" s="13"/>
      <c r="H26795" s="13"/>
      <c r="J26795" s="13"/>
      <c r="K26795" s="21"/>
    </row>
    <row r="26796">
      <c r="D26796" s="13"/>
      <c r="E26796" s="21"/>
      <c r="G26796" s="13"/>
      <c r="H26796" s="13"/>
      <c r="J26796" s="13"/>
      <c r="K26796" s="21"/>
    </row>
    <row r="26797">
      <c r="D26797" s="13"/>
      <c r="E26797" s="21"/>
      <c r="G26797" s="13"/>
      <c r="H26797" s="13"/>
      <c r="J26797" s="13"/>
      <c r="K26797" s="21"/>
    </row>
    <row r="26798">
      <c r="D26798" s="13"/>
      <c r="E26798" s="21"/>
      <c r="G26798" s="13"/>
      <c r="H26798" s="13"/>
      <c r="J26798" s="13"/>
      <c r="K26798" s="21"/>
    </row>
    <row r="26799">
      <c r="D26799" s="13"/>
      <c r="E26799" s="21"/>
      <c r="G26799" s="13"/>
      <c r="H26799" s="13"/>
      <c r="J26799" s="13"/>
      <c r="K26799" s="21"/>
    </row>
    <row r="26800">
      <c r="D26800" s="13"/>
      <c r="E26800" s="21"/>
      <c r="G26800" s="13"/>
      <c r="H26800" s="13"/>
      <c r="J26800" s="13"/>
      <c r="K26800" s="21"/>
    </row>
    <row r="26801">
      <c r="D26801" s="13"/>
      <c r="E26801" s="21"/>
      <c r="G26801" s="13"/>
      <c r="H26801" s="13"/>
      <c r="J26801" s="13"/>
      <c r="K26801" s="21"/>
    </row>
    <row r="26802">
      <c r="D26802" s="13"/>
      <c r="E26802" s="21"/>
      <c r="G26802" s="13"/>
      <c r="H26802" s="13"/>
      <c r="J26802" s="13"/>
      <c r="K26802" s="21"/>
    </row>
    <row r="26803">
      <c r="D26803" s="13"/>
      <c r="E26803" s="21"/>
      <c r="G26803" s="13"/>
      <c r="H26803" s="13"/>
      <c r="J26803" s="13"/>
      <c r="K26803" s="21"/>
    </row>
    <row r="26804">
      <c r="D26804" s="13"/>
      <c r="E26804" s="21"/>
      <c r="G26804" s="13"/>
      <c r="H26804" s="13"/>
      <c r="J26804" s="13"/>
      <c r="K26804" s="21"/>
    </row>
    <row r="26805">
      <c r="D26805" s="13"/>
      <c r="E26805" s="21"/>
      <c r="G26805" s="13"/>
      <c r="H26805" s="13"/>
      <c r="J26805" s="13"/>
      <c r="K26805" s="21"/>
    </row>
    <row r="26806">
      <c r="D26806" s="13"/>
      <c r="E26806" s="21"/>
      <c r="G26806" s="13"/>
      <c r="H26806" s="13"/>
      <c r="J26806" s="13"/>
      <c r="K26806" s="21"/>
    </row>
    <row r="26807">
      <c r="D26807" s="13"/>
      <c r="E26807" s="21"/>
      <c r="G26807" s="13"/>
      <c r="H26807" s="13"/>
      <c r="J26807" s="13"/>
      <c r="K26807" s="21"/>
    </row>
    <row r="26808">
      <c r="D26808" s="13"/>
      <c r="E26808" s="21"/>
      <c r="G26808" s="13"/>
      <c r="H26808" s="13"/>
      <c r="J26808" s="13"/>
      <c r="K26808" s="21"/>
    </row>
    <row r="26809">
      <c r="D26809" s="13"/>
      <c r="E26809" s="21"/>
      <c r="G26809" s="13"/>
      <c r="H26809" s="13"/>
      <c r="J26809" s="13"/>
      <c r="K26809" s="21"/>
    </row>
    <row r="26810">
      <c r="D26810" s="13"/>
      <c r="E26810" s="21"/>
      <c r="G26810" s="13"/>
      <c r="H26810" s="13"/>
      <c r="J26810" s="13"/>
      <c r="K26810" s="21"/>
    </row>
    <row r="26811">
      <c r="D26811" s="13"/>
      <c r="E26811" s="21"/>
      <c r="G26811" s="13"/>
      <c r="H26811" s="13"/>
      <c r="J26811" s="13"/>
      <c r="K26811" s="21"/>
    </row>
    <row r="26812">
      <c r="D26812" s="13"/>
      <c r="E26812" s="21"/>
      <c r="G26812" s="13"/>
      <c r="H26812" s="13"/>
      <c r="J26812" s="13"/>
      <c r="K26812" s="21"/>
    </row>
    <row r="26813">
      <c r="D26813" s="13"/>
      <c r="E26813" s="21"/>
      <c r="G26813" s="13"/>
      <c r="H26813" s="13"/>
      <c r="J26813" s="13"/>
      <c r="K26813" s="21"/>
    </row>
    <row r="26814">
      <c r="D26814" s="13"/>
      <c r="E26814" s="21"/>
      <c r="G26814" s="13"/>
      <c r="H26814" s="13"/>
      <c r="J26814" s="13"/>
      <c r="K26814" s="21"/>
    </row>
    <row r="26815">
      <c r="D26815" s="13"/>
      <c r="E26815" s="21"/>
      <c r="G26815" s="13"/>
      <c r="H26815" s="13"/>
      <c r="J26815" s="13"/>
      <c r="K26815" s="21"/>
    </row>
    <row r="26816">
      <c r="D26816" s="13"/>
      <c r="E26816" s="21"/>
      <c r="G26816" s="13"/>
      <c r="H26816" s="13"/>
      <c r="J26816" s="13"/>
      <c r="K26816" s="21"/>
    </row>
    <row r="26817">
      <c r="D26817" s="13"/>
      <c r="E26817" s="21"/>
      <c r="G26817" s="13"/>
      <c r="H26817" s="13"/>
      <c r="J26817" s="13"/>
      <c r="K26817" s="21"/>
    </row>
    <row r="26818">
      <c r="D26818" s="13"/>
      <c r="E26818" s="21"/>
      <c r="G26818" s="13"/>
      <c r="H26818" s="13"/>
      <c r="J26818" s="13"/>
      <c r="K26818" s="21"/>
    </row>
    <row r="26819">
      <c r="D26819" s="13"/>
      <c r="E26819" s="21"/>
      <c r="G26819" s="13"/>
      <c r="H26819" s="13"/>
      <c r="J26819" s="13"/>
      <c r="K26819" s="21"/>
    </row>
    <row r="26820">
      <c r="D26820" s="13"/>
      <c r="E26820" s="21"/>
      <c r="G26820" s="13"/>
      <c r="H26820" s="13"/>
      <c r="J26820" s="13"/>
      <c r="K26820" s="21"/>
    </row>
    <row r="26821">
      <c r="D26821" s="13"/>
      <c r="E26821" s="21"/>
      <c r="G26821" s="13"/>
      <c r="H26821" s="13"/>
      <c r="J26821" s="13"/>
      <c r="K26821" s="21"/>
    </row>
    <row r="26822">
      <c r="D26822" s="13"/>
      <c r="E26822" s="21"/>
      <c r="G26822" s="13"/>
      <c r="H26822" s="13"/>
      <c r="J26822" s="13"/>
      <c r="K26822" s="21"/>
    </row>
    <row r="26823">
      <c r="D26823" s="13"/>
      <c r="E26823" s="21"/>
      <c r="G26823" s="13"/>
      <c r="H26823" s="13"/>
      <c r="J26823" s="13"/>
      <c r="K26823" s="21"/>
    </row>
    <row r="26824">
      <c r="D26824" s="13"/>
      <c r="E26824" s="21"/>
      <c r="G26824" s="13"/>
      <c r="H26824" s="13"/>
      <c r="J26824" s="13"/>
      <c r="K26824" s="21"/>
    </row>
    <row r="26825">
      <c r="D26825" s="13"/>
      <c r="E26825" s="21"/>
      <c r="G26825" s="13"/>
      <c r="H26825" s="13"/>
      <c r="J26825" s="13"/>
      <c r="K26825" s="21"/>
    </row>
    <row r="26826">
      <c r="D26826" s="13"/>
      <c r="E26826" s="21"/>
      <c r="G26826" s="13"/>
      <c r="H26826" s="13"/>
      <c r="J26826" s="13"/>
      <c r="K26826" s="21"/>
    </row>
    <row r="26827">
      <c r="D26827" s="13"/>
      <c r="E26827" s="21"/>
      <c r="G26827" s="13"/>
      <c r="H26827" s="13"/>
      <c r="J26827" s="13"/>
      <c r="K26827" s="21"/>
    </row>
    <row r="26828">
      <c r="D26828" s="13"/>
      <c r="E26828" s="21"/>
      <c r="G26828" s="13"/>
      <c r="H26828" s="13"/>
      <c r="J26828" s="13"/>
      <c r="K26828" s="21"/>
    </row>
    <row r="26829">
      <c r="D26829" s="13"/>
      <c r="E26829" s="21"/>
      <c r="G26829" s="13"/>
      <c r="H26829" s="13"/>
      <c r="J26829" s="13"/>
      <c r="K26829" s="21"/>
    </row>
    <row r="26830">
      <c r="D26830" s="13"/>
      <c r="E26830" s="21"/>
      <c r="G26830" s="13"/>
      <c r="H26830" s="13"/>
      <c r="J26830" s="13"/>
      <c r="K26830" s="21"/>
    </row>
    <row r="26831">
      <c r="D26831" s="13"/>
      <c r="E26831" s="21"/>
      <c r="G26831" s="13"/>
      <c r="H26831" s="13"/>
      <c r="J26831" s="13"/>
      <c r="K26831" s="21"/>
    </row>
    <row r="26832">
      <c r="D26832" s="13"/>
      <c r="E26832" s="21"/>
      <c r="G26832" s="13"/>
      <c r="H26832" s="13"/>
      <c r="J26832" s="13"/>
      <c r="K26832" s="21"/>
    </row>
    <row r="26833">
      <c r="D26833" s="13"/>
      <c r="E26833" s="21"/>
      <c r="G26833" s="13"/>
      <c r="H26833" s="13"/>
      <c r="J26833" s="13"/>
      <c r="K26833" s="21"/>
    </row>
    <row r="26834">
      <c r="D26834" s="13"/>
      <c r="E26834" s="21"/>
      <c r="G26834" s="13"/>
      <c r="H26834" s="13"/>
      <c r="J26834" s="13"/>
      <c r="K26834" s="21"/>
    </row>
    <row r="26835">
      <c r="D26835" s="13"/>
      <c r="E26835" s="21"/>
      <c r="G26835" s="13"/>
      <c r="H26835" s="13"/>
      <c r="J26835" s="13"/>
      <c r="K26835" s="21"/>
    </row>
    <row r="26836">
      <c r="D26836" s="13"/>
      <c r="E26836" s="21"/>
      <c r="G26836" s="13"/>
      <c r="H26836" s="13"/>
      <c r="J26836" s="13"/>
      <c r="K26836" s="21"/>
    </row>
    <row r="26837">
      <c r="D26837" s="13"/>
      <c r="E26837" s="21"/>
      <c r="G26837" s="13"/>
      <c r="H26837" s="13"/>
      <c r="J26837" s="13"/>
      <c r="K26837" s="21"/>
    </row>
    <row r="26838">
      <c r="D26838" s="13"/>
      <c r="E26838" s="21"/>
      <c r="G26838" s="13"/>
      <c r="H26838" s="13"/>
      <c r="J26838" s="13"/>
      <c r="K26838" s="21"/>
    </row>
    <row r="26839">
      <c r="D26839" s="13"/>
      <c r="E26839" s="21"/>
      <c r="G26839" s="13"/>
      <c r="H26839" s="13"/>
      <c r="J26839" s="13"/>
      <c r="K26839" s="21"/>
    </row>
    <row r="26840">
      <c r="D26840" s="13"/>
      <c r="E26840" s="21"/>
      <c r="G26840" s="13"/>
      <c r="H26840" s="13"/>
      <c r="J26840" s="13"/>
      <c r="K26840" s="21"/>
    </row>
    <row r="26841">
      <c r="D26841" s="13"/>
      <c r="E26841" s="21"/>
      <c r="G26841" s="13"/>
      <c r="H26841" s="13"/>
      <c r="J26841" s="13"/>
      <c r="K26841" s="21"/>
    </row>
    <row r="26842">
      <c r="D26842" s="13"/>
      <c r="E26842" s="21"/>
      <c r="G26842" s="13"/>
      <c r="H26842" s="13"/>
      <c r="J26842" s="13"/>
      <c r="K26842" s="21"/>
    </row>
    <row r="26843">
      <c r="D26843" s="13"/>
      <c r="E26843" s="21"/>
      <c r="G26843" s="13"/>
      <c r="H26843" s="13"/>
      <c r="J26843" s="13"/>
      <c r="K26843" s="21"/>
    </row>
    <row r="26844">
      <c r="D26844" s="13"/>
      <c r="E26844" s="21"/>
      <c r="G26844" s="13"/>
      <c r="H26844" s="13"/>
      <c r="J26844" s="13"/>
      <c r="K26844" s="21"/>
    </row>
    <row r="26845">
      <c r="D26845" s="13"/>
      <c r="E26845" s="21"/>
      <c r="G26845" s="13"/>
      <c r="H26845" s="13"/>
      <c r="J26845" s="13"/>
      <c r="K26845" s="21"/>
    </row>
    <row r="26846">
      <c r="D26846" s="13"/>
      <c r="E26846" s="21"/>
      <c r="G26846" s="13"/>
      <c r="H26846" s="13"/>
      <c r="J26846" s="13"/>
      <c r="K26846" s="21"/>
    </row>
    <row r="26847">
      <c r="D26847" s="13"/>
      <c r="E26847" s="21"/>
      <c r="G26847" s="13"/>
      <c r="H26847" s="13"/>
      <c r="J26847" s="13"/>
      <c r="K26847" s="21"/>
    </row>
    <row r="26848">
      <c r="D26848" s="13"/>
      <c r="E26848" s="21"/>
      <c r="G26848" s="13"/>
      <c r="H26848" s="13"/>
      <c r="J26848" s="13"/>
      <c r="K26848" s="21"/>
    </row>
    <row r="26849">
      <c r="D26849" s="13"/>
      <c r="E26849" s="21"/>
      <c r="G26849" s="13"/>
      <c r="H26849" s="13"/>
      <c r="J26849" s="13"/>
      <c r="K26849" s="21"/>
    </row>
    <row r="26850">
      <c r="D26850" s="13"/>
      <c r="E26850" s="21"/>
      <c r="G26850" s="13"/>
      <c r="H26850" s="13"/>
      <c r="J26850" s="13"/>
      <c r="K26850" s="21"/>
    </row>
    <row r="26851">
      <c r="D26851" s="13"/>
      <c r="E26851" s="21"/>
      <c r="G26851" s="13"/>
      <c r="H26851" s="13"/>
      <c r="J26851" s="13"/>
      <c r="K26851" s="21"/>
    </row>
    <row r="26852">
      <c r="D26852" s="13"/>
      <c r="E26852" s="21"/>
      <c r="G26852" s="13"/>
      <c r="H26852" s="13"/>
      <c r="J26852" s="13"/>
      <c r="K26852" s="21"/>
    </row>
    <row r="26853">
      <c r="D26853" s="13"/>
      <c r="E26853" s="21"/>
      <c r="G26853" s="13"/>
      <c r="H26853" s="13"/>
      <c r="J26853" s="13"/>
      <c r="K26853" s="21"/>
    </row>
    <row r="26854">
      <c r="D26854" s="13"/>
      <c r="E26854" s="21"/>
      <c r="G26854" s="13"/>
      <c r="H26854" s="13"/>
      <c r="J26854" s="13"/>
      <c r="K26854" s="21"/>
    </row>
    <row r="26855">
      <c r="D26855" s="13"/>
      <c r="E26855" s="21"/>
      <c r="G26855" s="13"/>
      <c r="H26855" s="13"/>
      <c r="J26855" s="13"/>
      <c r="K26855" s="21"/>
    </row>
    <row r="26856">
      <c r="D26856" s="13"/>
      <c r="E26856" s="21"/>
      <c r="G26856" s="13"/>
      <c r="H26856" s="13"/>
      <c r="J26856" s="13"/>
      <c r="K26856" s="21"/>
    </row>
    <row r="26857">
      <c r="D26857" s="13"/>
      <c r="E26857" s="21"/>
      <c r="G26857" s="13"/>
      <c r="H26857" s="13"/>
      <c r="J26857" s="13"/>
      <c r="K26857" s="21"/>
    </row>
    <row r="26858">
      <c r="D26858" s="13"/>
      <c r="E26858" s="21"/>
      <c r="G26858" s="13"/>
      <c r="H26858" s="13"/>
      <c r="J26858" s="13"/>
      <c r="K26858" s="21"/>
    </row>
    <row r="26859">
      <c r="D26859" s="13"/>
      <c r="E26859" s="21"/>
      <c r="G26859" s="13"/>
      <c r="H26859" s="13"/>
      <c r="J26859" s="13"/>
      <c r="K26859" s="21"/>
    </row>
    <row r="26860">
      <c r="D26860" s="13"/>
      <c r="E26860" s="21"/>
      <c r="G26860" s="13"/>
      <c r="H26860" s="13"/>
      <c r="J26860" s="13"/>
      <c r="K26860" s="21"/>
    </row>
    <row r="26861">
      <c r="D26861" s="13"/>
      <c r="E26861" s="21"/>
      <c r="G26861" s="13"/>
      <c r="H26861" s="13"/>
      <c r="J26861" s="13"/>
      <c r="K26861" s="21"/>
    </row>
    <row r="26862">
      <c r="D26862" s="13"/>
      <c r="E26862" s="21"/>
      <c r="G26862" s="13"/>
      <c r="H26862" s="13"/>
      <c r="J26862" s="13"/>
      <c r="K26862" s="21"/>
    </row>
    <row r="26863">
      <c r="D26863" s="13"/>
      <c r="E26863" s="21"/>
      <c r="G26863" s="13"/>
      <c r="H26863" s="13"/>
      <c r="J26863" s="13"/>
      <c r="K26863" s="21"/>
    </row>
    <row r="26864">
      <c r="D26864" s="13"/>
      <c r="E26864" s="21"/>
      <c r="G26864" s="13"/>
      <c r="H26864" s="13"/>
      <c r="J26864" s="13"/>
      <c r="K26864" s="21"/>
    </row>
    <row r="26865">
      <c r="D26865" s="13"/>
      <c r="E26865" s="21"/>
      <c r="G26865" s="13"/>
      <c r="H26865" s="13"/>
      <c r="J26865" s="13"/>
      <c r="K26865" s="21"/>
    </row>
    <row r="26866">
      <c r="D26866" s="13"/>
      <c r="E26866" s="21"/>
      <c r="G26866" s="13"/>
      <c r="H26866" s="13"/>
      <c r="J26866" s="13"/>
      <c r="K26866" s="21"/>
    </row>
    <row r="26867">
      <c r="D26867" s="13"/>
      <c r="E26867" s="21"/>
      <c r="G26867" s="13"/>
      <c r="H26867" s="13"/>
      <c r="J26867" s="13"/>
      <c r="K26867" s="21"/>
    </row>
    <row r="26868">
      <c r="D26868" s="13"/>
      <c r="E26868" s="21"/>
      <c r="G26868" s="13"/>
      <c r="H26868" s="13"/>
      <c r="J26868" s="13"/>
      <c r="K26868" s="21"/>
    </row>
    <row r="26869">
      <c r="D26869" s="13"/>
      <c r="E26869" s="21"/>
      <c r="G26869" s="13"/>
      <c r="H26869" s="13"/>
      <c r="J26869" s="13"/>
      <c r="K26869" s="21"/>
    </row>
    <row r="26870">
      <c r="D26870" s="13"/>
      <c r="E26870" s="21"/>
      <c r="G26870" s="13"/>
      <c r="H26870" s="13"/>
      <c r="J26870" s="13"/>
      <c r="K26870" s="21"/>
    </row>
    <row r="26871">
      <c r="D26871" s="13"/>
      <c r="E26871" s="21"/>
      <c r="G26871" s="13"/>
      <c r="H26871" s="13"/>
      <c r="J26871" s="13"/>
      <c r="K26871" s="21"/>
    </row>
    <row r="26872">
      <c r="D26872" s="13"/>
      <c r="E26872" s="21"/>
      <c r="G26872" s="13"/>
      <c r="H26872" s="13"/>
      <c r="J26872" s="13"/>
      <c r="K26872" s="21"/>
    </row>
    <row r="26873">
      <c r="D26873" s="13"/>
      <c r="E26873" s="21"/>
      <c r="G26873" s="13"/>
      <c r="H26873" s="13"/>
      <c r="J26873" s="13"/>
      <c r="K26873" s="21"/>
    </row>
    <row r="26874">
      <c r="D26874" s="13"/>
      <c r="E26874" s="21"/>
      <c r="G26874" s="13"/>
      <c r="H26874" s="13"/>
      <c r="J26874" s="13"/>
      <c r="K26874" s="21"/>
    </row>
    <row r="26875">
      <c r="D26875" s="13"/>
      <c r="E26875" s="21"/>
      <c r="G26875" s="13"/>
      <c r="H26875" s="13"/>
      <c r="J26875" s="13"/>
      <c r="K26875" s="21"/>
    </row>
    <row r="26876">
      <c r="D26876" s="13"/>
      <c r="E26876" s="21"/>
      <c r="G26876" s="13"/>
      <c r="H26876" s="13"/>
      <c r="J26876" s="13"/>
      <c r="K26876" s="21"/>
    </row>
    <row r="26877">
      <c r="D26877" s="13"/>
      <c r="E26877" s="21"/>
      <c r="G26877" s="13"/>
      <c r="H26877" s="13"/>
      <c r="J26877" s="13"/>
      <c r="K26877" s="21"/>
    </row>
    <row r="26878">
      <c r="D26878" s="13"/>
      <c r="E26878" s="21"/>
      <c r="G26878" s="13"/>
      <c r="H26878" s="13"/>
      <c r="J26878" s="13"/>
      <c r="K26878" s="21"/>
    </row>
    <row r="26879">
      <c r="D26879" s="13"/>
      <c r="E26879" s="21"/>
      <c r="G26879" s="13"/>
      <c r="H26879" s="13"/>
      <c r="J26879" s="13"/>
      <c r="K26879" s="21"/>
    </row>
    <row r="26880">
      <c r="D26880" s="13"/>
      <c r="E26880" s="21"/>
      <c r="G26880" s="13"/>
      <c r="H26880" s="13"/>
      <c r="J26880" s="13"/>
      <c r="K26880" s="21"/>
    </row>
    <row r="26881">
      <c r="D26881" s="13"/>
      <c r="E26881" s="21"/>
      <c r="G26881" s="13"/>
      <c r="H26881" s="13"/>
      <c r="J26881" s="13"/>
      <c r="K26881" s="21"/>
    </row>
    <row r="26882">
      <c r="D26882" s="13"/>
      <c r="E26882" s="21"/>
      <c r="G26882" s="13"/>
      <c r="H26882" s="13"/>
      <c r="J26882" s="13"/>
      <c r="K26882" s="21"/>
    </row>
    <row r="26883">
      <c r="D26883" s="13"/>
      <c r="E26883" s="21"/>
      <c r="G26883" s="13"/>
      <c r="H26883" s="13"/>
      <c r="J26883" s="13"/>
      <c r="K26883" s="21"/>
    </row>
    <row r="26884">
      <c r="D26884" s="13"/>
      <c r="E26884" s="21"/>
      <c r="G26884" s="13"/>
      <c r="H26884" s="13"/>
      <c r="J26884" s="13"/>
      <c r="K26884" s="21"/>
    </row>
    <row r="26885">
      <c r="D26885" s="13"/>
      <c r="E26885" s="21"/>
      <c r="G26885" s="13"/>
      <c r="H26885" s="13"/>
      <c r="J26885" s="13"/>
      <c r="K26885" s="21"/>
    </row>
    <row r="26886">
      <c r="D26886" s="13"/>
      <c r="E26886" s="21"/>
      <c r="G26886" s="13"/>
      <c r="H26886" s="13"/>
      <c r="J26886" s="13"/>
      <c r="K26886" s="21"/>
    </row>
    <row r="26887">
      <c r="D26887" s="13"/>
      <c r="E26887" s="21"/>
      <c r="G26887" s="13"/>
      <c r="H26887" s="13"/>
      <c r="J26887" s="13"/>
      <c r="K26887" s="21"/>
    </row>
    <row r="26888">
      <c r="D26888" s="13"/>
      <c r="E26888" s="21"/>
      <c r="G26888" s="13"/>
      <c r="H26888" s="13"/>
      <c r="J26888" s="13"/>
      <c r="K26888" s="21"/>
    </row>
    <row r="26889">
      <c r="D26889" s="13"/>
      <c r="E26889" s="21"/>
      <c r="G26889" s="13"/>
      <c r="H26889" s="13"/>
      <c r="J26889" s="13"/>
      <c r="K26889" s="21"/>
    </row>
    <row r="26890">
      <c r="D26890" s="13"/>
      <c r="E26890" s="21"/>
      <c r="G26890" s="13"/>
      <c r="H26890" s="13"/>
      <c r="J26890" s="13"/>
      <c r="K26890" s="21"/>
    </row>
    <row r="26891">
      <c r="D26891" s="13"/>
      <c r="E26891" s="21"/>
      <c r="G26891" s="13"/>
      <c r="H26891" s="13"/>
      <c r="J26891" s="13"/>
      <c r="K26891" s="21"/>
    </row>
    <row r="26892">
      <c r="D26892" s="13"/>
      <c r="E26892" s="21"/>
      <c r="G26892" s="13"/>
      <c r="H26892" s="13"/>
      <c r="J26892" s="13"/>
      <c r="K26892" s="21"/>
    </row>
    <row r="26893">
      <c r="D26893" s="13"/>
      <c r="E26893" s="21"/>
      <c r="G26893" s="13"/>
      <c r="H26893" s="13"/>
      <c r="J26893" s="13"/>
      <c r="K26893" s="21"/>
    </row>
    <row r="26894">
      <c r="D26894" s="13"/>
      <c r="E26894" s="21"/>
      <c r="G26894" s="13"/>
      <c r="H26894" s="13"/>
      <c r="J26894" s="13"/>
      <c r="K26894" s="21"/>
    </row>
    <row r="26895">
      <c r="D26895" s="13"/>
      <c r="E26895" s="21"/>
      <c r="G26895" s="13"/>
      <c r="H26895" s="13"/>
      <c r="J26895" s="13"/>
      <c r="K26895" s="21"/>
    </row>
    <row r="26896">
      <c r="D26896" s="13"/>
      <c r="E26896" s="21"/>
      <c r="G26896" s="13"/>
      <c r="H26896" s="13"/>
      <c r="J26896" s="13"/>
      <c r="K26896" s="21"/>
    </row>
    <row r="26897">
      <c r="D26897" s="13"/>
      <c r="E26897" s="21"/>
      <c r="G26897" s="13"/>
      <c r="H26897" s="13"/>
      <c r="J26897" s="13"/>
      <c r="K26897" s="21"/>
    </row>
    <row r="26898">
      <c r="D26898" s="13"/>
      <c r="E26898" s="21"/>
      <c r="G26898" s="13"/>
      <c r="H26898" s="13"/>
      <c r="J26898" s="13"/>
      <c r="K26898" s="21"/>
    </row>
    <row r="26899">
      <c r="D26899" s="13"/>
      <c r="E26899" s="21"/>
      <c r="G26899" s="13"/>
      <c r="H26899" s="13"/>
      <c r="J26899" s="13"/>
      <c r="K26899" s="21"/>
    </row>
    <row r="26900">
      <c r="D26900" s="13"/>
      <c r="E26900" s="21"/>
      <c r="G26900" s="13"/>
      <c r="H26900" s="13"/>
      <c r="J26900" s="13"/>
      <c r="K26900" s="21"/>
    </row>
    <row r="26901">
      <c r="D26901" s="13"/>
      <c r="E26901" s="21"/>
      <c r="G26901" s="13"/>
      <c r="H26901" s="13"/>
      <c r="J26901" s="13"/>
      <c r="K26901" s="21"/>
    </row>
    <row r="26902">
      <c r="D26902" s="13"/>
      <c r="E26902" s="21"/>
      <c r="G26902" s="13"/>
      <c r="H26902" s="13"/>
      <c r="J26902" s="13"/>
      <c r="K26902" s="21"/>
    </row>
    <row r="26903">
      <c r="D26903" s="13"/>
      <c r="E26903" s="21"/>
      <c r="G26903" s="13"/>
      <c r="H26903" s="13"/>
      <c r="J26903" s="13"/>
      <c r="K26903" s="21"/>
    </row>
    <row r="26904">
      <c r="D26904" s="13"/>
      <c r="E26904" s="21"/>
      <c r="G26904" s="13"/>
      <c r="H26904" s="13"/>
      <c r="J26904" s="13"/>
      <c r="K26904" s="21"/>
    </row>
    <row r="26905">
      <c r="D26905" s="13"/>
      <c r="E26905" s="21"/>
      <c r="G26905" s="13"/>
      <c r="H26905" s="13"/>
      <c r="J26905" s="13"/>
      <c r="K26905" s="21"/>
    </row>
    <row r="26906">
      <c r="D26906" s="13"/>
      <c r="E26906" s="21"/>
      <c r="G26906" s="13"/>
      <c r="H26906" s="13"/>
      <c r="J26906" s="13"/>
      <c r="K26906" s="21"/>
    </row>
    <row r="26907">
      <c r="D26907" s="13"/>
      <c r="E26907" s="21"/>
      <c r="G26907" s="13"/>
      <c r="H26907" s="13"/>
      <c r="J26907" s="13"/>
      <c r="K26907" s="21"/>
    </row>
    <row r="26908">
      <c r="D26908" s="13"/>
      <c r="E26908" s="21"/>
      <c r="G26908" s="13"/>
      <c r="H26908" s="13"/>
      <c r="J26908" s="13"/>
      <c r="K26908" s="21"/>
    </row>
    <row r="26909">
      <c r="D26909" s="13"/>
      <c r="E26909" s="21"/>
      <c r="G26909" s="13"/>
      <c r="H26909" s="13"/>
      <c r="J26909" s="13"/>
      <c r="K26909" s="21"/>
    </row>
    <row r="26910">
      <c r="D26910" s="13"/>
      <c r="E26910" s="21"/>
      <c r="G26910" s="13"/>
      <c r="H26910" s="13"/>
      <c r="J26910" s="13"/>
      <c r="K26910" s="21"/>
    </row>
    <row r="26911">
      <c r="D26911" s="13"/>
      <c r="E26911" s="21"/>
      <c r="G26911" s="13"/>
      <c r="H26911" s="13"/>
      <c r="J26911" s="13"/>
      <c r="K26911" s="21"/>
    </row>
    <row r="26912">
      <c r="D26912" s="13"/>
      <c r="E26912" s="21"/>
      <c r="G26912" s="13"/>
      <c r="H26912" s="13"/>
      <c r="J26912" s="13"/>
      <c r="K26912" s="21"/>
    </row>
    <row r="26913">
      <c r="D26913" s="13"/>
      <c r="E26913" s="21"/>
      <c r="G26913" s="13"/>
      <c r="H26913" s="13"/>
      <c r="J26913" s="13"/>
      <c r="K26913" s="21"/>
    </row>
    <row r="26914">
      <c r="D26914" s="13"/>
      <c r="E26914" s="21"/>
      <c r="G26914" s="13"/>
      <c r="H26914" s="13"/>
      <c r="J26914" s="13"/>
      <c r="K26914" s="21"/>
    </row>
    <row r="26915">
      <c r="D26915" s="13"/>
      <c r="E26915" s="21"/>
      <c r="G26915" s="13"/>
      <c r="H26915" s="13"/>
      <c r="J26915" s="13"/>
      <c r="K26915" s="21"/>
    </row>
    <row r="26916">
      <c r="D26916" s="13"/>
      <c r="E26916" s="21"/>
      <c r="G26916" s="13"/>
      <c r="H26916" s="13"/>
      <c r="J26916" s="13"/>
      <c r="K26916" s="21"/>
    </row>
    <row r="26917">
      <c r="D26917" s="13"/>
      <c r="E26917" s="21"/>
      <c r="G26917" s="13"/>
      <c r="H26917" s="13"/>
      <c r="J26917" s="13"/>
      <c r="K26917" s="21"/>
    </row>
    <row r="26918">
      <c r="D26918" s="13"/>
      <c r="E26918" s="21"/>
      <c r="G26918" s="13"/>
      <c r="H26918" s="13"/>
      <c r="J26918" s="13"/>
      <c r="K26918" s="21"/>
    </row>
    <row r="26919">
      <c r="D26919" s="13"/>
      <c r="E26919" s="21"/>
      <c r="G26919" s="13"/>
      <c r="H26919" s="13"/>
      <c r="J26919" s="13"/>
      <c r="K26919" s="21"/>
    </row>
    <row r="26920">
      <c r="D26920" s="13"/>
      <c r="E26920" s="21"/>
      <c r="G26920" s="13"/>
      <c r="H26920" s="13"/>
      <c r="J26920" s="13"/>
      <c r="K26920" s="21"/>
    </row>
    <row r="26921">
      <c r="D26921" s="13"/>
      <c r="E26921" s="21"/>
      <c r="G26921" s="13"/>
      <c r="H26921" s="13"/>
      <c r="J26921" s="13"/>
      <c r="K26921" s="21"/>
    </row>
    <row r="26922">
      <c r="D26922" s="13"/>
      <c r="E26922" s="21"/>
      <c r="G26922" s="13"/>
      <c r="H26922" s="13"/>
      <c r="J26922" s="13"/>
      <c r="K26922" s="21"/>
    </row>
    <row r="26923">
      <c r="D26923" s="13"/>
      <c r="E26923" s="21"/>
      <c r="G26923" s="13"/>
      <c r="H26923" s="13"/>
      <c r="J26923" s="13"/>
      <c r="K26923" s="21"/>
    </row>
    <row r="26924">
      <c r="D26924" s="13"/>
      <c r="E26924" s="21"/>
      <c r="G26924" s="13"/>
      <c r="H26924" s="13"/>
      <c r="J26924" s="13"/>
      <c r="K26924" s="21"/>
    </row>
    <row r="26925">
      <c r="D26925" s="13"/>
      <c r="E26925" s="21"/>
      <c r="G26925" s="13"/>
      <c r="H26925" s="13"/>
      <c r="J26925" s="13"/>
      <c r="K26925" s="21"/>
    </row>
    <row r="26926">
      <c r="D26926" s="13"/>
      <c r="E26926" s="21"/>
      <c r="G26926" s="13"/>
      <c r="H26926" s="13"/>
      <c r="J26926" s="13"/>
      <c r="K26926" s="21"/>
    </row>
    <row r="26927">
      <c r="D26927" s="13"/>
      <c r="E26927" s="21"/>
      <c r="G26927" s="13"/>
      <c r="H26927" s="13"/>
      <c r="J26927" s="13"/>
      <c r="K26927" s="21"/>
    </row>
    <row r="26928">
      <c r="D26928" s="13"/>
      <c r="E26928" s="21"/>
      <c r="G26928" s="13"/>
      <c r="H26928" s="13"/>
      <c r="J26928" s="13"/>
      <c r="K26928" s="21"/>
    </row>
    <row r="26929">
      <c r="D26929" s="13"/>
      <c r="E26929" s="21"/>
      <c r="G26929" s="13"/>
      <c r="H26929" s="13"/>
      <c r="J26929" s="13"/>
      <c r="K26929" s="21"/>
    </row>
    <row r="26930">
      <c r="D26930" s="13"/>
      <c r="E26930" s="21"/>
      <c r="G26930" s="13"/>
      <c r="H26930" s="13"/>
      <c r="J26930" s="13"/>
      <c r="K26930" s="21"/>
    </row>
    <row r="26931">
      <c r="D26931" s="13"/>
      <c r="E26931" s="21"/>
      <c r="G26931" s="13"/>
      <c r="H26931" s="13"/>
      <c r="J26931" s="13"/>
      <c r="K26931" s="21"/>
    </row>
    <row r="26932">
      <c r="D26932" s="13"/>
      <c r="E26932" s="21"/>
      <c r="G26932" s="13"/>
      <c r="H26932" s="13"/>
      <c r="J26932" s="13"/>
      <c r="K26932" s="21"/>
    </row>
    <row r="26933">
      <c r="D26933" s="13"/>
      <c r="E26933" s="21"/>
      <c r="G26933" s="13"/>
      <c r="H26933" s="13"/>
      <c r="J26933" s="13"/>
      <c r="K26933" s="21"/>
    </row>
    <row r="26934">
      <c r="D26934" s="13"/>
      <c r="E26934" s="21"/>
      <c r="G26934" s="13"/>
      <c r="H26934" s="13"/>
      <c r="J26934" s="13"/>
      <c r="K26934" s="21"/>
    </row>
    <row r="26935">
      <c r="D26935" s="13"/>
      <c r="E26935" s="21"/>
      <c r="G26935" s="13"/>
      <c r="H26935" s="13"/>
      <c r="J26935" s="13"/>
      <c r="K26935" s="21"/>
    </row>
    <row r="26936">
      <c r="D26936" s="13"/>
      <c r="E26936" s="21"/>
      <c r="G26936" s="13"/>
      <c r="H26936" s="13"/>
      <c r="J26936" s="13"/>
      <c r="K26936" s="21"/>
    </row>
    <row r="26937">
      <c r="D26937" s="13"/>
      <c r="E26937" s="21"/>
      <c r="G26937" s="13"/>
      <c r="H26937" s="13"/>
      <c r="J26937" s="13"/>
      <c r="K26937" s="21"/>
    </row>
    <row r="26938">
      <c r="D26938" s="13"/>
      <c r="E26938" s="21"/>
      <c r="G26938" s="13"/>
      <c r="H26938" s="13"/>
      <c r="J26938" s="13"/>
      <c r="K26938" s="21"/>
    </row>
    <row r="26939">
      <c r="D26939" s="13"/>
      <c r="E26939" s="21"/>
      <c r="G26939" s="13"/>
      <c r="H26939" s="13"/>
      <c r="J26939" s="13"/>
      <c r="K26939" s="21"/>
    </row>
    <row r="26940">
      <c r="D26940" s="13"/>
      <c r="E26940" s="21"/>
      <c r="G26940" s="13"/>
      <c r="H26940" s="13"/>
      <c r="J26940" s="13"/>
      <c r="K26940" s="21"/>
    </row>
    <row r="26941">
      <c r="D26941" s="13"/>
      <c r="E26941" s="21"/>
      <c r="G26941" s="13"/>
      <c r="H26941" s="13"/>
      <c r="J26941" s="13"/>
      <c r="K26941" s="21"/>
    </row>
    <row r="26942">
      <c r="D26942" s="13"/>
      <c r="E26942" s="21"/>
      <c r="G26942" s="13"/>
      <c r="H26942" s="13"/>
      <c r="J26942" s="13"/>
      <c r="K26942" s="21"/>
    </row>
    <row r="26943">
      <c r="D26943" s="13"/>
      <c r="E26943" s="21"/>
      <c r="G26943" s="13"/>
      <c r="H26943" s="13"/>
      <c r="J26943" s="13"/>
      <c r="K26943" s="21"/>
    </row>
    <row r="26944">
      <c r="D26944" s="13"/>
      <c r="E26944" s="21"/>
      <c r="G26944" s="13"/>
      <c r="H26944" s="13"/>
      <c r="J26944" s="13"/>
      <c r="K26944" s="21"/>
    </row>
    <row r="26945">
      <c r="D26945" s="13"/>
      <c r="E26945" s="21"/>
      <c r="G26945" s="13"/>
      <c r="H26945" s="13"/>
      <c r="J26945" s="13"/>
      <c r="K26945" s="21"/>
    </row>
    <row r="26946">
      <c r="D26946" s="13"/>
      <c r="E26946" s="21"/>
      <c r="G26946" s="13"/>
      <c r="H26946" s="13"/>
      <c r="J26946" s="13"/>
      <c r="K26946" s="21"/>
    </row>
    <row r="26947">
      <c r="D26947" s="13"/>
      <c r="E26947" s="21"/>
      <c r="G26947" s="13"/>
      <c r="H26947" s="13"/>
      <c r="J26947" s="13"/>
      <c r="K26947" s="21"/>
    </row>
    <row r="26948">
      <c r="D26948" s="13"/>
      <c r="E26948" s="21"/>
      <c r="G26948" s="13"/>
      <c r="H26948" s="13"/>
      <c r="J26948" s="13"/>
      <c r="K26948" s="21"/>
    </row>
    <row r="26949">
      <c r="D26949" s="13"/>
      <c r="E26949" s="21"/>
      <c r="G26949" s="13"/>
      <c r="H26949" s="13"/>
      <c r="J26949" s="13"/>
      <c r="K26949" s="21"/>
    </row>
    <row r="26950">
      <c r="D26950" s="13"/>
      <c r="E26950" s="21"/>
      <c r="G26950" s="13"/>
      <c r="H26950" s="13"/>
      <c r="J26950" s="13"/>
      <c r="K26950" s="21"/>
    </row>
    <row r="26951">
      <c r="D26951" s="13"/>
      <c r="E26951" s="21"/>
      <c r="G26951" s="13"/>
      <c r="H26951" s="13"/>
      <c r="J26951" s="13"/>
      <c r="K26951" s="21"/>
    </row>
    <row r="26952">
      <c r="D26952" s="13"/>
      <c r="E26952" s="21"/>
      <c r="G26952" s="13"/>
      <c r="H26952" s="13"/>
      <c r="J26952" s="13"/>
      <c r="K26952" s="21"/>
    </row>
    <row r="26953">
      <c r="D26953" s="13"/>
      <c r="E26953" s="21"/>
      <c r="G26953" s="13"/>
      <c r="H26953" s="13"/>
      <c r="J26953" s="13"/>
      <c r="K26953" s="21"/>
    </row>
    <row r="26954">
      <c r="D26954" s="13"/>
      <c r="E26954" s="21"/>
      <c r="G26954" s="13"/>
      <c r="H26954" s="13"/>
      <c r="J26954" s="13"/>
      <c r="K26954" s="21"/>
    </row>
    <row r="26955">
      <c r="D26955" s="13"/>
      <c r="E26955" s="21"/>
      <c r="G26955" s="13"/>
      <c r="H26955" s="13"/>
      <c r="J26955" s="13"/>
      <c r="K26955" s="21"/>
    </row>
    <row r="26956">
      <c r="D26956" s="13"/>
      <c r="E26956" s="21"/>
      <c r="G26956" s="13"/>
      <c r="H26956" s="13"/>
      <c r="J26956" s="13"/>
      <c r="K26956" s="21"/>
    </row>
    <row r="26957">
      <c r="D26957" s="13"/>
      <c r="E26957" s="21"/>
      <c r="G26957" s="13"/>
      <c r="H26957" s="13"/>
      <c r="J26957" s="13"/>
      <c r="K26957" s="21"/>
    </row>
    <row r="26958">
      <c r="D26958" s="13"/>
      <c r="E26958" s="21"/>
      <c r="G26958" s="13"/>
      <c r="H26958" s="13"/>
      <c r="J26958" s="13"/>
      <c r="K26958" s="21"/>
    </row>
    <row r="26959">
      <c r="D26959" s="13"/>
      <c r="E26959" s="21"/>
      <c r="G26959" s="13"/>
      <c r="H26959" s="13"/>
      <c r="J26959" s="13"/>
      <c r="K26959" s="21"/>
    </row>
    <row r="26960">
      <c r="D26960" s="13"/>
      <c r="E26960" s="21"/>
      <c r="G26960" s="13"/>
      <c r="H26960" s="13"/>
      <c r="J26960" s="13"/>
      <c r="K26960" s="21"/>
    </row>
    <row r="26961">
      <c r="D26961" s="13"/>
      <c r="E26961" s="21"/>
      <c r="G26961" s="13"/>
      <c r="H26961" s="13"/>
      <c r="J26961" s="13"/>
      <c r="K26961" s="21"/>
    </row>
    <row r="26962">
      <c r="D26962" s="13"/>
      <c r="E26962" s="21"/>
      <c r="G26962" s="13"/>
      <c r="H26962" s="13"/>
      <c r="J26962" s="13"/>
      <c r="K26962" s="21"/>
    </row>
    <row r="26963">
      <c r="D26963" s="13"/>
      <c r="E26963" s="21"/>
      <c r="G26963" s="13"/>
      <c r="H26963" s="13"/>
      <c r="J26963" s="13"/>
      <c r="K26963" s="21"/>
    </row>
    <row r="26964">
      <c r="D26964" s="13"/>
      <c r="E26964" s="21"/>
      <c r="G26964" s="13"/>
      <c r="H26964" s="13"/>
      <c r="J26964" s="13"/>
      <c r="K26964" s="21"/>
    </row>
    <row r="26965">
      <c r="D26965" s="13"/>
      <c r="E26965" s="21"/>
      <c r="G26965" s="13"/>
      <c r="H26965" s="13"/>
      <c r="J26965" s="13"/>
      <c r="K26965" s="21"/>
    </row>
    <row r="26966">
      <c r="D26966" s="13"/>
      <c r="E26966" s="21"/>
      <c r="G26966" s="13"/>
      <c r="H26966" s="13"/>
      <c r="J26966" s="13"/>
      <c r="K26966" s="21"/>
    </row>
    <row r="26967">
      <c r="D26967" s="13"/>
      <c r="E26967" s="21"/>
      <c r="G26967" s="13"/>
      <c r="H26967" s="13"/>
      <c r="J26967" s="13"/>
      <c r="K26967" s="21"/>
    </row>
    <row r="26968">
      <c r="D26968" s="13"/>
      <c r="E26968" s="21"/>
      <c r="G26968" s="13"/>
      <c r="H26968" s="13"/>
      <c r="J26968" s="13"/>
      <c r="K26968" s="21"/>
    </row>
    <row r="26969">
      <c r="D26969" s="13"/>
      <c r="E26969" s="21"/>
      <c r="G26969" s="13"/>
      <c r="H26969" s="13"/>
      <c r="J26969" s="13"/>
      <c r="K26969" s="21"/>
    </row>
    <row r="26970">
      <c r="D26970" s="13"/>
      <c r="E26970" s="21"/>
      <c r="G26970" s="13"/>
      <c r="H26970" s="13"/>
      <c r="J26970" s="13"/>
      <c r="K26970" s="21"/>
    </row>
    <row r="26971">
      <c r="D26971" s="13"/>
      <c r="E26971" s="21"/>
      <c r="G26971" s="13"/>
      <c r="H26971" s="13"/>
      <c r="J26971" s="13"/>
      <c r="K26971" s="21"/>
    </row>
    <row r="26972">
      <c r="D26972" s="13"/>
      <c r="E26972" s="21"/>
      <c r="G26972" s="13"/>
      <c r="H26972" s="13"/>
      <c r="J26972" s="13"/>
      <c r="K26972" s="21"/>
    </row>
    <row r="26973">
      <c r="D26973" s="13"/>
      <c r="E26973" s="21"/>
      <c r="G26973" s="13"/>
      <c r="H26973" s="13"/>
      <c r="J26973" s="13"/>
      <c r="K26973" s="21"/>
    </row>
    <row r="26974">
      <c r="D26974" s="13"/>
      <c r="E26974" s="21"/>
      <c r="G26974" s="13"/>
      <c r="H26974" s="13"/>
      <c r="J26974" s="13"/>
      <c r="K26974" s="21"/>
    </row>
    <row r="26975">
      <c r="D26975" s="13"/>
      <c r="E26975" s="21"/>
      <c r="G26975" s="13"/>
      <c r="H26975" s="13"/>
      <c r="J26975" s="13"/>
      <c r="K26975" s="21"/>
    </row>
    <row r="26976">
      <c r="D26976" s="13"/>
      <c r="E26976" s="21"/>
      <c r="G26976" s="13"/>
      <c r="H26976" s="13"/>
      <c r="J26976" s="13"/>
      <c r="K26976" s="21"/>
    </row>
    <row r="26977">
      <c r="D26977" s="13"/>
      <c r="E26977" s="21"/>
      <c r="G26977" s="13"/>
      <c r="H26977" s="13"/>
      <c r="J26977" s="13"/>
      <c r="K26977" s="21"/>
    </row>
    <row r="26978">
      <c r="D26978" s="13"/>
      <c r="E26978" s="21"/>
      <c r="G26978" s="13"/>
      <c r="H26978" s="13"/>
      <c r="J26978" s="13"/>
      <c r="K26978" s="21"/>
    </row>
    <row r="26979">
      <c r="D26979" s="13"/>
      <c r="E26979" s="21"/>
      <c r="G26979" s="13"/>
      <c r="H26979" s="13"/>
      <c r="J26979" s="13"/>
      <c r="K26979" s="21"/>
    </row>
    <row r="26980">
      <c r="D26980" s="13"/>
      <c r="E26980" s="21"/>
      <c r="G26980" s="13"/>
      <c r="H26980" s="13"/>
      <c r="J26980" s="13"/>
      <c r="K26980" s="21"/>
    </row>
    <row r="26981">
      <c r="D26981" s="13"/>
      <c r="E26981" s="21"/>
      <c r="G26981" s="13"/>
      <c r="H26981" s="13"/>
      <c r="J26981" s="13"/>
      <c r="K26981" s="21"/>
    </row>
    <row r="26982">
      <c r="D26982" s="13"/>
      <c r="E26982" s="21"/>
      <c r="G26982" s="13"/>
      <c r="H26982" s="13"/>
      <c r="J26982" s="13"/>
      <c r="K26982" s="21"/>
    </row>
    <row r="26983">
      <c r="D26983" s="13"/>
      <c r="E26983" s="21"/>
      <c r="G26983" s="13"/>
      <c r="H26983" s="13"/>
      <c r="J26983" s="13"/>
      <c r="K26983" s="21"/>
    </row>
    <row r="26984">
      <c r="D26984" s="13"/>
      <c r="E26984" s="21"/>
      <c r="G26984" s="13"/>
      <c r="H26984" s="13"/>
      <c r="J26984" s="13"/>
      <c r="K26984" s="21"/>
    </row>
    <row r="26985">
      <c r="D26985" s="13"/>
      <c r="E26985" s="21"/>
      <c r="G26985" s="13"/>
      <c r="H26985" s="13"/>
      <c r="J26985" s="13"/>
      <c r="K26985" s="21"/>
    </row>
    <row r="26986">
      <c r="D26986" s="13"/>
      <c r="E26986" s="21"/>
      <c r="G26986" s="13"/>
      <c r="H26986" s="13"/>
      <c r="J26986" s="13"/>
      <c r="K26986" s="21"/>
    </row>
    <row r="26987">
      <c r="D26987" s="13"/>
      <c r="E26987" s="21"/>
      <c r="G26987" s="13"/>
      <c r="H26987" s="13"/>
      <c r="J26987" s="13"/>
      <c r="K26987" s="21"/>
    </row>
    <row r="26988">
      <c r="D26988" s="13"/>
      <c r="E26988" s="21"/>
      <c r="G26988" s="13"/>
      <c r="H26988" s="13"/>
      <c r="J26988" s="13"/>
      <c r="K26988" s="21"/>
    </row>
    <row r="26989">
      <c r="D26989" s="13"/>
      <c r="E26989" s="21"/>
      <c r="G26989" s="13"/>
      <c r="H26989" s="13"/>
      <c r="J26989" s="13"/>
      <c r="K26989" s="21"/>
    </row>
    <row r="26990">
      <c r="D26990" s="13"/>
      <c r="E26990" s="21"/>
      <c r="G26990" s="13"/>
      <c r="H26990" s="13"/>
      <c r="J26990" s="13"/>
      <c r="K26990" s="21"/>
    </row>
    <row r="26991">
      <c r="D26991" s="13"/>
      <c r="E26991" s="21"/>
      <c r="G26991" s="13"/>
      <c r="H26991" s="13"/>
      <c r="J26991" s="13"/>
      <c r="K26991" s="21"/>
    </row>
    <row r="26992">
      <c r="D26992" s="13"/>
      <c r="E26992" s="21"/>
      <c r="G26992" s="13"/>
      <c r="H26992" s="13"/>
      <c r="J26992" s="13"/>
      <c r="K26992" s="21"/>
    </row>
    <row r="26993">
      <c r="D26993" s="13"/>
      <c r="E26993" s="21"/>
      <c r="G26993" s="13"/>
      <c r="H26993" s="13"/>
      <c r="J26993" s="13"/>
      <c r="K26993" s="21"/>
    </row>
    <row r="26994">
      <c r="D26994" s="13"/>
      <c r="E26994" s="21"/>
      <c r="G26994" s="13"/>
      <c r="H26994" s="13"/>
      <c r="J26994" s="13"/>
      <c r="K26994" s="21"/>
    </row>
    <row r="26995">
      <c r="D26995" s="13"/>
      <c r="E26995" s="21"/>
      <c r="G26995" s="13"/>
      <c r="H26995" s="13"/>
      <c r="J26995" s="13"/>
      <c r="K26995" s="21"/>
    </row>
    <row r="26996">
      <c r="D26996" s="13"/>
      <c r="E26996" s="21"/>
      <c r="G26996" s="13"/>
      <c r="H26996" s="13"/>
      <c r="J26996" s="13"/>
      <c r="K26996" s="21"/>
    </row>
    <row r="26997">
      <c r="D26997" s="13"/>
      <c r="E26997" s="21"/>
      <c r="G26997" s="13"/>
      <c r="H26997" s="13"/>
      <c r="J26997" s="13"/>
      <c r="K26997" s="21"/>
    </row>
    <row r="26998">
      <c r="D26998" s="13"/>
      <c r="E26998" s="21"/>
      <c r="G26998" s="13"/>
      <c r="H26998" s="13"/>
      <c r="J26998" s="13"/>
      <c r="K26998" s="21"/>
    </row>
    <row r="26999">
      <c r="D26999" s="13"/>
      <c r="E26999" s="21"/>
      <c r="G26999" s="13"/>
      <c r="H26999" s="13"/>
      <c r="J26999" s="13"/>
      <c r="K26999" s="21"/>
    </row>
    <row r="27000">
      <c r="D27000" s="13"/>
      <c r="E27000" s="21"/>
      <c r="G27000" s="13"/>
      <c r="H27000" s="13"/>
      <c r="J27000" s="13"/>
      <c r="K27000" s="21"/>
    </row>
    <row r="27001">
      <c r="D27001" s="13"/>
      <c r="E27001" s="21"/>
      <c r="G27001" s="13"/>
      <c r="H27001" s="13"/>
      <c r="J27001" s="13"/>
      <c r="K27001" s="21"/>
    </row>
    <row r="27002">
      <c r="D27002" s="13"/>
      <c r="E27002" s="21"/>
      <c r="G27002" s="13"/>
      <c r="H27002" s="13"/>
      <c r="J27002" s="13"/>
      <c r="K27002" s="21"/>
    </row>
    <row r="27003">
      <c r="D27003" s="13"/>
      <c r="E27003" s="21"/>
      <c r="G27003" s="13"/>
      <c r="H27003" s="13"/>
      <c r="J27003" s="13"/>
      <c r="K27003" s="21"/>
    </row>
    <row r="27004">
      <c r="D27004" s="13"/>
      <c r="E27004" s="21"/>
      <c r="G27004" s="13"/>
      <c r="H27004" s="13"/>
      <c r="J27004" s="13"/>
      <c r="K27004" s="21"/>
    </row>
    <row r="27005">
      <c r="D27005" s="13"/>
      <c r="E27005" s="21"/>
      <c r="G27005" s="13"/>
      <c r="H27005" s="13"/>
      <c r="J27005" s="13"/>
      <c r="K27005" s="21"/>
    </row>
    <row r="27006">
      <c r="D27006" s="13"/>
      <c r="E27006" s="21"/>
      <c r="G27006" s="13"/>
      <c r="H27006" s="13"/>
      <c r="J27006" s="13"/>
      <c r="K27006" s="21"/>
    </row>
    <row r="27007">
      <c r="D27007" s="13"/>
      <c r="E27007" s="21"/>
      <c r="G27007" s="13"/>
      <c r="H27007" s="13"/>
      <c r="J27007" s="13"/>
      <c r="K27007" s="21"/>
    </row>
    <row r="27008">
      <c r="D27008" s="13"/>
      <c r="E27008" s="21"/>
      <c r="G27008" s="13"/>
      <c r="H27008" s="13"/>
      <c r="J27008" s="13"/>
      <c r="K27008" s="21"/>
    </row>
    <row r="27009">
      <c r="D27009" s="13"/>
      <c r="E27009" s="21"/>
      <c r="G27009" s="13"/>
      <c r="H27009" s="13"/>
      <c r="J27009" s="13"/>
      <c r="K27009" s="21"/>
    </row>
    <row r="27010">
      <c r="D27010" s="13"/>
      <c r="E27010" s="21"/>
      <c r="G27010" s="13"/>
      <c r="H27010" s="13"/>
      <c r="J27010" s="13"/>
      <c r="K27010" s="21"/>
    </row>
    <row r="27011">
      <c r="D27011" s="13"/>
      <c r="E27011" s="21"/>
      <c r="G27011" s="13"/>
      <c r="H27011" s="13"/>
      <c r="J27011" s="13"/>
      <c r="K27011" s="21"/>
    </row>
    <row r="27012">
      <c r="D27012" s="13"/>
      <c r="E27012" s="21"/>
      <c r="G27012" s="13"/>
      <c r="H27012" s="13"/>
      <c r="J27012" s="13"/>
      <c r="K27012" s="21"/>
    </row>
    <row r="27013">
      <c r="D27013" s="13"/>
      <c r="E27013" s="21"/>
      <c r="G27013" s="13"/>
      <c r="H27013" s="13"/>
      <c r="J27013" s="13"/>
      <c r="K27013" s="21"/>
    </row>
    <row r="27014">
      <c r="D27014" s="13"/>
      <c r="E27014" s="21"/>
      <c r="G27014" s="13"/>
      <c r="H27014" s="13"/>
      <c r="J27014" s="13"/>
      <c r="K27014" s="21"/>
    </row>
    <row r="27015">
      <c r="D27015" s="13"/>
      <c r="E27015" s="21"/>
      <c r="G27015" s="13"/>
      <c r="H27015" s="13"/>
      <c r="J27015" s="13"/>
      <c r="K27015" s="21"/>
    </row>
    <row r="27016">
      <c r="D27016" s="13"/>
      <c r="E27016" s="21"/>
      <c r="G27016" s="13"/>
      <c r="H27016" s="13"/>
      <c r="J27016" s="13"/>
      <c r="K27016" s="21"/>
    </row>
    <row r="27017">
      <c r="D27017" s="13"/>
      <c r="E27017" s="21"/>
      <c r="G27017" s="13"/>
      <c r="H27017" s="13"/>
      <c r="J27017" s="13"/>
      <c r="K27017" s="21"/>
    </row>
    <row r="27018">
      <c r="D27018" s="13"/>
      <c r="E27018" s="21"/>
      <c r="G27018" s="13"/>
      <c r="H27018" s="13"/>
      <c r="J27018" s="13"/>
      <c r="K27018" s="21"/>
    </row>
    <row r="27019">
      <c r="D27019" s="13"/>
      <c r="E27019" s="21"/>
      <c r="G27019" s="13"/>
      <c r="H27019" s="13"/>
      <c r="J27019" s="13"/>
      <c r="K27019" s="21"/>
    </row>
    <row r="27020">
      <c r="D27020" s="13"/>
      <c r="E27020" s="21"/>
      <c r="G27020" s="13"/>
      <c r="H27020" s="13"/>
      <c r="J27020" s="13"/>
      <c r="K27020" s="21"/>
    </row>
    <row r="27021">
      <c r="D27021" s="13"/>
      <c r="E27021" s="21"/>
      <c r="G27021" s="13"/>
      <c r="H27021" s="13"/>
      <c r="J27021" s="13"/>
      <c r="K27021" s="21"/>
    </row>
    <row r="27022">
      <c r="D27022" s="13"/>
      <c r="E27022" s="21"/>
      <c r="G27022" s="13"/>
      <c r="H27022" s="13"/>
      <c r="J27022" s="13"/>
      <c r="K27022" s="21"/>
    </row>
    <row r="27023">
      <c r="D27023" s="13"/>
      <c r="E27023" s="21"/>
      <c r="G27023" s="13"/>
      <c r="H27023" s="13"/>
      <c r="J27023" s="13"/>
      <c r="K27023" s="21"/>
    </row>
    <row r="27024">
      <c r="D27024" s="13"/>
      <c r="E27024" s="21"/>
      <c r="G27024" s="13"/>
      <c r="H27024" s="13"/>
      <c r="J27024" s="13"/>
      <c r="K27024" s="21"/>
    </row>
    <row r="27025">
      <c r="D27025" s="13"/>
      <c r="E27025" s="21"/>
      <c r="G27025" s="13"/>
      <c r="H27025" s="13"/>
      <c r="J27025" s="13"/>
      <c r="K27025" s="21"/>
    </row>
    <row r="27026">
      <c r="D27026" s="13"/>
      <c r="E27026" s="21"/>
      <c r="G27026" s="13"/>
      <c r="H27026" s="13"/>
      <c r="J27026" s="13"/>
      <c r="K27026" s="21"/>
    </row>
    <row r="27027">
      <c r="D27027" s="13"/>
      <c r="E27027" s="21"/>
      <c r="G27027" s="13"/>
      <c r="H27027" s="13"/>
      <c r="J27027" s="13"/>
      <c r="K27027" s="21"/>
    </row>
    <row r="27028">
      <c r="D27028" s="13"/>
      <c r="E27028" s="21"/>
      <c r="G27028" s="13"/>
      <c r="H27028" s="13"/>
      <c r="J27028" s="13"/>
      <c r="K27028" s="21"/>
    </row>
    <row r="27029">
      <c r="D27029" s="13"/>
      <c r="E27029" s="21"/>
      <c r="G27029" s="13"/>
      <c r="H27029" s="13"/>
      <c r="J27029" s="13"/>
      <c r="K27029" s="21"/>
    </row>
    <row r="27030">
      <c r="D27030" s="13"/>
      <c r="E27030" s="21"/>
      <c r="G27030" s="13"/>
      <c r="H27030" s="13"/>
      <c r="J27030" s="13"/>
      <c r="K27030" s="21"/>
    </row>
    <row r="27031">
      <c r="D27031" s="13"/>
      <c r="E27031" s="21"/>
      <c r="G27031" s="13"/>
      <c r="H27031" s="13"/>
      <c r="J27031" s="13"/>
      <c r="K27031" s="21"/>
    </row>
    <row r="27032">
      <c r="D27032" s="13"/>
      <c r="E27032" s="21"/>
      <c r="G27032" s="13"/>
      <c r="H27032" s="13"/>
      <c r="J27032" s="13"/>
      <c r="K27032" s="21"/>
    </row>
    <row r="27033">
      <c r="D27033" s="13"/>
      <c r="E27033" s="21"/>
      <c r="G27033" s="13"/>
      <c r="H27033" s="13"/>
      <c r="J27033" s="13"/>
      <c r="K27033" s="21"/>
    </row>
    <row r="27034">
      <c r="D27034" s="13"/>
      <c r="E27034" s="21"/>
      <c r="G27034" s="13"/>
      <c r="H27034" s="13"/>
      <c r="J27034" s="13"/>
      <c r="K27034" s="21"/>
    </row>
    <row r="27035">
      <c r="D27035" s="13"/>
      <c r="E27035" s="21"/>
      <c r="G27035" s="13"/>
      <c r="H27035" s="13"/>
      <c r="J27035" s="13"/>
      <c r="K27035" s="21"/>
    </row>
    <row r="27036">
      <c r="D27036" s="13"/>
      <c r="E27036" s="21"/>
      <c r="G27036" s="13"/>
      <c r="H27036" s="13"/>
      <c r="J27036" s="13"/>
      <c r="K27036" s="21"/>
    </row>
    <row r="27037">
      <c r="D27037" s="13"/>
      <c r="E27037" s="21"/>
      <c r="G27037" s="13"/>
      <c r="H27037" s="13"/>
      <c r="J27037" s="13"/>
      <c r="K27037" s="21"/>
    </row>
    <row r="27038">
      <c r="D27038" s="13"/>
      <c r="E27038" s="21"/>
      <c r="G27038" s="13"/>
      <c r="H27038" s="13"/>
      <c r="J27038" s="13"/>
      <c r="K27038" s="21"/>
    </row>
    <row r="27039">
      <c r="D27039" s="13"/>
      <c r="E27039" s="21"/>
      <c r="G27039" s="13"/>
      <c r="H27039" s="13"/>
      <c r="J27039" s="13"/>
      <c r="K27039" s="21"/>
    </row>
    <row r="27040">
      <c r="D27040" s="13"/>
      <c r="E27040" s="21"/>
      <c r="G27040" s="13"/>
      <c r="H27040" s="13"/>
      <c r="J27040" s="13"/>
      <c r="K27040" s="21"/>
    </row>
    <row r="27041">
      <c r="D27041" s="13"/>
      <c r="E27041" s="21"/>
      <c r="G27041" s="13"/>
      <c r="H27041" s="13"/>
      <c r="J27041" s="13"/>
      <c r="K27041" s="21"/>
    </row>
    <row r="27042">
      <c r="D27042" s="13"/>
      <c r="E27042" s="21"/>
      <c r="G27042" s="13"/>
      <c r="H27042" s="13"/>
      <c r="J27042" s="13"/>
      <c r="K27042" s="21"/>
    </row>
    <row r="27043">
      <c r="D27043" s="13"/>
      <c r="E27043" s="21"/>
      <c r="G27043" s="13"/>
      <c r="H27043" s="13"/>
      <c r="J27043" s="13"/>
      <c r="K27043" s="21"/>
    </row>
    <row r="27044">
      <c r="D27044" s="13"/>
      <c r="E27044" s="21"/>
      <c r="G27044" s="13"/>
      <c r="H27044" s="13"/>
      <c r="J27044" s="13"/>
      <c r="K27044" s="21"/>
    </row>
    <row r="27045">
      <c r="D27045" s="13"/>
      <c r="E27045" s="21"/>
      <c r="G27045" s="13"/>
      <c r="H27045" s="13"/>
      <c r="J27045" s="13"/>
      <c r="K27045" s="21"/>
    </row>
    <row r="27046">
      <c r="D27046" s="13"/>
      <c r="E27046" s="21"/>
      <c r="G27046" s="13"/>
      <c r="H27046" s="13"/>
      <c r="J27046" s="13"/>
      <c r="K27046" s="21"/>
    </row>
    <row r="27047">
      <c r="D27047" s="13"/>
      <c r="E27047" s="21"/>
      <c r="G27047" s="13"/>
      <c r="H27047" s="13"/>
      <c r="J27047" s="13"/>
      <c r="K27047" s="21"/>
    </row>
    <row r="27048">
      <c r="D27048" s="13"/>
      <c r="E27048" s="21"/>
      <c r="G27048" s="13"/>
      <c r="H27048" s="13"/>
      <c r="J27048" s="13"/>
      <c r="K27048" s="21"/>
    </row>
    <row r="27049">
      <c r="D27049" s="13"/>
      <c r="E27049" s="21"/>
      <c r="G27049" s="13"/>
      <c r="H27049" s="13"/>
      <c r="J27049" s="13"/>
      <c r="K27049" s="21"/>
    </row>
    <row r="27050">
      <c r="D27050" s="13"/>
      <c r="E27050" s="21"/>
      <c r="G27050" s="13"/>
      <c r="H27050" s="13"/>
      <c r="J27050" s="13"/>
      <c r="K27050" s="21"/>
    </row>
    <row r="27051">
      <c r="D27051" s="13"/>
      <c r="E27051" s="21"/>
      <c r="G27051" s="13"/>
      <c r="H27051" s="13"/>
      <c r="J27051" s="13"/>
      <c r="K27051" s="21"/>
    </row>
    <row r="27052">
      <c r="D27052" s="13"/>
      <c r="E27052" s="21"/>
      <c r="G27052" s="13"/>
      <c r="H27052" s="13"/>
      <c r="J27052" s="13"/>
      <c r="K27052" s="21"/>
    </row>
    <row r="27053">
      <c r="D27053" s="13"/>
      <c r="E27053" s="21"/>
      <c r="G27053" s="13"/>
      <c r="H27053" s="13"/>
      <c r="J27053" s="13"/>
      <c r="K27053" s="21"/>
    </row>
    <row r="27054">
      <c r="D27054" s="13"/>
      <c r="E27054" s="21"/>
      <c r="G27054" s="13"/>
      <c r="H27054" s="13"/>
      <c r="J27054" s="13"/>
      <c r="K27054" s="21"/>
    </row>
    <row r="27055">
      <c r="D27055" s="13"/>
      <c r="E27055" s="21"/>
      <c r="G27055" s="13"/>
      <c r="H27055" s="13"/>
      <c r="J27055" s="13"/>
      <c r="K27055" s="21"/>
    </row>
    <row r="27056">
      <c r="D27056" s="13"/>
      <c r="E27056" s="21"/>
      <c r="G27056" s="13"/>
      <c r="H27056" s="13"/>
      <c r="J27056" s="13"/>
      <c r="K27056" s="21"/>
    </row>
    <row r="27057">
      <c r="D27057" s="13"/>
      <c r="E27057" s="21"/>
      <c r="G27057" s="13"/>
      <c r="H27057" s="13"/>
      <c r="J27057" s="13"/>
      <c r="K27057" s="21"/>
    </row>
    <row r="27058">
      <c r="D27058" s="13"/>
      <c r="E27058" s="21"/>
      <c r="G27058" s="13"/>
      <c r="H27058" s="13"/>
      <c r="J27058" s="13"/>
      <c r="K27058" s="21"/>
    </row>
    <row r="27059">
      <c r="D27059" s="13"/>
      <c r="E27059" s="21"/>
      <c r="G27059" s="13"/>
      <c r="H27059" s="13"/>
      <c r="J27059" s="13"/>
      <c r="K27059" s="21"/>
    </row>
    <row r="27060">
      <c r="D27060" s="13"/>
      <c r="E27060" s="21"/>
      <c r="G27060" s="13"/>
      <c r="H27060" s="13"/>
      <c r="J27060" s="13"/>
      <c r="K27060" s="21"/>
    </row>
    <row r="27061">
      <c r="D27061" s="13"/>
      <c r="E27061" s="21"/>
      <c r="G27061" s="13"/>
      <c r="H27061" s="13"/>
      <c r="J27061" s="13"/>
      <c r="K27061" s="21"/>
    </row>
    <row r="27062">
      <c r="D27062" s="13"/>
      <c r="E27062" s="21"/>
      <c r="G27062" s="13"/>
      <c r="H27062" s="13"/>
      <c r="J27062" s="13"/>
      <c r="K27062" s="21"/>
    </row>
    <row r="27063">
      <c r="D27063" s="13"/>
      <c r="E27063" s="21"/>
      <c r="G27063" s="13"/>
      <c r="H27063" s="13"/>
      <c r="J27063" s="13"/>
      <c r="K27063" s="21"/>
    </row>
    <row r="27064">
      <c r="D27064" s="13"/>
      <c r="E27064" s="21"/>
      <c r="G27064" s="13"/>
      <c r="H27064" s="13"/>
      <c r="J27064" s="13"/>
      <c r="K27064" s="21"/>
    </row>
    <row r="27065">
      <c r="D27065" s="13"/>
      <c r="E27065" s="21"/>
      <c r="G27065" s="13"/>
      <c r="H27065" s="13"/>
      <c r="J27065" s="13"/>
      <c r="K27065" s="21"/>
    </row>
    <row r="27066">
      <c r="D27066" s="13"/>
      <c r="E27066" s="21"/>
      <c r="G27066" s="13"/>
      <c r="H27066" s="13"/>
      <c r="J27066" s="13"/>
      <c r="K27066" s="21"/>
    </row>
    <row r="27067">
      <c r="D27067" s="13"/>
      <c r="E27067" s="21"/>
      <c r="G27067" s="13"/>
      <c r="H27067" s="13"/>
      <c r="J27067" s="13"/>
      <c r="K27067" s="21"/>
    </row>
    <row r="27068">
      <c r="D27068" s="13"/>
      <c r="E27068" s="21"/>
      <c r="G27068" s="13"/>
      <c r="H27068" s="13"/>
      <c r="J27068" s="13"/>
      <c r="K27068" s="21"/>
    </row>
    <row r="27069">
      <c r="D27069" s="13"/>
      <c r="E27069" s="21"/>
      <c r="G27069" s="13"/>
      <c r="H27069" s="13"/>
      <c r="J27069" s="13"/>
      <c r="K27069" s="21"/>
    </row>
    <row r="27070">
      <c r="D27070" s="13"/>
      <c r="E27070" s="21"/>
      <c r="G27070" s="13"/>
      <c r="H27070" s="13"/>
      <c r="J27070" s="13"/>
      <c r="K27070" s="21"/>
    </row>
    <row r="27071">
      <c r="D27071" s="13"/>
      <c r="E27071" s="21"/>
      <c r="G27071" s="13"/>
      <c r="H27071" s="13"/>
      <c r="J27071" s="13"/>
      <c r="K27071" s="21"/>
    </row>
    <row r="27072">
      <c r="D27072" s="13"/>
      <c r="E27072" s="21"/>
      <c r="G27072" s="13"/>
      <c r="H27072" s="13"/>
      <c r="J27072" s="13"/>
      <c r="K27072" s="21"/>
    </row>
    <row r="27073">
      <c r="D27073" s="13"/>
      <c r="E27073" s="21"/>
      <c r="G27073" s="13"/>
      <c r="H27073" s="13"/>
      <c r="J27073" s="13"/>
      <c r="K27073" s="21"/>
    </row>
    <row r="27074">
      <c r="D27074" s="13"/>
      <c r="E27074" s="21"/>
      <c r="G27074" s="13"/>
      <c r="H27074" s="13"/>
      <c r="J27074" s="13"/>
      <c r="K27074" s="21"/>
    </row>
    <row r="27075">
      <c r="D27075" s="13"/>
      <c r="E27075" s="21"/>
      <c r="G27075" s="13"/>
      <c r="H27075" s="13"/>
      <c r="J27075" s="13"/>
      <c r="K27075" s="21"/>
    </row>
    <row r="27076">
      <c r="D27076" s="13"/>
      <c r="E27076" s="21"/>
      <c r="G27076" s="13"/>
      <c r="H27076" s="13"/>
      <c r="J27076" s="13"/>
      <c r="K27076" s="21"/>
    </row>
    <row r="27077">
      <c r="D27077" s="13"/>
      <c r="E27077" s="21"/>
      <c r="G27077" s="13"/>
      <c r="H27077" s="13"/>
      <c r="J27077" s="13"/>
      <c r="K27077" s="21"/>
    </row>
    <row r="27078">
      <c r="D27078" s="13"/>
      <c r="E27078" s="21"/>
      <c r="G27078" s="13"/>
      <c r="H27078" s="13"/>
      <c r="J27078" s="13"/>
      <c r="K27078" s="21"/>
    </row>
    <row r="27079">
      <c r="D27079" s="13"/>
      <c r="E27079" s="21"/>
      <c r="G27079" s="13"/>
      <c r="H27079" s="13"/>
      <c r="J27079" s="13"/>
      <c r="K27079" s="21"/>
    </row>
    <row r="27080">
      <c r="D27080" s="13"/>
      <c r="E27080" s="21"/>
      <c r="G27080" s="13"/>
      <c r="H27080" s="13"/>
      <c r="J27080" s="13"/>
      <c r="K27080" s="21"/>
    </row>
    <row r="27081">
      <c r="D27081" s="13"/>
      <c r="E27081" s="21"/>
      <c r="G27081" s="13"/>
      <c r="H27081" s="13"/>
      <c r="J27081" s="13"/>
      <c r="K27081" s="21"/>
    </row>
    <row r="27082">
      <c r="D27082" s="13"/>
      <c r="E27082" s="21"/>
      <c r="G27082" s="13"/>
      <c r="H27082" s="13"/>
      <c r="J27082" s="13"/>
      <c r="K27082" s="21"/>
    </row>
    <row r="27083">
      <c r="D27083" s="13"/>
      <c r="E27083" s="21"/>
      <c r="G27083" s="13"/>
      <c r="H27083" s="13"/>
      <c r="J27083" s="13"/>
      <c r="K27083" s="21"/>
    </row>
    <row r="27084">
      <c r="D27084" s="13"/>
      <c r="E27084" s="21"/>
      <c r="G27084" s="13"/>
      <c r="H27084" s="13"/>
      <c r="J27084" s="13"/>
      <c r="K27084" s="21"/>
    </row>
    <row r="27085">
      <c r="D27085" s="13"/>
      <c r="E27085" s="21"/>
      <c r="G27085" s="13"/>
      <c r="H27085" s="13"/>
      <c r="J27085" s="13"/>
      <c r="K27085" s="21"/>
    </row>
    <row r="27086">
      <c r="D27086" s="13"/>
      <c r="E27086" s="21"/>
      <c r="G27086" s="13"/>
      <c r="H27086" s="13"/>
      <c r="J27086" s="13"/>
      <c r="K27086" s="21"/>
    </row>
    <row r="27087">
      <c r="D27087" s="13"/>
      <c r="E27087" s="21"/>
      <c r="G27087" s="13"/>
      <c r="H27087" s="13"/>
      <c r="J27087" s="13"/>
      <c r="K27087" s="21"/>
    </row>
    <row r="27088">
      <c r="D27088" s="13"/>
      <c r="E27088" s="21"/>
      <c r="G27088" s="13"/>
      <c r="H27088" s="13"/>
      <c r="J27088" s="13"/>
      <c r="K27088" s="21"/>
    </row>
    <row r="27089">
      <c r="D27089" s="13"/>
      <c r="E27089" s="21"/>
      <c r="G27089" s="13"/>
      <c r="H27089" s="13"/>
      <c r="J27089" s="13"/>
      <c r="K27089" s="21"/>
    </row>
    <row r="27090">
      <c r="D27090" s="13"/>
      <c r="E27090" s="21"/>
      <c r="G27090" s="13"/>
      <c r="H27090" s="13"/>
      <c r="J27090" s="13"/>
      <c r="K27090" s="21"/>
    </row>
    <row r="27091">
      <c r="D27091" s="13"/>
      <c r="E27091" s="21"/>
      <c r="G27091" s="13"/>
      <c r="H27091" s="13"/>
      <c r="J27091" s="13"/>
      <c r="K27091" s="21"/>
    </row>
    <row r="27092">
      <c r="D27092" s="13"/>
      <c r="E27092" s="21"/>
      <c r="G27092" s="13"/>
      <c r="H27092" s="13"/>
      <c r="J27092" s="13"/>
      <c r="K27092" s="21"/>
    </row>
    <row r="27093">
      <c r="D27093" s="13"/>
      <c r="E27093" s="21"/>
      <c r="G27093" s="13"/>
      <c r="H27093" s="13"/>
      <c r="J27093" s="13"/>
      <c r="K27093" s="21"/>
    </row>
    <row r="27094">
      <c r="D27094" s="13"/>
      <c r="E27094" s="21"/>
      <c r="G27094" s="13"/>
      <c r="H27094" s="13"/>
      <c r="J27094" s="13"/>
      <c r="K27094" s="21"/>
    </row>
    <row r="27095">
      <c r="D27095" s="13"/>
      <c r="E27095" s="21"/>
      <c r="G27095" s="13"/>
      <c r="H27095" s="13"/>
      <c r="J27095" s="13"/>
      <c r="K27095" s="21"/>
    </row>
    <row r="27096">
      <c r="D27096" s="13"/>
      <c r="E27096" s="21"/>
      <c r="G27096" s="13"/>
      <c r="H27096" s="13"/>
      <c r="J27096" s="13"/>
      <c r="K27096" s="21"/>
    </row>
    <row r="27097">
      <c r="D27097" s="13"/>
      <c r="E27097" s="21"/>
      <c r="G27097" s="13"/>
      <c r="H27097" s="13"/>
      <c r="J27097" s="13"/>
      <c r="K27097" s="21"/>
    </row>
    <row r="27098">
      <c r="D27098" s="13"/>
      <c r="E27098" s="21"/>
      <c r="G27098" s="13"/>
      <c r="H27098" s="13"/>
      <c r="J27098" s="13"/>
      <c r="K27098" s="21"/>
    </row>
    <row r="27099">
      <c r="D27099" s="13"/>
      <c r="E27099" s="21"/>
      <c r="G27099" s="13"/>
      <c r="H27099" s="13"/>
      <c r="J27099" s="13"/>
      <c r="K27099" s="21"/>
    </row>
    <row r="27100">
      <c r="D27100" s="13"/>
      <c r="E27100" s="21"/>
      <c r="G27100" s="13"/>
      <c r="H27100" s="13"/>
      <c r="J27100" s="13"/>
      <c r="K27100" s="21"/>
    </row>
    <row r="27101">
      <c r="D27101" s="13"/>
      <c r="E27101" s="21"/>
      <c r="G27101" s="13"/>
      <c r="H27101" s="13"/>
      <c r="J27101" s="13"/>
      <c r="K27101" s="21"/>
    </row>
    <row r="27102">
      <c r="D27102" s="13"/>
      <c r="E27102" s="21"/>
      <c r="G27102" s="13"/>
      <c r="H27102" s="13"/>
      <c r="J27102" s="13"/>
      <c r="K27102" s="21"/>
    </row>
    <row r="27103">
      <c r="D27103" s="13"/>
      <c r="E27103" s="21"/>
      <c r="G27103" s="13"/>
      <c r="H27103" s="13"/>
      <c r="J27103" s="13"/>
      <c r="K27103" s="21"/>
    </row>
    <row r="27104">
      <c r="D27104" s="13"/>
      <c r="E27104" s="21"/>
      <c r="G27104" s="13"/>
      <c r="H27104" s="13"/>
      <c r="J27104" s="13"/>
      <c r="K27104" s="21"/>
    </row>
    <row r="27105">
      <c r="D27105" s="13"/>
      <c r="E27105" s="21"/>
      <c r="G27105" s="13"/>
      <c r="H27105" s="13"/>
      <c r="J27105" s="13"/>
      <c r="K27105" s="21"/>
    </row>
    <row r="27106">
      <c r="D27106" s="13"/>
      <c r="E27106" s="21"/>
      <c r="G27106" s="13"/>
      <c r="H27106" s="13"/>
      <c r="J27106" s="13"/>
      <c r="K27106" s="21"/>
    </row>
    <row r="27107">
      <c r="D27107" s="13"/>
      <c r="E27107" s="21"/>
      <c r="G27107" s="13"/>
      <c r="H27107" s="13"/>
      <c r="J27107" s="13"/>
      <c r="K27107" s="21"/>
    </row>
    <row r="27108">
      <c r="D27108" s="13"/>
      <c r="E27108" s="21"/>
      <c r="G27108" s="13"/>
      <c r="H27108" s="13"/>
      <c r="J27108" s="13"/>
      <c r="K27108" s="21"/>
    </row>
    <row r="27109">
      <c r="D27109" s="13"/>
      <c r="E27109" s="21"/>
      <c r="G27109" s="13"/>
      <c r="H27109" s="13"/>
      <c r="J27109" s="13"/>
      <c r="K27109" s="21"/>
    </row>
    <row r="27110">
      <c r="D27110" s="13"/>
      <c r="E27110" s="21"/>
      <c r="G27110" s="13"/>
      <c r="H27110" s="13"/>
      <c r="J27110" s="13"/>
      <c r="K27110" s="21"/>
    </row>
    <row r="27111">
      <c r="D27111" s="13"/>
      <c r="E27111" s="21"/>
      <c r="G27111" s="13"/>
      <c r="H27111" s="13"/>
      <c r="J27111" s="13"/>
      <c r="K27111" s="21"/>
    </row>
    <row r="27112">
      <c r="D27112" s="13"/>
      <c r="E27112" s="21"/>
      <c r="G27112" s="13"/>
      <c r="H27112" s="13"/>
      <c r="J27112" s="13"/>
      <c r="K27112" s="21"/>
    </row>
    <row r="27113">
      <c r="D27113" s="13"/>
      <c r="E27113" s="21"/>
      <c r="G27113" s="13"/>
      <c r="H27113" s="13"/>
      <c r="J27113" s="13"/>
      <c r="K27113" s="21"/>
    </row>
    <row r="27114">
      <c r="D27114" s="13"/>
      <c r="E27114" s="21"/>
      <c r="G27114" s="13"/>
      <c r="H27114" s="13"/>
      <c r="J27114" s="13"/>
      <c r="K27114" s="21"/>
    </row>
    <row r="27115">
      <c r="D27115" s="13"/>
      <c r="E27115" s="21"/>
      <c r="G27115" s="13"/>
      <c r="H27115" s="13"/>
      <c r="J27115" s="13"/>
      <c r="K27115" s="21"/>
    </row>
    <row r="27116">
      <c r="D27116" s="13"/>
      <c r="E27116" s="21"/>
      <c r="G27116" s="13"/>
      <c r="H27116" s="13"/>
      <c r="J27116" s="13"/>
      <c r="K27116" s="21"/>
    </row>
    <row r="27117">
      <c r="D27117" s="13"/>
      <c r="E27117" s="21"/>
      <c r="G27117" s="13"/>
      <c r="H27117" s="13"/>
      <c r="J27117" s="13"/>
      <c r="K27117" s="21"/>
    </row>
    <row r="27118">
      <c r="D27118" s="13"/>
      <c r="E27118" s="21"/>
      <c r="G27118" s="13"/>
      <c r="H27118" s="13"/>
      <c r="J27118" s="13"/>
      <c r="K27118" s="21"/>
    </row>
    <row r="27119">
      <c r="D27119" s="13"/>
      <c r="E27119" s="21"/>
      <c r="G27119" s="13"/>
      <c r="H27119" s="13"/>
      <c r="J27119" s="13"/>
      <c r="K27119" s="21"/>
    </row>
    <row r="27120">
      <c r="D27120" s="13"/>
      <c r="E27120" s="21"/>
      <c r="G27120" s="13"/>
      <c r="H27120" s="13"/>
      <c r="J27120" s="13"/>
      <c r="K27120" s="21"/>
    </row>
    <row r="27121">
      <c r="D27121" s="13"/>
      <c r="E27121" s="21"/>
      <c r="G27121" s="13"/>
      <c r="H27121" s="13"/>
      <c r="J27121" s="13"/>
      <c r="K27121" s="21"/>
    </row>
    <row r="27122">
      <c r="D27122" s="13"/>
      <c r="E27122" s="21"/>
      <c r="G27122" s="13"/>
      <c r="H27122" s="13"/>
      <c r="J27122" s="13"/>
      <c r="K27122" s="21"/>
    </row>
    <row r="27123">
      <c r="D27123" s="13"/>
      <c r="E27123" s="21"/>
      <c r="G27123" s="13"/>
      <c r="H27123" s="13"/>
      <c r="J27123" s="13"/>
      <c r="K27123" s="21"/>
    </row>
    <row r="27124">
      <c r="D27124" s="13"/>
      <c r="E27124" s="21"/>
      <c r="G27124" s="13"/>
      <c r="H27124" s="13"/>
      <c r="J27124" s="13"/>
      <c r="K27124" s="21"/>
    </row>
    <row r="27125">
      <c r="D27125" s="13"/>
      <c r="E27125" s="21"/>
      <c r="G27125" s="13"/>
      <c r="H27125" s="13"/>
      <c r="J27125" s="13"/>
      <c r="K27125" s="21"/>
    </row>
    <row r="27126">
      <c r="D27126" s="13"/>
      <c r="E27126" s="21"/>
      <c r="G27126" s="13"/>
      <c r="H27126" s="13"/>
      <c r="J27126" s="13"/>
      <c r="K27126" s="21"/>
    </row>
    <row r="27127">
      <c r="D27127" s="13"/>
      <c r="E27127" s="21"/>
      <c r="G27127" s="13"/>
      <c r="H27127" s="13"/>
      <c r="J27127" s="13"/>
      <c r="K27127" s="21"/>
    </row>
    <row r="27128">
      <c r="D27128" s="13"/>
      <c r="E27128" s="21"/>
      <c r="G27128" s="13"/>
      <c r="H27128" s="13"/>
      <c r="J27128" s="13"/>
      <c r="K27128" s="21"/>
    </row>
    <row r="27129">
      <c r="D27129" s="13"/>
      <c r="E27129" s="21"/>
      <c r="G27129" s="13"/>
      <c r="H27129" s="13"/>
      <c r="J27129" s="13"/>
      <c r="K27129" s="21"/>
    </row>
    <row r="27130">
      <c r="D27130" s="13"/>
      <c r="E27130" s="21"/>
      <c r="G27130" s="13"/>
      <c r="H27130" s="13"/>
      <c r="J27130" s="13"/>
      <c r="K27130" s="21"/>
    </row>
    <row r="27131">
      <c r="D27131" s="13"/>
      <c r="E27131" s="21"/>
      <c r="G27131" s="13"/>
      <c r="H27131" s="13"/>
      <c r="J27131" s="13"/>
      <c r="K27131" s="21"/>
    </row>
    <row r="27132">
      <c r="D27132" s="13"/>
      <c r="E27132" s="21"/>
      <c r="G27132" s="13"/>
      <c r="H27132" s="13"/>
      <c r="J27132" s="13"/>
      <c r="K27132" s="21"/>
    </row>
    <row r="27133">
      <c r="D27133" s="13"/>
      <c r="E27133" s="21"/>
      <c r="G27133" s="13"/>
      <c r="H27133" s="13"/>
      <c r="J27133" s="13"/>
      <c r="K27133" s="21"/>
    </row>
    <row r="27134">
      <c r="D27134" s="13"/>
      <c r="E27134" s="21"/>
      <c r="G27134" s="13"/>
      <c r="H27134" s="13"/>
      <c r="J27134" s="13"/>
      <c r="K27134" s="21"/>
    </row>
    <row r="27135">
      <c r="D27135" s="13"/>
      <c r="E27135" s="21"/>
      <c r="G27135" s="13"/>
      <c r="H27135" s="13"/>
      <c r="J27135" s="13"/>
      <c r="K27135" s="21"/>
    </row>
    <row r="27136">
      <c r="D27136" s="13"/>
      <c r="E27136" s="21"/>
      <c r="G27136" s="13"/>
      <c r="H27136" s="13"/>
      <c r="J27136" s="13"/>
      <c r="K27136" s="21"/>
    </row>
    <row r="27137">
      <c r="D27137" s="13"/>
      <c r="E27137" s="21"/>
      <c r="G27137" s="13"/>
      <c r="H27137" s="13"/>
      <c r="J27137" s="13"/>
      <c r="K27137" s="21"/>
    </row>
    <row r="27138">
      <c r="D27138" s="13"/>
      <c r="E27138" s="21"/>
      <c r="G27138" s="13"/>
      <c r="H27138" s="13"/>
      <c r="J27138" s="13"/>
      <c r="K27138" s="21"/>
    </row>
    <row r="27139">
      <c r="D27139" s="13"/>
      <c r="E27139" s="21"/>
      <c r="G27139" s="13"/>
      <c r="H27139" s="13"/>
      <c r="J27139" s="13"/>
      <c r="K27139" s="21"/>
    </row>
    <row r="27140">
      <c r="D27140" s="13"/>
      <c r="E27140" s="21"/>
      <c r="G27140" s="13"/>
      <c r="H27140" s="13"/>
      <c r="J27140" s="13"/>
      <c r="K27140" s="21"/>
    </row>
    <row r="27141">
      <c r="D27141" s="13"/>
      <c r="E27141" s="21"/>
      <c r="G27141" s="13"/>
      <c r="H27141" s="13"/>
      <c r="J27141" s="13"/>
      <c r="K27141" s="21"/>
    </row>
    <row r="27142">
      <c r="D27142" s="13"/>
      <c r="E27142" s="21"/>
      <c r="G27142" s="13"/>
      <c r="H27142" s="13"/>
      <c r="J27142" s="13"/>
      <c r="K27142" s="21"/>
    </row>
    <row r="27143">
      <c r="D27143" s="13"/>
      <c r="E27143" s="21"/>
      <c r="G27143" s="13"/>
      <c r="H27143" s="13"/>
      <c r="J27143" s="13"/>
      <c r="K27143" s="21"/>
    </row>
    <row r="27144">
      <c r="D27144" s="13"/>
      <c r="E27144" s="21"/>
      <c r="G27144" s="13"/>
      <c r="H27144" s="13"/>
      <c r="J27144" s="13"/>
      <c r="K27144" s="21"/>
    </row>
    <row r="27145">
      <c r="D27145" s="13"/>
      <c r="E27145" s="21"/>
      <c r="G27145" s="13"/>
      <c r="H27145" s="13"/>
      <c r="J27145" s="13"/>
      <c r="K27145" s="21"/>
    </row>
    <row r="27146">
      <c r="D27146" s="13"/>
      <c r="E27146" s="21"/>
      <c r="G27146" s="13"/>
      <c r="H27146" s="13"/>
      <c r="J27146" s="13"/>
      <c r="K27146" s="21"/>
    </row>
    <row r="27147">
      <c r="D27147" s="13"/>
      <c r="E27147" s="21"/>
      <c r="G27147" s="13"/>
      <c r="H27147" s="13"/>
      <c r="J27147" s="13"/>
      <c r="K27147" s="21"/>
    </row>
    <row r="27148">
      <c r="D27148" s="13"/>
      <c r="E27148" s="21"/>
      <c r="G27148" s="13"/>
      <c r="H27148" s="13"/>
      <c r="J27148" s="13"/>
      <c r="K27148" s="21"/>
    </row>
    <row r="27149">
      <c r="D27149" s="13"/>
      <c r="E27149" s="21"/>
      <c r="G27149" s="13"/>
      <c r="H27149" s="13"/>
      <c r="J27149" s="13"/>
      <c r="K27149" s="21"/>
    </row>
    <row r="27150">
      <c r="D27150" s="13"/>
      <c r="E27150" s="21"/>
      <c r="G27150" s="13"/>
      <c r="H27150" s="13"/>
      <c r="J27150" s="13"/>
      <c r="K27150" s="21"/>
    </row>
    <row r="27151">
      <c r="D27151" s="13"/>
      <c r="E27151" s="21"/>
      <c r="G27151" s="13"/>
      <c r="H27151" s="13"/>
      <c r="J27151" s="13"/>
      <c r="K27151" s="21"/>
    </row>
    <row r="27152">
      <c r="D27152" s="13"/>
      <c r="E27152" s="21"/>
      <c r="G27152" s="13"/>
      <c r="H27152" s="13"/>
      <c r="J27152" s="13"/>
      <c r="K27152" s="21"/>
    </row>
    <row r="27153">
      <c r="D27153" s="13"/>
      <c r="E27153" s="21"/>
      <c r="G27153" s="13"/>
      <c r="H27153" s="13"/>
      <c r="J27153" s="13"/>
      <c r="K27153" s="21"/>
    </row>
    <row r="27154">
      <c r="D27154" s="13"/>
      <c r="E27154" s="21"/>
      <c r="G27154" s="13"/>
      <c r="H27154" s="13"/>
      <c r="J27154" s="13"/>
      <c r="K27154" s="21"/>
    </row>
    <row r="27155">
      <c r="D27155" s="13"/>
      <c r="E27155" s="21"/>
      <c r="G27155" s="13"/>
      <c r="H27155" s="13"/>
      <c r="J27155" s="13"/>
      <c r="K27155" s="21"/>
    </row>
    <row r="27156">
      <c r="D27156" s="13"/>
      <c r="E27156" s="21"/>
      <c r="G27156" s="13"/>
      <c r="H27156" s="13"/>
      <c r="J27156" s="13"/>
      <c r="K27156" s="21"/>
    </row>
    <row r="27157">
      <c r="D27157" s="13"/>
      <c r="E27157" s="21"/>
      <c r="G27157" s="13"/>
      <c r="H27157" s="13"/>
      <c r="J27157" s="13"/>
      <c r="K27157" s="21"/>
    </row>
    <row r="27158">
      <c r="D27158" s="13"/>
      <c r="E27158" s="21"/>
      <c r="G27158" s="13"/>
      <c r="H27158" s="13"/>
      <c r="J27158" s="13"/>
      <c r="K27158" s="21"/>
    </row>
    <row r="27159">
      <c r="D27159" s="13"/>
      <c r="E27159" s="21"/>
      <c r="G27159" s="13"/>
      <c r="H27159" s="13"/>
      <c r="J27159" s="13"/>
      <c r="K27159" s="21"/>
    </row>
    <row r="27160">
      <c r="D27160" s="13"/>
      <c r="E27160" s="21"/>
      <c r="G27160" s="13"/>
      <c r="H27160" s="13"/>
      <c r="J27160" s="13"/>
      <c r="K27160" s="21"/>
    </row>
    <row r="27161">
      <c r="D27161" s="13"/>
      <c r="E27161" s="21"/>
      <c r="G27161" s="13"/>
      <c r="H27161" s="13"/>
      <c r="J27161" s="13"/>
      <c r="K27161" s="21"/>
    </row>
    <row r="27162">
      <c r="D27162" s="13"/>
      <c r="E27162" s="21"/>
      <c r="G27162" s="13"/>
      <c r="H27162" s="13"/>
      <c r="J27162" s="13"/>
      <c r="K27162" s="21"/>
    </row>
    <row r="27163">
      <c r="D27163" s="13"/>
      <c r="E27163" s="21"/>
      <c r="G27163" s="13"/>
      <c r="H27163" s="13"/>
      <c r="J27163" s="13"/>
      <c r="K27163" s="21"/>
    </row>
    <row r="27164">
      <c r="D27164" s="13"/>
      <c r="E27164" s="21"/>
      <c r="G27164" s="13"/>
      <c r="H27164" s="13"/>
      <c r="J27164" s="13"/>
      <c r="K27164" s="21"/>
    </row>
    <row r="27165">
      <c r="D27165" s="13"/>
      <c r="E27165" s="21"/>
      <c r="G27165" s="13"/>
      <c r="H27165" s="13"/>
      <c r="J27165" s="13"/>
      <c r="K27165" s="21"/>
    </row>
    <row r="27166">
      <c r="D27166" s="13"/>
      <c r="E27166" s="21"/>
      <c r="G27166" s="13"/>
      <c r="H27166" s="13"/>
      <c r="J27166" s="13"/>
      <c r="K27166" s="21"/>
    </row>
    <row r="27167">
      <c r="D27167" s="13"/>
      <c r="E27167" s="21"/>
      <c r="G27167" s="13"/>
      <c r="H27167" s="13"/>
      <c r="J27167" s="13"/>
      <c r="K27167" s="21"/>
    </row>
    <row r="27168">
      <c r="D27168" s="13"/>
      <c r="E27168" s="21"/>
      <c r="G27168" s="13"/>
      <c r="H27168" s="13"/>
      <c r="J27168" s="13"/>
      <c r="K27168" s="21"/>
    </row>
    <row r="27169">
      <c r="D27169" s="13"/>
      <c r="E27169" s="21"/>
      <c r="G27169" s="13"/>
      <c r="H27169" s="13"/>
      <c r="J27169" s="13"/>
      <c r="K27169" s="21"/>
    </row>
    <row r="27170">
      <c r="D27170" s="13"/>
      <c r="E27170" s="21"/>
      <c r="G27170" s="13"/>
      <c r="H27170" s="13"/>
      <c r="J27170" s="13"/>
      <c r="K27170" s="21"/>
    </row>
    <row r="27171">
      <c r="D27171" s="13"/>
      <c r="E27171" s="21"/>
      <c r="G27171" s="13"/>
      <c r="H27171" s="13"/>
      <c r="J27171" s="13"/>
      <c r="K27171" s="21"/>
    </row>
    <row r="27172">
      <c r="D27172" s="13"/>
      <c r="E27172" s="21"/>
      <c r="G27172" s="13"/>
      <c r="H27172" s="13"/>
      <c r="J27172" s="13"/>
      <c r="K27172" s="21"/>
    </row>
    <row r="27173">
      <c r="D27173" s="13"/>
      <c r="E27173" s="21"/>
      <c r="G27173" s="13"/>
      <c r="H27173" s="13"/>
      <c r="J27173" s="13"/>
      <c r="K27173" s="21"/>
    </row>
    <row r="27174">
      <c r="D27174" s="13"/>
      <c r="E27174" s="21"/>
      <c r="G27174" s="13"/>
      <c r="H27174" s="13"/>
      <c r="J27174" s="13"/>
      <c r="K27174" s="21"/>
    </row>
    <row r="27175">
      <c r="D27175" s="13"/>
      <c r="E27175" s="21"/>
      <c r="G27175" s="13"/>
      <c r="H27175" s="13"/>
      <c r="J27175" s="13"/>
      <c r="K27175" s="21"/>
    </row>
    <row r="27176">
      <c r="D27176" s="13"/>
      <c r="E27176" s="21"/>
      <c r="G27176" s="13"/>
      <c r="H27176" s="13"/>
      <c r="J27176" s="13"/>
      <c r="K27176" s="21"/>
    </row>
    <row r="27177">
      <c r="D27177" s="13"/>
      <c r="E27177" s="21"/>
      <c r="G27177" s="13"/>
      <c r="H27177" s="13"/>
      <c r="J27177" s="13"/>
      <c r="K27177" s="21"/>
    </row>
    <row r="27178">
      <c r="D27178" s="13"/>
      <c r="E27178" s="21"/>
      <c r="G27178" s="13"/>
      <c r="H27178" s="13"/>
      <c r="J27178" s="13"/>
      <c r="K27178" s="21"/>
    </row>
    <row r="27179">
      <c r="D27179" s="13"/>
      <c r="E27179" s="21"/>
      <c r="G27179" s="13"/>
      <c r="H27179" s="13"/>
      <c r="J27179" s="13"/>
      <c r="K27179" s="21"/>
    </row>
    <row r="27180">
      <c r="D27180" s="13"/>
      <c r="E27180" s="21"/>
      <c r="G27180" s="13"/>
      <c r="H27180" s="13"/>
      <c r="J27180" s="13"/>
      <c r="K27180" s="21"/>
    </row>
    <row r="27181">
      <c r="D27181" s="13"/>
      <c r="E27181" s="21"/>
      <c r="G27181" s="13"/>
      <c r="H27181" s="13"/>
      <c r="J27181" s="13"/>
      <c r="K27181" s="21"/>
    </row>
    <row r="27182">
      <c r="D27182" s="13"/>
      <c r="E27182" s="21"/>
      <c r="G27182" s="13"/>
      <c r="H27182" s="13"/>
      <c r="J27182" s="13"/>
      <c r="K27182" s="21"/>
    </row>
    <row r="27183">
      <c r="D27183" s="13"/>
      <c r="E27183" s="21"/>
      <c r="G27183" s="13"/>
      <c r="H27183" s="13"/>
      <c r="J27183" s="13"/>
      <c r="K27183" s="21"/>
    </row>
    <row r="27184">
      <c r="D27184" s="13"/>
      <c r="E27184" s="21"/>
      <c r="G27184" s="13"/>
      <c r="H27184" s="13"/>
      <c r="J27184" s="13"/>
      <c r="K27184" s="21"/>
    </row>
    <row r="27185">
      <c r="D27185" s="13"/>
      <c r="E27185" s="21"/>
      <c r="G27185" s="13"/>
      <c r="H27185" s="13"/>
      <c r="J27185" s="13"/>
      <c r="K27185" s="21"/>
    </row>
    <row r="27186">
      <c r="D27186" s="13"/>
      <c r="E27186" s="21"/>
      <c r="G27186" s="13"/>
      <c r="H27186" s="13"/>
      <c r="J27186" s="13"/>
      <c r="K27186" s="21"/>
    </row>
    <row r="27187">
      <c r="D27187" s="13"/>
      <c r="E27187" s="21"/>
      <c r="G27187" s="13"/>
      <c r="H27187" s="13"/>
      <c r="J27187" s="13"/>
      <c r="K27187" s="21"/>
    </row>
    <row r="27188">
      <c r="D27188" s="13"/>
      <c r="E27188" s="21"/>
      <c r="G27188" s="13"/>
      <c r="H27188" s="13"/>
      <c r="J27188" s="13"/>
      <c r="K27188" s="21"/>
    </row>
    <row r="27189">
      <c r="D27189" s="13"/>
      <c r="E27189" s="21"/>
      <c r="G27189" s="13"/>
      <c r="H27189" s="13"/>
      <c r="J27189" s="13"/>
      <c r="K27189" s="21"/>
    </row>
    <row r="27190">
      <c r="D27190" s="13"/>
      <c r="E27190" s="21"/>
      <c r="G27190" s="13"/>
      <c r="H27190" s="13"/>
      <c r="J27190" s="13"/>
      <c r="K27190" s="21"/>
    </row>
    <row r="27191">
      <c r="D27191" s="13"/>
      <c r="E27191" s="21"/>
      <c r="G27191" s="13"/>
      <c r="H27191" s="13"/>
      <c r="J27191" s="13"/>
      <c r="K27191" s="21"/>
    </row>
    <row r="27192">
      <c r="D27192" s="13"/>
      <c r="E27192" s="21"/>
      <c r="G27192" s="13"/>
      <c r="H27192" s="13"/>
      <c r="J27192" s="13"/>
      <c r="K27192" s="21"/>
    </row>
    <row r="27193">
      <c r="D27193" s="13"/>
      <c r="E27193" s="21"/>
      <c r="G27193" s="13"/>
      <c r="H27193" s="13"/>
      <c r="J27193" s="13"/>
      <c r="K27193" s="21"/>
    </row>
    <row r="27194">
      <c r="D27194" s="13"/>
      <c r="E27194" s="21"/>
      <c r="G27194" s="13"/>
      <c r="H27194" s="13"/>
      <c r="J27194" s="13"/>
      <c r="K27194" s="21"/>
    </row>
    <row r="27195">
      <c r="D27195" s="13"/>
      <c r="E27195" s="21"/>
      <c r="G27195" s="13"/>
      <c r="H27195" s="13"/>
      <c r="J27195" s="13"/>
      <c r="K27195" s="21"/>
    </row>
    <row r="27196">
      <c r="D27196" s="13"/>
      <c r="E27196" s="21"/>
      <c r="G27196" s="13"/>
      <c r="H27196" s="13"/>
      <c r="J27196" s="13"/>
      <c r="K27196" s="21"/>
    </row>
    <row r="27197">
      <c r="D27197" s="13"/>
      <c r="E27197" s="21"/>
      <c r="G27197" s="13"/>
      <c r="H27197" s="13"/>
      <c r="J27197" s="13"/>
      <c r="K27197" s="21"/>
    </row>
    <row r="27198">
      <c r="D27198" s="13"/>
      <c r="E27198" s="21"/>
      <c r="G27198" s="13"/>
      <c r="H27198" s="13"/>
      <c r="J27198" s="13"/>
      <c r="K27198" s="21"/>
    </row>
    <row r="27199">
      <c r="D27199" s="13"/>
      <c r="E27199" s="21"/>
      <c r="G27199" s="13"/>
      <c r="H27199" s="13"/>
      <c r="J27199" s="13"/>
      <c r="K27199" s="21"/>
    </row>
    <row r="27200">
      <c r="D27200" s="13"/>
      <c r="E27200" s="21"/>
      <c r="G27200" s="13"/>
      <c r="H27200" s="13"/>
      <c r="J27200" s="13"/>
      <c r="K27200" s="21"/>
    </row>
    <row r="27201">
      <c r="D27201" s="13"/>
      <c r="E27201" s="21"/>
      <c r="G27201" s="13"/>
      <c r="H27201" s="13"/>
      <c r="J27201" s="13"/>
      <c r="K27201" s="21"/>
    </row>
    <row r="27202">
      <c r="D27202" s="13"/>
      <c r="E27202" s="21"/>
      <c r="G27202" s="13"/>
      <c r="H27202" s="13"/>
      <c r="J27202" s="13"/>
      <c r="K27202" s="21"/>
    </row>
    <row r="27203">
      <c r="D27203" s="13"/>
      <c r="E27203" s="21"/>
      <c r="G27203" s="13"/>
      <c r="H27203" s="13"/>
      <c r="J27203" s="13"/>
      <c r="K27203" s="21"/>
    </row>
    <row r="27204">
      <c r="D27204" s="13"/>
      <c r="E27204" s="21"/>
      <c r="G27204" s="13"/>
      <c r="H27204" s="13"/>
      <c r="J27204" s="13"/>
      <c r="K27204" s="21"/>
    </row>
    <row r="27205">
      <c r="D27205" s="13"/>
      <c r="E27205" s="21"/>
      <c r="G27205" s="13"/>
      <c r="H27205" s="13"/>
      <c r="J27205" s="13"/>
      <c r="K27205" s="21"/>
    </row>
    <row r="27206">
      <c r="D27206" s="13"/>
      <c r="E27206" s="21"/>
      <c r="G27206" s="13"/>
      <c r="H27206" s="13"/>
      <c r="J27206" s="13"/>
      <c r="K27206" s="21"/>
    </row>
    <row r="27207">
      <c r="D27207" s="13"/>
      <c r="E27207" s="21"/>
      <c r="G27207" s="13"/>
      <c r="H27207" s="13"/>
      <c r="J27207" s="13"/>
      <c r="K27207" s="21"/>
    </row>
    <row r="27208">
      <c r="D27208" s="13"/>
      <c r="E27208" s="21"/>
      <c r="G27208" s="13"/>
      <c r="H27208" s="13"/>
      <c r="J27208" s="13"/>
      <c r="K27208" s="21"/>
    </row>
    <row r="27209">
      <c r="D27209" s="13"/>
      <c r="E27209" s="21"/>
      <c r="G27209" s="13"/>
      <c r="H27209" s="13"/>
      <c r="J27209" s="13"/>
      <c r="K27209" s="21"/>
    </row>
    <row r="27210">
      <c r="D27210" s="13"/>
      <c r="E27210" s="21"/>
      <c r="G27210" s="13"/>
      <c r="H27210" s="13"/>
      <c r="J27210" s="13"/>
      <c r="K27210" s="21"/>
    </row>
    <row r="27211">
      <c r="D27211" s="13"/>
      <c r="E27211" s="21"/>
      <c r="G27211" s="13"/>
      <c r="H27211" s="13"/>
      <c r="J27211" s="13"/>
      <c r="K27211" s="21"/>
    </row>
    <row r="27212">
      <c r="D27212" s="13"/>
      <c r="E27212" s="21"/>
      <c r="G27212" s="13"/>
      <c r="H27212" s="13"/>
      <c r="J27212" s="13"/>
      <c r="K27212" s="21"/>
    </row>
    <row r="27213">
      <c r="D27213" s="13"/>
      <c r="E27213" s="21"/>
      <c r="G27213" s="13"/>
      <c r="H27213" s="13"/>
      <c r="J27213" s="13"/>
      <c r="K27213" s="21"/>
    </row>
    <row r="27214">
      <c r="D27214" s="13"/>
      <c r="E27214" s="21"/>
      <c r="G27214" s="13"/>
      <c r="H27214" s="13"/>
      <c r="J27214" s="13"/>
      <c r="K27214" s="21"/>
    </row>
    <row r="27215">
      <c r="D27215" s="13"/>
      <c r="E27215" s="21"/>
      <c r="G27215" s="13"/>
      <c r="H27215" s="13"/>
      <c r="J27215" s="13"/>
      <c r="K27215" s="21"/>
    </row>
    <row r="27216">
      <c r="D27216" s="13"/>
      <c r="E27216" s="21"/>
      <c r="G27216" s="13"/>
      <c r="H27216" s="13"/>
      <c r="J27216" s="13"/>
      <c r="K27216" s="21"/>
    </row>
    <row r="27217">
      <c r="D27217" s="13"/>
      <c r="E27217" s="21"/>
      <c r="G27217" s="13"/>
      <c r="H27217" s="13"/>
      <c r="J27217" s="13"/>
      <c r="K27217" s="21"/>
    </row>
    <row r="27218">
      <c r="D27218" s="13"/>
      <c r="E27218" s="21"/>
      <c r="G27218" s="13"/>
      <c r="H27218" s="13"/>
      <c r="J27218" s="13"/>
      <c r="K27218" s="21"/>
    </row>
    <row r="27219">
      <c r="D27219" s="13"/>
      <c r="E27219" s="21"/>
      <c r="G27219" s="13"/>
      <c r="H27219" s="13"/>
      <c r="J27219" s="13"/>
      <c r="K27219" s="21"/>
    </row>
    <row r="27220">
      <c r="D27220" s="13"/>
      <c r="E27220" s="21"/>
      <c r="G27220" s="13"/>
      <c r="H27220" s="13"/>
      <c r="J27220" s="13"/>
      <c r="K27220" s="21"/>
    </row>
    <row r="27221">
      <c r="D27221" s="13"/>
      <c r="E27221" s="21"/>
      <c r="G27221" s="13"/>
      <c r="H27221" s="13"/>
      <c r="J27221" s="13"/>
      <c r="K27221" s="21"/>
    </row>
    <row r="27222">
      <c r="D27222" s="13"/>
      <c r="E27222" s="21"/>
      <c r="G27222" s="13"/>
      <c r="H27222" s="13"/>
      <c r="J27222" s="13"/>
      <c r="K27222" s="21"/>
    </row>
    <row r="27223">
      <c r="D27223" s="13"/>
      <c r="E27223" s="21"/>
      <c r="G27223" s="13"/>
      <c r="H27223" s="13"/>
      <c r="J27223" s="13"/>
      <c r="K27223" s="21"/>
    </row>
    <row r="27224">
      <c r="D27224" s="13"/>
      <c r="E27224" s="21"/>
      <c r="G27224" s="13"/>
      <c r="H27224" s="13"/>
      <c r="J27224" s="13"/>
      <c r="K27224" s="21"/>
    </row>
    <row r="27225">
      <c r="D27225" s="13"/>
      <c r="E27225" s="21"/>
      <c r="G27225" s="13"/>
      <c r="H27225" s="13"/>
      <c r="J27225" s="13"/>
      <c r="K27225" s="21"/>
    </row>
    <row r="27226">
      <c r="D27226" s="13"/>
      <c r="E27226" s="21"/>
      <c r="G27226" s="13"/>
      <c r="H27226" s="13"/>
      <c r="J27226" s="13"/>
      <c r="K27226" s="21"/>
    </row>
    <row r="27227">
      <c r="D27227" s="13"/>
      <c r="E27227" s="21"/>
      <c r="G27227" s="13"/>
      <c r="H27227" s="13"/>
      <c r="J27227" s="13"/>
      <c r="K27227" s="21"/>
    </row>
    <row r="27228">
      <c r="D27228" s="13"/>
      <c r="E27228" s="21"/>
      <c r="G27228" s="13"/>
      <c r="H27228" s="13"/>
      <c r="J27228" s="13"/>
      <c r="K27228" s="21"/>
    </row>
    <row r="27229">
      <c r="D27229" s="13"/>
      <c r="E27229" s="21"/>
      <c r="G27229" s="13"/>
      <c r="H27229" s="13"/>
      <c r="J27229" s="13"/>
      <c r="K27229" s="21"/>
    </row>
    <row r="27230">
      <c r="D27230" s="13"/>
      <c r="E27230" s="21"/>
      <c r="G27230" s="13"/>
      <c r="H27230" s="13"/>
      <c r="J27230" s="13"/>
      <c r="K27230" s="21"/>
    </row>
    <row r="27231">
      <c r="D27231" s="13"/>
      <c r="E27231" s="21"/>
      <c r="G27231" s="13"/>
      <c r="H27231" s="13"/>
      <c r="J27231" s="13"/>
      <c r="K27231" s="21"/>
    </row>
    <row r="27232">
      <c r="D27232" s="13"/>
      <c r="E27232" s="21"/>
      <c r="G27232" s="13"/>
      <c r="H27232" s="13"/>
      <c r="J27232" s="13"/>
      <c r="K27232" s="21"/>
    </row>
    <row r="27233">
      <c r="D27233" s="13"/>
      <c r="E27233" s="21"/>
      <c r="G27233" s="13"/>
      <c r="H27233" s="13"/>
      <c r="J27233" s="13"/>
      <c r="K27233" s="21"/>
    </row>
    <row r="27234">
      <c r="D27234" s="13"/>
      <c r="E27234" s="21"/>
      <c r="G27234" s="13"/>
      <c r="H27234" s="13"/>
      <c r="J27234" s="13"/>
      <c r="K27234" s="21"/>
    </row>
    <row r="27235">
      <c r="D27235" s="13"/>
      <c r="E27235" s="21"/>
      <c r="G27235" s="13"/>
      <c r="H27235" s="13"/>
      <c r="J27235" s="13"/>
      <c r="K27235" s="21"/>
    </row>
    <row r="27236">
      <c r="D27236" s="13"/>
      <c r="E27236" s="21"/>
      <c r="G27236" s="13"/>
      <c r="H27236" s="13"/>
      <c r="J27236" s="13"/>
      <c r="K27236" s="21"/>
    </row>
    <row r="27237">
      <c r="D27237" s="13"/>
      <c r="E27237" s="21"/>
      <c r="G27237" s="13"/>
      <c r="H27237" s="13"/>
      <c r="J27237" s="13"/>
      <c r="K27237" s="21"/>
    </row>
    <row r="27238">
      <c r="D27238" s="13"/>
      <c r="E27238" s="21"/>
      <c r="G27238" s="13"/>
      <c r="H27238" s="13"/>
      <c r="J27238" s="13"/>
      <c r="K27238" s="21"/>
    </row>
    <row r="27239">
      <c r="D27239" s="13"/>
      <c r="E27239" s="21"/>
      <c r="G27239" s="13"/>
      <c r="H27239" s="13"/>
      <c r="J27239" s="13"/>
      <c r="K27239" s="21"/>
    </row>
    <row r="27240">
      <c r="D27240" s="13"/>
      <c r="E27240" s="21"/>
      <c r="G27240" s="13"/>
      <c r="H27240" s="13"/>
      <c r="J27240" s="13"/>
      <c r="K27240" s="21"/>
    </row>
    <row r="27241">
      <c r="D27241" s="13"/>
      <c r="E27241" s="21"/>
      <c r="G27241" s="13"/>
      <c r="H27241" s="13"/>
      <c r="J27241" s="13"/>
      <c r="K27241" s="21"/>
    </row>
    <row r="27242">
      <c r="D27242" s="13"/>
      <c r="E27242" s="21"/>
      <c r="G27242" s="13"/>
      <c r="H27242" s="13"/>
      <c r="J27242" s="13"/>
      <c r="K27242" s="21"/>
    </row>
    <row r="27243">
      <c r="D27243" s="13"/>
      <c r="E27243" s="21"/>
      <c r="G27243" s="13"/>
      <c r="H27243" s="13"/>
      <c r="J27243" s="13"/>
      <c r="K27243" s="21"/>
    </row>
    <row r="27244">
      <c r="D27244" s="13"/>
      <c r="E27244" s="21"/>
      <c r="G27244" s="13"/>
      <c r="H27244" s="13"/>
      <c r="J27244" s="13"/>
      <c r="K27244" s="21"/>
    </row>
    <row r="27245">
      <c r="D27245" s="13"/>
      <c r="E27245" s="21"/>
      <c r="G27245" s="13"/>
      <c r="H27245" s="13"/>
      <c r="J27245" s="13"/>
      <c r="K27245" s="21"/>
    </row>
    <row r="27246">
      <c r="D27246" s="13"/>
      <c r="E27246" s="21"/>
      <c r="G27246" s="13"/>
      <c r="H27246" s="13"/>
      <c r="J27246" s="13"/>
      <c r="K27246" s="21"/>
    </row>
    <row r="27247">
      <c r="D27247" s="13"/>
      <c r="E27247" s="21"/>
      <c r="G27247" s="13"/>
      <c r="H27247" s="13"/>
      <c r="J27247" s="13"/>
      <c r="K27247" s="21"/>
    </row>
    <row r="27248">
      <c r="D27248" s="13"/>
      <c r="E27248" s="21"/>
      <c r="G27248" s="13"/>
      <c r="H27248" s="13"/>
      <c r="J27248" s="13"/>
      <c r="K27248" s="21"/>
    </row>
    <row r="27249">
      <c r="D27249" s="13"/>
      <c r="E27249" s="21"/>
      <c r="G27249" s="13"/>
      <c r="H27249" s="13"/>
      <c r="J27249" s="13"/>
      <c r="K27249" s="21"/>
    </row>
    <row r="27250">
      <c r="D27250" s="13"/>
      <c r="E27250" s="21"/>
      <c r="G27250" s="13"/>
      <c r="H27250" s="13"/>
      <c r="J27250" s="13"/>
      <c r="K27250" s="21"/>
    </row>
    <row r="27251">
      <c r="D27251" s="13"/>
      <c r="E27251" s="21"/>
      <c r="G27251" s="13"/>
      <c r="H27251" s="13"/>
      <c r="J27251" s="13"/>
      <c r="K27251" s="21"/>
    </row>
    <row r="27252">
      <c r="D27252" s="13"/>
      <c r="E27252" s="21"/>
      <c r="G27252" s="13"/>
      <c r="H27252" s="13"/>
      <c r="J27252" s="13"/>
      <c r="K27252" s="21"/>
    </row>
    <row r="27253">
      <c r="D27253" s="13"/>
      <c r="E27253" s="21"/>
      <c r="G27253" s="13"/>
      <c r="H27253" s="13"/>
      <c r="J27253" s="13"/>
      <c r="K27253" s="21"/>
    </row>
    <row r="27254">
      <c r="D27254" s="13"/>
      <c r="E27254" s="21"/>
      <c r="G27254" s="13"/>
      <c r="H27254" s="13"/>
      <c r="J27254" s="13"/>
      <c r="K27254" s="21"/>
    </row>
    <row r="27255">
      <c r="D27255" s="13"/>
      <c r="E27255" s="21"/>
      <c r="G27255" s="13"/>
      <c r="H27255" s="13"/>
      <c r="J27255" s="13"/>
      <c r="K27255" s="21"/>
    </row>
    <row r="27256">
      <c r="D27256" s="13"/>
      <c r="E27256" s="21"/>
      <c r="G27256" s="13"/>
      <c r="H27256" s="13"/>
      <c r="J27256" s="13"/>
      <c r="K27256" s="21"/>
    </row>
    <row r="27257">
      <c r="D27257" s="13"/>
      <c r="E27257" s="21"/>
      <c r="G27257" s="13"/>
      <c r="H27257" s="13"/>
      <c r="J27257" s="13"/>
      <c r="K27257" s="21"/>
    </row>
    <row r="27258">
      <c r="D27258" s="13"/>
      <c r="E27258" s="21"/>
      <c r="G27258" s="13"/>
      <c r="H27258" s="13"/>
      <c r="J27258" s="13"/>
      <c r="K27258" s="21"/>
    </row>
    <row r="27259">
      <c r="D27259" s="13"/>
      <c r="E27259" s="21"/>
      <c r="G27259" s="13"/>
      <c r="H27259" s="13"/>
      <c r="J27259" s="13"/>
      <c r="K27259" s="21"/>
    </row>
    <row r="27260">
      <c r="D27260" s="13"/>
      <c r="E27260" s="21"/>
      <c r="G27260" s="13"/>
      <c r="H27260" s="13"/>
      <c r="J27260" s="13"/>
      <c r="K27260" s="21"/>
    </row>
    <row r="27261">
      <c r="D27261" s="13"/>
      <c r="E27261" s="21"/>
      <c r="G27261" s="13"/>
      <c r="H27261" s="13"/>
      <c r="J27261" s="13"/>
      <c r="K27261" s="21"/>
    </row>
    <row r="27262">
      <c r="D27262" s="13"/>
      <c r="E27262" s="21"/>
      <c r="G27262" s="13"/>
      <c r="H27262" s="13"/>
      <c r="J27262" s="13"/>
      <c r="K27262" s="21"/>
    </row>
    <row r="27263">
      <c r="D27263" s="13"/>
      <c r="E27263" s="21"/>
      <c r="G27263" s="13"/>
      <c r="H27263" s="13"/>
      <c r="J27263" s="13"/>
      <c r="K27263" s="21"/>
    </row>
    <row r="27264">
      <c r="D27264" s="13"/>
      <c r="E27264" s="21"/>
      <c r="G27264" s="13"/>
      <c r="H27264" s="13"/>
      <c r="J27264" s="13"/>
      <c r="K27264" s="21"/>
    </row>
    <row r="27265">
      <c r="D27265" s="13"/>
      <c r="E27265" s="21"/>
      <c r="G27265" s="13"/>
      <c r="H27265" s="13"/>
      <c r="J27265" s="13"/>
      <c r="K27265" s="21"/>
    </row>
    <row r="27266">
      <c r="D27266" s="13"/>
      <c r="E27266" s="21"/>
      <c r="G27266" s="13"/>
      <c r="H27266" s="13"/>
      <c r="J27266" s="13"/>
      <c r="K27266" s="21"/>
    </row>
    <row r="27267">
      <c r="D27267" s="13"/>
      <c r="E27267" s="21"/>
      <c r="G27267" s="13"/>
      <c r="H27267" s="13"/>
      <c r="J27267" s="13"/>
      <c r="K27267" s="21"/>
    </row>
    <row r="27268">
      <c r="D27268" s="13"/>
      <c r="E27268" s="21"/>
      <c r="G27268" s="13"/>
      <c r="H27268" s="13"/>
      <c r="J27268" s="13"/>
      <c r="K27268" s="21"/>
    </row>
    <row r="27269">
      <c r="D27269" s="13"/>
      <c r="E27269" s="21"/>
      <c r="G27269" s="13"/>
      <c r="H27269" s="13"/>
      <c r="J27269" s="13"/>
      <c r="K27269" s="21"/>
    </row>
    <row r="27270">
      <c r="D27270" s="13"/>
      <c r="E27270" s="21"/>
      <c r="G27270" s="13"/>
      <c r="H27270" s="13"/>
      <c r="J27270" s="13"/>
      <c r="K27270" s="21"/>
    </row>
    <row r="27271">
      <c r="D27271" s="13"/>
      <c r="E27271" s="21"/>
      <c r="G27271" s="13"/>
      <c r="H27271" s="13"/>
      <c r="J27271" s="13"/>
      <c r="K27271" s="21"/>
    </row>
    <row r="27272">
      <c r="D27272" s="13"/>
      <c r="E27272" s="21"/>
      <c r="G27272" s="13"/>
      <c r="H27272" s="13"/>
      <c r="J27272" s="13"/>
      <c r="K27272" s="21"/>
    </row>
    <row r="27273">
      <c r="D27273" s="13"/>
      <c r="E27273" s="21"/>
      <c r="G27273" s="13"/>
      <c r="H27273" s="13"/>
      <c r="J27273" s="13"/>
      <c r="K27273" s="21"/>
    </row>
    <row r="27274">
      <c r="D27274" s="13"/>
      <c r="E27274" s="21"/>
      <c r="G27274" s="13"/>
      <c r="H27274" s="13"/>
      <c r="J27274" s="13"/>
      <c r="K27274" s="21"/>
    </row>
    <row r="27275">
      <c r="D27275" s="13"/>
      <c r="E27275" s="21"/>
      <c r="G27275" s="13"/>
      <c r="H27275" s="13"/>
      <c r="J27275" s="13"/>
      <c r="K27275" s="21"/>
    </row>
    <row r="27276">
      <c r="D27276" s="13"/>
      <c r="E27276" s="21"/>
      <c r="G27276" s="13"/>
      <c r="H27276" s="13"/>
      <c r="J27276" s="13"/>
      <c r="K27276" s="21"/>
    </row>
    <row r="27277">
      <c r="D27277" s="13"/>
      <c r="E27277" s="21"/>
      <c r="G27277" s="13"/>
      <c r="H27277" s="13"/>
      <c r="J27277" s="13"/>
      <c r="K27277" s="21"/>
    </row>
    <row r="27278">
      <c r="D27278" s="13"/>
      <c r="E27278" s="21"/>
      <c r="G27278" s="13"/>
      <c r="H27278" s="13"/>
      <c r="J27278" s="13"/>
      <c r="K27278" s="21"/>
    </row>
    <row r="27279">
      <c r="D27279" s="13"/>
      <c r="E27279" s="21"/>
      <c r="G27279" s="13"/>
      <c r="H27279" s="13"/>
      <c r="J27279" s="13"/>
      <c r="K27279" s="21"/>
    </row>
    <row r="27280">
      <c r="D27280" s="13"/>
      <c r="E27280" s="21"/>
      <c r="G27280" s="13"/>
      <c r="H27280" s="13"/>
      <c r="J27280" s="13"/>
      <c r="K27280" s="21"/>
    </row>
    <row r="27281">
      <c r="D27281" s="13"/>
      <c r="E27281" s="21"/>
      <c r="G27281" s="13"/>
      <c r="H27281" s="13"/>
      <c r="J27281" s="13"/>
      <c r="K27281" s="21"/>
    </row>
    <row r="27282">
      <c r="D27282" s="13"/>
      <c r="E27282" s="21"/>
      <c r="G27282" s="13"/>
      <c r="H27282" s="13"/>
      <c r="J27282" s="13"/>
      <c r="K27282" s="21"/>
    </row>
    <row r="27283">
      <c r="D27283" s="13"/>
      <c r="E27283" s="21"/>
      <c r="G27283" s="13"/>
      <c r="H27283" s="13"/>
      <c r="J27283" s="13"/>
      <c r="K27283" s="21"/>
    </row>
    <row r="27284">
      <c r="D27284" s="13"/>
      <c r="E27284" s="21"/>
      <c r="G27284" s="13"/>
      <c r="H27284" s="13"/>
      <c r="J27284" s="13"/>
      <c r="K27284" s="21"/>
    </row>
    <row r="27285">
      <c r="D27285" s="13"/>
      <c r="E27285" s="21"/>
      <c r="G27285" s="13"/>
      <c r="H27285" s="13"/>
      <c r="J27285" s="13"/>
      <c r="K27285" s="21"/>
    </row>
    <row r="27286">
      <c r="D27286" s="13"/>
      <c r="E27286" s="21"/>
      <c r="G27286" s="13"/>
      <c r="H27286" s="13"/>
      <c r="J27286" s="13"/>
      <c r="K27286" s="21"/>
    </row>
    <row r="27287">
      <c r="D27287" s="13"/>
      <c r="E27287" s="21"/>
      <c r="G27287" s="13"/>
      <c r="H27287" s="13"/>
      <c r="J27287" s="13"/>
      <c r="K27287" s="21"/>
    </row>
    <row r="27288">
      <c r="D27288" s="13"/>
      <c r="E27288" s="21"/>
      <c r="G27288" s="13"/>
      <c r="H27288" s="13"/>
      <c r="J27288" s="13"/>
      <c r="K27288" s="21"/>
    </row>
    <row r="27289">
      <c r="D27289" s="13"/>
      <c r="E27289" s="21"/>
      <c r="G27289" s="13"/>
      <c r="H27289" s="13"/>
      <c r="J27289" s="13"/>
      <c r="K27289" s="21"/>
    </row>
    <row r="27290">
      <c r="D27290" s="13"/>
      <c r="E27290" s="21"/>
      <c r="G27290" s="13"/>
      <c r="H27290" s="13"/>
      <c r="J27290" s="13"/>
      <c r="K27290" s="21"/>
    </row>
    <row r="27291">
      <c r="D27291" s="13"/>
      <c r="E27291" s="21"/>
      <c r="G27291" s="13"/>
      <c r="H27291" s="13"/>
      <c r="J27291" s="13"/>
      <c r="K27291" s="21"/>
    </row>
    <row r="27292">
      <c r="D27292" s="13"/>
      <c r="E27292" s="21"/>
      <c r="G27292" s="13"/>
      <c r="H27292" s="13"/>
      <c r="J27292" s="13"/>
      <c r="K27292" s="21"/>
    </row>
    <row r="27293">
      <c r="D27293" s="13"/>
      <c r="E27293" s="21"/>
      <c r="G27293" s="13"/>
      <c r="H27293" s="13"/>
      <c r="J27293" s="13"/>
      <c r="K27293" s="21"/>
    </row>
    <row r="27294">
      <c r="D27294" s="13"/>
      <c r="E27294" s="21"/>
      <c r="G27294" s="13"/>
      <c r="H27294" s="13"/>
      <c r="J27294" s="13"/>
      <c r="K27294" s="21"/>
    </row>
    <row r="27295">
      <c r="D27295" s="13"/>
      <c r="E27295" s="21"/>
      <c r="G27295" s="13"/>
      <c r="H27295" s="13"/>
      <c r="J27295" s="13"/>
      <c r="K27295" s="21"/>
    </row>
    <row r="27296">
      <c r="D27296" s="13"/>
      <c r="E27296" s="21"/>
      <c r="G27296" s="13"/>
      <c r="H27296" s="13"/>
      <c r="J27296" s="13"/>
      <c r="K27296" s="21"/>
    </row>
    <row r="27297">
      <c r="D27297" s="13"/>
      <c r="E27297" s="21"/>
      <c r="G27297" s="13"/>
      <c r="H27297" s="13"/>
      <c r="J27297" s="13"/>
      <c r="K27297" s="21"/>
    </row>
    <row r="27298">
      <c r="D27298" s="13"/>
      <c r="E27298" s="21"/>
      <c r="G27298" s="13"/>
      <c r="H27298" s="13"/>
      <c r="J27298" s="13"/>
      <c r="K27298" s="21"/>
    </row>
    <row r="27299">
      <c r="D27299" s="13"/>
      <c r="E27299" s="21"/>
      <c r="G27299" s="13"/>
      <c r="H27299" s="13"/>
      <c r="J27299" s="13"/>
      <c r="K27299" s="21"/>
    </row>
    <row r="27300">
      <c r="D27300" s="13"/>
      <c r="E27300" s="21"/>
      <c r="G27300" s="13"/>
      <c r="H27300" s="13"/>
      <c r="J27300" s="13"/>
      <c r="K27300" s="21"/>
    </row>
    <row r="27301">
      <c r="D27301" s="13"/>
      <c r="E27301" s="21"/>
      <c r="G27301" s="13"/>
      <c r="H27301" s="13"/>
      <c r="J27301" s="13"/>
      <c r="K27301" s="21"/>
    </row>
    <row r="27302">
      <c r="D27302" s="13"/>
      <c r="E27302" s="21"/>
      <c r="G27302" s="13"/>
      <c r="H27302" s="13"/>
      <c r="J27302" s="13"/>
      <c r="K27302" s="21"/>
    </row>
    <row r="27303">
      <c r="D27303" s="13"/>
      <c r="E27303" s="21"/>
      <c r="G27303" s="13"/>
      <c r="H27303" s="13"/>
      <c r="J27303" s="13"/>
      <c r="K27303" s="21"/>
    </row>
    <row r="27304">
      <c r="D27304" s="13"/>
      <c r="E27304" s="21"/>
      <c r="G27304" s="13"/>
      <c r="H27304" s="13"/>
      <c r="J27304" s="13"/>
      <c r="K27304" s="21"/>
    </row>
    <row r="27305">
      <c r="D27305" s="13"/>
      <c r="E27305" s="21"/>
      <c r="G27305" s="13"/>
      <c r="H27305" s="13"/>
      <c r="J27305" s="13"/>
      <c r="K27305" s="21"/>
    </row>
    <row r="27306">
      <c r="D27306" s="13"/>
      <c r="E27306" s="21"/>
      <c r="G27306" s="13"/>
      <c r="H27306" s="13"/>
      <c r="J27306" s="13"/>
      <c r="K27306" s="21"/>
    </row>
    <row r="27307">
      <c r="D27307" s="13"/>
      <c r="E27307" s="21"/>
      <c r="G27307" s="13"/>
      <c r="H27307" s="13"/>
      <c r="J27307" s="13"/>
      <c r="K27307" s="21"/>
    </row>
    <row r="27308">
      <c r="D27308" s="13"/>
      <c r="E27308" s="21"/>
      <c r="G27308" s="13"/>
      <c r="H27308" s="13"/>
      <c r="J27308" s="13"/>
      <c r="K27308" s="21"/>
    </row>
    <row r="27309">
      <c r="D27309" s="13"/>
      <c r="E27309" s="21"/>
      <c r="G27309" s="13"/>
      <c r="H27309" s="13"/>
      <c r="J27309" s="13"/>
      <c r="K27309" s="21"/>
    </row>
    <row r="27310">
      <c r="D27310" s="13"/>
      <c r="E27310" s="21"/>
      <c r="G27310" s="13"/>
      <c r="H27310" s="13"/>
      <c r="J27310" s="13"/>
      <c r="K27310" s="21"/>
    </row>
    <row r="27311">
      <c r="D27311" s="13"/>
      <c r="E27311" s="21"/>
      <c r="G27311" s="13"/>
      <c r="H27311" s="13"/>
      <c r="J27311" s="13"/>
      <c r="K27311" s="21"/>
    </row>
    <row r="27312">
      <c r="D27312" s="13"/>
      <c r="E27312" s="21"/>
      <c r="G27312" s="13"/>
      <c r="H27312" s="13"/>
      <c r="J27312" s="13"/>
      <c r="K27312" s="21"/>
    </row>
    <row r="27313">
      <c r="D27313" s="13"/>
      <c r="E27313" s="21"/>
      <c r="G27313" s="13"/>
      <c r="H27313" s="13"/>
      <c r="J27313" s="13"/>
      <c r="K27313" s="21"/>
    </row>
    <row r="27314">
      <c r="D27314" s="13"/>
      <c r="E27314" s="21"/>
      <c r="G27314" s="13"/>
      <c r="H27314" s="13"/>
      <c r="J27314" s="13"/>
      <c r="K27314" s="21"/>
    </row>
    <row r="27315">
      <c r="D27315" s="13"/>
      <c r="E27315" s="21"/>
      <c r="G27315" s="13"/>
      <c r="H27315" s="13"/>
      <c r="J27315" s="13"/>
      <c r="K27315" s="21"/>
    </row>
    <row r="27316">
      <c r="D27316" s="13"/>
      <c r="E27316" s="21"/>
      <c r="G27316" s="13"/>
      <c r="H27316" s="13"/>
      <c r="J27316" s="13"/>
      <c r="K27316" s="21"/>
    </row>
    <row r="27317">
      <c r="D27317" s="13"/>
      <c r="E27317" s="21"/>
      <c r="G27317" s="13"/>
      <c r="H27317" s="13"/>
      <c r="J27317" s="13"/>
      <c r="K27317" s="21"/>
    </row>
    <row r="27318">
      <c r="D27318" s="13"/>
      <c r="E27318" s="21"/>
      <c r="G27318" s="13"/>
      <c r="H27318" s="13"/>
      <c r="J27318" s="13"/>
      <c r="K27318" s="21"/>
    </row>
    <row r="27319">
      <c r="D27319" s="13"/>
      <c r="E27319" s="21"/>
      <c r="G27319" s="13"/>
      <c r="H27319" s="13"/>
      <c r="J27319" s="13"/>
      <c r="K27319" s="21"/>
    </row>
    <row r="27320">
      <c r="D27320" s="13"/>
      <c r="E27320" s="21"/>
      <c r="G27320" s="13"/>
      <c r="H27320" s="13"/>
      <c r="J27320" s="13"/>
      <c r="K27320" s="21"/>
    </row>
    <row r="27321">
      <c r="D27321" s="13"/>
      <c r="E27321" s="21"/>
      <c r="G27321" s="13"/>
      <c r="H27321" s="13"/>
      <c r="J27321" s="13"/>
      <c r="K27321" s="21"/>
    </row>
    <row r="27322">
      <c r="D27322" s="13"/>
      <c r="E27322" s="21"/>
      <c r="G27322" s="13"/>
      <c r="H27322" s="13"/>
      <c r="J27322" s="13"/>
      <c r="K27322" s="21"/>
    </row>
    <row r="27323">
      <c r="D27323" s="13"/>
      <c r="E27323" s="21"/>
      <c r="G27323" s="13"/>
      <c r="H27323" s="13"/>
      <c r="J27323" s="13"/>
      <c r="K27323" s="21"/>
    </row>
    <row r="27324">
      <c r="D27324" s="13"/>
      <c r="E27324" s="21"/>
      <c r="G27324" s="13"/>
      <c r="H27324" s="13"/>
      <c r="J27324" s="13"/>
      <c r="K27324" s="21"/>
    </row>
    <row r="27325">
      <c r="D27325" s="13"/>
      <c r="E27325" s="21"/>
      <c r="G27325" s="13"/>
      <c r="H27325" s="13"/>
      <c r="J27325" s="13"/>
      <c r="K27325" s="21"/>
    </row>
    <row r="27326">
      <c r="D27326" s="13"/>
      <c r="E27326" s="21"/>
      <c r="G27326" s="13"/>
      <c r="H27326" s="13"/>
      <c r="J27326" s="13"/>
      <c r="K27326" s="21"/>
    </row>
    <row r="27327">
      <c r="D27327" s="13"/>
      <c r="E27327" s="21"/>
      <c r="G27327" s="13"/>
      <c r="H27327" s="13"/>
      <c r="J27327" s="13"/>
      <c r="K27327" s="21"/>
    </row>
    <row r="27328">
      <c r="D27328" s="13"/>
      <c r="E27328" s="21"/>
      <c r="G27328" s="13"/>
      <c r="H27328" s="13"/>
      <c r="J27328" s="13"/>
      <c r="K27328" s="21"/>
    </row>
    <row r="27329">
      <c r="D27329" s="13"/>
      <c r="E27329" s="21"/>
      <c r="G27329" s="13"/>
      <c r="H27329" s="13"/>
      <c r="J27329" s="13"/>
      <c r="K27329" s="21"/>
    </row>
    <row r="27330">
      <c r="D27330" s="13"/>
      <c r="E27330" s="21"/>
      <c r="G27330" s="13"/>
      <c r="H27330" s="13"/>
      <c r="J27330" s="13"/>
      <c r="K27330" s="21"/>
    </row>
    <row r="27331">
      <c r="D27331" s="13"/>
      <c r="E27331" s="21"/>
      <c r="G27331" s="13"/>
      <c r="H27331" s="13"/>
      <c r="J27331" s="13"/>
      <c r="K27331" s="21"/>
    </row>
    <row r="27332">
      <c r="D27332" s="13"/>
      <c r="E27332" s="21"/>
      <c r="G27332" s="13"/>
      <c r="H27332" s="13"/>
      <c r="J27332" s="13"/>
      <c r="K27332" s="21"/>
    </row>
    <row r="27333">
      <c r="D27333" s="13"/>
      <c r="E27333" s="21"/>
      <c r="G27333" s="13"/>
      <c r="H27333" s="13"/>
      <c r="J27333" s="13"/>
      <c r="K27333" s="21"/>
    </row>
    <row r="27334">
      <c r="D27334" s="13"/>
      <c r="E27334" s="21"/>
      <c r="G27334" s="13"/>
      <c r="H27334" s="13"/>
      <c r="J27334" s="13"/>
      <c r="K27334" s="21"/>
    </row>
    <row r="27335">
      <c r="D27335" s="13"/>
      <c r="E27335" s="21"/>
      <c r="G27335" s="13"/>
      <c r="H27335" s="13"/>
      <c r="J27335" s="13"/>
      <c r="K27335" s="21"/>
    </row>
    <row r="27336">
      <c r="D27336" s="13"/>
      <c r="E27336" s="21"/>
      <c r="G27336" s="13"/>
      <c r="H27336" s="13"/>
      <c r="J27336" s="13"/>
      <c r="K27336" s="21"/>
    </row>
    <row r="27337">
      <c r="D27337" s="13"/>
      <c r="E27337" s="21"/>
      <c r="G27337" s="13"/>
      <c r="H27337" s="13"/>
      <c r="J27337" s="13"/>
      <c r="K27337" s="21"/>
    </row>
    <row r="27338">
      <c r="D27338" s="13"/>
      <c r="E27338" s="21"/>
      <c r="G27338" s="13"/>
      <c r="H27338" s="13"/>
      <c r="J27338" s="13"/>
      <c r="K27338" s="21"/>
    </row>
    <row r="27339">
      <c r="D27339" s="13"/>
      <c r="E27339" s="21"/>
      <c r="G27339" s="13"/>
      <c r="H27339" s="13"/>
      <c r="J27339" s="13"/>
      <c r="K27339" s="21"/>
    </row>
    <row r="27340">
      <c r="D27340" s="13"/>
      <c r="E27340" s="21"/>
      <c r="G27340" s="13"/>
      <c r="H27340" s="13"/>
      <c r="J27340" s="13"/>
      <c r="K27340" s="21"/>
    </row>
    <row r="27341">
      <c r="D27341" s="13"/>
      <c r="E27341" s="21"/>
      <c r="G27341" s="13"/>
      <c r="H27341" s="13"/>
      <c r="J27341" s="13"/>
      <c r="K27341" s="21"/>
    </row>
    <row r="27342">
      <c r="D27342" s="13"/>
      <c r="E27342" s="21"/>
      <c r="G27342" s="13"/>
      <c r="H27342" s="13"/>
      <c r="J27342" s="13"/>
      <c r="K27342" s="21"/>
    </row>
    <row r="27343">
      <c r="D27343" s="13"/>
      <c r="E27343" s="21"/>
      <c r="G27343" s="13"/>
      <c r="H27343" s="13"/>
      <c r="J27343" s="13"/>
      <c r="K27343" s="21"/>
    </row>
    <row r="27344">
      <c r="D27344" s="13"/>
      <c r="E27344" s="21"/>
      <c r="G27344" s="13"/>
      <c r="H27344" s="13"/>
      <c r="J27344" s="13"/>
      <c r="K27344" s="21"/>
    </row>
    <row r="27345">
      <c r="D27345" s="13"/>
      <c r="E27345" s="21"/>
      <c r="G27345" s="13"/>
      <c r="H27345" s="13"/>
      <c r="J27345" s="13"/>
      <c r="K27345" s="21"/>
    </row>
    <row r="27346">
      <c r="D27346" s="13"/>
      <c r="E27346" s="21"/>
      <c r="G27346" s="13"/>
      <c r="H27346" s="13"/>
      <c r="J27346" s="13"/>
      <c r="K27346" s="21"/>
    </row>
    <row r="27347">
      <c r="D27347" s="13"/>
      <c r="E27347" s="21"/>
      <c r="G27347" s="13"/>
      <c r="H27347" s="13"/>
      <c r="J27347" s="13"/>
      <c r="K27347" s="21"/>
    </row>
    <row r="27348">
      <c r="D27348" s="13"/>
      <c r="E27348" s="21"/>
      <c r="G27348" s="13"/>
      <c r="H27348" s="13"/>
      <c r="J27348" s="13"/>
      <c r="K27348" s="21"/>
    </row>
    <row r="27349">
      <c r="D27349" s="13"/>
      <c r="E27349" s="21"/>
      <c r="G27349" s="13"/>
      <c r="H27349" s="13"/>
      <c r="J27349" s="13"/>
      <c r="K27349" s="21"/>
    </row>
    <row r="27350">
      <c r="D27350" s="13"/>
      <c r="E27350" s="21"/>
      <c r="G27350" s="13"/>
      <c r="H27350" s="13"/>
      <c r="J27350" s="13"/>
      <c r="K27350" s="21"/>
    </row>
    <row r="27351">
      <c r="D27351" s="13"/>
      <c r="E27351" s="21"/>
      <c r="G27351" s="13"/>
      <c r="H27351" s="13"/>
      <c r="J27351" s="13"/>
      <c r="K27351" s="21"/>
    </row>
    <row r="27352">
      <c r="D27352" s="13"/>
      <c r="E27352" s="21"/>
      <c r="G27352" s="13"/>
      <c r="H27352" s="13"/>
      <c r="J27352" s="13"/>
      <c r="K27352" s="21"/>
    </row>
    <row r="27353">
      <c r="D27353" s="13"/>
      <c r="E27353" s="21"/>
      <c r="G27353" s="13"/>
      <c r="H27353" s="13"/>
      <c r="J27353" s="13"/>
      <c r="K27353" s="21"/>
    </row>
    <row r="27354">
      <c r="D27354" s="13"/>
      <c r="E27354" s="21"/>
      <c r="G27354" s="13"/>
      <c r="H27354" s="13"/>
      <c r="J27354" s="13"/>
      <c r="K27354" s="21"/>
    </row>
    <row r="27355">
      <c r="D27355" s="13"/>
      <c r="E27355" s="21"/>
      <c r="G27355" s="13"/>
      <c r="H27355" s="13"/>
      <c r="J27355" s="13"/>
      <c r="K27355" s="21"/>
    </row>
    <row r="27356">
      <c r="D27356" s="13"/>
      <c r="E27356" s="21"/>
      <c r="G27356" s="13"/>
      <c r="H27356" s="13"/>
      <c r="J27356" s="13"/>
      <c r="K27356" s="21"/>
    </row>
    <row r="27357">
      <c r="D27357" s="13"/>
      <c r="E27357" s="21"/>
      <c r="G27357" s="13"/>
      <c r="H27357" s="13"/>
      <c r="J27357" s="13"/>
      <c r="K27357" s="21"/>
    </row>
    <row r="27358">
      <c r="D27358" s="13"/>
      <c r="E27358" s="21"/>
      <c r="G27358" s="13"/>
      <c r="H27358" s="13"/>
      <c r="J27358" s="13"/>
      <c r="K27358" s="21"/>
    </row>
    <row r="27359">
      <c r="D27359" s="13"/>
      <c r="E27359" s="21"/>
      <c r="G27359" s="13"/>
      <c r="H27359" s="13"/>
      <c r="J27359" s="13"/>
      <c r="K27359" s="21"/>
    </row>
    <row r="27360">
      <c r="D27360" s="13"/>
      <c r="E27360" s="21"/>
      <c r="G27360" s="13"/>
      <c r="H27360" s="13"/>
      <c r="J27360" s="13"/>
      <c r="K27360" s="21"/>
    </row>
    <row r="27361">
      <c r="D27361" s="13"/>
      <c r="E27361" s="21"/>
      <c r="G27361" s="13"/>
      <c r="H27361" s="13"/>
      <c r="J27361" s="13"/>
      <c r="K27361" s="21"/>
    </row>
    <row r="27362">
      <c r="D27362" s="13"/>
      <c r="E27362" s="21"/>
      <c r="G27362" s="13"/>
      <c r="H27362" s="13"/>
      <c r="J27362" s="13"/>
      <c r="K27362" s="21"/>
    </row>
    <row r="27363">
      <c r="D27363" s="13"/>
      <c r="E27363" s="21"/>
      <c r="G27363" s="13"/>
      <c r="H27363" s="13"/>
      <c r="J27363" s="13"/>
      <c r="K27363" s="21"/>
    </row>
    <row r="27364">
      <c r="D27364" s="13"/>
      <c r="E27364" s="21"/>
      <c r="G27364" s="13"/>
      <c r="H27364" s="13"/>
      <c r="J27364" s="13"/>
      <c r="K27364" s="21"/>
    </row>
    <row r="27365">
      <c r="D27365" s="13"/>
      <c r="E27365" s="21"/>
      <c r="G27365" s="13"/>
      <c r="H27365" s="13"/>
      <c r="J27365" s="13"/>
      <c r="K27365" s="21"/>
    </row>
    <row r="27366">
      <c r="D27366" s="13"/>
      <c r="E27366" s="21"/>
      <c r="G27366" s="13"/>
      <c r="H27366" s="13"/>
      <c r="J27366" s="13"/>
      <c r="K27366" s="21"/>
    </row>
    <row r="27367">
      <c r="D27367" s="13"/>
      <c r="E27367" s="21"/>
      <c r="G27367" s="13"/>
      <c r="H27367" s="13"/>
      <c r="J27367" s="13"/>
      <c r="K27367" s="21"/>
    </row>
    <row r="27368">
      <c r="D27368" s="13"/>
      <c r="E27368" s="21"/>
      <c r="G27368" s="13"/>
      <c r="H27368" s="13"/>
      <c r="J27368" s="13"/>
      <c r="K27368" s="21"/>
    </row>
    <row r="27369">
      <c r="D27369" s="13"/>
      <c r="E27369" s="21"/>
      <c r="G27369" s="13"/>
      <c r="H27369" s="13"/>
      <c r="J27369" s="13"/>
      <c r="K27369" s="21"/>
    </row>
    <row r="27370">
      <c r="D27370" s="13"/>
      <c r="E27370" s="21"/>
      <c r="G27370" s="13"/>
      <c r="H27370" s="13"/>
      <c r="J27370" s="13"/>
      <c r="K27370" s="21"/>
    </row>
    <row r="27371">
      <c r="D27371" s="13"/>
      <c r="E27371" s="21"/>
      <c r="G27371" s="13"/>
      <c r="H27371" s="13"/>
      <c r="J27371" s="13"/>
      <c r="K27371" s="21"/>
    </row>
    <row r="27372">
      <c r="D27372" s="13"/>
      <c r="E27372" s="21"/>
      <c r="G27372" s="13"/>
      <c r="H27372" s="13"/>
      <c r="J27372" s="13"/>
      <c r="K27372" s="21"/>
    </row>
    <row r="27373">
      <c r="D27373" s="13"/>
      <c r="E27373" s="21"/>
      <c r="G27373" s="13"/>
      <c r="H27373" s="13"/>
      <c r="J27373" s="13"/>
      <c r="K27373" s="21"/>
    </row>
    <row r="27374">
      <c r="D27374" s="13"/>
      <c r="E27374" s="21"/>
      <c r="G27374" s="13"/>
      <c r="H27374" s="13"/>
      <c r="J27374" s="13"/>
      <c r="K27374" s="21"/>
    </row>
    <row r="27375">
      <c r="D27375" s="13"/>
      <c r="E27375" s="21"/>
      <c r="G27375" s="13"/>
      <c r="H27375" s="13"/>
      <c r="J27375" s="13"/>
      <c r="K27375" s="21"/>
    </row>
    <row r="27376">
      <c r="D27376" s="13"/>
      <c r="E27376" s="21"/>
      <c r="G27376" s="13"/>
      <c r="H27376" s="13"/>
      <c r="J27376" s="13"/>
      <c r="K27376" s="21"/>
    </row>
    <row r="27377">
      <c r="D27377" s="13"/>
      <c r="E27377" s="21"/>
      <c r="G27377" s="13"/>
      <c r="H27377" s="13"/>
      <c r="J27377" s="13"/>
      <c r="K27377" s="21"/>
    </row>
    <row r="27378">
      <c r="D27378" s="13"/>
      <c r="E27378" s="21"/>
      <c r="G27378" s="13"/>
      <c r="H27378" s="13"/>
      <c r="J27378" s="13"/>
      <c r="K27378" s="21"/>
    </row>
    <row r="27379">
      <c r="D27379" s="13"/>
      <c r="E27379" s="21"/>
      <c r="G27379" s="13"/>
      <c r="H27379" s="13"/>
      <c r="J27379" s="13"/>
      <c r="K27379" s="21"/>
    </row>
    <row r="27380">
      <c r="D27380" s="13"/>
      <c r="E27380" s="21"/>
      <c r="G27380" s="13"/>
      <c r="H27380" s="13"/>
      <c r="J27380" s="13"/>
      <c r="K27380" s="21"/>
    </row>
    <row r="27381">
      <c r="D27381" s="13"/>
      <c r="E27381" s="21"/>
      <c r="G27381" s="13"/>
      <c r="H27381" s="13"/>
      <c r="J27381" s="13"/>
      <c r="K27381" s="21"/>
    </row>
    <row r="27382">
      <c r="D27382" s="13"/>
      <c r="E27382" s="21"/>
      <c r="G27382" s="13"/>
      <c r="H27382" s="13"/>
      <c r="J27382" s="13"/>
      <c r="K27382" s="21"/>
    </row>
    <row r="27383">
      <c r="D27383" s="13"/>
      <c r="E27383" s="21"/>
      <c r="G27383" s="13"/>
      <c r="H27383" s="13"/>
      <c r="J27383" s="13"/>
      <c r="K27383" s="21"/>
    </row>
    <row r="27384">
      <c r="D27384" s="13"/>
      <c r="E27384" s="21"/>
      <c r="G27384" s="13"/>
      <c r="H27384" s="13"/>
      <c r="J27384" s="13"/>
      <c r="K27384" s="21"/>
    </row>
    <row r="27385">
      <c r="D27385" s="13"/>
      <c r="E27385" s="21"/>
      <c r="G27385" s="13"/>
      <c r="H27385" s="13"/>
      <c r="J27385" s="13"/>
      <c r="K27385" s="21"/>
    </row>
    <row r="27386">
      <c r="D27386" s="13"/>
      <c r="E27386" s="21"/>
      <c r="G27386" s="13"/>
      <c r="H27386" s="13"/>
      <c r="J27386" s="13"/>
      <c r="K27386" s="21"/>
    </row>
    <row r="27387">
      <c r="D27387" s="13"/>
      <c r="E27387" s="21"/>
      <c r="G27387" s="13"/>
      <c r="H27387" s="13"/>
      <c r="J27387" s="13"/>
      <c r="K27387" s="21"/>
    </row>
    <row r="27388">
      <c r="D27388" s="13"/>
      <c r="E27388" s="21"/>
      <c r="G27388" s="13"/>
      <c r="H27388" s="13"/>
      <c r="J27388" s="13"/>
      <c r="K27388" s="21"/>
    </row>
    <row r="27389">
      <c r="D27389" s="13"/>
      <c r="E27389" s="21"/>
      <c r="G27389" s="13"/>
      <c r="H27389" s="13"/>
      <c r="J27389" s="13"/>
      <c r="K27389" s="21"/>
    </row>
    <row r="27390">
      <c r="D27390" s="13"/>
      <c r="E27390" s="21"/>
      <c r="G27390" s="13"/>
      <c r="H27390" s="13"/>
      <c r="J27390" s="13"/>
      <c r="K27390" s="21"/>
    </row>
    <row r="27391">
      <c r="D27391" s="13"/>
      <c r="E27391" s="21"/>
      <c r="G27391" s="13"/>
      <c r="H27391" s="13"/>
      <c r="J27391" s="13"/>
      <c r="K27391" s="21"/>
    </row>
    <row r="27392">
      <c r="D27392" s="13"/>
      <c r="E27392" s="21"/>
      <c r="G27392" s="13"/>
      <c r="H27392" s="13"/>
      <c r="J27392" s="13"/>
      <c r="K27392" s="21"/>
    </row>
    <row r="27393">
      <c r="D27393" s="13"/>
      <c r="E27393" s="21"/>
      <c r="G27393" s="13"/>
      <c r="H27393" s="13"/>
      <c r="J27393" s="13"/>
      <c r="K27393" s="21"/>
    </row>
    <row r="27394">
      <c r="D27394" s="13"/>
      <c r="E27394" s="21"/>
      <c r="G27394" s="13"/>
      <c r="H27394" s="13"/>
      <c r="J27394" s="13"/>
      <c r="K27394" s="21"/>
    </row>
    <row r="27395">
      <c r="D27395" s="13"/>
      <c r="E27395" s="21"/>
      <c r="G27395" s="13"/>
      <c r="H27395" s="13"/>
      <c r="J27395" s="13"/>
      <c r="K27395" s="21"/>
    </row>
    <row r="27396">
      <c r="D27396" s="13"/>
      <c r="E27396" s="21"/>
      <c r="G27396" s="13"/>
      <c r="H27396" s="13"/>
      <c r="J27396" s="13"/>
      <c r="K27396" s="21"/>
    </row>
    <row r="27397">
      <c r="D27397" s="13"/>
      <c r="E27397" s="21"/>
      <c r="G27397" s="13"/>
      <c r="H27397" s="13"/>
      <c r="J27397" s="13"/>
      <c r="K27397" s="21"/>
    </row>
    <row r="27398">
      <c r="D27398" s="13"/>
      <c r="E27398" s="21"/>
      <c r="G27398" s="13"/>
      <c r="H27398" s="13"/>
      <c r="J27398" s="13"/>
      <c r="K27398" s="21"/>
    </row>
    <row r="27399">
      <c r="D27399" s="13"/>
      <c r="E27399" s="21"/>
      <c r="G27399" s="13"/>
      <c r="H27399" s="13"/>
      <c r="J27399" s="13"/>
      <c r="K27399" s="21"/>
    </row>
    <row r="27400">
      <c r="D27400" s="13"/>
      <c r="E27400" s="21"/>
      <c r="G27400" s="13"/>
      <c r="H27400" s="13"/>
      <c r="J27400" s="13"/>
      <c r="K27400" s="21"/>
    </row>
    <row r="27401">
      <c r="D27401" s="13"/>
      <c r="E27401" s="21"/>
      <c r="G27401" s="13"/>
      <c r="H27401" s="13"/>
      <c r="J27401" s="13"/>
      <c r="K27401" s="21"/>
    </row>
    <row r="27402">
      <c r="D27402" s="13"/>
      <c r="E27402" s="21"/>
      <c r="G27402" s="13"/>
      <c r="H27402" s="13"/>
      <c r="J27402" s="13"/>
      <c r="K27402" s="21"/>
    </row>
    <row r="27403">
      <c r="D27403" s="13"/>
      <c r="E27403" s="21"/>
      <c r="G27403" s="13"/>
      <c r="H27403" s="13"/>
      <c r="J27403" s="13"/>
      <c r="K27403" s="21"/>
    </row>
    <row r="27404">
      <c r="D27404" s="13"/>
      <c r="E27404" s="21"/>
      <c r="G27404" s="13"/>
      <c r="H27404" s="13"/>
      <c r="J27404" s="13"/>
      <c r="K27404" s="21"/>
    </row>
    <row r="27405">
      <c r="D27405" s="13"/>
      <c r="E27405" s="21"/>
      <c r="G27405" s="13"/>
      <c r="H27405" s="13"/>
      <c r="J27405" s="13"/>
      <c r="K27405" s="21"/>
    </row>
    <row r="27406">
      <c r="D27406" s="13"/>
      <c r="E27406" s="21"/>
      <c r="G27406" s="13"/>
      <c r="H27406" s="13"/>
      <c r="J27406" s="13"/>
      <c r="K27406" s="21"/>
    </row>
    <row r="27407">
      <c r="D27407" s="13"/>
      <c r="E27407" s="21"/>
      <c r="G27407" s="13"/>
      <c r="H27407" s="13"/>
      <c r="J27407" s="13"/>
      <c r="K27407" s="21"/>
    </row>
    <row r="27408">
      <c r="D27408" s="13"/>
      <c r="E27408" s="21"/>
      <c r="G27408" s="13"/>
      <c r="H27408" s="13"/>
      <c r="J27408" s="13"/>
      <c r="K27408" s="21"/>
    </row>
    <row r="27409">
      <c r="D27409" s="13"/>
      <c r="E27409" s="21"/>
      <c r="G27409" s="13"/>
      <c r="H27409" s="13"/>
      <c r="J27409" s="13"/>
      <c r="K27409" s="21"/>
    </row>
    <row r="27410">
      <c r="D27410" s="13"/>
      <c r="E27410" s="21"/>
      <c r="G27410" s="13"/>
      <c r="H27410" s="13"/>
      <c r="J27410" s="13"/>
      <c r="K27410" s="21"/>
    </row>
    <row r="27411">
      <c r="D27411" s="13"/>
      <c r="E27411" s="21"/>
      <c r="G27411" s="13"/>
      <c r="H27411" s="13"/>
      <c r="J27411" s="13"/>
      <c r="K27411" s="21"/>
    </row>
    <row r="27412">
      <c r="D27412" s="13"/>
      <c r="E27412" s="21"/>
      <c r="G27412" s="13"/>
      <c r="H27412" s="13"/>
      <c r="J27412" s="13"/>
      <c r="K27412" s="21"/>
    </row>
    <row r="27413">
      <c r="D27413" s="13"/>
      <c r="E27413" s="21"/>
      <c r="G27413" s="13"/>
      <c r="H27413" s="13"/>
      <c r="J27413" s="13"/>
      <c r="K27413" s="21"/>
    </row>
    <row r="27414">
      <c r="D27414" s="13"/>
      <c r="E27414" s="21"/>
      <c r="G27414" s="13"/>
      <c r="H27414" s="13"/>
      <c r="J27414" s="13"/>
      <c r="K27414" s="21"/>
    </row>
    <row r="27415">
      <c r="D27415" s="13"/>
      <c r="E27415" s="21"/>
      <c r="G27415" s="13"/>
      <c r="H27415" s="13"/>
      <c r="J27415" s="13"/>
      <c r="K27415" s="21"/>
    </row>
    <row r="27416">
      <c r="D27416" s="13"/>
      <c r="E27416" s="21"/>
      <c r="G27416" s="13"/>
      <c r="H27416" s="13"/>
      <c r="J27416" s="13"/>
      <c r="K27416" s="21"/>
    </row>
    <row r="27417">
      <c r="D27417" s="13"/>
      <c r="E27417" s="21"/>
      <c r="G27417" s="13"/>
      <c r="H27417" s="13"/>
      <c r="J27417" s="13"/>
      <c r="K27417" s="21"/>
    </row>
    <row r="27418">
      <c r="D27418" s="13"/>
      <c r="E27418" s="21"/>
      <c r="G27418" s="13"/>
      <c r="H27418" s="13"/>
      <c r="J27418" s="13"/>
      <c r="K27418" s="21"/>
    </row>
    <row r="27419">
      <c r="D27419" s="13"/>
      <c r="E27419" s="21"/>
      <c r="G27419" s="13"/>
      <c r="H27419" s="13"/>
      <c r="J27419" s="13"/>
      <c r="K27419" s="21"/>
    </row>
    <row r="27420">
      <c r="D27420" s="13"/>
      <c r="E27420" s="21"/>
      <c r="G27420" s="13"/>
      <c r="H27420" s="13"/>
      <c r="J27420" s="13"/>
      <c r="K27420" s="21"/>
    </row>
    <row r="27421">
      <c r="D27421" s="13"/>
      <c r="E27421" s="21"/>
      <c r="G27421" s="13"/>
      <c r="H27421" s="13"/>
      <c r="J27421" s="13"/>
      <c r="K27421" s="21"/>
    </row>
    <row r="27422">
      <c r="D27422" s="13"/>
      <c r="E27422" s="21"/>
      <c r="G27422" s="13"/>
      <c r="H27422" s="13"/>
      <c r="J27422" s="13"/>
      <c r="K27422" s="21"/>
    </row>
    <row r="27423">
      <c r="D27423" s="13"/>
      <c r="E27423" s="21"/>
      <c r="G27423" s="13"/>
      <c r="H27423" s="13"/>
      <c r="J27423" s="13"/>
      <c r="K27423" s="21"/>
    </row>
    <row r="27424">
      <c r="D27424" s="13"/>
      <c r="E27424" s="21"/>
      <c r="G27424" s="13"/>
      <c r="H27424" s="13"/>
      <c r="J27424" s="13"/>
      <c r="K27424" s="21"/>
    </row>
    <row r="27425">
      <c r="D27425" s="13"/>
      <c r="E27425" s="21"/>
      <c r="G27425" s="13"/>
      <c r="H27425" s="13"/>
      <c r="J27425" s="13"/>
      <c r="K27425" s="21"/>
    </row>
    <row r="27426">
      <c r="D27426" s="13"/>
      <c r="E27426" s="21"/>
      <c r="G27426" s="13"/>
      <c r="H27426" s="13"/>
      <c r="J27426" s="13"/>
      <c r="K27426" s="21"/>
    </row>
    <row r="27427">
      <c r="D27427" s="13"/>
      <c r="E27427" s="21"/>
      <c r="G27427" s="13"/>
      <c r="H27427" s="13"/>
      <c r="J27427" s="13"/>
      <c r="K27427" s="21"/>
    </row>
    <row r="27428">
      <c r="D27428" s="13"/>
      <c r="E27428" s="21"/>
      <c r="G27428" s="13"/>
      <c r="H27428" s="13"/>
      <c r="J27428" s="13"/>
      <c r="K27428" s="21"/>
    </row>
    <row r="27429">
      <c r="D27429" s="13"/>
      <c r="E27429" s="21"/>
      <c r="G27429" s="13"/>
      <c r="H27429" s="13"/>
      <c r="J27429" s="13"/>
      <c r="K27429" s="21"/>
    </row>
    <row r="27430">
      <c r="D27430" s="13"/>
      <c r="E27430" s="21"/>
      <c r="G27430" s="13"/>
      <c r="H27430" s="13"/>
      <c r="J27430" s="13"/>
      <c r="K27430" s="21"/>
    </row>
    <row r="27431">
      <c r="D27431" s="13"/>
      <c r="E27431" s="21"/>
      <c r="G27431" s="13"/>
      <c r="H27431" s="13"/>
      <c r="J27431" s="13"/>
      <c r="K27431" s="21"/>
    </row>
    <row r="27432">
      <c r="D27432" s="13"/>
      <c r="E27432" s="21"/>
      <c r="G27432" s="13"/>
      <c r="H27432" s="13"/>
      <c r="J27432" s="13"/>
      <c r="K27432" s="21"/>
    </row>
    <row r="27433">
      <c r="D27433" s="13"/>
      <c r="E27433" s="21"/>
      <c r="G27433" s="13"/>
      <c r="H27433" s="13"/>
      <c r="J27433" s="13"/>
      <c r="K27433" s="21"/>
    </row>
    <row r="27434">
      <c r="D27434" s="13"/>
      <c r="E27434" s="21"/>
      <c r="G27434" s="13"/>
      <c r="H27434" s="13"/>
      <c r="J27434" s="13"/>
      <c r="K27434" s="21"/>
    </row>
    <row r="27435">
      <c r="D27435" s="13"/>
      <c r="E27435" s="21"/>
      <c r="G27435" s="13"/>
      <c r="H27435" s="13"/>
      <c r="J27435" s="13"/>
      <c r="K27435" s="21"/>
    </row>
    <row r="27436">
      <c r="D27436" s="13"/>
      <c r="E27436" s="21"/>
      <c r="G27436" s="13"/>
      <c r="H27436" s="13"/>
      <c r="J27436" s="13"/>
      <c r="K27436" s="21"/>
    </row>
    <row r="27437">
      <c r="D27437" s="13"/>
      <c r="E27437" s="21"/>
      <c r="G27437" s="13"/>
      <c r="H27437" s="13"/>
      <c r="J27437" s="13"/>
      <c r="K27437" s="21"/>
    </row>
    <row r="27438">
      <c r="D27438" s="13"/>
      <c r="E27438" s="21"/>
      <c r="G27438" s="13"/>
      <c r="H27438" s="13"/>
      <c r="J27438" s="13"/>
      <c r="K27438" s="21"/>
    </row>
    <row r="27439">
      <c r="D27439" s="13"/>
      <c r="E27439" s="21"/>
      <c r="G27439" s="13"/>
      <c r="H27439" s="13"/>
      <c r="J27439" s="13"/>
      <c r="K27439" s="21"/>
    </row>
    <row r="27440">
      <c r="D27440" s="13"/>
      <c r="E27440" s="21"/>
      <c r="G27440" s="13"/>
      <c r="H27440" s="13"/>
      <c r="J27440" s="13"/>
      <c r="K27440" s="21"/>
    </row>
    <row r="27441">
      <c r="D27441" s="13"/>
      <c r="E27441" s="21"/>
      <c r="G27441" s="13"/>
      <c r="H27441" s="13"/>
      <c r="J27441" s="13"/>
      <c r="K27441" s="21"/>
    </row>
    <row r="27442">
      <c r="D27442" s="13"/>
      <c r="E27442" s="21"/>
      <c r="G27442" s="13"/>
      <c r="H27442" s="13"/>
      <c r="J27442" s="13"/>
      <c r="K27442" s="21"/>
    </row>
    <row r="27443">
      <c r="D27443" s="13"/>
      <c r="E27443" s="21"/>
      <c r="G27443" s="13"/>
      <c r="H27443" s="13"/>
      <c r="J27443" s="13"/>
      <c r="K27443" s="21"/>
    </row>
    <row r="27444">
      <c r="D27444" s="13"/>
      <c r="E27444" s="21"/>
      <c r="G27444" s="13"/>
      <c r="H27444" s="13"/>
      <c r="J27444" s="13"/>
      <c r="K27444" s="21"/>
    </row>
    <row r="27445">
      <c r="D27445" s="13"/>
      <c r="E27445" s="21"/>
      <c r="G27445" s="13"/>
      <c r="H27445" s="13"/>
      <c r="J27445" s="13"/>
      <c r="K27445" s="21"/>
    </row>
    <row r="27446">
      <c r="D27446" s="13"/>
      <c r="E27446" s="21"/>
      <c r="G27446" s="13"/>
      <c r="H27446" s="13"/>
      <c r="J27446" s="13"/>
      <c r="K27446" s="21"/>
    </row>
    <row r="27447">
      <c r="D27447" s="13"/>
      <c r="E27447" s="21"/>
      <c r="G27447" s="13"/>
      <c r="H27447" s="13"/>
      <c r="J27447" s="13"/>
      <c r="K27447" s="21"/>
    </row>
    <row r="27448">
      <c r="D27448" s="13"/>
      <c r="E27448" s="21"/>
      <c r="G27448" s="13"/>
      <c r="H27448" s="13"/>
      <c r="J27448" s="13"/>
      <c r="K27448" s="21"/>
    </row>
    <row r="27449">
      <c r="D27449" s="13"/>
      <c r="E27449" s="21"/>
      <c r="G27449" s="13"/>
      <c r="H27449" s="13"/>
      <c r="J27449" s="13"/>
      <c r="K27449" s="21"/>
    </row>
    <row r="27450">
      <c r="D27450" s="13"/>
      <c r="E27450" s="21"/>
      <c r="G27450" s="13"/>
      <c r="H27450" s="13"/>
      <c r="J27450" s="13"/>
      <c r="K27450" s="21"/>
    </row>
    <row r="27451">
      <c r="D27451" s="13"/>
      <c r="E27451" s="21"/>
      <c r="G27451" s="13"/>
      <c r="H27451" s="13"/>
      <c r="J27451" s="13"/>
      <c r="K27451" s="21"/>
    </row>
    <row r="27452">
      <c r="D27452" s="13"/>
      <c r="E27452" s="21"/>
      <c r="G27452" s="13"/>
      <c r="H27452" s="13"/>
      <c r="J27452" s="13"/>
      <c r="K27452" s="21"/>
    </row>
    <row r="27453">
      <c r="D27453" s="13"/>
      <c r="E27453" s="21"/>
      <c r="G27453" s="13"/>
      <c r="H27453" s="13"/>
      <c r="J27453" s="13"/>
      <c r="K27453" s="21"/>
    </row>
    <row r="27454">
      <c r="D27454" s="13"/>
      <c r="E27454" s="21"/>
      <c r="G27454" s="13"/>
      <c r="H27454" s="13"/>
      <c r="J27454" s="13"/>
      <c r="K27454" s="21"/>
    </row>
    <row r="27455">
      <c r="D27455" s="13"/>
      <c r="E27455" s="21"/>
      <c r="G27455" s="13"/>
      <c r="H27455" s="13"/>
      <c r="J27455" s="13"/>
      <c r="K27455" s="21"/>
    </row>
    <row r="27456">
      <c r="D27456" s="13"/>
      <c r="E27456" s="21"/>
      <c r="G27456" s="13"/>
      <c r="H27456" s="13"/>
      <c r="J27456" s="13"/>
      <c r="K27456" s="21"/>
    </row>
    <row r="27457">
      <c r="D27457" s="13"/>
      <c r="E27457" s="21"/>
      <c r="G27457" s="13"/>
      <c r="H27457" s="13"/>
      <c r="J27457" s="13"/>
      <c r="K27457" s="21"/>
    </row>
    <row r="27458">
      <c r="D27458" s="13"/>
      <c r="E27458" s="21"/>
      <c r="G27458" s="13"/>
      <c r="H27458" s="13"/>
      <c r="J27458" s="13"/>
      <c r="K27458" s="21"/>
    </row>
    <row r="27459">
      <c r="D27459" s="13"/>
      <c r="E27459" s="21"/>
      <c r="G27459" s="13"/>
      <c r="H27459" s="13"/>
      <c r="J27459" s="13"/>
      <c r="K27459" s="21"/>
    </row>
    <row r="27460">
      <c r="D27460" s="13"/>
      <c r="E27460" s="21"/>
      <c r="G27460" s="13"/>
      <c r="H27460" s="13"/>
      <c r="J27460" s="13"/>
      <c r="K27460" s="21"/>
    </row>
    <row r="27461">
      <c r="D27461" s="13"/>
      <c r="E27461" s="21"/>
      <c r="G27461" s="13"/>
      <c r="H27461" s="13"/>
      <c r="J27461" s="13"/>
      <c r="K27461" s="21"/>
    </row>
    <row r="27462">
      <c r="D27462" s="13"/>
      <c r="E27462" s="21"/>
      <c r="G27462" s="13"/>
      <c r="H27462" s="13"/>
      <c r="J27462" s="13"/>
      <c r="K27462" s="21"/>
    </row>
    <row r="27463">
      <c r="D27463" s="13"/>
      <c r="E27463" s="21"/>
      <c r="G27463" s="13"/>
      <c r="H27463" s="13"/>
      <c r="J27463" s="13"/>
      <c r="K27463" s="21"/>
    </row>
    <row r="27464">
      <c r="D27464" s="13"/>
      <c r="E27464" s="21"/>
      <c r="G27464" s="13"/>
      <c r="H27464" s="13"/>
      <c r="J27464" s="13"/>
      <c r="K27464" s="21"/>
    </row>
    <row r="27465">
      <c r="D27465" s="13"/>
      <c r="E27465" s="21"/>
      <c r="G27465" s="13"/>
      <c r="H27465" s="13"/>
      <c r="J27465" s="13"/>
      <c r="K27465" s="21"/>
    </row>
    <row r="27466">
      <c r="D27466" s="13"/>
      <c r="E27466" s="21"/>
      <c r="G27466" s="13"/>
      <c r="H27466" s="13"/>
      <c r="J27466" s="13"/>
      <c r="K27466" s="21"/>
    </row>
    <row r="27467">
      <c r="D27467" s="13"/>
      <c r="E27467" s="21"/>
      <c r="G27467" s="13"/>
      <c r="H27467" s="13"/>
      <c r="J27467" s="13"/>
      <c r="K27467" s="21"/>
    </row>
    <row r="27468">
      <c r="D27468" s="13"/>
      <c r="E27468" s="21"/>
      <c r="G27468" s="13"/>
      <c r="H27468" s="13"/>
      <c r="J27468" s="13"/>
      <c r="K27468" s="21"/>
    </row>
    <row r="27469">
      <c r="D27469" s="13"/>
      <c r="E27469" s="21"/>
      <c r="G27469" s="13"/>
      <c r="H27469" s="13"/>
      <c r="J27469" s="13"/>
      <c r="K27469" s="21"/>
    </row>
    <row r="27470">
      <c r="D27470" s="13"/>
      <c r="E27470" s="21"/>
      <c r="G27470" s="13"/>
      <c r="H27470" s="13"/>
      <c r="J27470" s="13"/>
      <c r="K27470" s="21"/>
    </row>
    <row r="27471">
      <c r="D27471" s="13"/>
      <c r="E27471" s="21"/>
      <c r="G27471" s="13"/>
      <c r="H27471" s="13"/>
      <c r="J27471" s="13"/>
      <c r="K27471" s="21"/>
    </row>
    <row r="27472">
      <c r="D27472" s="13"/>
      <c r="E27472" s="21"/>
      <c r="G27472" s="13"/>
      <c r="H27472" s="13"/>
      <c r="J27472" s="13"/>
      <c r="K27472" s="21"/>
    </row>
    <row r="27473">
      <c r="D27473" s="13"/>
      <c r="E27473" s="21"/>
      <c r="G27473" s="13"/>
      <c r="H27473" s="13"/>
      <c r="J27473" s="13"/>
      <c r="K27473" s="21"/>
    </row>
    <row r="27474">
      <c r="D27474" s="13"/>
      <c r="E27474" s="21"/>
      <c r="G27474" s="13"/>
      <c r="H27474" s="13"/>
      <c r="J27474" s="13"/>
      <c r="K27474" s="21"/>
    </row>
    <row r="27475">
      <c r="D27475" s="13"/>
      <c r="E27475" s="21"/>
      <c r="G27475" s="13"/>
      <c r="H27475" s="13"/>
      <c r="J27475" s="13"/>
      <c r="K27475" s="21"/>
    </row>
    <row r="27476">
      <c r="D27476" s="13"/>
      <c r="E27476" s="21"/>
      <c r="G27476" s="13"/>
      <c r="H27476" s="13"/>
      <c r="J27476" s="13"/>
      <c r="K27476" s="21"/>
    </row>
    <row r="27477">
      <c r="D27477" s="13"/>
      <c r="E27477" s="21"/>
      <c r="G27477" s="13"/>
      <c r="H27477" s="13"/>
      <c r="J27477" s="13"/>
      <c r="K27477" s="21"/>
    </row>
    <row r="27478">
      <c r="D27478" s="13"/>
      <c r="E27478" s="21"/>
      <c r="G27478" s="13"/>
      <c r="H27478" s="13"/>
      <c r="J27478" s="13"/>
      <c r="K27478" s="21"/>
    </row>
    <row r="27479">
      <c r="D27479" s="13"/>
      <c r="E27479" s="21"/>
      <c r="G27479" s="13"/>
      <c r="H27479" s="13"/>
      <c r="J27479" s="13"/>
      <c r="K27479" s="21"/>
    </row>
    <row r="27480">
      <c r="D27480" s="13"/>
      <c r="E27480" s="21"/>
      <c r="G27480" s="13"/>
      <c r="H27480" s="13"/>
      <c r="J27480" s="13"/>
      <c r="K27480" s="21"/>
    </row>
    <row r="27481">
      <c r="D27481" s="13"/>
      <c r="E27481" s="21"/>
      <c r="G27481" s="13"/>
      <c r="H27481" s="13"/>
      <c r="J27481" s="13"/>
      <c r="K27481" s="21"/>
    </row>
    <row r="27482">
      <c r="D27482" s="13"/>
      <c r="E27482" s="21"/>
      <c r="G27482" s="13"/>
      <c r="H27482" s="13"/>
      <c r="J27482" s="13"/>
      <c r="K27482" s="21"/>
    </row>
    <row r="27483">
      <c r="D27483" s="13"/>
      <c r="E27483" s="21"/>
      <c r="G27483" s="13"/>
      <c r="H27483" s="13"/>
      <c r="J27483" s="13"/>
      <c r="K27483" s="21"/>
    </row>
    <row r="27484">
      <c r="D27484" s="13"/>
      <c r="E27484" s="21"/>
      <c r="G27484" s="13"/>
      <c r="H27484" s="13"/>
      <c r="J27484" s="13"/>
      <c r="K27484" s="21"/>
    </row>
    <row r="27485">
      <c r="D27485" s="13"/>
      <c r="E27485" s="21"/>
      <c r="G27485" s="13"/>
      <c r="H27485" s="13"/>
      <c r="J27485" s="13"/>
      <c r="K27485" s="21"/>
    </row>
    <row r="27486">
      <c r="D27486" s="13"/>
      <c r="E27486" s="21"/>
      <c r="G27486" s="13"/>
      <c r="H27486" s="13"/>
      <c r="J27486" s="13"/>
      <c r="K27486" s="21"/>
    </row>
    <row r="27487">
      <c r="D27487" s="13"/>
      <c r="E27487" s="21"/>
      <c r="G27487" s="13"/>
      <c r="H27487" s="13"/>
      <c r="J27487" s="13"/>
      <c r="K27487" s="21"/>
    </row>
    <row r="27488">
      <c r="D27488" s="13"/>
      <c r="E27488" s="21"/>
      <c r="G27488" s="13"/>
      <c r="H27488" s="13"/>
      <c r="J27488" s="13"/>
      <c r="K27488" s="21"/>
    </row>
    <row r="27489">
      <c r="D27489" s="13"/>
      <c r="E27489" s="21"/>
      <c r="G27489" s="13"/>
      <c r="H27489" s="13"/>
      <c r="J27489" s="13"/>
      <c r="K27489" s="21"/>
    </row>
    <row r="27490">
      <c r="D27490" s="13"/>
      <c r="E27490" s="21"/>
      <c r="G27490" s="13"/>
      <c r="H27490" s="13"/>
      <c r="J27490" s="13"/>
      <c r="K27490" s="21"/>
    </row>
    <row r="27491">
      <c r="D27491" s="13"/>
      <c r="E27491" s="21"/>
      <c r="G27491" s="13"/>
      <c r="H27491" s="13"/>
      <c r="J27491" s="13"/>
      <c r="K27491" s="21"/>
    </row>
    <row r="27492">
      <c r="D27492" s="13"/>
      <c r="E27492" s="21"/>
      <c r="G27492" s="13"/>
      <c r="H27492" s="13"/>
      <c r="J27492" s="13"/>
      <c r="K27492" s="21"/>
    </row>
    <row r="27493">
      <c r="D27493" s="13"/>
      <c r="E27493" s="21"/>
      <c r="G27493" s="13"/>
      <c r="H27493" s="13"/>
      <c r="J27493" s="13"/>
      <c r="K27493" s="21"/>
    </row>
    <row r="27494">
      <c r="D27494" s="13"/>
      <c r="E27494" s="21"/>
      <c r="G27494" s="13"/>
      <c r="H27494" s="13"/>
      <c r="J27494" s="13"/>
      <c r="K27494" s="21"/>
    </row>
    <row r="27495">
      <c r="D27495" s="13"/>
      <c r="E27495" s="21"/>
      <c r="G27495" s="13"/>
      <c r="H27495" s="13"/>
      <c r="J27495" s="13"/>
      <c r="K27495" s="21"/>
    </row>
    <row r="27496">
      <c r="D27496" s="13"/>
      <c r="E27496" s="21"/>
      <c r="G27496" s="13"/>
      <c r="H27496" s="13"/>
      <c r="J27496" s="13"/>
      <c r="K27496" s="21"/>
    </row>
    <row r="27497">
      <c r="D27497" s="13"/>
      <c r="E27497" s="21"/>
      <c r="G27497" s="13"/>
      <c r="H27497" s="13"/>
      <c r="J27497" s="13"/>
      <c r="K27497" s="21"/>
    </row>
    <row r="27498">
      <c r="D27498" s="13"/>
      <c r="E27498" s="21"/>
      <c r="G27498" s="13"/>
      <c r="H27498" s="13"/>
      <c r="J27498" s="13"/>
      <c r="K27498" s="21"/>
    </row>
    <row r="27499">
      <c r="D27499" s="13"/>
      <c r="E27499" s="21"/>
      <c r="G27499" s="13"/>
      <c r="H27499" s="13"/>
      <c r="J27499" s="13"/>
      <c r="K27499" s="21"/>
    </row>
    <row r="27500">
      <c r="D27500" s="13"/>
      <c r="E27500" s="21"/>
      <c r="G27500" s="13"/>
      <c r="H27500" s="13"/>
      <c r="J27500" s="13"/>
      <c r="K27500" s="21"/>
    </row>
    <row r="27501">
      <c r="D27501" s="13"/>
      <c r="E27501" s="21"/>
      <c r="G27501" s="13"/>
      <c r="H27501" s="13"/>
      <c r="J27501" s="13"/>
      <c r="K27501" s="21"/>
    </row>
    <row r="27502">
      <c r="D27502" s="13"/>
      <c r="E27502" s="21"/>
      <c r="G27502" s="13"/>
      <c r="H27502" s="13"/>
      <c r="J27502" s="13"/>
      <c r="K27502" s="21"/>
    </row>
    <row r="27503">
      <c r="D27503" s="13"/>
      <c r="E27503" s="21"/>
      <c r="G27503" s="13"/>
      <c r="H27503" s="13"/>
      <c r="J27503" s="13"/>
      <c r="K27503" s="21"/>
    </row>
    <row r="27504">
      <c r="D27504" s="13"/>
      <c r="E27504" s="21"/>
      <c r="G27504" s="13"/>
      <c r="H27504" s="13"/>
      <c r="J27504" s="13"/>
      <c r="K27504" s="21"/>
    </row>
    <row r="27505">
      <c r="D27505" s="13"/>
      <c r="E27505" s="21"/>
      <c r="G27505" s="13"/>
      <c r="H27505" s="13"/>
      <c r="J27505" s="13"/>
      <c r="K27505" s="21"/>
    </row>
    <row r="27506">
      <c r="D27506" s="13"/>
      <c r="E27506" s="21"/>
      <c r="G27506" s="13"/>
      <c r="H27506" s="13"/>
      <c r="J27506" s="13"/>
      <c r="K27506" s="21"/>
    </row>
    <row r="27507">
      <c r="D27507" s="13"/>
      <c r="E27507" s="21"/>
      <c r="G27507" s="13"/>
      <c r="H27507" s="13"/>
      <c r="J27507" s="13"/>
      <c r="K27507" s="21"/>
    </row>
    <row r="27508">
      <c r="D27508" s="13"/>
      <c r="E27508" s="21"/>
      <c r="G27508" s="13"/>
      <c r="H27508" s="13"/>
      <c r="J27508" s="13"/>
      <c r="K27508" s="21"/>
    </row>
    <row r="27509">
      <c r="D27509" s="13"/>
      <c r="E27509" s="21"/>
      <c r="G27509" s="13"/>
      <c r="H27509" s="13"/>
      <c r="J27509" s="13"/>
      <c r="K27509" s="21"/>
    </row>
    <row r="27510">
      <c r="D27510" s="13"/>
      <c r="E27510" s="21"/>
      <c r="G27510" s="13"/>
      <c r="H27510" s="13"/>
      <c r="J27510" s="13"/>
      <c r="K27510" s="21"/>
    </row>
    <row r="27511">
      <c r="D27511" s="13"/>
      <c r="E27511" s="21"/>
      <c r="G27511" s="13"/>
      <c r="H27511" s="13"/>
      <c r="J27511" s="13"/>
      <c r="K27511" s="21"/>
    </row>
    <row r="27512">
      <c r="D27512" s="13"/>
      <c r="E27512" s="21"/>
      <c r="G27512" s="13"/>
      <c r="H27512" s="13"/>
      <c r="J27512" s="13"/>
      <c r="K27512" s="21"/>
    </row>
    <row r="27513">
      <c r="D27513" s="13"/>
      <c r="E27513" s="21"/>
      <c r="G27513" s="13"/>
      <c r="H27513" s="13"/>
      <c r="J27513" s="13"/>
      <c r="K27513" s="21"/>
    </row>
    <row r="27514">
      <c r="D27514" s="13"/>
      <c r="E27514" s="21"/>
      <c r="G27514" s="13"/>
      <c r="H27514" s="13"/>
      <c r="J27514" s="13"/>
      <c r="K27514" s="21"/>
    </row>
    <row r="27515">
      <c r="D27515" s="13"/>
      <c r="E27515" s="21"/>
      <c r="G27515" s="13"/>
      <c r="H27515" s="13"/>
      <c r="J27515" s="13"/>
      <c r="K27515" s="21"/>
    </row>
    <row r="27516">
      <c r="D27516" s="13"/>
      <c r="E27516" s="21"/>
      <c r="G27516" s="13"/>
      <c r="H27516" s="13"/>
      <c r="J27516" s="13"/>
      <c r="K27516" s="21"/>
    </row>
    <row r="27517">
      <c r="D27517" s="13"/>
      <c r="E27517" s="21"/>
      <c r="G27517" s="13"/>
      <c r="H27517" s="13"/>
      <c r="J27517" s="13"/>
      <c r="K27517" s="21"/>
    </row>
    <row r="27518">
      <c r="D27518" s="13"/>
      <c r="E27518" s="21"/>
      <c r="G27518" s="13"/>
      <c r="H27518" s="13"/>
      <c r="J27518" s="13"/>
      <c r="K27518" s="21"/>
    </row>
    <row r="27519">
      <c r="D27519" s="13"/>
      <c r="E27519" s="21"/>
      <c r="G27519" s="13"/>
      <c r="H27519" s="13"/>
      <c r="J27519" s="13"/>
      <c r="K27519" s="21"/>
    </row>
    <row r="27520">
      <c r="D27520" s="13"/>
      <c r="E27520" s="21"/>
      <c r="G27520" s="13"/>
      <c r="H27520" s="13"/>
      <c r="J27520" s="13"/>
      <c r="K27520" s="21"/>
    </row>
    <row r="27521">
      <c r="D27521" s="13"/>
      <c r="E27521" s="21"/>
      <c r="G27521" s="13"/>
      <c r="H27521" s="13"/>
      <c r="J27521" s="13"/>
      <c r="K27521" s="21"/>
    </row>
    <row r="27522">
      <c r="D27522" s="13"/>
      <c r="E27522" s="21"/>
      <c r="G27522" s="13"/>
      <c r="H27522" s="13"/>
      <c r="J27522" s="13"/>
      <c r="K27522" s="21"/>
    </row>
    <row r="27523">
      <c r="D27523" s="13"/>
      <c r="E27523" s="21"/>
      <c r="G27523" s="13"/>
      <c r="H27523" s="13"/>
      <c r="J27523" s="13"/>
      <c r="K27523" s="21"/>
    </row>
    <row r="27524">
      <c r="D27524" s="13"/>
      <c r="E27524" s="21"/>
      <c r="G27524" s="13"/>
      <c r="H27524" s="13"/>
      <c r="J27524" s="13"/>
      <c r="K27524" s="21"/>
    </row>
    <row r="27525">
      <c r="D27525" s="13"/>
      <c r="E27525" s="21"/>
      <c r="G27525" s="13"/>
      <c r="H27525" s="13"/>
      <c r="J27525" s="13"/>
      <c r="K27525" s="21"/>
    </row>
    <row r="27526">
      <c r="D27526" s="13"/>
      <c r="E27526" s="21"/>
      <c r="G27526" s="13"/>
      <c r="H27526" s="13"/>
      <c r="J27526" s="13"/>
      <c r="K27526" s="21"/>
    </row>
    <row r="27527">
      <c r="D27527" s="13"/>
      <c r="E27527" s="21"/>
      <c r="G27527" s="13"/>
      <c r="H27527" s="13"/>
      <c r="J27527" s="13"/>
      <c r="K27527" s="21"/>
    </row>
    <row r="27528">
      <c r="D27528" s="13"/>
      <c r="E27528" s="21"/>
      <c r="G27528" s="13"/>
      <c r="H27528" s="13"/>
      <c r="J27528" s="13"/>
      <c r="K27528" s="21"/>
    </row>
    <row r="27529">
      <c r="D27529" s="13"/>
      <c r="E27529" s="21"/>
      <c r="G27529" s="13"/>
      <c r="H27529" s="13"/>
      <c r="J27529" s="13"/>
      <c r="K27529" s="21"/>
    </row>
    <row r="27530">
      <c r="D27530" s="13"/>
      <c r="E27530" s="21"/>
      <c r="G27530" s="13"/>
      <c r="H27530" s="13"/>
      <c r="J27530" s="13"/>
      <c r="K27530" s="21"/>
    </row>
    <row r="27531">
      <c r="D27531" s="13"/>
      <c r="E27531" s="21"/>
      <c r="G27531" s="13"/>
      <c r="H27531" s="13"/>
      <c r="J27531" s="13"/>
      <c r="K27531" s="21"/>
    </row>
    <row r="27532">
      <c r="D27532" s="13"/>
      <c r="E27532" s="21"/>
      <c r="G27532" s="13"/>
      <c r="H27532" s="13"/>
      <c r="J27532" s="13"/>
      <c r="K27532" s="21"/>
    </row>
    <row r="27533">
      <c r="D27533" s="13"/>
      <c r="E27533" s="21"/>
      <c r="G27533" s="13"/>
      <c r="H27533" s="13"/>
      <c r="J27533" s="13"/>
      <c r="K27533" s="21"/>
    </row>
    <row r="27534">
      <c r="D27534" s="13"/>
      <c r="E27534" s="21"/>
      <c r="G27534" s="13"/>
      <c r="H27534" s="13"/>
      <c r="J27534" s="13"/>
      <c r="K27534" s="21"/>
    </row>
    <row r="27535">
      <c r="D27535" s="13"/>
      <c r="E27535" s="21"/>
      <c r="G27535" s="13"/>
      <c r="H27535" s="13"/>
      <c r="J27535" s="13"/>
      <c r="K27535" s="21"/>
    </row>
    <row r="27536">
      <c r="D27536" s="13"/>
      <c r="E27536" s="21"/>
      <c r="G27536" s="13"/>
      <c r="H27536" s="13"/>
      <c r="J27536" s="13"/>
      <c r="K27536" s="21"/>
    </row>
    <row r="27537">
      <c r="D27537" s="13"/>
      <c r="E27537" s="21"/>
      <c r="G27537" s="13"/>
      <c r="H27537" s="13"/>
      <c r="J27537" s="13"/>
      <c r="K27537" s="21"/>
    </row>
    <row r="27538">
      <c r="D27538" s="13"/>
      <c r="E27538" s="21"/>
      <c r="G27538" s="13"/>
      <c r="H27538" s="13"/>
      <c r="J27538" s="13"/>
      <c r="K27538" s="21"/>
    </row>
    <row r="27539">
      <c r="D27539" s="13"/>
      <c r="E27539" s="21"/>
      <c r="G27539" s="13"/>
      <c r="H27539" s="13"/>
      <c r="J27539" s="13"/>
      <c r="K27539" s="21"/>
    </row>
    <row r="27540">
      <c r="D27540" s="13"/>
      <c r="E27540" s="21"/>
      <c r="G27540" s="13"/>
      <c r="H27540" s="13"/>
      <c r="J27540" s="13"/>
      <c r="K27540" s="21"/>
    </row>
    <row r="27541">
      <c r="D27541" s="13"/>
      <c r="E27541" s="21"/>
      <c r="G27541" s="13"/>
      <c r="H27541" s="13"/>
      <c r="J27541" s="13"/>
      <c r="K27541" s="21"/>
    </row>
    <row r="27542">
      <c r="D27542" s="13"/>
      <c r="E27542" s="21"/>
      <c r="G27542" s="13"/>
      <c r="H27542" s="13"/>
      <c r="J27542" s="13"/>
      <c r="K27542" s="21"/>
    </row>
    <row r="27543">
      <c r="D27543" s="13"/>
      <c r="E27543" s="21"/>
      <c r="G27543" s="13"/>
      <c r="H27543" s="13"/>
      <c r="J27543" s="13"/>
      <c r="K27543" s="21"/>
    </row>
    <row r="27544">
      <c r="D27544" s="13"/>
      <c r="E27544" s="21"/>
      <c r="G27544" s="13"/>
      <c r="H27544" s="13"/>
      <c r="J27544" s="13"/>
      <c r="K27544" s="21"/>
    </row>
    <row r="27545">
      <c r="D27545" s="13"/>
      <c r="E27545" s="21"/>
      <c r="G27545" s="13"/>
      <c r="H27545" s="13"/>
      <c r="J27545" s="13"/>
      <c r="K27545" s="21"/>
    </row>
    <row r="27546">
      <c r="D27546" s="13"/>
      <c r="E27546" s="21"/>
      <c r="G27546" s="13"/>
      <c r="H27546" s="13"/>
      <c r="J27546" s="13"/>
      <c r="K27546" s="21"/>
    </row>
    <row r="27547">
      <c r="D27547" s="13"/>
      <c r="E27547" s="21"/>
      <c r="G27547" s="13"/>
      <c r="H27547" s="13"/>
      <c r="J27547" s="13"/>
      <c r="K27547" s="21"/>
    </row>
    <row r="27548">
      <c r="D27548" s="13"/>
      <c r="E27548" s="21"/>
      <c r="G27548" s="13"/>
      <c r="H27548" s="13"/>
      <c r="J27548" s="13"/>
      <c r="K27548" s="21"/>
    </row>
    <row r="27549">
      <c r="D27549" s="13"/>
      <c r="E27549" s="21"/>
      <c r="G27549" s="13"/>
      <c r="H27549" s="13"/>
      <c r="J27549" s="13"/>
      <c r="K27549" s="21"/>
    </row>
    <row r="27550">
      <c r="D27550" s="13"/>
      <c r="E27550" s="21"/>
      <c r="G27550" s="13"/>
      <c r="H27550" s="13"/>
      <c r="J27550" s="13"/>
      <c r="K27550" s="21"/>
    </row>
    <row r="27551">
      <c r="D27551" s="13"/>
      <c r="E27551" s="21"/>
      <c r="G27551" s="13"/>
      <c r="H27551" s="13"/>
      <c r="J27551" s="13"/>
      <c r="K27551" s="21"/>
    </row>
    <row r="27552">
      <c r="D27552" s="13"/>
      <c r="E27552" s="21"/>
      <c r="G27552" s="13"/>
      <c r="H27552" s="13"/>
      <c r="J27552" s="13"/>
      <c r="K27552" s="21"/>
    </row>
    <row r="27553">
      <c r="D27553" s="13"/>
      <c r="E27553" s="21"/>
      <c r="G27553" s="13"/>
      <c r="H27553" s="13"/>
      <c r="J27553" s="13"/>
      <c r="K27553" s="21"/>
    </row>
    <row r="27554">
      <c r="D27554" s="13"/>
      <c r="E27554" s="21"/>
      <c r="G27554" s="13"/>
      <c r="H27554" s="13"/>
      <c r="J27554" s="13"/>
      <c r="K27554" s="21"/>
    </row>
    <row r="27555">
      <c r="D27555" s="13"/>
      <c r="E27555" s="21"/>
      <c r="G27555" s="13"/>
      <c r="H27555" s="13"/>
      <c r="J27555" s="13"/>
      <c r="K27555" s="21"/>
    </row>
    <row r="27556">
      <c r="D27556" s="13"/>
      <c r="E27556" s="21"/>
      <c r="G27556" s="13"/>
      <c r="H27556" s="13"/>
      <c r="J27556" s="13"/>
      <c r="K27556" s="21"/>
    </row>
    <row r="27557">
      <c r="D27557" s="13"/>
      <c r="E27557" s="21"/>
      <c r="G27557" s="13"/>
      <c r="H27557" s="13"/>
      <c r="J27557" s="13"/>
      <c r="K27557" s="21"/>
    </row>
    <row r="27558">
      <c r="D27558" s="13"/>
      <c r="E27558" s="21"/>
      <c r="G27558" s="13"/>
      <c r="H27558" s="13"/>
      <c r="J27558" s="13"/>
      <c r="K27558" s="21"/>
    </row>
    <row r="27559">
      <c r="D27559" s="13"/>
      <c r="E27559" s="21"/>
      <c r="G27559" s="13"/>
      <c r="H27559" s="13"/>
      <c r="J27559" s="13"/>
      <c r="K27559" s="21"/>
    </row>
    <row r="27560">
      <c r="D27560" s="13"/>
      <c r="E27560" s="21"/>
      <c r="G27560" s="13"/>
      <c r="H27560" s="13"/>
      <c r="J27560" s="13"/>
      <c r="K27560" s="21"/>
    </row>
    <row r="27561">
      <c r="D27561" s="13"/>
      <c r="E27561" s="21"/>
      <c r="G27561" s="13"/>
      <c r="H27561" s="13"/>
      <c r="J27561" s="13"/>
      <c r="K27561" s="21"/>
    </row>
    <row r="27562">
      <c r="D27562" s="13"/>
      <c r="E27562" s="21"/>
      <c r="G27562" s="13"/>
      <c r="H27562" s="13"/>
      <c r="J27562" s="13"/>
      <c r="K27562" s="21"/>
    </row>
    <row r="27563">
      <c r="D27563" s="13"/>
      <c r="E27563" s="21"/>
      <c r="G27563" s="13"/>
      <c r="H27563" s="13"/>
      <c r="J27563" s="13"/>
      <c r="K27563" s="21"/>
    </row>
    <row r="27564">
      <c r="D27564" s="13"/>
      <c r="E27564" s="21"/>
      <c r="G27564" s="13"/>
      <c r="H27564" s="13"/>
      <c r="J27564" s="13"/>
      <c r="K27564" s="21"/>
    </row>
    <row r="27565">
      <c r="D27565" s="13"/>
      <c r="E27565" s="21"/>
      <c r="G27565" s="13"/>
      <c r="H27565" s="13"/>
      <c r="J27565" s="13"/>
      <c r="K27565" s="21"/>
    </row>
    <row r="27566">
      <c r="D27566" s="13"/>
      <c r="E27566" s="21"/>
      <c r="G27566" s="13"/>
      <c r="H27566" s="13"/>
      <c r="J27566" s="13"/>
      <c r="K27566" s="21"/>
    </row>
    <row r="27567">
      <c r="D27567" s="13"/>
      <c r="E27567" s="21"/>
      <c r="G27567" s="13"/>
      <c r="H27567" s="13"/>
      <c r="J27567" s="13"/>
      <c r="K27567" s="21"/>
    </row>
    <row r="27568">
      <c r="D27568" s="13"/>
      <c r="E27568" s="21"/>
      <c r="G27568" s="13"/>
      <c r="H27568" s="13"/>
      <c r="J27568" s="13"/>
      <c r="K27568" s="21"/>
    </row>
    <row r="27569">
      <c r="D27569" s="13"/>
      <c r="E27569" s="21"/>
      <c r="G27569" s="13"/>
      <c r="H27569" s="13"/>
      <c r="J27569" s="13"/>
      <c r="K27569" s="21"/>
    </row>
    <row r="27570">
      <c r="D27570" s="13"/>
      <c r="E27570" s="21"/>
      <c r="G27570" s="13"/>
      <c r="H27570" s="13"/>
      <c r="J27570" s="13"/>
      <c r="K27570" s="21"/>
    </row>
    <row r="27571">
      <c r="D27571" s="13"/>
      <c r="E27571" s="21"/>
      <c r="G27571" s="13"/>
      <c r="H27571" s="13"/>
      <c r="J27571" s="13"/>
      <c r="K27571" s="21"/>
    </row>
    <row r="27572">
      <c r="D27572" s="13"/>
      <c r="E27572" s="21"/>
      <c r="G27572" s="13"/>
      <c r="H27572" s="13"/>
      <c r="J27572" s="13"/>
      <c r="K27572" s="21"/>
    </row>
    <row r="27573">
      <c r="D27573" s="13"/>
      <c r="E27573" s="21"/>
      <c r="G27573" s="13"/>
      <c r="H27573" s="13"/>
      <c r="J27573" s="13"/>
      <c r="K27573" s="21"/>
    </row>
    <row r="27574">
      <c r="D27574" s="13"/>
      <c r="E27574" s="21"/>
      <c r="G27574" s="13"/>
      <c r="H27574" s="13"/>
      <c r="J27574" s="13"/>
      <c r="K27574" s="21"/>
    </row>
    <row r="27575">
      <c r="D27575" s="13"/>
      <c r="E27575" s="21"/>
      <c r="G27575" s="13"/>
      <c r="H27575" s="13"/>
      <c r="J27575" s="13"/>
      <c r="K27575" s="21"/>
    </row>
    <row r="27576">
      <c r="D27576" s="13"/>
      <c r="E27576" s="21"/>
      <c r="G27576" s="13"/>
      <c r="H27576" s="13"/>
      <c r="J27576" s="13"/>
      <c r="K27576" s="21"/>
    </row>
    <row r="27577">
      <c r="D27577" s="13"/>
      <c r="E27577" s="21"/>
      <c r="G27577" s="13"/>
      <c r="H27577" s="13"/>
      <c r="J27577" s="13"/>
      <c r="K27577" s="21"/>
    </row>
    <row r="27578">
      <c r="D27578" s="13"/>
      <c r="E27578" s="21"/>
      <c r="G27578" s="13"/>
      <c r="H27578" s="13"/>
      <c r="J27578" s="13"/>
      <c r="K27578" s="21"/>
    </row>
    <row r="27579">
      <c r="D27579" s="13"/>
      <c r="E27579" s="21"/>
      <c r="G27579" s="13"/>
      <c r="H27579" s="13"/>
      <c r="J27579" s="13"/>
      <c r="K27579" s="21"/>
    </row>
    <row r="27580">
      <c r="D27580" s="13"/>
      <c r="E27580" s="21"/>
      <c r="G27580" s="13"/>
      <c r="H27580" s="13"/>
      <c r="J27580" s="13"/>
      <c r="K27580" s="21"/>
    </row>
    <row r="27581">
      <c r="D27581" s="13"/>
      <c r="E27581" s="21"/>
      <c r="G27581" s="13"/>
      <c r="H27581" s="13"/>
      <c r="J27581" s="13"/>
      <c r="K27581" s="21"/>
    </row>
    <row r="27582">
      <c r="D27582" s="13"/>
      <c r="E27582" s="21"/>
      <c r="G27582" s="13"/>
      <c r="H27582" s="13"/>
      <c r="J27582" s="13"/>
      <c r="K27582" s="21"/>
    </row>
    <row r="27583">
      <c r="D27583" s="13"/>
      <c r="E27583" s="21"/>
      <c r="G27583" s="13"/>
      <c r="H27583" s="13"/>
      <c r="J27583" s="13"/>
      <c r="K27583" s="21"/>
    </row>
    <row r="27584">
      <c r="D27584" s="13"/>
      <c r="E27584" s="21"/>
      <c r="G27584" s="13"/>
      <c r="H27584" s="13"/>
      <c r="J27584" s="13"/>
      <c r="K27584" s="21"/>
    </row>
    <row r="27585">
      <c r="D27585" s="13"/>
      <c r="E27585" s="21"/>
      <c r="G27585" s="13"/>
      <c r="H27585" s="13"/>
      <c r="J27585" s="13"/>
      <c r="K27585" s="21"/>
    </row>
    <row r="27586">
      <c r="D27586" s="13"/>
      <c r="E27586" s="21"/>
      <c r="G27586" s="13"/>
      <c r="H27586" s="13"/>
      <c r="J27586" s="13"/>
      <c r="K27586" s="21"/>
    </row>
    <row r="27587">
      <c r="D27587" s="13"/>
      <c r="E27587" s="21"/>
      <c r="G27587" s="13"/>
      <c r="H27587" s="13"/>
      <c r="J27587" s="13"/>
      <c r="K27587" s="21"/>
    </row>
    <row r="27588">
      <c r="D27588" s="13"/>
      <c r="E27588" s="21"/>
      <c r="G27588" s="13"/>
      <c r="H27588" s="13"/>
      <c r="J27588" s="13"/>
      <c r="K27588" s="21"/>
    </row>
    <row r="27589">
      <c r="D27589" s="13"/>
      <c r="E27589" s="21"/>
      <c r="G27589" s="13"/>
      <c r="H27589" s="13"/>
      <c r="J27589" s="13"/>
      <c r="K27589" s="21"/>
    </row>
    <row r="27590">
      <c r="D27590" s="13"/>
      <c r="E27590" s="21"/>
      <c r="G27590" s="13"/>
      <c r="H27590" s="13"/>
      <c r="J27590" s="13"/>
      <c r="K27590" s="21"/>
    </row>
    <row r="27591">
      <c r="D27591" s="13"/>
      <c r="E27591" s="21"/>
      <c r="G27591" s="13"/>
      <c r="H27591" s="13"/>
      <c r="J27591" s="13"/>
      <c r="K27591" s="21"/>
    </row>
    <row r="27592">
      <c r="D27592" s="13"/>
      <c r="E27592" s="21"/>
      <c r="G27592" s="13"/>
      <c r="H27592" s="13"/>
      <c r="J27592" s="13"/>
      <c r="K27592" s="21"/>
    </row>
    <row r="27593">
      <c r="D27593" s="13"/>
      <c r="E27593" s="21"/>
      <c r="G27593" s="13"/>
      <c r="H27593" s="13"/>
      <c r="J27593" s="13"/>
      <c r="K27593" s="21"/>
    </row>
    <row r="27594">
      <c r="D27594" s="13"/>
      <c r="E27594" s="21"/>
      <c r="G27594" s="13"/>
      <c r="H27594" s="13"/>
      <c r="J27594" s="13"/>
      <c r="K27594" s="21"/>
    </row>
    <row r="27595">
      <c r="D27595" s="13"/>
      <c r="E27595" s="21"/>
      <c r="G27595" s="13"/>
      <c r="H27595" s="13"/>
      <c r="J27595" s="13"/>
      <c r="K27595" s="21"/>
    </row>
    <row r="27596">
      <c r="D27596" s="13"/>
      <c r="E27596" s="21"/>
      <c r="G27596" s="13"/>
      <c r="H27596" s="13"/>
      <c r="J27596" s="13"/>
      <c r="K27596" s="21"/>
    </row>
    <row r="27597">
      <c r="D27597" s="13"/>
      <c r="E27597" s="21"/>
      <c r="G27597" s="13"/>
      <c r="H27597" s="13"/>
      <c r="J27597" s="13"/>
      <c r="K27597" s="21"/>
    </row>
    <row r="27598">
      <c r="D27598" s="13"/>
      <c r="E27598" s="21"/>
      <c r="G27598" s="13"/>
      <c r="H27598" s="13"/>
      <c r="J27598" s="13"/>
      <c r="K27598" s="21"/>
    </row>
    <row r="27599">
      <c r="D27599" s="13"/>
      <c r="E27599" s="21"/>
      <c r="G27599" s="13"/>
      <c r="H27599" s="13"/>
      <c r="J27599" s="13"/>
      <c r="K27599" s="21"/>
    </row>
    <row r="27600">
      <c r="D27600" s="13"/>
      <c r="E27600" s="21"/>
      <c r="G27600" s="13"/>
      <c r="H27600" s="13"/>
      <c r="J27600" s="13"/>
      <c r="K27600" s="21"/>
    </row>
    <row r="27601">
      <c r="D27601" s="13"/>
      <c r="E27601" s="21"/>
      <c r="G27601" s="13"/>
      <c r="H27601" s="13"/>
      <c r="J27601" s="13"/>
      <c r="K27601" s="21"/>
    </row>
    <row r="27602">
      <c r="D27602" s="13"/>
      <c r="E27602" s="21"/>
      <c r="G27602" s="13"/>
      <c r="H27602" s="13"/>
      <c r="J27602" s="13"/>
      <c r="K27602" s="21"/>
    </row>
    <row r="27603">
      <c r="D27603" s="13"/>
      <c r="E27603" s="21"/>
      <c r="G27603" s="13"/>
      <c r="H27603" s="13"/>
      <c r="J27603" s="13"/>
      <c r="K27603" s="21"/>
    </row>
    <row r="27604">
      <c r="D27604" s="13"/>
      <c r="E27604" s="21"/>
      <c r="G27604" s="13"/>
      <c r="H27604" s="13"/>
      <c r="J27604" s="13"/>
      <c r="K27604" s="21"/>
    </row>
    <row r="27605">
      <c r="D27605" s="13"/>
      <c r="E27605" s="21"/>
      <c r="G27605" s="13"/>
      <c r="H27605" s="13"/>
      <c r="J27605" s="13"/>
      <c r="K27605" s="21"/>
    </row>
    <row r="27606">
      <c r="D27606" s="13"/>
      <c r="E27606" s="21"/>
      <c r="G27606" s="13"/>
      <c r="H27606" s="13"/>
      <c r="J27606" s="13"/>
      <c r="K27606" s="21"/>
    </row>
    <row r="27607">
      <c r="D27607" s="13"/>
      <c r="E27607" s="21"/>
      <c r="G27607" s="13"/>
      <c r="H27607" s="13"/>
      <c r="J27607" s="13"/>
      <c r="K27607" s="21"/>
    </row>
    <row r="27608">
      <c r="D27608" s="13"/>
      <c r="E27608" s="21"/>
      <c r="G27608" s="13"/>
      <c r="H27608" s="13"/>
      <c r="J27608" s="13"/>
      <c r="K27608" s="21"/>
    </row>
    <row r="27609">
      <c r="D27609" s="13"/>
      <c r="E27609" s="21"/>
      <c r="G27609" s="13"/>
      <c r="H27609" s="13"/>
      <c r="J27609" s="13"/>
      <c r="K27609" s="21"/>
    </row>
    <row r="27610">
      <c r="D27610" s="13"/>
      <c r="E27610" s="21"/>
      <c r="G27610" s="13"/>
      <c r="H27610" s="13"/>
      <c r="J27610" s="13"/>
      <c r="K27610" s="21"/>
    </row>
    <row r="27611">
      <c r="D27611" s="13"/>
      <c r="E27611" s="21"/>
      <c r="G27611" s="13"/>
      <c r="H27611" s="13"/>
      <c r="J27611" s="13"/>
      <c r="K27611" s="21"/>
    </row>
    <row r="27612">
      <c r="D27612" s="13"/>
      <c r="E27612" s="21"/>
      <c r="G27612" s="13"/>
      <c r="H27612" s="13"/>
      <c r="J27612" s="13"/>
      <c r="K27612" s="21"/>
    </row>
    <row r="27613">
      <c r="D27613" s="13"/>
      <c r="E27613" s="21"/>
      <c r="G27613" s="13"/>
      <c r="H27613" s="13"/>
      <c r="J27613" s="13"/>
      <c r="K27613" s="21"/>
    </row>
    <row r="27614">
      <c r="D27614" s="13"/>
      <c r="E27614" s="21"/>
      <c r="G27614" s="13"/>
      <c r="H27614" s="13"/>
      <c r="J27614" s="13"/>
      <c r="K27614" s="21"/>
    </row>
    <row r="27615">
      <c r="D27615" s="13"/>
      <c r="E27615" s="21"/>
      <c r="G27615" s="13"/>
      <c r="H27615" s="13"/>
      <c r="J27615" s="13"/>
      <c r="K27615" s="21"/>
    </row>
    <row r="27616">
      <c r="D27616" s="13"/>
      <c r="E27616" s="21"/>
      <c r="G27616" s="13"/>
      <c r="H27616" s="13"/>
      <c r="J27616" s="13"/>
      <c r="K27616" s="21"/>
    </row>
    <row r="27617">
      <c r="D27617" s="13"/>
      <c r="E27617" s="21"/>
      <c r="G27617" s="13"/>
      <c r="H27617" s="13"/>
      <c r="J27617" s="13"/>
      <c r="K27617" s="21"/>
    </row>
    <row r="27618">
      <c r="D27618" s="13"/>
      <c r="E27618" s="21"/>
      <c r="G27618" s="13"/>
      <c r="H27618" s="13"/>
      <c r="J27618" s="13"/>
      <c r="K27618" s="21"/>
    </row>
    <row r="27619">
      <c r="D27619" s="13"/>
      <c r="E27619" s="21"/>
      <c r="G27619" s="13"/>
      <c r="H27619" s="13"/>
      <c r="J27619" s="13"/>
      <c r="K27619" s="21"/>
    </row>
    <row r="27620">
      <c r="D27620" s="13"/>
      <c r="E27620" s="21"/>
      <c r="G27620" s="13"/>
      <c r="H27620" s="13"/>
      <c r="J27620" s="13"/>
      <c r="K27620" s="21"/>
    </row>
    <row r="27621">
      <c r="D27621" s="13"/>
      <c r="E27621" s="21"/>
      <c r="G27621" s="13"/>
      <c r="H27621" s="13"/>
      <c r="J27621" s="13"/>
      <c r="K27621" s="21"/>
    </row>
    <row r="27622">
      <c r="D27622" s="13"/>
      <c r="E27622" s="21"/>
      <c r="G27622" s="13"/>
      <c r="H27622" s="13"/>
      <c r="J27622" s="13"/>
      <c r="K27622" s="21"/>
    </row>
    <row r="27623">
      <c r="D27623" s="13"/>
      <c r="E27623" s="21"/>
      <c r="G27623" s="13"/>
      <c r="H27623" s="13"/>
      <c r="J27623" s="13"/>
      <c r="K27623" s="21"/>
    </row>
    <row r="27624">
      <c r="D27624" s="13"/>
      <c r="E27624" s="21"/>
      <c r="G27624" s="13"/>
      <c r="H27624" s="13"/>
      <c r="J27624" s="13"/>
      <c r="K27624" s="21"/>
    </row>
    <row r="27625">
      <c r="D27625" s="13"/>
      <c r="E27625" s="21"/>
      <c r="G27625" s="13"/>
      <c r="H27625" s="13"/>
      <c r="J27625" s="13"/>
      <c r="K27625" s="21"/>
    </row>
    <row r="27626">
      <c r="D27626" s="13"/>
      <c r="E27626" s="21"/>
      <c r="G27626" s="13"/>
      <c r="H27626" s="13"/>
      <c r="J27626" s="13"/>
      <c r="K27626" s="21"/>
    </row>
    <row r="27627">
      <c r="D27627" s="13"/>
      <c r="E27627" s="21"/>
      <c r="G27627" s="13"/>
      <c r="H27627" s="13"/>
      <c r="J27627" s="13"/>
      <c r="K27627" s="21"/>
    </row>
    <row r="27628">
      <c r="D27628" s="13"/>
      <c r="E27628" s="21"/>
      <c r="G27628" s="13"/>
      <c r="H27628" s="13"/>
      <c r="J27628" s="13"/>
      <c r="K27628" s="21"/>
    </row>
    <row r="27629">
      <c r="D27629" s="13"/>
      <c r="E27629" s="21"/>
      <c r="G27629" s="13"/>
      <c r="H27629" s="13"/>
      <c r="J27629" s="13"/>
      <c r="K27629" s="21"/>
    </row>
    <row r="27630">
      <c r="D27630" s="13"/>
      <c r="E27630" s="21"/>
      <c r="G27630" s="13"/>
      <c r="H27630" s="13"/>
      <c r="J27630" s="13"/>
      <c r="K27630" s="21"/>
    </row>
    <row r="27631">
      <c r="D27631" s="13"/>
      <c r="E27631" s="21"/>
      <c r="G27631" s="13"/>
      <c r="H27631" s="13"/>
      <c r="J27631" s="13"/>
      <c r="K27631" s="21"/>
    </row>
    <row r="27632">
      <c r="D27632" s="13"/>
      <c r="E27632" s="21"/>
      <c r="G27632" s="13"/>
      <c r="H27632" s="13"/>
      <c r="J27632" s="13"/>
      <c r="K27632" s="21"/>
    </row>
    <row r="27633">
      <c r="D27633" s="13"/>
      <c r="E27633" s="21"/>
      <c r="G27633" s="13"/>
      <c r="H27633" s="13"/>
      <c r="J27633" s="13"/>
      <c r="K27633" s="21"/>
    </row>
    <row r="27634">
      <c r="D27634" s="13"/>
      <c r="E27634" s="21"/>
      <c r="G27634" s="13"/>
      <c r="H27634" s="13"/>
      <c r="J27634" s="13"/>
      <c r="K27634" s="21"/>
    </row>
    <row r="27635">
      <c r="D27635" s="13"/>
      <c r="E27635" s="21"/>
      <c r="G27635" s="13"/>
      <c r="H27635" s="13"/>
      <c r="J27635" s="13"/>
      <c r="K27635" s="21"/>
    </row>
    <row r="27636">
      <c r="D27636" s="13"/>
      <c r="E27636" s="21"/>
      <c r="G27636" s="13"/>
      <c r="H27636" s="13"/>
      <c r="J27636" s="13"/>
      <c r="K27636" s="21"/>
    </row>
    <row r="27637">
      <c r="D27637" s="13"/>
      <c r="E27637" s="21"/>
      <c r="G27637" s="13"/>
      <c r="H27637" s="13"/>
      <c r="J27637" s="13"/>
      <c r="K27637" s="21"/>
    </row>
    <row r="27638">
      <c r="D27638" s="13"/>
      <c r="E27638" s="21"/>
      <c r="G27638" s="13"/>
      <c r="H27638" s="13"/>
      <c r="J27638" s="13"/>
      <c r="K27638" s="21"/>
    </row>
    <row r="27639">
      <c r="D27639" s="13"/>
      <c r="E27639" s="21"/>
      <c r="G27639" s="13"/>
      <c r="H27639" s="13"/>
      <c r="J27639" s="13"/>
      <c r="K27639" s="21"/>
    </row>
    <row r="27640">
      <c r="D27640" s="13"/>
      <c r="E27640" s="21"/>
      <c r="G27640" s="13"/>
      <c r="H27640" s="13"/>
      <c r="J27640" s="13"/>
      <c r="K27640" s="21"/>
    </row>
    <row r="27641">
      <c r="D27641" s="13"/>
      <c r="E27641" s="21"/>
      <c r="G27641" s="13"/>
      <c r="H27641" s="13"/>
      <c r="J27641" s="13"/>
      <c r="K27641" s="21"/>
    </row>
    <row r="27642">
      <c r="D27642" s="13"/>
      <c r="E27642" s="21"/>
      <c r="G27642" s="13"/>
      <c r="H27642" s="13"/>
      <c r="J27642" s="13"/>
      <c r="K27642" s="21"/>
    </row>
    <row r="27643">
      <c r="D27643" s="13"/>
      <c r="E27643" s="21"/>
      <c r="G27643" s="13"/>
      <c r="H27643" s="13"/>
      <c r="J27643" s="13"/>
      <c r="K27643" s="21"/>
    </row>
    <row r="27644">
      <c r="D27644" s="13"/>
      <c r="E27644" s="21"/>
      <c r="G27644" s="13"/>
      <c r="H27644" s="13"/>
      <c r="J27644" s="13"/>
      <c r="K27644" s="21"/>
    </row>
    <row r="27645">
      <c r="D27645" s="13"/>
      <c r="E27645" s="21"/>
      <c r="G27645" s="13"/>
      <c r="H27645" s="13"/>
      <c r="J27645" s="13"/>
      <c r="K27645" s="21"/>
    </row>
    <row r="27646">
      <c r="D27646" s="13"/>
      <c r="E27646" s="21"/>
      <c r="G27646" s="13"/>
      <c r="H27646" s="13"/>
      <c r="J27646" s="13"/>
      <c r="K27646" s="21"/>
    </row>
    <row r="27647">
      <c r="D27647" s="13"/>
      <c r="E27647" s="21"/>
      <c r="G27647" s="13"/>
      <c r="H27647" s="13"/>
      <c r="J27647" s="13"/>
      <c r="K27647" s="21"/>
    </row>
    <row r="27648">
      <c r="D27648" s="13"/>
      <c r="E27648" s="21"/>
      <c r="G27648" s="13"/>
      <c r="H27648" s="13"/>
      <c r="J27648" s="13"/>
      <c r="K27648" s="21"/>
    </row>
    <row r="27649">
      <c r="D27649" s="13"/>
      <c r="E27649" s="21"/>
      <c r="G27649" s="13"/>
      <c r="H27649" s="13"/>
      <c r="J27649" s="13"/>
      <c r="K27649" s="21"/>
    </row>
    <row r="27650">
      <c r="D27650" s="13"/>
      <c r="E27650" s="21"/>
      <c r="G27650" s="13"/>
      <c r="H27650" s="13"/>
      <c r="J27650" s="13"/>
      <c r="K27650" s="21"/>
    </row>
    <row r="27651">
      <c r="D27651" s="13"/>
      <c r="E27651" s="21"/>
      <c r="G27651" s="13"/>
      <c r="H27651" s="13"/>
      <c r="J27651" s="13"/>
      <c r="K27651" s="21"/>
    </row>
    <row r="27652">
      <c r="D27652" s="13"/>
      <c r="E27652" s="21"/>
      <c r="G27652" s="13"/>
      <c r="H27652" s="13"/>
      <c r="J27652" s="13"/>
      <c r="K27652" s="21"/>
    </row>
    <row r="27653">
      <c r="D27653" s="13"/>
      <c r="E27653" s="21"/>
      <c r="G27653" s="13"/>
      <c r="H27653" s="13"/>
      <c r="J27653" s="13"/>
      <c r="K27653" s="21"/>
    </row>
    <row r="27654">
      <c r="D27654" s="13"/>
      <c r="E27654" s="21"/>
      <c r="G27654" s="13"/>
      <c r="H27654" s="13"/>
      <c r="J27654" s="13"/>
      <c r="K27654" s="21"/>
    </row>
    <row r="27655">
      <c r="D27655" s="13"/>
      <c r="E27655" s="21"/>
      <c r="G27655" s="13"/>
      <c r="H27655" s="13"/>
      <c r="J27655" s="13"/>
      <c r="K27655" s="21"/>
    </row>
    <row r="27656">
      <c r="D27656" s="13"/>
      <c r="E27656" s="21"/>
      <c r="G27656" s="13"/>
      <c r="H27656" s="13"/>
      <c r="J27656" s="13"/>
      <c r="K27656" s="21"/>
    </row>
    <row r="27657">
      <c r="D27657" s="13"/>
      <c r="E27657" s="21"/>
      <c r="G27657" s="13"/>
      <c r="H27657" s="13"/>
      <c r="J27657" s="13"/>
      <c r="K27657" s="21"/>
    </row>
    <row r="27658">
      <c r="D27658" s="13"/>
      <c r="E27658" s="21"/>
      <c r="G27658" s="13"/>
      <c r="H27658" s="13"/>
      <c r="J27658" s="13"/>
      <c r="K27658" s="21"/>
    </row>
    <row r="27659">
      <c r="D27659" s="13"/>
      <c r="E27659" s="21"/>
      <c r="G27659" s="13"/>
      <c r="H27659" s="13"/>
      <c r="J27659" s="13"/>
      <c r="K27659" s="21"/>
    </row>
    <row r="27660">
      <c r="D27660" s="13"/>
      <c r="E27660" s="21"/>
      <c r="G27660" s="13"/>
      <c r="H27660" s="13"/>
      <c r="J27660" s="13"/>
      <c r="K27660" s="21"/>
    </row>
    <row r="27661">
      <c r="D27661" s="13"/>
      <c r="E27661" s="21"/>
      <c r="G27661" s="13"/>
      <c r="H27661" s="13"/>
      <c r="J27661" s="13"/>
      <c r="K27661" s="21"/>
    </row>
    <row r="27662">
      <c r="D27662" s="13"/>
      <c r="E27662" s="21"/>
      <c r="G27662" s="13"/>
      <c r="H27662" s="13"/>
      <c r="J27662" s="13"/>
      <c r="K27662" s="21"/>
    </row>
    <row r="27663">
      <c r="D27663" s="13"/>
      <c r="E27663" s="21"/>
      <c r="G27663" s="13"/>
      <c r="H27663" s="13"/>
      <c r="J27663" s="13"/>
      <c r="K27663" s="21"/>
    </row>
    <row r="27664">
      <c r="D27664" s="13"/>
      <c r="E27664" s="21"/>
      <c r="G27664" s="13"/>
      <c r="H27664" s="13"/>
      <c r="J27664" s="13"/>
      <c r="K27664" s="21"/>
    </row>
    <row r="27665">
      <c r="D27665" s="13"/>
      <c r="E27665" s="21"/>
      <c r="G27665" s="13"/>
      <c r="H27665" s="13"/>
      <c r="J27665" s="13"/>
      <c r="K27665" s="21"/>
    </row>
    <row r="27666">
      <c r="D27666" s="13"/>
      <c r="E27666" s="21"/>
      <c r="G27666" s="13"/>
      <c r="H27666" s="13"/>
      <c r="J27666" s="13"/>
      <c r="K27666" s="21"/>
    </row>
    <row r="27667">
      <c r="D27667" s="13"/>
      <c r="E27667" s="21"/>
      <c r="G27667" s="13"/>
      <c r="H27667" s="13"/>
      <c r="J27667" s="13"/>
      <c r="K27667" s="21"/>
    </row>
    <row r="27668">
      <c r="D27668" s="13"/>
      <c r="E27668" s="21"/>
      <c r="G27668" s="13"/>
      <c r="H27668" s="13"/>
      <c r="J27668" s="13"/>
      <c r="K27668" s="21"/>
    </row>
    <row r="27669">
      <c r="D27669" s="13"/>
      <c r="E27669" s="21"/>
      <c r="G27669" s="13"/>
      <c r="H27669" s="13"/>
      <c r="J27669" s="13"/>
      <c r="K27669" s="21"/>
    </row>
    <row r="27670">
      <c r="D27670" s="13"/>
      <c r="E27670" s="21"/>
      <c r="G27670" s="13"/>
      <c r="H27670" s="13"/>
      <c r="J27670" s="13"/>
      <c r="K27670" s="21"/>
    </row>
    <row r="27671">
      <c r="D27671" s="13"/>
      <c r="E27671" s="21"/>
      <c r="G27671" s="13"/>
      <c r="H27671" s="13"/>
      <c r="J27671" s="13"/>
      <c r="K27671" s="21"/>
    </row>
    <row r="27672">
      <c r="D27672" s="13"/>
      <c r="E27672" s="21"/>
      <c r="G27672" s="13"/>
      <c r="H27672" s="13"/>
      <c r="J27672" s="13"/>
      <c r="K27672" s="21"/>
    </row>
    <row r="27673">
      <c r="D27673" s="13"/>
      <c r="E27673" s="21"/>
      <c r="G27673" s="13"/>
      <c r="H27673" s="13"/>
      <c r="J27673" s="13"/>
      <c r="K27673" s="21"/>
    </row>
    <row r="27674">
      <c r="D27674" s="13"/>
      <c r="E27674" s="21"/>
      <c r="G27674" s="13"/>
      <c r="H27674" s="13"/>
      <c r="J27674" s="13"/>
      <c r="K27674" s="21"/>
    </row>
    <row r="27675">
      <c r="D27675" s="13"/>
      <c r="E27675" s="21"/>
      <c r="G27675" s="13"/>
      <c r="H27675" s="13"/>
      <c r="J27675" s="13"/>
      <c r="K27675" s="21"/>
    </row>
    <row r="27676">
      <c r="D27676" s="13"/>
      <c r="E27676" s="21"/>
      <c r="G27676" s="13"/>
      <c r="H27676" s="13"/>
      <c r="J27676" s="13"/>
      <c r="K27676" s="21"/>
    </row>
    <row r="27677">
      <c r="D27677" s="13"/>
      <c r="E27677" s="21"/>
      <c r="G27677" s="13"/>
      <c r="H27677" s="13"/>
      <c r="J27677" s="13"/>
      <c r="K27677" s="21"/>
    </row>
    <row r="27678">
      <c r="D27678" s="13"/>
      <c r="E27678" s="21"/>
      <c r="G27678" s="13"/>
      <c r="H27678" s="13"/>
      <c r="J27678" s="13"/>
      <c r="K27678" s="21"/>
    </row>
    <row r="27679">
      <c r="D27679" s="13"/>
      <c r="E27679" s="21"/>
      <c r="G27679" s="13"/>
      <c r="H27679" s="13"/>
      <c r="J27679" s="13"/>
      <c r="K27679" s="21"/>
    </row>
    <row r="27680">
      <c r="D27680" s="13"/>
      <c r="E27680" s="21"/>
      <c r="G27680" s="13"/>
      <c r="H27680" s="13"/>
      <c r="J27680" s="13"/>
      <c r="K27680" s="21"/>
    </row>
    <row r="27681">
      <c r="D27681" s="13"/>
      <c r="E27681" s="21"/>
      <c r="G27681" s="13"/>
      <c r="H27681" s="13"/>
      <c r="J27681" s="13"/>
      <c r="K27681" s="21"/>
    </row>
    <row r="27682">
      <c r="D27682" s="13"/>
      <c r="E27682" s="21"/>
      <c r="G27682" s="13"/>
      <c r="H27682" s="13"/>
      <c r="J27682" s="13"/>
      <c r="K27682" s="21"/>
    </row>
    <row r="27683">
      <c r="D27683" s="13"/>
      <c r="E27683" s="21"/>
      <c r="G27683" s="13"/>
      <c r="H27683" s="13"/>
      <c r="J27683" s="13"/>
      <c r="K27683" s="21"/>
    </row>
    <row r="27684">
      <c r="D27684" s="13"/>
      <c r="E27684" s="21"/>
      <c r="G27684" s="13"/>
      <c r="H27684" s="13"/>
      <c r="J27684" s="13"/>
      <c r="K27684" s="21"/>
    </row>
    <row r="27685">
      <c r="D27685" s="13"/>
      <c r="E27685" s="21"/>
      <c r="G27685" s="13"/>
      <c r="H27685" s="13"/>
      <c r="J27685" s="13"/>
      <c r="K27685" s="21"/>
    </row>
    <row r="27686">
      <c r="D27686" s="13"/>
      <c r="E27686" s="21"/>
      <c r="G27686" s="13"/>
      <c r="H27686" s="13"/>
      <c r="J27686" s="13"/>
      <c r="K27686" s="21"/>
    </row>
    <row r="27687">
      <c r="D27687" s="13"/>
      <c r="E27687" s="21"/>
      <c r="G27687" s="13"/>
      <c r="H27687" s="13"/>
      <c r="J27687" s="13"/>
      <c r="K27687" s="21"/>
    </row>
    <row r="27688">
      <c r="D27688" s="13"/>
      <c r="E27688" s="21"/>
      <c r="G27688" s="13"/>
      <c r="H27688" s="13"/>
      <c r="J27688" s="13"/>
      <c r="K27688" s="21"/>
    </row>
    <row r="27689">
      <c r="D27689" s="13"/>
      <c r="E27689" s="21"/>
      <c r="G27689" s="13"/>
      <c r="H27689" s="13"/>
      <c r="J27689" s="13"/>
      <c r="K27689" s="21"/>
    </row>
    <row r="27690">
      <c r="D27690" s="13"/>
      <c r="E27690" s="21"/>
      <c r="G27690" s="13"/>
      <c r="H27690" s="13"/>
      <c r="J27690" s="13"/>
      <c r="K27690" s="21"/>
    </row>
    <row r="27691">
      <c r="D27691" s="13"/>
      <c r="E27691" s="21"/>
      <c r="G27691" s="13"/>
      <c r="H27691" s="13"/>
      <c r="J27691" s="13"/>
      <c r="K27691" s="21"/>
    </row>
    <row r="27692">
      <c r="D27692" s="13"/>
      <c r="E27692" s="21"/>
      <c r="G27692" s="13"/>
      <c r="H27692" s="13"/>
      <c r="J27692" s="13"/>
      <c r="K27692" s="21"/>
    </row>
    <row r="27693">
      <c r="D27693" s="13"/>
      <c r="E27693" s="21"/>
      <c r="G27693" s="13"/>
      <c r="H27693" s="13"/>
      <c r="J27693" s="13"/>
      <c r="K27693" s="21"/>
    </row>
    <row r="27694">
      <c r="D27694" s="13"/>
      <c r="E27694" s="21"/>
      <c r="G27694" s="13"/>
      <c r="H27694" s="13"/>
      <c r="J27694" s="13"/>
      <c r="K27694" s="21"/>
    </row>
    <row r="27695">
      <c r="D27695" s="13"/>
      <c r="E27695" s="21"/>
      <c r="G27695" s="13"/>
      <c r="H27695" s="13"/>
      <c r="J27695" s="13"/>
      <c r="K27695" s="21"/>
    </row>
    <row r="27696">
      <c r="D27696" s="13"/>
      <c r="E27696" s="21"/>
      <c r="G27696" s="13"/>
      <c r="H27696" s="13"/>
      <c r="J27696" s="13"/>
      <c r="K27696" s="21"/>
    </row>
    <row r="27697">
      <c r="D27697" s="13"/>
      <c r="E27697" s="21"/>
      <c r="G27697" s="13"/>
      <c r="H27697" s="13"/>
      <c r="J27697" s="13"/>
      <c r="K27697" s="21"/>
    </row>
    <row r="27698">
      <c r="D27698" s="13"/>
      <c r="E27698" s="21"/>
      <c r="G27698" s="13"/>
      <c r="H27698" s="13"/>
      <c r="J27698" s="13"/>
      <c r="K27698" s="21"/>
    </row>
    <row r="27699">
      <c r="D27699" s="13"/>
      <c r="E27699" s="21"/>
      <c r="G27699" s="13"/>
      <c r="H27699" s="13"/>
      <c r="J27699" s="13"/>
      <c r="K27699" s="21"/>
    </row>
    <row r="27700">
      <c r="D27700" s="13"/>
      <c r="E27700" s="21"/>
      <c r="G27700" s="13"/>
      <c r="H27700" s="13"/>
      <c r="J27700" s="13"/>
      <c r="K27700" s="21"/>
    </row>
    <row r="27701">
      <c r="D27701" s="13"/>
      <c r="E27701" s="21"/>
      <c r="G27701" s="13"/>
      <c r="H27701" s="13"/>
      <c r="J27701" s="13"/>
      <c r="K27701" s="21"/>
    </row>
    <row r="27702">
      <c r="D27702" s="13"/>
      <c r="E27702" s="21"/>
      <c r="G27702" s="13"/>
      <c r="H27702" s="13"/>
      <c r="J27702" s="13"/>
      <c r="K27702" s="21"/>
    </row>
    <row r="27703">
      <c r="D27703" s="13"/>
      <c r="E27703" s="21"/>
      <c r="G27703" s="13"/>
      <c r="H27703" s="13"/>
      <c r="J27703" s="13"/>
      <c r="K27703" s="21"/>
    </row>
    <row r="27704">
      <c r="D27704" s="13"/>
      <c r="E27704" s="21"/>
      <c r="G27704" s="13"/>
      <c r="H27704" s="13"/>
      <c r="J27704" s="13"/>
      <c r="K27704" s="21"/>
    </row>
    <row r="27705">
      <c r="D27705" s="13"/>
      <c r="E27705" s="21"/>
      <c r="G27705" s="13"/>
      <c r="H27705" s="13"/>
      <c r="J27705" s="13"/>
      <c r="K27705" s="21"/>
    </row>
    <row r="27706">
      <c r="D27706" s="13"/>
      <c r="E27706" s="21"/>
      <c r="G27706" s="13"/>
      <c r="H27706" s="13"/>
      <c r="J27706" s="13"/>
      <c r="K27706" s="21"/>
    </row>
    <row r="27707">
      <c r="D27707" s="13"/>
      <c r="E27707" s="21"/>
      <c r="G27707" s="13"/>
      <c r="H27707" s="13"/>
      <c r="J27707" s="13"/>
      <c r="K27707" s="21"/>
    </row>
    <row r="27708">
      <c r="D27708" s="13"/>
      <c r="E27708" s="21"/>
      <c r="G27708" s="13"/>
      <c r="H27708" s="13"/>
      <c r="J27708" s="13"/>
      <c r="K27708" s="21"/>
    </row>
    <row r="27709">
      <c r="D27709" s="13"/>
      <c r="E27709" s="21"/>
      <c r="G27709" s="13"/>
      <c r="H27709" s="13"/>
      <c r="J27709" s="13"/>
      <c r="K27709" s="21"/>
    </row>
    <row r="27710">
      <c r="D27710" s="13"/>
      <c r="E27710" s="21"/>
      <c r="G27710" s="13"/>
      <c r="H27710" s="13"/>
      <c r="J27710" s="13"/>
      <c r="K27710" s="21"/>
    </row>
    <row r="27711">
      <c r="D27711" s="13"/>
      <c r="E27711" s="21"/>
      <c r="G27711" s="13"/>
      <c r="H27711" s="13"/>
      <c r="J27711" s="13"/>
      <c r="K27711" s="21"/>
    </row>
    <row r="27712">
      <c r="D27712" s="13"/>
      <c r="E27712" s="21"/>
      <c r="G27712" s="13"/>
      <c r="H27712" s="13"/>
      <c r="J27712" s="13"/>
      <c r="K27712" s="21"/>
    </row>
    <row r="27713">
      <c r="D27713" s="13"/>
      <c r="E27713" s="21"/>
      <c r="G27713" s="13"/>
      <c r="H27713" s="13"/>
      <c r="J27713" s="13"/>
      <c r="K27713" s="21"/>
    </row>
    <row r="27714">
      <c r="D27714" s="13"/>
      <c r="E27714" s="21"/>
      <c r="G27714" s="13"/>
      <c r="H27714" s="13"/>
      <c r="J27714" s="13"/>
      <c r="K27714" s="21"/>
    </row>
    <row r="27715">
      <c r="D27715" s="13"/>
      <c r="E27715" s="21"/>
      <c r="G27715" s="13"/>
      <c r="H27715" s="13"/>
      <c r="J27715" s="13"/>
      <c r="K27715" s="21"/>
    </row>
    <row r="27716">
      <c r="D27716" s="13"/>
      <c r="E27716" s="21"/>
      <c r="G27716" s="13"/>
      <c r="H27716" s="13"/>
      <c r="J27716" s="13"/>
      <c r="K27716" s="21"/>
    </row>
    <row r="27717">
      <c r="D27717" s="13"/>
      <c r="E27717" s="21"/>
      <c r="G27717" s="13"/>
      <c r="H27717" s="13"/>
      <c r="J27717" s="13"/>
      <c r="K27717" s="21"/>
    </row>
    <row r="27718">
      <c r="D27718" s="13"/>
      <c r="E27718" s="21"/>
      <c r="G27718" s="13"/>
      <c r="H27718" s="13"/>
      <c r="J27718" s="13"/>
      <c r="K27718" s="21"/>
    </row>
    <row r="27719">
      <c r="D27719" s="13"/>
      <c r="E27719" s="21"/>
      <c r="G27719" s="13"/>
      <c r="H27719" s="13"/>
      <c r="J27719" s="13"/>
      <c r="K27719" s="21"/>
    </row>
    <row r="27720">
      <c r="D27720" s="13"/>
      <c r="E27720" s="21"/>
      <c r="G27720" s="13"/>
      <c r="H27720" s="13"/>
      <c r="J27720" s="13"/>
      <c r="K27720" s="21"/>
    </row>
    <row r="27721">
      <c r="D27721" s="13"/>
      <c r="E27721" s="21"/>
      <c r="G27721" s="13"/>
      <c r="H27721" s="13"/>
      <c r="J27721" s="13"/>
      <c r="K27721" s="21"/>
    </row>
    <row r="27722">
      <c r="D27722" s="13"/>
      <c r="E27722" s="21"/>
      <c r="G27722" s="13"/>
      <c r="H27722" s="13"/>
      <c r="J27722" s="13"/>
      <c r="K27722" s="21"/>
    </row>
    <row r="27723">
      <c r="D27723" s="13"/>
      <c r="E27723" s="21"/>
      <c r="G27723" s="13"/>
      <c r="H27723" s="13"/>
      <c r="J27723" s="13"/>
      <c r="K27723" s="21"/>
    </row>
    <row r="27724">
      <c r="D27724" s="13"/>
      <c r="E27724" s="21"/>
      <c r="G27724" s="13"/>
      <c r="H27724" s="13"/>
      <c r="J27724" s="13"/>
      <c r="K27724" s="21"/>
    </row>
    <row r="27725">
      <c r="D27725" s="13"/>
      <c r="E27725" s="21"/>
      <c r="G27725" s="13"/>
      <c r="H27725" s="13"/>
      <c r="J27725" s="13"/>
      <c r="K27725" s="21"/>
    </row>
    <row r="27726">
      <c r="D27726" s="13"/>
      <c r="E27726" s="21"/>
      <c r="G27726" s="13"/>
      <c r="H27726" s="13"/>
      <c r="J27726" s="13"/>
      <c r="K27726" s="21"/>
    </row>
    <row r="27727">
      <c r="D27727" s="13"/>
      <c r="E27727" s="21"/>
      <c r="G27727" s="13"/>
      <c r="H27727" s="13"/>
      <c r="J27727" s="13"/>
      <c r="K27727" s="21"/>
    </row>
    <row r="27728">
      <c r="D27728" s="13"/>
      <c r="E27728" s="21"/>
      <c r="G27728" s="13"/>
      <c r="H27728" s="13"/>
      <c r="J27728" s="13"/>
      <c r="K27728" s="21"/>
    </row>
    <row r="27729">
      <c r="D27729" s="13"/>
      <c r="E27729" s="21"/>
      <c r="G27729" s="13"/>
      <c r="H27729" s="13"/>
      <c r="J27729" s="13"/>
      <c r="K27729" s="21"/>
    </row>
    <row r="27730">
      <c r="D27730" s="13"/>
      <c r="E27730" s="21"/>
      <c r="G27730" s="13"/>
      <c r="H27730" s="13"/>
      <c r="J27730" s="13"/>
      <c r="K27730" s="21"/>
    </row>
    <row r="27731">
      <c r="D27731" s="13"/>
      <c r="E27731" s="21"/>
      <c r="G27731" s="13"/>
      <c r="H27731" s="13"/>
      <c r="J27731" s="13"/>
      <c r="K27731" s="21"/>
    </row>
    <row r="27732">
      <c r="D27732" s="13"/>
      <c r="E27732" s="21"/>
      <c r="G27732" s="13"/>
      <c r="H27732" s="13"/>
      <c r="J27732" s="13"/>
      <c r="K27732" s="21"/>
    </row>
    <row r="27733">
      <c r="D27733" s="13"/>
      <c r="E27733" s="21"/>
      <c r="G27733" s="13"/>
      <c r="H27733" s="13"/>
      <c r="J27733" s="13"/>
      <c r="K27733" s="21"/>
    </row>
    <row r="27734">
      <c r="D27734" s="13"/>
      <c r="E27734" s="21"/>
      <c r="G27734" s="13"/>
      <c r="H27734" s="13"/>
      <c r="J27734" s="13"/>
      <c r="K27734" s="21"/>
    </row>
    <row r="27735">
      <c r="D27735" s="13"/>
      <c r="E27735" s="21"/>
      <c r="G27735" s="13"/>
      <c r="H27735" s="13"/>
      <c r="J27735" s="13"/>
      <c r="K27735" s="21"/>
    </row>
    <row r="27736">
      <c r="D27736" s="13"/>
      <c r="E27736" s="21"/>
      <c r="G27736" s="13"/>
      <c r="H27736" s="13"/>
      <c r="J27736" s="13"/>
      <c r="K27736" s="21"/>
    </row>
    <row r="27737">
      <c r="D27737" s="13"/>
      <c r="E27737" s="21"/>
      <c r="G27737" s="13"/>
      <c r="H27737" s="13"/>
      <c r="J27737" s="13"/>
      <c r="K27737" s="21"/>
    </row>
    <row r="27738">
      <c r="D27738" s="13"/>
      <c r="E27738" s="21"/>
      <c r="G27738" s="13"/>
      <c r="H27738" s="13"/>
      <c r="J27738" s="13"/>
      <c r="K27738" s="21"/>
    </row>
    <row r="27739">
      <c r="D27739" s="13"/>
      <c r="E27739" s="21"/>
      <c r="G27739" s="13"/>
      <c r="H27739" s="13"/>
      <c r="J27739" s="13"/>
      <c r="K27739" s="21"/>
    </row>
    <row r="27740">
      <c r="D27740" s="13"/>
      <c r="E27740" s="21"/>
      <c r="G27740" s="13"/>
      <c r="H27740" s="13"/>
      <c r="J27740" s="13"/>
      <c r="K27740" s="21"/>
    </row>
    <row r="27741">
      <c r="D27741" s="13"/>
      <c r="E27741" s="21"/>
      <c r="G27741" s="13"/>
      <c r="H27741" s="13"/>
      <c r="J27741" s="13"/>
      <c r="K27741" s="21"/>
    </row>
    <row r="27742">
      <c r="D27742" s="13"/>
      <c r="E27742" s="21"/>
      <c r="G27742" s="13"/>
      <c r="H27742" s="13"/>
      <c r="J27742" s="13"/>
      <c r="K27742" s="21"/>
    </row>
    <row r="27743">
      <c r="D27743" s="13"/>
      <c r="E27743" s="21"/>
      <c r="G27743" s="13"/>
      <c r="H27743" s="13"/>
      <c r="J27743" s="13"/>
      <c r="K27743" s="21"/>
    </row>
    <row r="27744">
      <c r="D27744" s="13"/>
      <c r="E27744" s="21"/>
      <c r="G27744" s="13"/>
      <c r="H27744" s="13"/>
      <c r="J27744" s="13"/>
      <c r="K27744" s="21"/>
    </row>
    <row r="27745">
      <c r="D27745" s="13"/>
      <c r="E27745" s="21"/>
      <c r="G27745" s="13"/>
      <c r="H27745" s="13"/>
      <c r="J27745" s="13"/>
      <c r="K27745" s="21"/>
    </row>
    <row r="27746">
      <c r="D27746" s="13"/>
      <c r="E27746" s="21"/>
      <c r="G27746" s="13"/>
      <c r="H27746" s="13"/>
      <c r="J27746" s="13"/>
      <c r="K27746" s="21"/>
    </row>
    <row r="27747">
      <c r="D27747" s="13"/>
      <c r="E27747" s="21"/>
      <c r="G27747" s="13"/>
      <c r="H27747" s="13"/>
      <c r="J27747" s="13"/>
      <c r="K27747" s="21"/>
    </row>
    <row r="27748">
      <c r="D27748" s="13"/>
      <c r="E27748" s="21"/>
      <c r="G27748" s="13"/>
      <c r="H27748" s="13"/>
      <c r="J27748" s="13"/>
      <c r="K27748" s="21"/>
    </row>
    <row r="27749">
      <c r="D27749" s="13"/>
      <c r="E27749" s="21"/>
      <c r="G27749" s="13"/>
      <c r="H27749" s="13"/>
      <c r="J27749" s="13"/>
      <c r="K27749" s="21"/>
    </row>
    <row r="27750">
      <c r="D27750" s="13"/>
      <c r="E27750" s="21"/>
      <c r="G27750" s="13"/>
      <c r="H27750" s="13"/>
      <c r="J27750" s="13"/>
      <c r="K27750" s="21"/>
    </row>
    <row r="27751">
      <c r="D27751" s="13"/>
      <c r="E27751" s="21"/>
      <c r="G27751" s="13"/>
      <c r="H27751" s="13"/>
      <c r="J27751" s="13"/>
      <c r="K27751" s="21"/>
    </row>
    <row r="27752">
      <c r="D27752" s="13"/>
      <c r="E27752" s="21"/>
      <c r="G27752" s="13"/>
      <c r="H27752" s="13"/>
      <c r="J27752" s="13"/>
      <c r="K27752" s="21"/>
    </row>
    <row r="27753">
      <c r="D27753" s="13"/>
      <c r="E27753" s="21"/>
      <c r="G27753" s="13"/>
      <c r="H27753" s="13"/>
      <c r="J27753" s="13"/>
      <c r="K27753" s="21"/>
    </row>
    <row r="27754">
      <c r="D27754" s="13"/>
      <c r="E27754" s="21"/>
      <c r="G27754" s="13"/>
      <c r="H27754" s="13"/>
      <c r="J27754" s="13"/>
      <c r="K27754" s="21"/>
    </row>
    <row r="27755">
      <c r="D27755" s="13"/>
      <c r="E27755" s="21"/>
      <c r="G27755" s="13"/>
      <c r="H27755" s="13"/>
      <c r="J27755" s="13"/>
      <c r="K27755" s="21"/>
    </row>
    <row r="27756">
      <c r="D27756" s="13"/>
      <c r="E27756" s="21"/>
      <c r="G27756" s="13"/>
      <c r="H27756" s="13"/>
      <c r="J27756" s="13"/>
      <c r="K27756" s="21"/>
    </row>
    <row r="27757">
      <c r="D27757" s="13"/>
      <c r="E27757" s="21"/>
      <c r="G27757" s="13"/>
      <c r="H27757" s="13"/>
      <c r="J27757" s="13"/>
      <c r="K27757" s="21"/>
    </row>
    <row r="27758">
      <c r="D27758" s="13"/>
      <c r="E27758" s="21"/>
      <c r="G27758" s="13"/>
      <c r="H27758" s="13"/>
      <c r="J27758" s="13"/>
      <c r="K27758" s="21"/>
    </row>
    <row r="27759">
      <c r="D27759" s="13"/>
      <c r="E27759" s="21"/>
      <c r="G27759" s="13"/>
      <c r="H27759" s="13"/>
      <c r="J27759" s="13"/>
      <c r="K27759" s="21"/>
    </row>
    <row r="27760">
      <c r="D27760" s="13"/>
      <c r="E27760" s="21"/>
      <c r="G27760" s="13"/>
      <c r="H27760" s="13"/>
      <c r="J27760" s="13"/>
      <c r="K27760" s="21"/>
    </row>
    <row r="27761">
      <c r="D27761" s="13"/>
      <c r="E27761" s="21"/>
      <c r="G27761" s="13"/>
      <c r="H27761" s="13"/>
      <c r="J27761" s="13"/>
      <c r="K27761" s="21"/>
    </row>
    <row r="27762">
      <c r="D27762" s="13"/>
      <c r="E27762" s="21"/>
      <c r="G27762" s="13"/>
      <c r="H27762" s="13"/>
      <c r="J27762" s="13"/>
      <c r="K27762" s="21"/>
    </row>
    <row r="27763">
      <c r="D27763" s="13"/>
      <c r="E27763" s="21"/>
      <c r="G27763" s="13"/>
      <c r="H27763" s="13"/>
      <c r="J27763" s="13"/>
      <c r="K27763" s="21"/>
    </row>
    <row r="27764">
      <c r="D27764" s="13"/>
      <c r="E27764" s="21"/>
      <c r="G27764" s="13"/>
      <c r="H27764" s="13"/>
      <c r="J27764" s="13"/>
      <c r="K27764" s="21"/>
    </row>
    <row r="27765">
      <c r="D27765" s="13"/>
      <c r="E27765" s="21"/>
      <c r="G27765" s="13"/>
      <c r="H27765" s="13"/>
      <c r="J27765" s="13"/>
      <c r="K27765" s="21"/>
    </row>
    <row r="27766">
      <c r="D27766" s="13"/>
      <c r="E27766" s="21"/>
      <c r="G27766" s="13"/>
      <c r="H27766" s="13"/>
      <c r="J27766" s="13"/>
      <c r="K27766" s="21"/>
    </row>
    <row r="27767">
      <c r="D27767" s="13"/>
      <c r="E27767" s="21"/>
      <c r="G27767" s="13"/>
      <c r="H27767" s="13"/>
      <c r="J27767" s="13"/>
      <c r="K27767" s="21"/>
    </row>
    <row r="27768">
      <c r="D27768" s="13"/>
      <c r="E27768" s="21"/>
      <c r="G27768" s="13"/>
      <c r="H27768" s="13"/>
      <c r="J27768" s="13"/>
      <c r="K27768" s="21"/>
    </row>
    <row r="27769">
      <c r="D27769" s="13"/>
      <c r="E27769" s="21"/>
      <c r="G27769" s="13"/>
      <c r="H27769" s="13"/>
      <c r="J27769" s="13"/>
      <c r="K27769" s="21"/>
    </row>
    <row r="27770">
      <c r="D27770" s="13"/>
      <c r="E27770" s="21"/>
      <c r="G27770" s="13"/>
      <c r="H27770" s="13"/>
      <c r="J27770" s="13"/>
      <c r="K27770" s="21"/>
    </row>
    <row r="27771">
      <c r="D27771" s="13"/>
      <c r="E27771" s="21"/>
      <c r="G27771" s="13"/>
      <c r="H27771" s="13"/>
      <c r="J27771" s="13"/>
      <c r="K27771" s="21"/>
    </row>
    <row r="27772">
      <c r="D27772" s="13"/>
      <c r="E27772" s="21"/>
      <c r="G27772" s="13"/>
      <c r="H27772" s="13"/>
      <c r="J27772" s="13"/>
      <c r="K27772" s="21"/>
    </row>
    <row r="27773">
      <c r="D27773" s="13"/>
      <c r="E27773" s="21"/>
      <c r="G27773" s="13"/>
      <c r="H27773" s="13"/>
      <c r="J27773" s="13"/>
      <c r="K27773" s="21"/>
    </row>
    <row r="27774">
      <c r="D27774" s="13"/>
      <c r="E27774" s="21"/>
      <c r="G27774" s="13"/>
      <c r="H27774" s="13"/>
      <c r="J27774" s="13"/>
      <c r="K27774" s="21"/>
    </row>
    <row r="27775">
      <c r="D27775" s="13"/>
      <c r="E27775" s="21"/>
      <c r="G27775" s="13"/>
      <c r="H27775" s="13"/>
      <c r="J27775" s="13"/>
      <c r="K27775" s="21"/>
    </row>
    <row r="27776">
      <c r="D27776" s="13"/>
      <c r="E27776" s="21"/>
      <c r="G27776" s="13"/>
      <c r="H27776" s="13"/>
      <c r="J27776" s="13"/>
      <c r="K27776" s="21"/>
    </row>
    <row r="27777">
      <c r="D27777" s="13"/>
      <c r="E27777" s="21"/>
      <c r="G27777" s="13"/>
      <c r="H27777" s="13"/>
      <c r="J27777" s="13"/>
      <c r="K27777" s="21"/>
    </row>
    <row r="27778">
      <c r="D27778" s="13"/>
      <c r="E27778" s="21"/>
      <c r="G27778" s="13"/>
      <c r="H27778" s="13"/>
      <c r="J27778" s="13"/>
      <c r="K27778" s="21"/>
    </row>
    <row r="27779">
      <c r="D27779" s="13"/>
      <c r="E27779" s="21"/>
      <c r="G27779" s="13"/>
      <c r="H27779" s="13"/>
      <c r="J27779" s="13"/>
      <c r="K27779" s="21"/>
    </row>
    <row r="27780">
      <c r="D27780" s="13"/>
      <c r="E27780" s="21"/>
      <c r="G27780" s="13"/>
      <c r="H27780" s="13"/>
      <c r="J27780" s="13"/>
      <c r="K27780" s="21"/>
    </row>
    <row r="27781">
      <c r="D27781" s="13"/>
      <c r="E27781" s="21"/>
      <c r="G27781" s="13"/>
      <c r="H27781" s="13"/>
      <c r="J27781" s="13"/>
      <c r="K27781" s="21"/>
    </row>
    <row r="27782">
      <c r="D27782" s="13"/>
      <c r="E27782" s="21"/>
      <c r="G27782" s="13"/>
      <c r="H27782" s="13"/>
      <c r="J27782" s="13"/>
      <c r="K27782" s="21"/>
    </row>
    <row r="27783">
      <c r="D27783" s="13"/>
      <c r="E27783" s="21"/>
      <c r="G27783" s="13"/>
      <c r="H27783" s="13"/>
      <c r="J27783" s="13"/>
      <c r="K27783" s="21"/>
    </row>
    <row r="27784">
      <c r="D27784" s="13"/>
      <c r="E27784" s="21"/>
      <c r="G27784" s="13"/>
      <c r="H27784" s="13"/>
      <c r="J27784" s="13"/>
      <c r="K27784" s="21"/>
    </row>
    <row r="27785">
      <c r="D27785" s="13"/>
      <c r="E27785" s="21"/>
      <c r="G27785" s="13"/>
      <c r="H27785" s="13"/>
      <c r="J27785" s="13"/>
      <c r="K27785" s="21"/>
    </row>
    <row r="27786">
      <c r="D27786" s="13"/>
      <c r="E27786" s="21"/>
      <c r="G27786" s="13"/>
      <c r="H27786" s="13"/>
      <c r="J27786" s="13"/>
      <c r="K27786" s="21"/>
    </row>
    <row r="27787">
      <c r="D27787" s="13"/>
      <c r="E27787" s="21"/>
      <c r="G27787" s="13"/>
      <c r="H27787" s="13"/>
      <c r="J27787" s="13"/>
      <c r="K27787" s="21"/>
    </row>
    <row r="27788">
      <c r="D27788" s="13"/>
      <c r="E27788" s="21"/>
      <c r="G27788" s="13"/>
      <c r="H27788" s="13"/>
      <c r="J27788" s="13"/>
      <c r="K27788" s="21"/>
    </row>
    <row r="27789">
      <c r="D27789" s="13"/>
      <c r="E27789" s="21"/>
      <c r="G27789" s="13"/>
      <c r="H27789" s="13"/>
      <c r="J27789" s="13"/>
      <c r="K27789" s="21"/>
    </row>
    <row r="27790">
      <c r="D27790" s="13"/>
      <c r="E27790" s="21"/>
      <c r="G27790" s="13"/>
      <c r="H27790" s="13"/>
      <c r="J27790" s="13"/>
      <c r="K27790" s="21"/>
    </row>
    <row r="27791">
      <c r="D27791" s="13"/>
      <c r="E27791" s="21"/>
      <c r="G27791" s="13"/>
      <c r="H27791" s="13"/>
      <c r="J27791" s="13"/>
      <c r="K27791" s="21"/>
    </row>
    <row r="27792">
      <c r="D27792" s="13"/>
      <c r="E27792" s="21"/>
      <c r="G27792" s="13"/>
      <c r="H27792" s="13"/>
      <c r="J27792" s="13"/>
      <c r="K27792" s="21"/>
    </row>
    <row r="27793">
      <c r="D27793" s="13"/>
      <c r="E27793" s="21"/>
      <c r="G27793" s="13"/>
      <c r="H27793" s="13"/>
      <c r="J27793" s="13"/>
      <c r="K27793" s="21"/>
    </row>
    <row r="27794">
      <c r="D27794" s="13"/>
      <c r="E27794" s="21"/>
      <c r="G27794" s="13"/>
      <c r="H27794" s="13"/>
      <c r="J27794" s="13"/>
      <c r="K27794" s="21"/>
    </row>
    <row r="27795">
      <c r="D27795" s="13"/>
      <c r="E27795" s="21"/>
      <c r="G27795" s="13"/>
      <c r="H27795" s="13"/>
      <c r="J27795" s="13"/>
      <c r="K27795" s="21"/>
    </row>
    <row r="27796">
      <c r="D27796" s="13"/>
      <c r="E27796" s="21"/>
      <c r="G27796" s="13"/>
      <c r="H27796" s="13"/>
      <c r="J27796" s="13"/>
      <c r="K27796" s="21"/>
    </row>
    <row r="27797">
      <c r="D27797" s="13"/>
      <c r="E27797" s="21"/>
      <c r="G27797" s="13"/>
      <c r="H27797" s="13"/>
      <c r="J27797" s="13"/>
      <c r="K27797" s="21"/>
    </row>
    <row r="27798">
      <c r="D27798" s="13"/>
      <c r="E27798" s="21"/>
      <c r="G27798" s="13"/>
      <c r="H27798" s="13"/>
      <c r="J27798" s="13"/>
      <c r="K27798" s="21"/>
    </row>
    <row r="27799">
      <c r="D27799" s="13"/>
      <c r="E27799" s="21"/>
      <c r="G27799" s="13"/>
      <c r="H27799" s="13"/>
      <c r="J27799" s="13"/>
      <c r="K27799" s="21"/>
    </row>
    <row r="27800">
      <c r="D27800" s="13"/>
      <c r="E27800" s="21"/>
      <c r="G27800" s="13"/>
      <c r="H27800" s="13"/>
      <c r="J27800" s="13"/>
      <c r="K27800" s="21"/>
    </row>
    <row r="27801">
      <c r="D27801" s="13"/>
      <c r="E27801" s="21"/>
      <c r="G27801" s="13"/>
      <c r="H27801" s="13"/>
      <c r="J27801" s="13"/>
      <c r="K27801" s="21"/>
    </row>
    <row r="27802">
      <c r="D27802" s="13"/>
      <c r="E27802" s="21"/>
      <c r="G27802" s="13"/>
      <c r="H27802" s="13"/>
      <c r="J27802" s="13"/>
      <c r="K27802" s="21"/>
    </row>
    <row r="27803">
      <c r="D27803" s="13"/>
      <c r="E27803" s="21"/>
      <c r="G27803" s="13"/>
      <c r="H27803" s="13"/>
      <c r="J27803" s="13"/>
      <c r="K27803" s="21"/>
    </row>
    <row r="27804">
      <c r="D27804" s="13"/>
      <c r="E27804" s="21"/>
      <c r="G27804" s="13"/>
      <c r="H27804" s="13"/>
      <c r="J27804" s="13"/>
      <c r="K27804" s="21"/>
    </row>
    <row r="27805">
      <c r="D27805" s="13"/>
      <c r="E27805" s="21"/>
      <c r="G27805" s="13"/>
      <c r="H27805" s="13"/>
      <c r="J27805" s="13"/>
      <c r="K27805" s="21"/>
    </row>
    <row r="27806">
      <c r="D27806" s="13"/>
      <c r="E27806" s="21"/>
      <c r="G27806" s="13"/>
      <c r="H27806" s="13"/>
      <c r="J27806" s="13"/>
      <c r="K27806" s="21"/>
    </row>
    <row r="27807">
      <c r="D27807" s="13"/>
      <c r="E27807" s="21"/>
      <c r="G27807" s="13"/>
      <c r="H27807" s="13"/>
      <c r="J27807" s="13"/>
      <c r="K27807" s="21"/>
    </row>
    <row r="27808">
      <c r="D27808" s="13"/>
      <c r="E27808" s="21"/>
      <c r="G27808" s="13"/>
      <c r="H27808" s="13"/>
      <c r="J27808" s="13"/>
      <c r="K27808" s="21"/>
    </row>
    <row r="27809">
      <c r="D27809" s="13"/>
      <c r="E27809" s="21"/>
      <c r="G27809" s="13"/>
      <c r="H27809" s="13"/>
      <c r="J27809" s="13"/>
      <c r="K27809" s="21"/>
    </row>
    <row r="27810">
      <c r="D27810" s="13"/>
      <c r="E27810" s="21"/>
      <c r="G27810" s="13"/>
      <c r="H27810" s="13"/>
      <c r="J27810" s="13"/>
      <c r="K27810" s="21"/>
    </row>
    <row r="27811">
      <c r="D27811" s="13"/>
      <c r="E27811" s="21"/>
      <c r="G27811" s="13"/>
      <c r="H27811" s="13"/>
      <c r="J27811" s="13"/>
      <c r="K27811" s="21"/>
    </row>
    <row r="27812">
      <c r="D27812" s="13"/>
      <c r="E27812" s="21"/>
      <c r="G27812" s="13"/>
      <c r="H27812" s="13"/>
      <c r="J27812" s="13"/>
      <c r="K27812" s="21"/>
    </row>
    <row r="27813">
      <c r="D27813" s="13"/>
      <c r="E27813" s="21"/>
      <c r="G27813" s="13"/>
      <c r="H27813" s="13"/>
      <c r="J27813" s="13"/>
      <c r="K27813" s="21"/>
    </row>
    <row r="27814">
      <c r="D27814" s="13"/>
      <c r="E27814" s="21"/>
      <c r="G27814" s="13"/>
      <c r="H27814" s="13"/>
      <c r="J27814" s="13"/>
      <c r="K27814" s="21"/>
    </row>
    <row r="27815">
      <c r="D27815" s="13"/>
      <c r="E27815" s="21"/>
      <c r="G27815" s="13"/>
      <c r="H27815" s="13"/>
      <c r="J27815" s="13"/>
      <c r="K27815" s="21"/>
    </row>
    <row r="27816">
      <c r="D27816" s="13"/>
      <c r="E27816" s="21"/>
      <c r="G27816" s="13"/>
      <c r="H27816" s="13"/>
      <c r="J27816" s="13"/>
      <c r="K27816" s="21"/>
    </row>
    <row r="27817">
      <c r="D27817" s="13"/>
      <c r="E27817" s="21"/>
      <c r="G27817" s="13"/>
      <c r="H27817" s="13"/>
      <c r="J27817" s="13"/>
      <c r="K27817" s="21"/>
    </row>
    <row r="27818">
      <c r="D27818" s="13"/>
      <c r="E27818" s="21"/>
      <c r="G27818" s="13"/>
      <c r="H27818" s="13"/>
      <c r="J27818" s="13"/>
      <c r="K27818" s="21"/>
    </row>
    <row r="27819">
      <c r="D27819" s="13"/>
      <c r="E27819" s="21"/>
      <c r="G27819" s="13"/>
      <c r="H27819" s="13"/>
      <c r="J27819" s="13"/>
      <c r="K27819" s="21"/>
    </row>
    <row r="27820">
      <c r="D27820" s="13"/>
      <c r="E27820" s="21"/>
      <c r="G27820" s="13"/>
      <c r="H27820" s="13"/>
      <c r="J27820" s="13"/>
      <c r="K27820" s="21"/>
    </row>
    <row r="27821">
      <c r="D27821" s="13"/>
      <c r="E27821" s="21"/>
      <c r="G27821" s="13"/>
      <c r="H27821" s="13"/>
      <c r="J27821" s="13"/>
      <c r="K27821" s="21"/>
    </row>
    <row r="27822">
      <c r="D27822" s="13"/>
      <c r="E27822" s="21"/>
      <c r="G27822" s="13"/>
      <c r="H27822" s="13"/>
      <c r="J27822" s="13"/>
      <c r="K27822" s="21"/>
    </row>
    <row r="27823">
      <c r="D27823" s="13"/>
      <c r="E27823" s="21"/>
      <c r="G27823" s="13"/>
      <c r="H27823" s="13"/>
      <c r="J27823" s="13"/>
      <c r="K27823" s="21"/>
    </row>
    <row r="27824">
      <c r="D27824" s="13"/>
      <c r="E27824" s="21"/>
      <c r="G27824" s="13"/>
      <c r="H27824" s="13"/>
      <c r="J27824" s="13"/>
      <c r="K27824" s="21"/>
    </row>
    <row r="27825">
      <c r="D27825" s="13"/>
      <c r="E27825" s="21"/>
      <c r="G27825" s="13"/>
      <c r="H27825" s="13"/>
      <c r="J27825" s="13"/>
      <c r="K27825" s="21"/>
    </row>
    <row r="27826">
      <c r="D27826" s="13"/>
      <c r="E27826" s="21"/>
      <c r="G27826" s="13"/>
      <c r="H27826" s="13"/>
      <c r="J27826" s="13"/>
      <c r="K27826" s="21"/>
    </row>
    <row r="27827">
      <c r="D27827" s="13"/>
      <c r="E27827" s="21"/>
      <c r="G27827" s="13"/>
      <c r="H27827" s="13"/>
      <c r="J27827" s="13"/>
      <c r="K27827" s="21"/>
    </row>
    <row r="27828">
      <c r="D27828" s="13"/>
      <c r="E27828" s="21"/>
      <c r="G27828" s="13"/>
      <c r="H27828" s="13"/>
      <c r="J27828" s="13"/>
      <c r="K27828" s="21"/>
    </row>
    <row r="27829">
      <c r="D27829" s="13"/>
      <c r="E27829" s="21"/>
      <c r="G27829" s="13"/>
      <c r="H27829" s="13"/>
      <c r="J27829" s="13"/>
      <c r="K27829" s="21"/>
    </row>
    <row r="27830">
      <c r="D27830" s="13"/>
      <c r="E27830" s="21"/>
      <c r="G27830" s="13"/>
      <c r="H27830" s="13"/>
      <c r="J27830" s="13"/>
      <c r="K27830" s="21"/>
    </row>
    <row r="27831">
      <c r="D27831" s="13"/>
      <c r="E27831" s="21"/>
      <c r="G27831" s="13"/>
      <c r="H27831" s="13"/>
      <c r="J27831" s="13"/>
      <c r="K27831" s="21"/>
    </row>
    <row r="27832">
      <c r="D27832" s="13"/>
      <c r="E27832" s="21"/>
      <c r="G27832" s="13"/>
      <c r="H27832" s="13"/>
      <c r="J27832" s="13"/>
      <c r="K27832" s="21"/>
    </row>
    <row r="27833">
      <c r="D27833" s="13"/>
      <c r="E27833" s="21"/>
      <c r="G27833" s="13"/>
      <c r="H27833" s="13"/>
      <c r="J27833" s="13"/>
      <c r="K27833" s="21"/>
    </row>
    <row r="27834">
      <c r="D27834" s="13"/>
      <c r="E27834" s="21"/>
      <c r="G27834" s="13"/>
      <c r="H27834" s="13"/>
      <c r="J27834" s="13"/>
      <c r="K27834" s="21"/>
    </row>
    <row r="27835">
      <c r="D27835" s="13"/>
      <c r="E27835" s="21"/>
      <c r="G27835" s="13"/>
      <c r="H27835" s="13"/>
      <c r="J27835" s="13"/>
      <c r="K27835" s="21"/>
    </row>
    <row r="27836">
      <c r="D27836" s="13"/>
      <c r="E27836" s="21"/>
      <c r="G27836" s="13"/>
      <c r="H27836" s="13"/>
      <c r="J27836" s="13"/>
      <c r="K27836" s="21"/>
    </row>
    <row r="27837">
      <c r="D27837" s="13"/>
      <c r="E27837" s="21"/>
      <c r="G27837" s="13"/>
      <c r="H27837" s="13"/>
      <c r="J27837" s="13"/>
      <c r="K27837" s="21"/>
    </row>
    <row r="27838">
      <c r="D27838" s="13"/>
      <c r="E27838" s="21"/>
      <c r="G27838" s="13"/>
      <c r="H27838" s="13"/>
      <c r="J27838" s="13"/>
      <c r="K27838" s="21"/>
    </row>
    <row r="27839">
      <c r="D27839" s="13"/>
      <c r="E27839" s="21"/>
      <c r="G27839" s="13"/>
      <c r="H27839" s="13"/>
      <c r="J27839" s="13"/>
      <c r="K27839" s="21"/>
    </row>
    <row r="27840">
      <c r="D27840" s="13"/>
      <c r="E27840" s="21"/>
      <c r="G27840" s="13"/>
      <c r="H27840" s="13"/>
      <c r="J27840" s="13"/>
      <c r="K27840" s="21"/>
    </row>
    <row r="27841">
      <c r="D27841" s="13"/>
      <c r="E27841" s="21"/>
      <c r="G27841" s="13"/>
      <c r="H27841" s="13"/>
      <c r="J27841" s="13"/>
      <c r="K27841" s="21"/>
    </row>
    <row r="27842">
      <c r="D27842" s="13"/>
      <c r="E27842" s="21"/>
      <c r="G27842" s="13"/>
      <c r="H27842" s="13"/>
      <c r="J27842" s="13"/>
      <c r="K27842" s="21"/>
    </row>
    <row r="27843">
      <c r="D27843" s="13"/>
      <c r="E27843" s="21"/>
      <c r="G27843" s="13"/>
      <c r="H27843" s="13"/>
      <c r="J27843" s="13"/>
      <c r="K27843" s="21"/>
    </row>
    <row r="27844">
      <c r="D27844" s="13"/>
      <c r="E27844" s="21"/>
      <c r="G27844" s="13"/>
      <c r="H27844" s="13"/>
      <c r="J27844" s="13"/>
      <c r="K27844" s="21"/>
    </row>
    <row r="27845">
      <c r="D27845" s="13"/>
      <c r="E27845" s="21"/>
      <c r="G27845" s="13"/>
      <c r="H27845" s="13"/>
      <c r="J27845" s="13"/>
      <c r="K27845" s="21"/>
    </row>
    <row r="27846">
      <c r="D27846" s="13"/>
      <c r="E27846" s="21"/>
      <c r="G27846" s="13"/>
      <c r="H27846" s="13"/>
      <c r="J27846" s="13"/>
      <c r="K27846" s="21"/>
    </row>
    <row r="27847">
      <c r="D27847" s="13"/>
      <c r="E27847" s="21"/>
      <c r="G27847" s="13"/>
      <c r="H27847" s="13"/>
      <c r="J27847" s="13"/>
      <c r="K27847" s="21"/>
    </row>
    <row r="27848">
      <c r="D27848" s="13"/>
      <c r="E27848" s="21"/>
      <c r="G27848" s="13"/>
      <c r="H27848" s="13"/>
      <c r="J27848" s="13"/>
      <c r="K27848" s="21"/>
    </row>
    <row r="27849">
      <c r="D27849" s="13"/>
      <c r="E27849" s="21"/>
      <c r="G27849" s="13"/>
      <c r="H27849" s="13"/>
      <c r="J27849" s="13"/>
      <c r="K27849" s="21"/>
    </row>
    <row r="27850">
      <c r="D27850" s="13"/>
      <c r="E27850" s="21"/>
      <c r="G27850" s="13"/>
      <c r="H27850" s="13"/>
      <c r="J27850" s="13"/>
      <c r="K27850" s="21"/>
    </row>
    <row r="27851">
      <c r="D27851" s="13"/>
      <c r="E27851" s="21"/>
      <c r="G27851" s="13"/>
      <c r="H27851" s="13"/>
      <c r="J27851" s="13"/>
      <c r="K27851" s="21"/>
    </row>
    <row r="27852">
      <c r="D27852" s="13"/>
      <c r="E27852" s="21"/>
      <c r="G27852" s="13"/>
      <c r="H27852" s="13"/>
      <c r="J27852" s="13"/>
      <c r="K27852" s="21"/>
    </row>
    <row r="27853">
      <c r="D27853" s="13"/>
      <c r="E27853" s="21"/>
      <c r="G27853" s="13"/>
      <c r="H27853" s="13"/>
      <c r="J27853" s="13"/>
      <c r="K27853" s="21"/>
    </row>
    <row r="27854">
      <c r="D27854" s="13"/>
      <c r="E27854" s="21"/>
      <c r="G27854" s="13"/>
      <c r="H27854" s="13"/>
      <c r="J27854" s="13"/>
      <c r="K27854" s="21"/>
    </row>
    <row r="27855">
      <c r="D27855" s="13"/>
      <c r="E27855" s="21"/>
      <c r="G27855" s="13"/>
      <c r="H27855" s="13"/>
      <c r="J27855" s="13"/>
      <c r="K27855" s="21"/>
    </row>
    <row r="27856">
      <c r="D27856" s="13"/>
      <c r="E27856" s="21"/>
      <c r="G27856" s="13"/>
      <c r="H27856" s="13"/>
      <c r="J27856" s="13"/>
      <c r="K27856" s="21"/>
    </row>
    <row r="27857">
      <c r="D27857" s="13"/>
      <c r="E27857" s="21"/>
      <c r="G27857" s="13"/>
      <c r="H27857" s="13"/>
      <c r="J27857" s="13"/>
      <c r="K27857" s="21"/>
    </row>
    <row r="27858">
      <c r="D27858" s="13"/>
      <c r="E27858" s="21"/>
      <c r="G27858" s="13"/>
      <c r="H27858" s="13"/>
      <c r="J27858" s="13"/>
      <c r="K27858" s="21"/>
    </row>
    <row r="27859">
      <c r="D27859" s="13"/>
      <c r="E27859" s="21"/>
      <c r="G27859" s="13"/>
      <c r="H27859" s="13"/>
      <c r="J27859" s="13"/>
      <c r="K27859" s="21"/>
    </row>
    <row r="27860">
      <c r="D27860" s="13"/>
      <c r="E27860" s="21"/>
      <c r="G27860" s="13"/>
      <c r="H27860" s="13"/>
      <c r="J27860" s="13"/>
      <c r="K27860" s="21"/>
    </row>
    <row r="27861">
      <c r="D27861" s="13"/>
      <c r="E27861" s="21"/>
      <c r="G27861" s="13"/>
      <c r="H27861" s="13"/>
      <c r="J27861" s="13"/>
      <c r="K27861" s="21"/>
    </row>
    <row r="27862">
      <c r="D27862" s="13"/>
      <c r="E27862" s="21"/>
      <c r="G27862" s="13"/>
      <c r="H27862" s="13"/>
      <c r="J27862" s="13"/>
      <c r="K27862" s="21"/>
    </row>
    <row r="27863">
      <c r="D27863" s="13"/>
      <c r="E27863" s="21"/>
      <c r="G27863" s="13"/>
      <c r="H27863" s="13"/>
      <c r="J27863" s="13"/>
      <c r="K27863" s="21"/>
    </row>
    <row r="27864">
      <c r="D27864" s="13"/>
      <c r="E27864" s="21"/>
      <c r="G27864" s="13"/>
      <c r="H27864" s="13"/>
      <c r="J27864" s="13"/>
      <c r="K27864" s="21"/>
    </row>
    <row r="27865">
      <c r="D27865" s="13"/>
      <c r="E27865" s="21"/>
      <c r="G27865" s="13"/>
      <c r="H27865" s="13"/>
      <c r="J27865" s="13"/>
      <c r="K27865" s="21"/>
    </row>
    <row r="27866">
      <c r="D27866" s="13"/>
      <c r="E27866" s="21"/>
      <c r="G27866" s="13"/>
      <c r="H27866" s="13"/>
      <c r="J27866" s="13"/>
      <c r="K27866" s="21"/>
    </row>
    <row r="27867">
      <c r="D27867" s="13"/>
      <c r="E27867" s="21"/>
      <c r="G27867" s="13"/>
      <c r="H27867" s="13"/>
      <c r="J27867" s="13"/>
      <c r="K27867" s="21"/>
    </row>
    <row r="27868">
      <c r="D27868" s="13"/>
      <c r="E27868" s="21"/>
      <c r="G27868" s="13"/>
      <c r="H27868" s="13"/>
      <c r="J27868" s="13"/>
      <c r="K27868" s="21"/>
    </row>
    <row r="27869">
      <c r="D27869" s="13"/>
      <c r="E27869" s="21"/>
      <c r="G27869" s="13"/>
      <c r="H27869" s="13"/>
      <c r="J27869" s="13"/>
      <c r="K27869" s="21"/>
    </row>
    <row r="27870">
      <c r="D27870" s="13"/>
      <c r="E27870" s="21"/>
      <c r="G27870" s="13"/>
      <c r="H27870" s="13"/>
      <c r="J27870" s="13"/>
      <c r="K27870" s="21"/>
    </row>
    <row r="27871">
      <c r="D27871" s="13"/>
      <c r="E27871" s="21"/>
      <c r="G27871" s="13"/>
      <c r="H27871" s="13"/>
      <c r="J27871" s="13"/>
      <c r="K27871" s="21"/>
    </row>
    <row r="27872">
      <c r="D27872" s="13"/>
      <c r="E27872" s="21"/>
      <c r="G27872" s="13"/>
      <c r="H27872" s="13"/>
      <c r="J27872" s="13"/>
      <c r="K27872" s="21"/>
    </row>
    <row r="27873">
      <c r="D27873" s="13"/>
      <c r="E27873" s="21"/>
      <c r="G27873" s="13"/>
      <c r="H27873" s="13"/>
      <c r="J27873" s="13"/>
      <c r="K27873" s="21"/>
    </row>
    <row r="27874">
      <c r="D27874" s="13"/>
      <c r="E27874" s="21"/>
      <c r="G27874" s="13"/>
      <c r="H27874" s="13"/>
      <c r="J27874" s="13"/>
      <c r="K27874" s="21"/>
    </row>
    <row r="27875">
      <c r="D27875" s="13"/>
      <c r="E27875" s="21"/>
      <c r="G27875" s="13"/>
      <c r="H27875" s="13"/>
      <c r="J27875" s="13"/>
      <c r="K27875" s="21"/>
    </row>
    <row r="27876">
      <c r="D27876" s="13"/>
      <c r="E27876" s="21"/>
      <c r="G27876" s="13"/>
      <c r="H27876" s="13"/>
      <c r="J27876" s="13"/>
      <c r="K27876" s="21"/>
    </row>
    <row r="27877">
      <c r="D27877" s="13"/>
      <c r="E27877" s="21"/>
      <c r="G27877" s="13"/>
      <c r="H27877" s="13"/>
      <c r="J27877" s="13"/>
      <c r="K27877" s="21"/>
    </row>
    <row r="27878">
      <c r="D27878" s="13"/>
      <c r="E27878" s="21"/>
      <c r="G27878" s="13"/>
      <c r="H27878" s="13"/>
      <c r="J27878" s="13"/>
      <c r="K27878" s="21"/>
    </row>
    <row r="27879">
      <c r="D27879" s="13"/>
      <c r="E27879" s="21"/>
      <c r="G27879" s="13"/>
      <c r="H27879" s="13"/>
      <c r="J27879" s="13"/>
      <c r="K27879" s="21"/>
    </row>
    <row r="27880">
      <c r="D27880" s="13"/>
      <c r="E27880" s="21"/>
      <c r="G27880" s="13"/>
      <c r="H27880" s="13"/>
      <c r="J27880" s="13"/>
      <c r="K27880" s="21"/>
    </row>
    <row r="27881">
      <c r="D27881" s="13"/>
      <c r="E27881" s="21"/>
      <c r="G27881" s="13"/>
      <c r="H27881" s="13"/>
      <c r="J27881" s="13"/>
      <c r="K27881" s="21"/>
    </row>
    <row r="27882">
      <c r="D27882" s="13"/>
      <c r="E27882" s="21"/>
      <c r="G27882" s="13"/>
      <c r="H27882" s="13"/>
      <c r="J27882" s="13"/>
      <c r="K27882" s="21"/>
    </row>
    <row r="27883">
      <c r="D27883" s="13"/>
      <c r="E27883" s="21"/>
      <c r="G27883" s="13"/>
      <c r="H27883" s="13"/>
      <c r="J27883" s="13"/>
      <c r="K27883" s="21"/>
    </row>
    <row r="27884">
      <c r="D27884" s="13"/>
      <c r="E27884" s="21"/>
      <c r="G27884" s="13"/>
      <c r="H27884" s="13"/>
      <c r="J27884" s="13"/>
      <c r="K27884" s="21"/>
    </row>
    <row r="27885">
      <c r="D27885" s="13"/>
      <c r="E27885" s="21"/>
      <c r="G27885" s="13"/>
      <c r="H27885" s="13"/>
      <c r="J27885" s="13"/>
      <c r="K27885" s="21"/>
    </row>
    <row r="27886">
      <c r="D27886" s="13"/>
      <c r="E27886" s="21"/>
      <c r="G27886" s="13"/>
      <c r="H27886" s="13"/>
      <c r="J27886" s="13"/>
      <c r="K27886" s="21"/>
    </row>
    <row r="27887">
      <c r="D27887" s="13"/>
      <c r="E27887" s="21"/>
      <c r="G27887" s="13"/>
      <c r="H27887" s="13"/>
      <c r="J27887" s="13"/>
      <c r="K27887" s="21"/>
    </row>
    <row r="27888">
      <c r="D27888" s="13"/>
      <c r="E27888" s="21"/>
      <c r="G27888" s="13"/>
      <c r="H27888" s="13"/>
      <c r="J27888" s="13"/>
      <c r="K27888" s="21"/>
    </row>
    <row r="27889">
      <c r="D27889" s="13"/>
      <c r="E27889" s="21"/>
      <c r="G27889" s="13"/>
      <c r="H27889" s="13"/>
      <c r="J27889" s="13"/>
      <c r="K27889" s="21"/>
    </row>
    <row r="27890">
      <c r="D27890" s="13"/>
      <c r="E27890" s="21"/>
      <c r="G27890" s="13"/>
      <c r="H27890" s="13"/>
      <c r="J27890" s="13"/>
      <c r="K27890" s="21"/>
    </row>
    <row r="27891">
      <c r="D27891" s="13"/>
      <c r="E27891" s="21"/>
      <c r="G27891" s="13"/>
      <c r="H27891" s="13"/>
      <c r="J27891" s="13"/>
      <c r="K27891" s="21"/>
    </row>
    <row r="27892">
      <c r="D27892" s="13"/>
      <c r="E27892" s="21"/>
      <c r="G27892" s="13"/>
      <c r="H27892" s="13"/>
      <c r="J27892" s="13"/>
      <c r="K27892" s="21"/>
    </row>
    <row r="27893">
      <c r="D27893" s="13"/>
      <c r="E27893" s="21"/>
      <c r="G27893" s="13"/>
      <c r="H27893" s="13"/>
      <c r="J27893" s="13"/>
      <c r="K27893" s="21"/>
    </row>
    <row r="27894">
      <c r="D27894" s="13"/>
      <c r="E27894" s="21"/>
      <c r="G27894" s="13"/>
      <c r="H27894" s="13"/>
      <c r="J27894" s="13"/>
      <c r="K27894" s="21"/>
    </row>
    <row r="27895">
      <c r="D27895" s="13"/>
      <c r="E27895" s="21"/>
      <c r="G27895" s="13"/>
      <c r="H27895" s="13"/>
      <c r="J27895" s="13"/>
      <c r="K27895" s="21"/>
    </row>
    <row r="27896">
      <c r="D27896" s="13"/>
      <c r="E27896" s="21"/>
      <c r="G27896" s="13"/>
      <c r="H27896" s="13"/>
      <c r="J27896" s="13"/>
      <c r="K27896" s="21"/>
    </row>
    <row r="27897">
      <c r="D27897" s="13"/>
      <c r="E27897" s="21"/>
      <c r="G27897" s="13"/>
      <c r="H27897" s="13"/>
      <c r="J27897" s="13"/>
      <c r="K27897" s="21"/>
    </row>
    <row r="27898">
      <c r="D27898" s="13"/>
      <c r="E27898" s="21"/>
      <c r="G27898" s="13"/>
      <c r="H27898" s="13"/>
      <c r="J27898" s="13"/>
      <c r="K27898" s="21"/>
    </row>
    <row r="27899">
      <c r="D27899" s="13"/>
      <c r="E27899" s="21"/>
      <c r="G27899" s="13"/>
      <c r="H27899" s="13"/>
      <c r="J27899" s="13"/>
      <c r="K27899" s="21"/>
    </row>
    <row r="27900">
      <c r="D27900" s="13"/>
      <c r="E27900" s="21"/>
      <c r="G27900" s="13"/>
      <c r="H27900" s="13"/>
      <c r="J27900" s="13"/>
      <c r="K27900" s="21"/>
    </row>
    <row r="27901">
      <c r="D27901" s="13"/>
      <c r="E27901" s="21"/>
      <c r="G27901" s="13"/>
      <c r="H27901" s="13"/>
      <c r="J27901" s="13"/>
      <c r="K27901" s="21"/>
    </row>
    <row r="27902">
      <c r="D27902" s="13"/>
      <c r="E27902" s="21"/>
      <c r="G27902" s="13"/>
      <c r="H27902" s="13"/>
      <c r="J27902" s="13"/>
      <c r="K27902" s="21"/>
    </row>
    <row r="27903">
      <c r="D27903" s="13"/>
      <c r="E27903" s="21"/>
      <c r="G27903" s="13"/>
      <c r="H27903" s="13"/>
      <c r="J27903" s="13"/>
      <c r="K27903" s="21"/>
    </row>
    <row r="27904">
      <c r="D27904" s="13"/>
      <c r="E27904" s="21"/>
      <c r="G27904" s="13"/>
      <c r="H27904" s="13"/>
      <c r="J27904" s="13"/>
      <c r="K27904" s="21"/>
    </row>
    <row r="27905">
      <c r="D27905" s="13"/>
      <c r="E27905" s="21"/>
      <c r="G27905" s="13"/>
      <c r="H27905" s="13"/>
      <c r="J27905" s="13"/>
      <c r="K27905" s="21"/>
    </row>
    <row r="27906">
      <c r="D27906" s="13"/>
      <c r="E27906" s="21"/>
      <c r="G27906" s="13"/>
      <c r="H27906" s="13"/>
      <c r="J27906" s="13"/>
      <c r="K27906" s="21"/>
    </row>
    <row r="27907">
      <c r="D27907" s="13"/>
      <c r="E27907" s="21"/>
      <c r="G27907" s="13"/>
      <c r="H27907" s="13"/>
      <c r="J27907" s="13"/>
      <c r="K27907" s="21"/>
    </row>
    <row r="27908">
      <c r="D27908" s="13"/>
      <c r="E27908" s="21"/>
      <c r="G27908" s="13"/>
      <c r="H27908" s="13"/>
      <c r="J27908" s="13"/>
      <c r="K27908" s="21"/>
    </row>
    <row r="27909">
      <c r="D27909" s="13"/>
      <c r="E27909" s="21"/>
      <c r="G27909" s="13"/>
      <c r="H27909" s="13"/>
      <c r="J27909" s="13"/>
      <c r="K27909" s="21"/>
    </row>
    <row r="27910">
      <c r="D27910" s="13"/>
      <c r="E27910" s="21"/>
      <c r="G27910" s="13"/>
      <c r="H27910" s="13"/>
      <c r="J27910" s="13"/>
      <c r="K27910" s="21"/>
    </row>
    <row r="27911">
      <c r="D27911" s="13"/>
      <c r="E27911" s="21"/>
      <c r="G27911" s="13"/>
      <c r="H27911" s="13"/>
      <c r="J27911" s="13"/>
      <c r="K27911" s="21"/>
    </row>
    <row r="27912">
      <c r="D27912" s="13"/>
      <c r="E27912" s="21"/>
      <c r="G27912" s="13"/>
      <c r="H27912" s="13"/>
      <c r="J27912" s="13"/>
      <c r="K27912" s="21"/>
    </row>
    <row r="27913">
      <c r="D27913" s="13"/>
      <c r="E27913" s="21"/>
      <c r="G27913" s="13"/>
      <c r="H27913" s="13"/>
      <c r="J27913" s="13"/>
      <c r="K27913" s="21"/>
    </row>
    <row r="27914">
      <c r="D27914" s="13"/>
      <c r="E27914" s="21"/>
      <c r="G27914" s="13"/>
      <c r="H27914" s="13"/>
      <c r="J27914" s="13"/>
      <c r="K27914" s="21"/>
    </row>
    <row r="27915">
      <c r="D27915" s="13"/>
      <c r="E27915" s="21"/>
      <c r="G27915" s="13"/>
      <c r="H27915" s="13"/>
      <c r="J27915" s="13"/>
      <c r="K27915" s="21"/>
    </row>
    <row r="27916">
      <c r="D27916" s="13"/>
      <c r="E27916" s="21"/>
      <c r="G27916" s="13"/>
      <c r="H27916" s="13"/>
      <c r="J27916" s="13"/>
      <c r="K27916" s="21"/>
    </row>
    <row r="27917">
      <c r="D27917" s="13"/>
      <c r="E27917" s="21"/>
      <c r="G27917" s="13"/>
      <c r="H27917" s="13"/>
      <c r="J27917" s="13"/>
      <c r="K27917" s="21"/>
    </row>
    <row r="27918">
      <c r="D27918" s="13"/>
      <c r="E27918" s="21"/>
      <c r="G27918" s="13"/>
      <c r="H27918" s="13"/>
      <c r="J27918" s="13"/>
      <c r="K27918" s="21"/>
    </row>
    <row r="27919">
      <c r="D27919" s="13"/>
      <c r="E27919" s="21"/>
      <c r="G27919" s="13"/>
      <c r="H27919" s="13"/>
      <c r="J27919" s="13"/>
      <c r="K27919" s="21"/>
    </row>
    <row r="27920">
      <c r="D27920" s="13"/>
      <c r="E27920" s="21"/>
      <c r="G27920" s="13"/>
      <c r="H27920" s="13"/>
      <c r="J27920" s="13"/>
      <c r="K27920" s="21"/>
    </row>
    <row r="27921">
      <c r="D27921" s="13"/>
      <c r="E27921" s="21"/>
      <c r="G27921" s="13"/>
      <c r="H27921" s="13"/>
      <c r="J27921" s="13"/>
      <c r="K27921" s="21"/>
    </row>
    <row r="27922">
      <c r="D27922" s="13"/>
      <c r="E27922" s="21"/>
      <c r="G27922" s="13"/>
      <c r="H27922" s="13"/>
      <c r="J27922" s="13"/>
      <c r="K27922" s="21"/>
    </row>
    <row r="27923">
      <c r="D27923" s="13"/>
      <c r="E27923" s="21"/>
      <c r="G27923" s="13"/>
      <c r="H27923" s="13"/>
      <c r="J27923" s="13"/>
      <c r="K27923" s="21"/>
    </row>
    <row r="27924">
      <c r="D27924" s="13"/>
      <c r="E27924" s="21"/>
      <c r="G27924" s="13"/>
      <c r="H27924" s="13"/>
      <c r="J27924" s="13"/>
      <c r="K27924" s="21"/>
    </row>
    <row r="27925">
      <c r="D27925" s="13"/>
      <c r="E27925" s="21"/>
      <c r="G27925" s="13"/>
      <c r="H27925" s="13"/>
      <c r="J27925" s="13"/>
      <c r="K27925" s="21"/>
    </row>
    <row r="27926">
      <c r="D27926" s="13"/>
      <c r="E27926" s="21"/>
      <c r="G27926" s="13"/>
      <c r="H27926" s="13"/>
      <c r="J27926" s="13"/>
      <c r="K27926" s="21"/>
    </row>
    <row r="27927">
      <c r="D27927" s="13"/>
      <c r="E27927" s="21"/>
      <c r="G27927" s="13"/>
      <c r="H27927" s="13"/>
      <c r="J27927" s="13"/>
      <c r="K27927" s="21"/>
    </row>
    <row r="27928">
      <c r="D27928" s="13"/>
      <c r="E27928" s="21"/>
      <c r="G27928" s="13"/>
      <c r="H27928" s="13"/>
      <c r="J27928" s="13"/>
      <c r="K27928" s="21"/>
    </row>
    <row r="27929">
      <c r="D27929" s="13"/>
      <c r="E27929" s="21"/>
      <c r="G27929" s="13"/>
      <c r="H27929" s="13"/>
      <c r="J27929" s="13"/>
      <c r="K27929" s="21"/>
    </row>
    <row r="27930">
      <c r="D27930" s="13"/>
      <c r="E27930" s="21"/>
      <c r="G27930" s="13"/>
      <c r="H27930" s="13"/>
      <c r="J27930" s="13"/>
      <c r="K27930" s="21"/>
    </row>
    <row r="27931">
      <c r="D27931" s="13"/>
      <c r="E27931" s="21"/>
      <c r="G27931" s="13"/>
      <c r="H27931" s="13"/>
      <c r="J27931" s="13"/>
      <c r="K27931" s="21"/>
    </row>
    <row r="27932">
      <c r="D27932" s="13"/>
      <c r="E27932" s="21"/>
      <c r="G27932" s="13"/>
      <c r="H27932" s="13"/>
      <c r="J27932" s="13"/>
      <c r="K27932" s="21"/>
    </row>
    <row r="27933">
      <c r="D27933" s="13"/>
      <c r="E27933" s="21"/>
      <c r="G27933" s="13"/>
      <c r="H27933" s="13"/>
      <c r="J27933" s="13"/>
      <c r="K27933" s="21"/>
    </row>
    <row r="27934">
      <c r="D27934" s="13"/>
      <c r="E27934" s="21"/>
      <c r="G27934" s="13"/>
      <c r="H27934" s="13"/>
      <c r="J27934" s="13"/>
      <c r="K27934" s="21"/>
    </row>
    <row r="27935">
      <c r="D27935" s="13"/>
      <c r="E27935" s="21"/>
      <c r="G27935" s="13"/>
      <c r="H27935" s="13"/>
      <c r="J27935" s="13"/>
      <c r="K27935" s="21"/>
    </row>
    <row r="27936">
      <c r="D27936" s="13"/>
      <c r="E27936" s="21"/>
      <c r="G27936" s="13"/>
      <c r="H27936" s="13"/>
      <c r="J27936" s="13"/>
      <c r="K27936" s="21"/>
    </row>
    <row r="27937">
      <c r="D27937" s="13"/>
      <c r="E27937" s="21"/>
      <c r="G27937" s="13"/>
      <c r="H27937" s="13"/>
      <c r="J27937" s="13"/>
      <c r="K27937" s="21"/>
    </row>
    <row r="27938">
      <c r="D27938" s="13"/>
      <c r="E27938" s="21"/>
      <c r="G27938" s="13"/>
      <c r="H27938" s="13"/>
      <c r="J27938" s="13"/>
      <c r="K27938" s="21"/>
    </row>
    <row r="27939">
      <c r="D27939" s="13"/>
      <c r="E27939" s="21"/>
      <c r="G27939" s="13"/>
      <c r="H27939" s="13"/>
      <c r="J27939" s="13"/>
      <c r="K27939" s="21"/>
    </row>
    <row r="27940">
      <c r="D27940" s="13"/>
      <c r="E27940" s="21"/>
      <c r="G27940" s="13"/>
      <c r="H27940" s="13"/>
      <c r="J27940" s="13"/>
      <c r="K27940" s="21"/>
    </row>
    <row r="27941">
      <c r="D27941" s="13"/>
      <c r="E27941" s="21"/>
      <c r="G27941" s="13"/>
      <c r="H27941" s="13"/>
      <c r="J27941" s="13"/>
      <c r="K27941" s="21"/>
    </row>
    <row r="27942">
      <c r="D27942" s="13"/>
      <c r="E27942" s="21"/>
      <c r="G27942" s="13"/>
      <c r="H27942" s="13"/>
      <c r="J27942" s="13"/>
      <c r="K27942" s="21"/>
    </row>
    <row r="27943">
      <c r="D27943" s="13"/>
      <c r="E27943" s="21"/>
      <c r="G27943" s="13"/>
      <c r="H27943" s="13"/>
      <c r="J27943" s="13"/>
      <c r="K27943" s="21"/>
    </row>
    <row r="27944">
      <c r="D27944" s="13"/>
      <c r="E27944" s="21"/>
      <c r="G27944" s="13"/>
      <c r="H27944" s="13"/>
      <c r="J27944" s="13"/>
      <c r="K27944" s="21"/>
    </row>
    <row r="27945">
      <c r="D27945" s="13"/>
      <c r="E27945" s="21"/>
      <c r="G27945" s="13"/>
      <c r="H27945" s="13"/>
      <c r="J27945" s="13"/>
      <c r="K27945" s="21"/>
    </row>
    <row r="27946">
      <c r="D27946" s="13"/>
      <c r="E27946" s="21"/>
      <c r="G27946" s="13"/>
      <c r="H27946" s="13"/>
      <c r="J27946" s="13"/>
      <c r="K27946" s="21"/>
    </row>
    <row r="27947">
      <c r="D27947" s="13"/>
      <c r="E27947" s="21"/>
      <c r="G27947" s="13"/>
      <c r="H27947" s="13"/>
      <c r="J27947" s="13"/>
      <c r="K27947" s="21"/>
    </row>
    <row r="27948">
      <c r="D27948" s="13"/>
      <c r="E27948" s="21"/>
      <c r="G27948" s="13"/>
      <c r="H27948" s="13"/>
      <c r="J27948" s="13"/>
      <c r="K27948" s="21"/>
    </row>
    <row r="27949">
      <c r="D27949" s="13"/>
      <c r="E27949" s="21"/>
      <c r="G27949" s="13"/>
      <c r="H27949" s="13"/>
      <c r="J27949" s="13"/>
      <c r="K27949" s="21"/>
    </row>
    <row r="27950">
      <c r="D27950" s="13"/>
      <c r="E27950" s="21"/>
      <c r="G27950" s="13"/>
      <c r="H27950" s="13"/>
      <c r="J27950" s="13"/>
      <c r="K27950" s="21"/>
    </row>
    <row r="27951">
      <c r="D27951" s="13"/>
      <c r="E27951" s="21"/>
      <c r="G27951" s="13"/>
      <c r="H27951" s="13"/>
      <c r="J27951" s="13"/>
      <c r="K27951" s="21"/>
    </row>
    <row r="27952">
      <c r="D27952" s="13"/>
      <c r="E27952" s="21"/>
      <c r="G27952" s="13"/>
      <c r="H27952" s="13"/>
      <c r="J27952" s="13"/>
      <c r="K27952" s="21"/>
    </row>
    <row r="27953">
      <c r="D27953" s="13"/>
      <c r="E27953" s="21"/>
      <c r="G27953" s="13"/>
      <c r="H27953" s="13"/>
      <c r="J27953" s="13"/>
      <c r="K27953" s="21"/>
    </row>
    <row r="27954">
      <c r="D27954" s="13"/>
      <c r="E27954" s="21"/>
      <c r="G27954" s="13"/>
      <c r="H27954" s="13"/>
      <c r="J27954" s="13"/>
      <c r="K27954" s="21"/>
    </row>
    <row r="27955">
      <c r="D27955" s="13"/>
      <c r="E27955" s="21"/>
      <c r="G27955" s="13"/>
      <c r="H27955" s="13"/>
      <c r="J27955" s="13"/>
      <c r="K27955" s="21"/>
    </row>
    <row r="27956">
      <c r="D27956" s="13"/>
      <c r="E27956" s="21"/>
      <c r="G27956" s="13"/>
      <c r="H27956" s="13"/>
      <c r="J27956" s="13"/>
      <c r="K27956" s="21"/>
    </row>
    <row r="27957">
      <c r="D27957" s="13"/>
      <c r="E27957" s="21"/>
      <c r="G27957" s="13"/>
      <c r="H27957" s="13"/>
      <c r="J27957" s="13"/>
      <c r="K27957" s="21"/>
    </row>
    <row r="27958">
      <c r="D27958" s="13"/>
      <c r="E27958" s="21"/>
      <c r="G27958" s="13"/>
      <c r="H27958" s="13"/>
      <c r="J27958" s="13"/>
      <c r="K27958" s="21"/>
    </row>
    <row r="27959">
      <c r="D27959" s="13"/>
      <c r="E27959" s="21"/>
      <c r="G27959" s="13"/>
      <c r="H27959" s="13"/>
      <c r="J27959" s="13"/>
      <c r="K27959" s="21"/>
    </row>
    <row r="27960">
      <c r="D27960" s="13"/>
      <c r="E27960" s="21"/>
      <c r="G27960" s="13"/>
      <c r="H27960" s="13"/>
      <c r="J27960" s="13"/>
      <c r="K27960" s="21"/>
    </row>
    <row r="27961">
      <c r="D27961" s="13"/>
      <c r="E27961" s="21"/>
      <c r="G27961" s="13"/>
      <c r="H27961" s="13"/>
      <c r="J27961" s="13"/>
      <c r="K27961" s="21"/>
    </row>
    <row r="27962">
      <c r="D27962" s="13"/>
      <c r="E27962" s="21"/>
      <c r="G27962" s="13"/>
      <c r="H27962" s="13"/>
      <c r="J27962" s="13"/>
      <c r="K27962" s="21"/>
    </row>
    <row r="27963">
      <c r="D27963" s="13"/>
      <c r="E27963" s="21"/>
      <c r="G27963" s="13"/>
      <c r="H27963" s="13"/>
      <c r="J27963" s="13"/>
      <c r="K27963" s="21"/>
    </row>
    <row r="27964">
      <c r="D27964" s="13"/>
      <c r="E27964" s="21"/>
      <c r="G27964" s="13"/>
      <c r="H27964" s="13"/>
      <c r="J27964" s="13"/>
      <c r="K27964" s="21"/>
    </row>
    <row r="27965">
      <c r="D27965" s="13"/>
      <c r="E27965" s="21"/>
      <c r="G27965" s="13"/>
      <c r="H27965" s="13"/>
      <c r="J27965" s="13"/>
      <c r="K27965" s="21"/>
    </row>
    <row r="27966">
      <c r="D27966" s="13"/>
      <c r="E27966" s="21"/>
      <c r="G27966" s="13"/>
      <c r="H27966" s="13"/>
      <c r="J27966" s="13"/>
      <c r="K27966" s="21"/>
    </row>
    <row r="27967">
      <c r="D27967" s="13"/>
      <c r="E27967" s="21"/>
      <c r="G27967" s="13"/>
      <c r="H27967" s="13"/>
      <c r="J27967" s="13"/>
      <c r="K27967" s="21"/>
    </row>
    <row r="27968">
      <c r="D27968" s="13"/>
      <c r="E27968" s="21"/>
      <c r="G27968" s="13"/>
      <c r="H27968" s="13"/>
      <c r="J27968" s="13"/>
      <c r="K27968" s="21"/>
    </row>
    <row r="27969">
      <c r="D27969" s="13"/>
      <c r="E27969" s="21"/>
      <c r="G27969" s="13"/>
      <c r="H27969" s="13"/>
      <c r="J27969" s="13"/>
      <c r="K27969" s="21"/>
    </row>
    <row r="27970">
      <c r="D27970" s="13"/>
      <c r="E27970" s="21"/>
      <c r="G27970" s="13"/>
      <c r="H27970" s="13"/>
      <c r="J27970" s="13"/>
      <c r="K27970" s="21"/>
    </row>
    <row r="27971">
      <c r="D27971" s="13"/>
      <c r="E27971" s="21"/>
      <c r="G27971" s="13"/>
      <c r="H27971" s="13"/>
      <c r="J27971" s="13"/>
      <c r="K27971" s="21"/>
    </row>
    <row r="27972">
      <c r="D27972" s="13"/>
      <c r="E27972" s="21"/>
      <c r="G27972" s="13"/>
      <c r="H27972" s="13"/>
      <c r="J27972" s="13"/>
      <c r="K27972" s="21"/>
    </row>
    <row r="27973">
      <c r="D27973" s="13"/>
      <c r="E27973" s="21"/>
      <c r="G27973" s="13"/>
      <c r="H27973" s="13"/>
      <c r="J27973" s="13"/>
      <c r="K27973" s="21"/>
    </row>
    <row r="27974">
      <c r="D27974" s="13"/>
      <c r="E27974" s="21"/>
      <c r="G27974" s="13"/>
      <c r="H27974" s="13"/>
      <c r="J27974" s="13"/>
      <c r="K27974" s="21"/>
    </row>
    <row r="27975">
      <c r="D27975" s="13"/>
      <c r="E27975" s="21"/>
      <c r="G27975" s="13"/>
      <c r="H27975" s="13"/>
      <c r="J27975" s="13"/>
      <c r="K27975" s="21"/>
    </row>
    <row r="27976">
      <c r="D27976" s="13"/>
      <c r="E27976" s="21"/>
      <c r="G27976" s="13"/>
      <c r="H27976" s="13"/>
      <c r="J27976" s="13"/>
      <c r="K27976" s="21"/>
    </row>
    <row r="27977">
      <c r="D27977" s="13"/>
      <c r="E27977" s="21"/>
      <c r="G27977" s="13"/>
      <c r="H27977" s="13"/>
      <c r="J27977" s="13"/>
      <c r="K27977" s="21"/>
    </row>
    <row r="27978">
      <c r="D27978" s="13"/>
      <c r="E27978" s="21"/>
      <c r="G27978" s="13"/>
      <c r="H27978" s="13"/>
      <c r="J27978" s="13"/>
      <c r="K27978" s="21"/>
    </row>
    <row r="27979">
      <c r="D27979" s="13"/>
      <c r="E27979" s="21"/>
      <c r="G27979" s="13"/>
      <c r="H27979" s="13"/>
      <c r="J27979" s="13"/>
      <c r="K27979" s="21"/>
    </row>
    <row r="27980">
      <c r="D27980" s="13"/>
      <c r="E27980" s="21"/>
      <c r="G27980" s="13"/>
      <c r="H27980" s="13"/>
      <c r="J27980" s="13"/>
      <c r="K27980" s="21"/>
    </row>
    <row r="27981">
      <c r="D27981" s="13"/>
      <c r="E27981" s="21"/>
      <c r="G27981" s="13"/>
      <c r="H27981" s="13"/>
      <c r="J27981" s="13"/>
      <c r="K27981" s="21"/>
    </row>
    <row r="27982">
      <c r="D27982" s="13"/>
      <c r="E27982" s="21"/>
      <c r="G27982" s="13"/>
      <c r="H27982" s="13"/>
      <c r="J27982" s="13"/>
      <c r="K27982" s="21"/>
    </row>
    <row r="27983">
      <c r="D27983" s="13"/>
      <c r="E27983" s="21"/>
      <c r="G27983" s="13"/>
      <c r="H27983" s="13"/>
      <c r="J27983" s="13"/>
      <c r="K27983" s="21"/>
    </row>
    <row r="27984">
      <c r="D27984" s="13"/>
      <c r="E27984" s="21"/>
      <c r="G27984" s="13"/>
      <c r="H27984" s="13"/>
      <c r="J27984" s="13"/>
      <c r="K27984" s="21"/>
    </row>
    <row r="27985">
      <c r="D27985" s="13"/>
      <c r="E27985" s="21"/>
      <c r="G27985" s="13"/>
      <c r="H27985" s="13"/>
      <c r="J27985" s="13"/>
      <c r="K27985" s="21"/>
    </row>
    <row r="27986">
      <c r="D27986" s="13"/>
      <c r="E27986" s="21"/>
      <c r="G27986" s="13"/>
      <c r="H27986" s="13"/>
      <c r="J27986" s="13"/>
      <c r="K27986" s="21"/>
    </row>
    <row r="27987">
      <c r="D27987" s="13"/>
      <c r="E27987" s="21"/>
      <c r="G27987" s="13"/>
      <c r="H27987" s="13"/>
      <c r="J27987" s="13"/>
      <c r="K27987" s="21"/>
    </row>
    <row r="27988">
      <c r="D27988" s="13"/>
      <c r="E27988" s="21"/>
      <c r="G27988" s="13"/>
      <c r="H27988" s="13"/>
      <c r="J27988" s="13"/>
      <c r="K27988" s="21"/>
    </row>
    <row r="27989">
      <c r="D27989" s="13"/>
      <c r="E27989" s="21"/>
      <c r="G27989" s="13"/>
      <c r="H27989" s="13"/>
      <c r="J27989" s="13"/>
      <c r="K27989" s="21"/>
    </row>
    <row r="27990">
      <c r="D27990" s="13"/>
      <c r="E27990" s="21"/>
      <c r="G27990" s="13"/>
      <c r="H27990" s="13"/>
      <c r="J27990" s="13"/>
      <c r="K27990" s="21"/>
    </row>
    <row r="27991">
      <c r="D27991" s="13"/>
      <c r="E27991" s="21"/>
      <c r="G27991" s="13"/>
      <c r="H27991" s="13"/>
      <c r="J27991" s="13"/>
      <c r="K27991" s="21"/>
    </row>
    <row r="27992">
      <c r="D27992" s="13"/>
      <c r="E27992" s="21"/>
      <c r="G27992" s="13"/>
      <c r="H27992" s="13"/>
      <c r="J27992" s="13"/>
      <c r="K27992" s="21"/>
    </row>
    <row r="27993">
      <c r="D27993" s="13"/>
      <c r="E27993" s="21"/>
      <c r="G27993" s="13"/>
      <c r="H27993" s="13"/>
      <c r="J27993" s="13"/>
      <c r="K27993" s="21"/>
    </row>
    <row r="27994">
      <c r="D27994" s="13"/>
      <c r="E27994" s="21"/>
      <c r="G27994" s="13"/>
      <c r="H27994" s="13"/>
      <c r="J27994" s="13"/>
      <c r="K27994" s="21"/>
    </row>
    <row r="27995">
      <c r="D27995" s="13"/>
      <c r="E27995" s="21"/>
      <c r="G27995" s="13"/>
      <c r="H27995" s="13"/>
      <c r="J27995" s="13"/>
      <c r="K27995" s="21"/>
    </row>
    <row r="27996">
      <c r="D27996" s="13"/>
      <c r="E27996" s="21"/>
      <c r="G27996" s="13"/>
      <c r="H27996" s="13"/>
      <c r="J27996" s="13"/>
      <c r="K27996" s="21"/>
    </row>
    <row r="27997">
      <c r="D27997" s="13"/>
      <c r="E27997" s="21"/>
      <c r="G27997" s="13"/>
      <c r="H27997" s="13"/>
      <c r="J27997" s="13"/>
      <c r="K27997" s="21"/>
    </row>
    <row r="27998">
      <c r="D27998" s="13"/>
      <c r="E27998" s="21"/>
      <c r="G27998" s="13"/>
      <c r="H27998" s="13"/>
      <c r="J27998" s="13"/>
      <c r="K27998" s="21"/>
    </row>
    <row r="27999">
      <c r="D27999" s="13"/>
      <c r="E27999" s="21"/>
      <c r="G27999" s="13"/>
      <c r="H27999" s="13"/>
      <c r="J27999" s="13"/>
      <c r="K27999" s="21"/>
    </row>
    <row r="28000">
      <c r="D28000" s="13"/>
      <c r="E28000" s="21"/>
      <c r="G28000" s="13"/>
      <c r="H28000" s="13"/>
      <c r="J28000" s="13"/>
      <c r="K28000" s="21"/>
    </row>
    <row r="28001">
      <c r="D28001" s="13"/>
      <c r="E28001" s="21"/>
      <c r="G28001" s="13"/>
      <c r="H28001" s="13"/>
      <c r="J28001" s="13"/>
      <c r="K28001" s="21"/>
    </row>
    <row r="28002">
      <c r="D28002" s="13"/>
      <c r="E28002" s="21"/>
      <c r="G28002" s="13"/>
      <c r="H28002" s="13"/>
      <c r="J28002" s="13"/>
      <c r="K28002" s="21"/>
    </row>
    <row r="28003">
      <c r="D28003" s="13"/>
      <c r="E28003" s="21"/>
      <c r="G28003" s="13"/>
      <c r="H28003" s="13"/>
      <c r="J28003" s="13"/>
      <c r="K28003" s="21"/>
    </row>
    <row r="28004">
      <c r="D28004" s="13"/>
      <c r="E28004" s="21"/>
      <c r="G28004" s="13"/>
      <c r="H28004" s="13"/>
      <c r="J28004" s="13"/>
      <c r="K28004" s="21"/>
    </row>
    <row r="28005">
      <c r="D28005" s="13"/>
      <c r="E28005" s="21"/>
      <c r="G28005" s="13"/>
      <c r="H28005" s="13"/>
      <c r="J28005" s="13"/>
      <c r="K28005" s="21"/>
    </row>
    <row r="28006">
      <c r="D28006" s="13"/>
      <c r="E28006" s="21"/>
      <c r="G28006" s="13"/>
      <c r="H28006" s="13"/>
      <c r="J28006" s="13"/>
      <c r="K28006" s="21"/>
    </row>
    <row r="28007">
      <c r="D28007" s="13"/>
      <c r="E28007" s="21"/>
      <c r="G28007" s="13"/>
      <c r="H28007" s="13"/>
      <c r="J28007" s="13"/>
      <c r="K28007" s="21"/>
    </row>
    <row r="28008">
      <c r="D28008" s="13"/>
      <c r="E28008" s="21"/>
      <c r="G28008" s="13"/>
      <c r="H28008" s="13"/>
      <c r="J28008" s="13"/>
      <c r="K28008" s="21"/>
    </row>
    <row r="28009">
      <c r="D28009" s="13"/>
      <c r="E28009" s="21"/>
      <c r="G28009" s="13"/>
      <c r="H28009" s="13"/>
      <c r="J28009" s="13"/>
      <c r="K28009" s="21"/>
    </row>
    <row r="28010">
      <c r="D28010" s="13"/>
      <c r="E28010" s="21"/>
      <c r="G28010" s="13"/>
      <c r="H28010" s="13"/>
      <c r="J28010" s="13"/>
      <c r="K28010" s="21"/>
    </row>
    <row r="28011">
      <c r="D28011" s="13"/>
      <c r="E28011" s="21"/>
      <c r="G28011" s="13"/>
      <c r="H28011" s="13"/>
      <c r="J28011" s="13"/>
      <c r="K28011" s="21"/>
    </row>
    <row r="28012">
      <c r="D28012" s="13"/>
      <c r="E28012" s="21"/>
      <c r="G28012" s="13"/>
      <c r="H28012" s="13"/>
      <c r="J28012" s="13"/>
      <c r="K28012" s="21"/>
    </row>
    <row r="28013">
      <c r="D28013" s="13"/>
      <c r="E28013" s="21"/>
      <c r="G28013" s="13"/>
      <c r="H28013" s="13"/>
      <c r="J28013" s="13"/>
      <c r="K28013" s="21"/>
    </row>
    <row r="28014">
      <c r="D28014" s="13"/>
      <c r="E28014" s="21"/>
      <c r="G28014" s="13"/>
      <c r="H28014" s="13"/>
      <c r="J28014" s="13"/>
      <c r="K28014" s="21"/>
    </row>
    <row r="28015">
      <c r="D28015" s="13"/>
      <c r="E28015" s="21"/>
      <c r="G28015" s="13"/>
      <c r="H28015" s="13"/>
      <c r="J28015" s="13"/>
      <c r="K28015" s="21"/>
    </row>
    <row r="28016">
      <c r="D28016" s="13"/>
      <c r="E28016" s="21"/>
      <c r="G28016" s="13"/>
      <c r="H28016" s="13"/>
      <c r="J28016" s="13"/>
      <c r="K28016" s="21"/>
    </row>
    <row r="28017">
      <c r="D28017" s="13"/>
      <c r="E28017" s="21"/>
      <c r="G28017" s="13"/>
      <c r="H28017" s="13"/>
      <c r="J28017" s="13"/>
      <c r="K28017" s="21"/>
    </row>
    <row r="28018">
      <c r="D28018" s="13"/>
      <c r="E28018" s="21"/>
      <c r="G28018" s="13"/>
      <c r="H28018" s="13"/>
      <c r="J28018" s="13"/>
      <c r="K28018" s="21"/>
    </row>
    <row r="28019">
      <c r="D28019" s="13"/>
      <c r="E28019" s="21"/>
      <c r="G28019" s="13"/>
      <c r="H28019" s="13"/>
      <c r="J28019" s="13"/>
      <c r="K28019" s="21"/>
    </row>
    <row r="28020">
      <c r="D28020" s="13"/>
      <c r="E28020" s="21"/>
      <c r="G28020" s="13"/>
      <c r="H28020" s="13"/>
      <c r="J28020" s="13"/>
      <c r="K28020" s="21"/>
    </row>
    <row r="28021">
      <c r="D28021" s="13"/>
      <c r="E28021" s="21"/>
      <c r="G28021" s="13"/>
      <c r="H28021" s="13"/>
      <c r="J28021" s="13"/>
      <c r="K28021" s="21"/>
    </row>
    <row r="28022">
      <c r="D28022" s="13"/>
      <c r="E28022" s="21"/>
      <c r="G28022" s="13"/>
      <c r="H28022" s="13"/>
      <c r="J28022" s="13"/>
      <c r="K28022" s="21"/>
    </row>
    <row r="28023">
      <c r="D28023" s="13"/>
      <c r="E28023" s="21"/>
      <c r="G28023" s="13"/>
      <c r="H28023" s="13"/>
      <c r="J28023" s="13"/>
      <c r="K28023" s="21"/>
    </row>
    <row r="28024">
      <c r="D28024" s="13"/>
      <c r="E28024" s="21"/>
      <c r="G28024" s="13"/>
      <c r="H28024" s="13"/>
      <c r="J28024" s="13"/>
      <c r="K28024" s="21"/>
    </row>
    <row r="28025">
      <c r="D28025" s="13"/>
      <c r="E28025" s="21"/>
      <c r="G28025" s="13"/>
      <c r="H28025" s="13"/>
      <c r="J28025" s="13"/>
      <c r="K28025" s="21"/>
    </row>
    <row r="28026">
      <c r="D28026" s="13"/>
      <c r="E28026" s="21"/>
      <c r="G28026" s="13"/>
      <c r="H28026" s="13"/>
      <c r="J28026" s="13"/>
      <c r="K28026" s="21"/>
    </row>
    <row r="28027">
      <c r="D28027" s="13"/>
      <c r="E28027" s="21"/>
      <c r="G28027" s="13"/>
      <c r="H28027" s="13"/>
      <c r="J28027" s="13"/>
      <c r="K28027" s="21"/>
    </row>
    <row r="28028">
      <c r="D28028" s="13"/>
      <c r="E28028" s="21"/>
      <c r="G28028" s="13"/>
      <c r="H28028" s="13"/>
      <c r="J28028" s="13"/>
      <c r="K28028" s="21"/>
    </row>
    <row r="28029">
      <c r="D28029" s="13"/>
      <c r="E28029" s="21"/>
      <c r="G28029" s="13"/>
      <c r="H28029" s="13"/>
      <c r="J28029" s="13"/>
      <c r="K28029" s="21"/>
    </row>
    <row r="28030">
      <c r="D28030" s="13"/>
      <c r="E28030" s="21"/>
      <c r="G28030" s="13"/>
      <c r="H28030" s="13"/>
      <c r="J28030" s="13"/>
      <c r="K28030" s="21"/>
    </row>
    <row r="28031">
      <c r="D28031" s="13"/>
      <c r="E28031" s="21"/>
      <c r="G28031" s="13"/>
      <c r="H28031" s="13"/>
      <c r="J28031" s="13"/>
      <c r="K28031" s="21"/>
    </row>
    <row r="28032">
      <c r="D28032" s="13"/>
      <c r="E28032" s="21"/>
      <c r="G28032" s="13"/>
      <c r="H28032" s="13"/>
      <c r="J28032" s="13"/>
      <c r="K28032" s="21"/>
    </row>
    <row r="28033">
      <c r="D28033" s="13"/>
      <c r="E28033" s="21"/>
      <c r="G28033" s="13"/>
      <c r="H28033" s="13"/>
      <c r="J28033" s="13"/>
      <c r="K28033" s="21"/>
    </row>
    <row r="28034">
      <c r="D28034" s="13"/>
      <c r="E28034" s="21"/>
      <c r="G28034" s="13"/>
      <c r="H28034" s="13"/>
      <c r="J28034" s="13"/>
      <c r="K28034" s="21"/>
    </row>
    <row r="28035">
      <c r="D28035" s="13"/>
      <c r="E28035" s="21"/>
      <c r="G28035" s="13"/>
      <c r="H28035" s="13"/>
      <c r="J28035" s="13"/>
      <c r="K28035" s="21"/>
    </row>
    <row r="28036">
      <c r="D28036" s="13"/>
      <c r="E28036" s="21"/>
      <c r="G28036" s="13"/>
      <c r="H28036" s="13"/>
      <c r="J28036" s="13"/>
      <c r="K28036" s="21"/>
    </row>
    <row r="28037">
      <c r="D28037" s="13"/>
      <c r="E28037" s="21"/>
      <c r="G28037" s="13"/>
      <c r="H28037" s="13"/>
      <c r="J28037" s="13"/>
      <c r="K28037" s="21"/>
    </row>
    <row r="28038">
      <c r="D28038" s="13"/>
      <c r="E28038" s="21"/>
      <c r="G28038" s="13"/>
      <c r="H28038" s="13"/>
      <c r="J28038" s="13"/>
      <c r="K28038" s="21"/>
    </row>
    <row r="28039">
      <c r="D28039" s="13"/>
      <c r="E28039" s="21"/>
      <c r="G28039" s="13"/>
      <c r="H28039" s="13"/>
      <c r="J28039" s="13"/>
      <c r="K28039" s="21"/>
    </row>
    <row r="28040">
      <c r="D28040" s="13"/>
      <c r="E28040" s="21"/>
      <c r="G28040" s="13"/>
      <c r="H28040" s="13"/>
      <c r="J28040" s="13"/>
      <c r="K28040" s="21"/>
    </row>
    <row r="28041">
      <c r="D28041" s="13"/>
      <c r="E28041" s="21"/>
      <c r="G28041" s="13"/>
      <c r="H28041" s="13"/>
      <c r="J28041" s="13"/>
      <c r="K28041" s="21"/>
    </row>
    <row r="28042">
      <c r="D28042" s="13"/>
      <c r="E28042" s="21"/>
      <c r="G28042" s="13"/>
      <c r="H28042" s="13"/>
      <c r="J28042" s="13"/>
      <c r="K28042" s="21"/>
    </row>
    <row r="28043">
      <c r="D28043" s="13"/>
      <c r="E28043" s="21"/>
      <c r="G28043" s="13"/>
      <c r="H28043" s="13"/>
      <c r="J28043" s="13"/>
      <c r="K28043" s="21"/>
    </row>
    <row r="28044">
      <c r="D28044" s="13"/>
      <c r="E28044" s="21"/>
      <c r="G28044" s="13"/>
      <c r="H28044" s="13"/>
      <c r="J28044" s="13"/>
      <c r="K28044" s="21"/>
    </row>
    <row r="28045">
      <c r="D28045" s="13"/>
      <c r="E28045" s="21"/>
      <c r="G28045" s="13"/>
      <c r="H28045" s="13"/>
      <c r="J28045" s="13"/>
      <c r="K28045" s="21"/>
    </row>
    <row r="28046">
      <c r="D28046" s="13"/>
      <c r="E28046" s="21"/>
      <c r="G28046" s="13"/>
      <c r="H28046" s="13"/>
      <c r="J28046" s="13"/>
      <c r="K28046" s="21"/>
    </row>
    <row r="28047">
      <c r="D28047" s="13"/>
      <c r="E28047" s="21"/>
      <c r="G28047" s="13"/>
      <c r="H28047" s="13"/>
      <c r="J28047" s="13"/>
      <c r="K28047" s="21"/>
    </row>
    <row r="28048">
      <c r="D28048" s="13"/>
      <c r="E28048" s="21"/>
      <c r="G28048" s="13"/>
      <c r="H28048" s="13"/>
      <c r="J28048" s="13"/>
      <c r="K28048" s="21"/>
    </row>
    <row r="28049">
      <c r="D28049" s="13"/>
      <c r="E28049" s="21"/>
      <c r="G28049" s="13"/>
      <c r="H28049" s="13"/>
      <c r="J28049" s="13"/>
      <c r="K28049" s="21"/>
    </row>
    <row r="28050">
      <c r="D28050" s="13"/>
      <c r="E28050" s="21"/>
      <c r="G28050" s="13"/>
      <c r="H28050" s="13"/>
      <c r="J28050" s="13"/>
      <c r="K28050" s="21"/>
    </row>
    <row r="28051">
      <c r="D28051" s="13"/>
      <c r="E28051" s="21"/>
      <c r="G28051" s="13"/>
      <c r="H28051" s="13"/>
      <c r="J28051" s="13"/>
      <c r="K28051" s="21"/>
    </row>
    <row r="28052">
      <c r="D28052" s="13"/>
      <c r="E28052" s="21"/>
      <c r="G28052" s="13"/>
      <c r="H28052" s="13"/>
      <c r="J28052" s="13"/>
      <c r="K28052" s="21"/>
    </row>
    <row r="28053">
      <c r="D28053" s="13"/>
      <c r="E28053" s="21"/>
      <c r="G28053" s="13"/>
      <c r="H28053" s="13"/>
      <c r="J28053" s="13"/>
      <c r="K28053" s="21"/>
    </row>
    <row r="28054">
      <c r="D28054" s="13"/>
      <c r="E28054" s="21"/>
      <c r="G28054" s="13"/>
      <c r="H28054" s="13"/>
      <c r="J28054" s="13"/>
      <c r="K28054" s="21"/>
    </row>
    <row r="28055">
      <c r="D28055" s="13"/>
      <c r="E28055" s="21"/>
      <c r="G28055" s="13"/>
      <c r="H28055" s="13"/>
      <c r="J28055" s="13"/>
      <c r="K28055" s="21"/>
    </row>
    <row r="28056">
      <c r="D28056" s="13"/>
      <c r="E28056" s="21"/>
      <c r="G28056" s="13"/>
      <c r="H28056" s="13"/>
      <c r="J28056" s="13"/>
      <c r="K28056" s="21"/>
    </row>
    <row r="28057">
      <c r="D28057" s="13"/>
      <c r="E28057" s="21"/>
      <c r="G28057" s="13"/>
      <c r="H28057" s="13"/>
      <c r="J28057" s="13"/>
      <c r="K28057" s="21"/>
    </row>
    <row r="28058">
      <c r="D28058" s="13"/>
      <c r="E28058" s="21"/>
      <c r="G28058" s="13"/>
      <c r="H28058" s="13"/>
      <c r="J28058" s="13"/>
      <c r="K28058" s="21"/>
    </row>
    <row r="28059">
      <c r="D28059" s="13"/>
      <c r="E28059" s="21"/>
      <c r="G28059" s="13"/>
      <c r="H28059" s="13"/>
      <c r="J28059" s="13"/>
      <c r="K28059" s="21"/>
    </row>
    <row r="28060">
      <c r="D28060" s="13"/>
      <c r="E28060" s="21"/>
      <c r="G28060" s="13"/>
      <c r="H28060" s="13"/>
      <c r="J28060" s="13"/>
      <c r="K28060" s="21"/>
    </row>
    <row r="28061">
      <c r="D28061" s="13"/>
      <c r="E28061" s="21"/>
      <c r="G28061" s="13"/>
      <c r="H28061" s="13"/>
      <c r="J28061" s="13"/>
      <c r="K28061" s="21"/>
    </row>
    <row r="28062">
      <c r="D28062" s="13"/>
      <c r="E28062" s="21"/>
      <c r="G28062" s="13"/>
      <c r="H28062" s="13"/>
      <c r="J28062" s="13"/>
      <c r="K28062" s="21"/>
    </row>
    <row r="28063">
      <c r="D28063" s="13"/>
      <c r="E28063" s="21"/>
      <c r="G28063" s="13"/>
      <c r="H28063" s="13"/>
      <c r="J28063" s="13"/>
      <c r="K28063" s="21"/>
    </row>
    <row r="28064">
      <c r="D28064" s="13"/>
      <c r="E28064" s="21"/>
      <c r="G28064" s="13"/>
      <c r="H28064" s="13"/>
      <c r="J28064" s="13"/>
      <c r="K28064" s="21"/>
    </row>
    <row r="28065">
      <c r="D28065" s="13"/>
      <c r="E28065" s="21"/>
      <c r="G28065" s="13"/>
      <c r="H28065" s="13"/>
      <c r="J28065" s="13"/>
      <c r="K28065" s="21"/>
    </row>
    <row r="28066">
      <c r="D28066" s="13"/>
      <c r="E28066" s="21"/>
      <c r="G28066" s="13"/>
      <c r="H28066" s="13"/>
      <c r="J28066" s="13"/>
      <c r="K28066" s="21"/>
    </row>
    <row r="28067">
      <c r="D28067" s="13"/>
      <c r="E28067" s="21"/>
      <c r="G28067" s="13"/>
      <c r="H28067" s="13"/>
      <c r="J28067" s="13"/>
      <c r="K28067" s="21"/>
    </row>
    <row r="28068">
      <c r="D28068" s="13"/>
      <c r="E28068" s="21"/>
      <c r="G28068" s="13"/>
      <c r="H28068" s="13"/>
      <c r="J28068" s="13"/>
      <c r="K28068" s="21"/>
    </row>
    <row r="28069">
      <c r="D28069" s="13"/>
      <c r="E28069" s="21"/>
      <c r="G28069" s="13"/>
      <c r="H28069" s="13"/>
      <c r="J28069" s="13"/>
      <c r="K28069" s="21"/>
    </row>
    <row r="28070">
      <c r="D28070" s="13"/>
      <c r="E28070" s="21"/>
      <c r="G28070" s="13"/>
      <c r="H28070" s="13"/>
      <c r="J28070" s="13"/>
      <c r="K28070" s="21"/>
    </row>
    <row r="28071">
      <c r="D28071" s="13"/>
      <c r="E28071" s="21"/>
      <c r="G28071" s="13"/>
      <c r="H28071" s="13"/>
      <c r="J28071" s="13"/>
      <c r="K28071" s="21"/>
    </row>
    <row r="28072">
      <c r="D28072" s="13"/>
      <c r="E28072" s="21"/>
      <c r="G28072" s="13"/>
      <c r="H28072" s="13"/>
      <c r="J28072" s="13"/>
      <c r="K28072" s="21"/>
    </row>
    <row r="28073">
      <c r="D28073" s="13"/>
      <c r="E28073" s="21"/>
      <c r="G28073" s="13"/>
      <c r="H28073" s="13"/>
      <c r="J28073" s="13"/>
      <c r="K28073" s="21"/>
    </row>
    <row r="28074">
      <c r="D28074" s="13"/>
      <c r="E28074" s="21"/>
      <c r="G28074" s="13"/>
      <c r="H28074" s="13"/>
      <c r="J28074" s="13"/>
      <c r="K28074" s="21"/>
    </row>
    <row r="28075">
      <c r="D28075" s="13"/>
      <c r="E28075" s="21"/>
      <c r="G28075" s="13"/>
      <c r="H28075" s="13"/>
      <c r="J28075" s="13"/>
      <c r="K28075" s="21"/>
    </row>
    <row r="28076">
      <c r="D28076" s="13"/>
      <c r="E28076" s="21"/>
      <c r="G28076" s="13"/>
      <c r="H28076" s="13"/>
      <c r="J28076" s="13"/>
      <c r="K28076" s="21"/>
    </row>
    <row r="28077">
      <c r="D28077" s="13"/>
      <c r="E28077" s="21"/>
      <c r="G28077" s="13"/>
      <c r="H28077" s="13"/>
      <c r="J28077" s="13"/>
      <c r="K28077" s="21"/>
    </row>
    <row r="28078">
      <c r="D28078" s="13"/>
      <c r="E28078" s="21"/>
      <c r="G28078" s="13"/>
      <c r="H28078" s="13"/>
      <c r="J28078" s="13"/>
      <c r="K28078" s="21"/>
    </row>
    <row r="28079">
      <c r="D28079" s="13"/>
      <c r="E28079" s="21"/>
      <c r="G28079" s="13"/>
      <c r="H28079" s="13"/>
      <c r="J28079" s="13"/>
      <c r="K28079" s="21"/>
    </row>
    <row r="28080">
      <c r="D28080" s="13"/>
      <c r="E28080" s="21"/>
      <c r="G28080" s="13"/>
      <c r="H28080" s="13"/>
      <c r="J28080" s="13"/>
      <c r="K28080" s="21"/>
    </row>
    <row r="28081">
      <c r="D28081" s="13"/>
      <c r="E28081" s="21"/>
      <c r="G28081" s="13"/>
      <c r="H28081" s="13"/>
      <c r="J28081" s="13"/>
      <c r="K28081" s="21"/>
    </row>
    <row r="28082">
      <c r="D28082" s="13"/>
      <c r="E28082" s="21"/>
      <c r="G28082" s="13"/>
      <c r="H28082" s="13"/>
      <c r="J28082" s="13"/>
      <c r="K28082" s="21"/>
    </row>
    <row r="28083">
      <c r="D28083" s="13"/>
      <c r="E28083" s="21"/>
      <c r="G28083" s="13"/>
      <c r="H28083" s="13"/>
      <c r="J28083" s="13"/>
      <c r="K28083" s="21"/>
    </row>
    <row r="28084">
      <c r="D28084" s="13"/>
      <c r="E28084" s="21"/>
      <c r="G28084" s="13"/>
      <c r="H28084" s="13"/>
      <c r="J28084" s="13"/>
      <c r="K28084" s="21"/>
    </row>
    <row r="28085">
      <c r="D28085" s="13"/>
      <c r="E28085" s="21"/>
      <c r="G28085" s="13"/>
      <c r="H28085" s="13"/>
      <c r="J28085" s="13"/>
      <c r="K28085" s="21"/>
    </row>
    <row r="28086">
      <c r="D28086" s="13"/>
      <c r="E28086" s="21"/>
      <c r="G28086" s="13"/>
      <c r="H28086" s="13"/>
      <c r="J28086" s="13"/>
      <c r="K28086" s="21"/>
    </row>
    <row r="28087">
      <c r="D28087" s="13"/>
      <c r="E28087" s="21"/>
      <c r="G28087" s="13"/>
      <c r="H28087" s="13"/>
      <c r="J28087" s="13"/>
      <c r="K28087" s="21"/>
    </row>
    <row r="28088">
      <c r="D28088" s="13"/>
      <c r="E28088" s="21"/>
      <c r="G28088" s="13"/>
      <c r="H28088" s="13"/>
      <c r="J28088" s="13"/>
      <c r="K28088" s="21"/>
    </row>
    <row r="28089">
      <c r="D28089" s="13"/>
      <c r="E28089" s="21"/>
      <c r="G28089" s="13"/>
      <c r="H28089" s="13"/>
      <c r="J28089" s="13"/>
      <c r="K28089" s="21"/>
    </row>
    <row r="28090">
      <c r="D28090" s="13"/>
      <c r="E28090" s="21"/>
      <c r="G28090" s="13"/>
      <c r="H28090" s="13"/>
      <c r="J28090" s="13"/>
      <c r="K28090" s="21"/>
    </row>
    <row r="28091">
      <c r="D28091" s="13"/>
      <c r="E28091" s="21"/>
      <c r="G28091" s="13"/>
      <c r="H28091" s="13"/>
      <c r="J28091" s="13"/>
      <c r="K28091" s="21"/>
    </row>
    <row r="28092">
      <c r="D28092" s="13"/>
      <c r="E28092" s="21"/>
      <c r="G28092" s="13"/>
      <c r="H28092" s="13"/>
      <c r="J28092" s="13"/>
      <c r="K28092" s="21"/>
    </row>
    <row r="28093">
      <c r="D28093" s="13"/>
      <c r="E28093" s="21"/>
      <c r="G28093" s="13"/>
      <c r="H28093" s="13"/>
      <c r="J28093" s="13"/>
      <c r="K28093" s="21"/>
    </row>
    <row r="28094">
      <c r="D28094" s="13"/>
      <c r="E28094" s="21"/>
      <c r="G28094" s="13"/>
      <c r="H28094" s="13"/>
      <c r="J28094" s="13"/>
      <c r="K28094" s="21"/>
    </row>
    <row r="28095">
      <c r="D28095" s="13"/>
      <c r="E28095" s="21"/>
      <c r="G28095" s="13"/>
      <c r="H28095" s="13"/>
      <c r="J28095" s="13"/>
      <c r="K28095" s="21"/>
    </row>
    <row r="28096">
      <c r="D28096" s="13"/>
      <c r="E28096" s="21"/>
      <c r="G28096" s="13"/>
      <c r="H28096" s="13"/>
      <c r="J28096" s="13"/>
      <c r="K28096" s="21"/>
    </row>
    <row r="28097">
      <c r="D28097" s="13"/>
      <c r="E28097" s="21"/>
      <c r="G28097" s="13"/>
      <c r="H28097" s="13"/>
      <c r="J28097" s="13"/>
      <c r="K28097" s="21"/>
    </row>
    <row r="28098">
      <c r="D28098" s="13"/>
      <c r="E28098" s="21"/>
      <c r="G28098" s="13"/>
      <c r="H28098" s="13"/>
      <c r="J28098" s="13"/>
      <c r="K28098" s="21"/>
    </row>
    <row r="28099">
      <c r="D28099" s="13"/>
      <c r="E28099" s="21"/>
      <c r="G28099" s="13"/>
      <c r="H28099" s="13"/>
      <c r="J28099" s="13"/>
      <c r="K28099" s="21"/>
    </row>
    <row r="28100">
      <c r="D28100" s="13"/>
      <c r="E28100" s="21"/>
      <c r="G28100" s="13"/>
      <c r="H28100" s="13"/>
      <c r="J28100" s="13"/>
      <c r="K28100" s="21"/>
    </row>
    <row r="28101">
      <c r="D28101" s="13"/>
      <c r="E28101" s="21"/>
      <c r="G28101" s="13"/>
      <c r="H28101" s="13"/>
      <c r="J28101" s="13"/>
      <c r="K28101" s="21"/>
    </row>
    <row r="28102">
      <c r="D28102" s="13"/>
      <c r="E28102" s="21"/>
      <c r="G28102" s="13"/>
      <c r="H28102" s="13"/>
      <c r="J28102" s="13"/>
      <c r="K28102" s="21"/>
    </row>
    <row r="28103">
      <c r="D28103" s="13"/>
      <c r="E28103" s="21"/>
      <c r="G28103" s="13"/>
      <c r="H28103" s="13"/>
      <c r="J28103" s="13"/>
      <c r="K28103" s="21"/>
    </row>
    <row r="28104">
      <c r="D28104" s="13"/>
      <c r="E28104" s="21"/>
      <c r="G28104" s="13"/>
      <c r="H28104" s="13"/>
      <c r="J28104" s="13"/>
      <c r="K28104" s="21"/>
    </row>
    <row r="28105">
      <c r="D28105" s="13"/>
      <c r="E28105" s="21"/>
      <c r="G28105" s="13"/>
      <c r="H28105" s="13"/>
      <c r="J28105" s="13"/>
      <c r="K28105" s="21"/>
    </row>
    <row r="28106">
      <c r="D28106" s="13"/>
      <c r="E28106" s="21"/>
      <c r="G28106" s="13"/>
      <c r="H28106" s="13"/>
      <c r="J28106" s="13"/>
      <c r="K28106" s="21"/>
    </row>
    <row r="28107">
      <c r="D28107" s="13"/>
      <c r="E28107" s="21"/>
      <c r="G28107" s="13"/>
      <c r="H28107" s="13"/>
      <c r="J28107" s="13"/>
      <c r="K28107" s="21"/>
    </row>
    <row r="28108">
      <c r="D28108" s="13"/>
      <c r="E28108" s="21"/>
      <c r="G28108" s="13"/>
      <c r="H28108" s="13"/>
      <c r="J28108" s="13"/>
      <c r="K28108" s="21"/>
    </row>
    <row r="28109">
      <c r="D28109" s="13"/>
      <c r="E28109" s="21"/>
      <c r="G28109" s="13"/>
      <c r="H28109" s="13"/>
      <c r="J28109" s="13"/>
      <c r="K28109" s="21"/>
    </row>
    <row r="28110">
      <c r="D28110" s="13"/>
      <c r="E28110" s="21"/>
      <c r="G28110" s="13"/>
      <c r="H28110" s="13"/>
      <c r="J28110" s="13"/>
      <c r="K28110" s="21"/>
    </row>
    <row r="28111">
      <c r="D28111" s="13"/>
      <c r="E28111" s="21"/>
      <c r="G28111" s="13"/>
      <c r="H28111" s="13"/>
      <c r="J28111" s="13"/>
      <c r="K28111" s="21"/>
    </row>
    <row r="28112">
      <c r="D28112" s="13"/>
      <c r="E28112" s="21"/>
      <c r="G28112" s="13"/>
      <c r="H28112" s="13"/>
      <c r="J28112" s="13"/>
      <c r="K28112" s="21"/>
    </row>
    <row r="28113">
      <c r="D28113" s="13"/>
      <c r="E28113" s="21"/>
      <c r="G28113" s="13"/>
      <c r="H28113" s="13"/>
      <c r="J28113" s="13"/>
      <c r="K28113" s="21"/>
    </row>
    <row r="28114">
      <c r="D28114" s="13"/>
      <c r="E28114" s="21"/>
      <c r="G28114" s="13"/>
      <c r="H28114" s="13"/>
      <c r="J28114" s="13"/>
      <c r="K28114" s="21"/>
    </row>
    <row r="28115">
      <c r="D28115" s="13"/>
      <c r="E28115" s="21"/>
      <c r="G28115" s="13"/>
      <c r="H28115" s="13"/>
      <c r="J28115" s="13"/>
      <c r="K28115" s="21"/>
    </row>
    <row r="28116">
      <c r="D28116" s="13"/>
      <c r="E28116" s="21"/>
      <c r="G28116" s="13"/>
      <c r="H28116" s="13"/>
      <c r="J28116" s="13"/>
      <c r="K28116" s="21"/>
    </row>
    <row r="28117">
      <c r="D28117" s="13"/>
      <c r="E28117" s="21"/>
      <c r="G28117" s="13"/>
      <c r="H28117" s="13"/>
      <c r="J28117" s="13"/>
      <c r="K28117" s="21"/>
    </row>
    <row r="28118">
      <c r="D28118" s="13"/>
      <c r="E28118" s="21"/>
      <c r="G28118" s="13"/>
      <c r="H28118" s="13"/>
      <c r="J28118" s="13"/>
      <c r="K28118" s="21"/>
    </row>
    <row r="28119">
      <c r="D28119" s="13"/>
      <c r="E28119" s="21"/>
      <c r="G28119" s="13"/>
      <c r="H28119" s="13"/>
      <c r="J28119" s="13"/>
      <c r="K28119" s="21"/>
    </row>
    <row r="28120">
      <c r="D28120" s="13"/>
      <c r="E28120" s="21"/>
      <c r="G28120" s="13"/>
      <c r="H28120" s="13"/>
      <c r="J28120" s="13"/>
      <c r="K28120" s="21"/>
    </row>
    <row r="28121">
      <c r="D28121" s="13"/>
      <c r="E28121" s="21"/>
      <c r="G28121" s="13"/>
      <c r="H28121" s="13"/>
      <c r="J28121" s="13"/>
      <c r="K28121" s="21"/>
    </row>
    <row r="28122">
      <c r="D28122" s="13"/>
      <c r="E28122" s="21"/>
      <c r="G28122" s="13"/>
      <c r="H28122" s="13"/>
      <c r="J28122" s="13"/>
      <c r="K28122" s="21"/>
    </row>
    <row r="28123">
      <c r="D28123" s="13"/>
      <c r="E28123" s="21"/>
      <c r="G28123" s="13"/>
      <c r="H28123" s="13"/>
      <c r="J28123" s="13"/>
      <c r="K28123" s="21"/>
    </row>
    <row r="28124">
      <c r="D28124" s="13"/>
      <c r="E28124" s="21"/>
      <c r="G28124" s="13"/>
      <c r="H28124" s="13"/>
      <c r="J28124" s="13"/>
      <c r="K28124" s="21"/>
    </row>
    <row r="28125">
      <c r="D28125" s="13"/>
      <c r="E28125" s="21"/>
      <c r="G28125" s="13"/>
      <c r="H28125" s="13"/>
      <c r="J28125" s="13"/>
      <c r="K28125" s="21"/>
    </row>
    <row r="28126">
      <c r="D28126" s="13"/>
      <c r="E28126" s="21"/>
      <c r="G28126" s="13"/>
      <c r="H28126" s="13"/>
      <c r="J28126" s="13"/>
      <c r="K28126" s="21"/>
    </row>
    <row r="28127">
      <c r="D28127" s="13"/>
      <c r="E28127" s="21"/>
      <c r="G28127" s="13"/>
      <c r="H28127" s="13"/>
      <c r="J28127" s="13"/>
      <c r="K28127" s="21"/>
    </row>
    <row r="28128">
      <c r="D28128" s="13"/>
      <c r="E28128" s="21"/>
      <c r="G28128" s="13"/>
      <c r="H28128" s="13"/>
      <c r="J28128" s="13"/>
      <c r="K28128" s="21"/>
    </row>
    <row r="28129">
      <c r="D28129" s="13"/>
      <c r="E28129" s="21"/>
      <c r="G28129" s="13"/>
      <c r="H28129" s="13"/>
      <c r="J28129" s="13"/>
      <c r="K28129" s="21"/>
    </row>
    <row r="28130">
      <c r="D28130" s="13"/>
      <c r="E28130" s="21"/>
      <c r="G28130" s="13"/>
      <c r="H28130" s="13"/>
      <c r="J28130" s="13"/>
      <c r="K28130" s="21"/>
    </row>
    <row r="28131">
      <c r="D28131" s="13"/>
      <c r="E28131" s="21"/>
      <c r="G28131" s="13"/>
      <c r="H28131" s="13"/>
      <c r="J28131" s="13"/>
      <c r="K28131" s="21"/>
    </row>
    <row r="28132">
      <c r="D28132" s="13"/>
      <c r="E28132" s="21"/>
      <c r="G28132" s="13"/>
      <c r="H28132" s="13"/>
      <c r="J28132" s="13"/>
      <c r="K28132" s="21"/>
    </row>
    <row r="28133">
      <c r="D28133" s="13"/>
      <c r="E28133" s="21"/>
      <c r="G28133" s="13"/>
      <c r="H28133" s="13"/>
      <c r="J28133" s="13"/>
      <c r="K28133" s="21"/>
    </row>
    <row r="28134">
      <c r="D28134" s="13"/>
      <c r="E28134" s="21"/>
      <c r="G28134" s="13"/>
      <c r="H28134" s="13"/>
      <c r="J28134" s="13"/>
      <c r="K28134" s="21"/>
    </row>
    <row r="28135">
      <c r="D28135" s="13"/>
      <c r="E28135" s="21"/>
      <c r="G28135" s="13"/>
      <c r="H28135" s="13"/>
      <c r="J28135" s="13"/>
      <c r="K28135" s="21"/>
    </row>
    <row r="28136">
      <c r="D28136" s="13"/>
      <c r="E28136" s="21"/>
      <c r="G28136" s="13"/>
      <c r="H28136" s="13"/>
      <c r="J28136" s="13"/>
      <c r="K28136" s="21"/>
    </row>
    <row r="28137">
      <c r="D28137" s="13"/>
      <c r="E28137" s="21"/>
      <c r="G28137" s="13"/>
      <c r="H28137" s="13"/>
      <c r="J28137" s="13"/>
      <c r="K28137" s="21"/>
    </row>
    <row r="28138">
      <c r="D28138" s="13"/>
      <c r="E28138" s="21"/>
      <c r="G28138" s="13"/>
      <c r="H28138" s="13"/>
      <c r="J28138" s="13"/>
      <c r="K28138" s="21"/>
    </row>
    <row r="28139">
      <c r="D28139" s="13"/>
      <c r="E28139" s="21"/>
      <c r="G28139" s="13"/>
      <c r="H28139" s="13"/>
      <c r="J28139" s="13"/>
      <c r="K28139" s="21"/>
    </row>
    <row r="28140">
      <c r="D28140" s="13"/>
      <c r="E28140" s="21"/>
      <c r="G28140" s="13"/>
      <c r="H28140" s="13"/>
      <c r="J28140" s="13"/>
      <c r="K28140" s="21"/>
    </row>
    <row r="28141">
      <c r="D28141" s="13"/>
      <c r="E28141" s="21"/>
      <c r="G28141" s="13"/>
      <c r="H28141" s="13"/>
      <c r="J28141" s="13"/>
      <c r="K28141" s="21"/>
    </row>
    <row r="28142">
      <c r="D28142" s="13"/>
      <c r="E28142" s="21"/>
      <c r="G28142" s="13"/>
      <c r="H28142" s="13"/>
      <c r="J28142" s="13"/>
      <c r="K28142" s="21"/>
    </row>
    <row r="28143">
      <c r="D28143" s="13"/>
      <c r="E28143" s="21"/>
      <c r="G28143" s="13"/>
      <c r="H28143" s="13"/>
      <c r="J28143" s="13"/>
      <c r="K28143" s="21"/>
    </row>
    <row r="28144">
      <c r="D28144" s="13"/>
      <c r="E28144" s="21"/>
      <c r="G28144" s="13"/>
      <c r="H28144" s="13"/>
      <c r="J28144" s="13"/>
      <c r="K28144" s="21"/>
    </row>
    <row r="28145">
      <c r="D28145" s="13"/>
      <c r="E28145" s="21"/>
      <c r="G28145" s="13"/>
      <c r="H28145" s="13"/>
      <c r="J28145" s="13"/>
      <c r="K28145" s="21"/>
    </row>
    <row r="28146">
      <c r="D28146" s="13"/>
      <c r="E28146" s="21"/>
      <c r="G28146" s="13"/>
      <c r="H28146" s="13"/>
      <c r="J28146" s="13"/>
      <c r="K28146" s="21"/>
    </row>
    <row r="28147">
      <c r="D28147" s="13"/>
      <c r="E28147" s="21"/>
      <c r="G28147" s="13"/>
      <c r="H28147" s="13"/>
      <c r="J28147" s="13"/>
      <c r="K28147" s="21"/>
    </row>
    <row r="28148">
      <c r="D28148" s="13"/>
      <c r="E28148" s="21"/>
      <c r="G28148" s="13"/>
      <c r="H28148" s="13"/>
      <c r="J28148" s="13"/>
      <c r="K28148" s="21"/>
    </row>
    <row r="28149">
      <c r="D28149" s="13"/>
      <c r="E28149" s="21"/>
      <c r="G28149" s="13"/>
      <c r="H28149" s="13"/>
      <c r="J28149" s="13"/>
      <c r="K28149" s="21"/>
    </row>
    <row r="28150">
      <c r="D28150" s="13"/>
      <c r="E28150" s="21"/>
      <c r="G28150" s="13"/>
      <c r="H28150" s="13"/>
      <c r="J28150" s="13"/>
      <c r="K28150" s="21"/>
    </row>
    <row r="28151">
      <c r="D28151" s="13"/>
      <c r="E28151" s="21"/>
      <c r="G28151" s="13"/>
      <c r="H28151" s="13"/>
      <c r="J28151" s="13"/>
      <c r="K28151" s="21"/>
    </row>
    <row r="28152">
      <c r="D28152" s="13"/>
      <c r="E28152" s="21"/>
      <c r="G28152" s="13"/>
      <c r="H28152" s="13"/>
      <c r="J28152" s="13"/>
      <c r="K28152" s="21"/>
    </row>
    <row r="28153">
      <c r="D28153" s="13"/>
      <c r="E28153" s="21"/>
      <c r="G28153" s="13"/>
      <c r="H28153" s="13"/>
      <c r="J28153" s="13"/>
      <c r="K28153" s="21"/>
    </row>
    <row r="28154">
      <c r="D28154" s="13"/>
      <c r="E28154" s="21"/>
      <c r="G28154" s="13"/>
      <c r="H28154" s="13"/>
      <c r="J28154" s="13"/>
      <c r="K28154" s="21"/>
    </row>
    <row r="28155">
      <c r="D28155" s="13"/>
      <c r="E28155" s="21"/>
      <c r="G28155" s="13"/>
      <c r="H28155" s="13"/>
      <c r="J28155" s="13"/>
      <c r="K28155" s="21"/>
    </row>
    <row r="28156">
      <c r="D28156" s="13"/>
      <c r="E28156" s="21"/>
      <c r="G28156" s="13"/>
      <c r="H28156" s="13"/>
      <c r="J28156" s="13"/>
      <c r="K28156" s="21"/>
    </row>
    <row r="28157">
      <c r="D28157" s="13"/>
      <c r="E28157" s="21"/>
      <c r="G28157" s="13"/>
      <c r="H28157" s="13"/>
      <c r="J28157" s="13"/>
      <c r="K28157" s="21"/>
    </row>
    <row r="28158">
      <c r="D28158" s="13"/>
      <c r="E28158" s="21"/>
      <c r="G28158" s="13"/>
      <c r="H28158" s="13"/>
      <c r="J28158" s="13"/>
      <c r="K28158" s="21"/>
    </row>
    <row r="28159">
      <c r="D28159" s="13"/>
      <c r="E28159" s="21"/>
      <c r="G28159" s="13"/>
      <c r="H28159" s="13"/>
      <c r="J28159" s="13"/>
      <c r="K28159" s="21"/>
    </row>
    <row r="28160">
      <c r="D28160" s="13"/>
      <c r="E28160" s="21"/>
      <c r="G28160" s="13"/>
      <c r="H28160" s="13"/>
      <c r="J28160" s="13"/>
      <c r="K28160" s="21"/>
    </row>
    <row r="28161">
      <c r="D28161" s="13"/>
      <c r="E28161" s="21"/>
      <c r="G28161" s="13"/>
      <c r="H28161" s="13"/>
      <c r="J28161" s="13"/>
      <c r="K28161" s="21"/>
    </row>
    <row r="28162">
      <c r="D28162" s="13"/>
      <c r="E28162" s="21"/>
      <c r="G28162" s="13"/>
      <c r="H28162" s="13"/>
      <c r="J28162" s="13"/>
      <c r="K28162" s="21"/>
    </row>
    <row r="28163">
      <c r="D28163" s="13"/>
      <c r="E28163" s="21"/>
      <c r="G28163" s="13"/>
      <c r="H28163" s="13"/>
      <c r="J28163" s="13"/>
      <c r="K28163" s="21"/>
    </row>
    <row r="28164">
      <c r="D28164" s="13"/>
      <c r="E28164" s="21"/>
      <c r="G28164" s="13"/>
      <c r="H28164" s="13"/>
      <c r="J28164" s="13"/>
      <c r="K28164" s="21"/>
    </row>
    <row r="28165">
      <c r="D28165" s="13"/>
      <c r="E28165" s="21"/>
      <c r="G28165" s="13"/>
      <c r="H28165" s="13"/>
      <c r="J28165" s="13"/>
      <c r="K28165" s="21"/>
    </row>
    <row r="28166">
      <c r="D28166" s="13"/>
      <c r="E28166" s="21"/>
      <c r="G28166" s="13"/>
      <c r="H28166" s="13"/>
      <c r="J28166" s="13"/>
      <c r="K28166" s="21"/>
    </row>
    <row r="28167">
      <c r="D28167" s="13"/>
      <c r="E28167" s="21"/>
      <c r="G28167" s="13"/>
      <c r="H28167" s="13"/>
      <c r="J28167" s="13"/>
      <c r="K28167" s="21"/>
    </row>
    <row r="28168">
      <c r="D28168" s="13"/>
      <c r="E28168" s="21"/>
      <c r="G28168" s="13"/>
      <c r="H28168" s="13"/>
      <c r="J28168" s="13"/>
      <c r="K28168" s="21"/>
    </row>
    <row r="28169">
      <c r="D28169" s="13"/>
      <c r="E28169" s="21"/>
      <c r="G28169" s="13"/>
      <c r="H28169" s="13"/>
      <c r="J28169" s="13"/>
      <c r="K28169" s="21"/>
    </row>
    <row r="28170">
      <c r="D28170" s="13"/>
      <c r="E28170" s="21"/>
      <c r="G28170" s="13"/>
      <c r="H28170" s="13"/>
      <c r="J28170" s="13"/>
      <c r="K28170" s="21"/>
    </row>
    <row r="28171">
      <c r="D28171" s="13"/>
      <c r="E28171" s="21"/>
      <c r="G28171" s="13"/>
      <c r="H28171" s="13"/>
      <c r="J28171" s="13"/>
      <c r="K28171" s="21"/>
    </row>
    <row r="28172">
      <c r="D28172" s="13"/>
      <c r="E28172" s="21"/>
      <c r="G28172" s="13"/>
      <c r="H28172" s="13"/>
      <c r="J28172" s="13"/>
      <c r="K28172" s="21"/>
    </row>
    <row r="28173">
      <c r="D28173" s="13"/>
      <c r="E28173" s="21"/>
      <c r="G28173" s="13"/>
      <c r="H28173" s="13"/>
      <c r="J28173" s="13"/>
      <c r="K28173" s="21"/>
    </row>
    <row r="28174">
      <c r="D28174" s="13"/>
      <c r="E28174" s="21"/>
      <c r="G28174" s="13"/>
      <c r="H28174" s="13"/>
      <c r="J28174" s="13"/>
      <c r="K28174" s="21"/>
    </row>
    <row r="28175">
      <c r="D28175" s="13"/>
      <c r="E28175" s="21"/>
      <c r="G28175" s="13"/>
      <c r="H28175" s="13"/>
      <c r="J28175" s="13"/>
      <c r="K28175" s="21"/>
    </row>
    <row r="28176">
      <c r="D28176" s="13"/>
      <c r="E28176" s="21"/>
      <c r="G28176" s="13"/>
      <c r="H28176" s="13"/>
      <c r="J28176" s="13"/>
      <c r="K28176" s="21"/>
    </row>
    <row r="28177">
      <c r="D28177" s="13"/>
      <c r="E28177" s="21"/>
      <c r="G28177" s="13"/>
      <c r="H28177" s="13"/>
      <c r="J28177" s="13"/>
      <c r="K28177" s="21"/>
    </row>
    <row r="28178">
      <c r="D28178" s="13"/>
      <c r="E28178" s="21"/>
      <c r="G28178" s="13"/>
      <c r="H28178" s="13"/>
      <c r="J28178" s="13"/>
      <c r="K28178" s="21"/>
    </row>
    <row r="28179">
      <c r="D28179" s="13"/>
      <c r="E28179" s="21"/>
      <c r="G28179" s="13"/>
      <c r="H28179" s="13"/>
      <c r="J28179" s="13"/>
      <c r="K28179" s="21"/>
    </row>
    <row r="28180">
      <c r="D28180" s="13"/>
      <c r="E28180" s="21"/>
      <c r="G28180" s="13"/>
      <c r="H28180" s="13"/>
      <c r="J28180" s="13"/>
      <c r="K28180" s="21"/>
    </row>
    <row r="28181">
      <c r="D28181" s="13"/>
      <c r="E28181" s="21"/>
      <c r="G28181" s="13"/>
      <c r="H28181" s="13"/>
      <c r="J28181" s="13"/>
      <c r="K28181" s="21"/>
    </row>
    <row r="28182">
      <c r="D28182" s="13"/>
      <c r="E28182" s="21"/>
      <c r="G28182" s="13"/>
      <c r="H28182" s="13"/>
      <c r="J28182" s="13"/>
      <c r="K28182" s="21"/>
    </row>
    <row r="28183">
      <c r="D28183" s="13"/>
      <c r="E28183" s="21"/>
      <c r="G28183" s="13"/>
      <c r="H28183" s="13"/>
      <c r="J28183" s="13"/>
      <c r="K28183" s="21"/>
    </row>
    <row r="28184">
      <c r="D28184" s="13"/>
      <c r="E28184" s="21"/>
      <c r="G28184" s="13"/>
      <c r="H28184" s="13"/>
      <c r="J28184" s="13"/>
      <c r="K28184" s="21"/>
    </row>
    <row r="28185">
      <c r="D28185" s="13"/>
      <c r="E28185" s="21"/>
      <c r="G28185" s="13"/>
      <c r="H28185" s="13"/>
      <c r="J28185" s="13"/>
      <c r="K28185" s="21"/>
    </row>
    <row r="28186">
      <c r="D28186" s="13"/>
      <c r="E28186" s="21"/>
      <c r="G28186" s="13"/>
      <c r="H28186" s="13"/>
      <c r="J28186" s="13"/>
      <c r="K28186" s="21"/>
    </row>
    <row r="28187">
      <c r="D28187" s="13"/>
      <c r="E28187" s="21"/>
      <c r="G28187" s="13"/>
      <c r="H28187" s="13"/>
      <c r="J28187" s="13"/>
      <c r="K28187" s="21"/>
    </row>
    <row r="28188">
      <c r="D28188" s="13"/>
      <c r="E28188" s="21"/>
      <c r="G28188" s="13"/>
      <c r="H28188" s="13"/>
      <c r="J28188" s="13"/>
      <c r="K28188" s="21"/>
    </row>
    <row r="28189">
      <c r="D28189" s="13"/>
      <c r="E28189" s="21"/>
      <c r="G28189" s="13"/>
      <c r="H28189" s="13"/>
      <c r="J28189" s="13"/>
      <c r="K28189" s="21"/>
    </row>
    <row r="28190">
      <c r="D28190" s="13"/>
      <c r="E28190" s="21"/>
      <c r="G28190" s="13"/>
      <c r="H28190" s="13"/>
      <c r="J28190" s="13"/>
      <c r="K28190" s="21"/>
    </row>
    <row r="28191">
      <c r="D28191" s="13"/>
      <c r="E28191" s="21"/>
      <c r="G28191" s="13"/>
      <c r="H28191" s="13"/>
      <c r="J28191" s="13"/>
      <c r="K28191" s="21"/>
    </row>
    <row r="28192">
      <c r="D28192" s="13"/>
      <c r="E28192" s="21"/>
      <c r="G28192" s="13"/>
      <c r="H28192" s="13"/>
      <c r="J28192" s="13"/>
      <c r="K28192" s="21"/>
    </row>
    <row r="28193">
      <c r="D28193" s="13"/>
      <c r="E28193" s="21"/>
      <c r="G28193" s="13"/>
      <c r="H28193" s="13"/>
      <c r="J28193" s="13"/>
      <c r="K28193" s="21"/>
    </row>
    <row r="28194">
      <c r="D28194" s="13"/>
      <c r="E28194" s="21"/>
      <c r="G28194" s="13"/>
      <c r="H28194" s="13"/>
      <c r="J28194" s="13"/>
      <c r="K28194" s="21"/>
    </row>
    <row r="28195">
      <c r="D28195" s="13"/>
      <c r="E28195" s="21"/>
      <c r="G28195" s="13"/>
      <c r="H28195" s="13"/>
      <c r="J28195" s="13"/>
      <c r="K28195" s="21"/>
    </row>
    <row r="28196">
      <c r="D28196" s="13"/>
      <c r="E28196" s="21"/>
      <c r="G28196" s="13"/>
      <c r="H28196" s="13"/>
      <c r="J28196" s="13"/>
      <c r="K28196" s="21"/>
    </row>
    <row r="28197">
      <c r="D28197" s="13"/>
      <c r="E28197" s="21"/>
      <c r="G28197" s="13"/>
      <c r="H28197" s="13"/>
      <c r="J28197" s="13"/>
      <c r="K28197" s="21"/>
    </row>
    <row r="28198">
      <c r="D28198" s="13"/>
      <c r="E28198" s="21"/>
      <c r="G28198" s="13"/>
      <c r="H28198" s="13"/>
      <c r="J28198" s="13"/>
      <c r="K28198" s="21"/>
    </row>
    <row r="28199">
      <c r="D28199" s="13"/>
      <c r="E28199" s="21"/>
      <c r="G28199" s="13"/>
      <c r="H28199" s="13"/>
      <c r="J28199" s="13"/>
      <c r="K28199" s="21"/>
    </row>
    <row r="28200">
      <c r="D28200" s="13"/>
      <c r="E28200" s="21"/>
      <c r="G28200" s="13"/>
      <c r="H28200" s="13"/>
      <c r="J28200" s="13"/>
      <c r="K28200" s="21"/>
    </row>
    <row r="28201">
      <c r="D28201" s="13"/>
      <c r="E28201" s="21"/>
      <c r="G28201" s="13"/>
      <c r="H28201" s="13"/>
      <c r="J28201" s="13"/>
      <c r="K28201" s="21"/>
    </row>
    <row r="28202">
      <c r="D28202" s="13"/>
      <c r="E28202" s="21"/>
      <c r="G28202" s="13"/>
      <c r="H28202" s="13"/>
      <c r="J28202" s="13"/>
      <c r="K28202" s="21"/>
    </row>
    <row r="28203">
      <c r="D28203" s="13"/>
      <c r="E28203" s="21"/>
      <c r="G28203" s="13"/>
      <c r="H28203" s="13"/>
      <c r="J28203" s="13"/>
      <c r="K28203" s="21"/>
    </row>
    <row r="28204">
      <c r="D28204" s="13"/>
      <c r="E28204" s="21"/>
      <c r="G28204" s="13"/>
      <c r="H28204" s="13"/>
      <c r="J28204" s="13"/>
      <c r="K28204" s="21"/>
    </row>
    <row r="28205">
      <c r="D28205" s="13"/>
      <c r="E28205" s="21"/>
      <c r="G28205" s="13"/>
      <c r="H28205" s="13"/>
      <c r="J28205" s="13"/>
      <c r="K28205" s="21"/>
    </row>
    <row r="28206">
      <c r="D28206" s="13"/>
      <c r="E28206" s="21"/>
      <c r="G28206" s="13"/>
      <c r="H28206" s="13"/>
      <c r="J28206" s="13"/>
      <c r="K28206" s="21"/>
    </row>
    <row r="28207">
      <c r="D28207" s="13"/>
      <c r="E28207" s="21"/>
      <c r="G28207" s="13"/>
      <c r="H28207" s="13"/>
      <c r="J28207" s="13"/>
      <c r="K28207" s="21"/>
    </row>
    <row r="28208">
      <c r="D28208" s="13"/>
      <c r="E28208" s="21"/>
      <c r="G28208" s="13"/>
      <c r="H28208" s="13"/>
      <c r="J28208" s="13"/>
      <c r="K28208" s="21"/>
    </row>
    <row r="28209">
      <c r="D28209" s="13"/>
      <c r="E28209" s="21"/>
      <c r="G28209" s="13"/>
      <c r="H28209" s="13"/>
      <c r="J28209" s="13"/>
      <c r="K28209" s="21"/>
    </row>
    <row r="28210">
      <c r="D28210" s="13"/>
      <c r="E28210" s="21"/>
      <c r="G28210" s="13"/>
      <c r="H28210" s="13"/>
      <c r="J28210" s="13"/>
      <c r="K28210" s="21"/>
    </row>
    <row r="28211">
      <c r="D28211" s="13"/>
      <c r="E28211" s="21"/>
      <c r="G28211" s="13"/>
      <c r="H28211" s="13"/>
      <c r="J28211" s="13"/>
      <c r="K28211" s="21"/>
    </row>
    <row r="28212">
      <c r="D28212" s="13"/>
      <c r="E28212" s="21"/>
      <c r="G28212" s="13"/>
      <c r="H28212" s="13"/>
      <c r="J28212" s="13"/>
      <c r="K28212" s="21"/>
    </row>
    <row r="28213">
      <c r="D28213" s="13"/>
      <c r="E28213" s="21"/>
      <c r="G28213" s="13"/>
      <c r="H28213" s="13"/>
      <c r="J28213" s="13"/>
      <c r="K28213" s="21"/>
    </row>
    <row r="28214">
      <c r="D28214" s="13"/>
      <c r="E28214" s="21"/>
      <c r="G28214" s="13"/>
      <c r="H28214" s="13"/>
      <c r="J28214" s="13"/>
      <c r="K28214" s="21"/>
    </row>
    <row r="28215">
      <c r="D28215" s="13"/>
      <c r="E28215" s="21"/>
      <c r="G28215" s="13"/>
      <c r="H28215" s="13"/>
      <c r="J28215" s="13"/>
      <c r="K28215" s="21"/>
    </row>
    <row r="28216">
      <c r="D28216" s="13"/>
      <c r="E28216" s="21"/>
      <c r="G28216" s="13"/>
      <c r="H28216" s="13"/>
      <c r="J28216" s="13"/>
      <c r="K28216" s="21"/>
    </row>
    <row r="28217">
      <c r="D28217" s="13"/>
      <c r="E28217" s="21"/>
      <c r="G28217" s="13"/>
      <c r="H28217" s="13"/>
      <c r="J28217" s="13"/>
      <c r="K28217" s="21"/>
    </row>
    <row r="28218">
      <c r="D28218" s="13"/>
      <c r="E28218" s="21"/>
      <c r="G28218" s="13"/>
      <c r="H28218" s="13"/>
      <c r="J28218" s="13"/>
      <c r="K28218" s="21"/>
    </row>
    <row r="28219">
      <c r="D28219" s="13"/>
      <c r="E28219" s="21"/>
      <c r="G28219" s="13"/>
      <c r="H28219" s="13"/>
      <c r="J28219" s="13"/>
      <c r="K28219" s="21"/>
    </row>
    <row r="28220">
      <c r="D28220" s="13"/>
      <c r="E28220" s="21"/>
      <c r="G28220" s="13"/>
      <c r="H28220" s="13"/>
      <c r="J28220" s="13"/>
      <c r="K28220" s="21"/>
    </row>
    <row r="28221">
      <c r="D28221" s="13"/>
      <c r="E28221" s="21"/>
      <c r="G28221" s="13"/>
      <c r="H28221" s="13"/>
      <c r="J28221" s="13"/>
      <c r="K28221" s="21"/>
    </row>
    <row r="28222">
      <c r="D28222" s="13"/>
      <c r="E28222" s="21"/>
      <c r="G28222" s="13"/>
      <c r="H28222" s="13"/>
      <c r="J28222" s="13"/>
      <c r="K28222" s="21"/>
    </row>
    <row r="28223">
      <c r="D28223" s="13"/>
      <c r="E28223" s="21"/>
      <c r="G28223" s="13"/>
      <c r="H28223" s="13"/>
      <c r="J28223" s="13"/>
      <c r="K28223" s="21"/>
    </row>
    <row r="28224">
      <c r="D28224" s="13"/>
      <c r="E28224" s="21"/>
      <c r="G28224" s="13"/>
      <c r="H28224" s="13"/>
      <c r="J28224" s="13"/>
      <c r="K28224" s="21"/>
    </row>
    <row r="28225">
      <c r="D28225" s="13"/>
      <c r="E28225" s="21"/>
      <c r="G28225" s="13"/>
      <c r="H28225" s="13"/>
      <c r="J28225" s="13"/>
      <c r="K28225" s="21"/>
    </row>
    <row r="28226">
      <c r="D28226" s="13"/>
      <c r="E28226" s="21"/>
      <c r="G28226" s="13"/>
      <c r="H28226" s="13"/>
      <c r="J28226" s="13"/>
      <c r="K28226" s="21"/>
    </row>
    <row r="28227">
      <c r="D28227" s="13"/>
      <c r="E28227" s="21"/>
      <c r="G28227" s="13"/>
      <c r="H28227" s="13"/>
      <c r="J28227" s="13"/>
      <c r="K28227" s="21"/>
    </row>
    <row r="28228">
      <c r="D28228" s="13"/>
      <c r="E28228" s="21"/>
      <c r="G28228" s="13"/>
      <c r="H28228" s="13"/>
      <c r="J28228" s="13"/>
      <c r="K28228" s="21"/>
    </row>
    <row r="28229">
      <c r="D28229" s="13"/>
      <c r="E28229" s="21"/>
      <c r="G28229" s="13"/>
      <c r="H28229" s="13"/>
      <c r="J28229" s="13"/>
      <c r="K28229" s="21"/>
    </row>
    <row r="28230">
      <c r="D28230" s="13"/>
      <c r="E28230" s="21"/>
      <c r="G28230" s="13"/>
      <c r="H28230" s="13"/>
      <c r="J28230" s="13"/>
      <c r="K28230" s="21"/>
    </row>
    <row r="28231">
      <c r="D28231" s="13"/>
      <c r="E28231" s="21"/>
      <c r="G28231" s="13"/>
      <c r="H28231" s="13"/>
      <c r="J28231" s="13"/>
      <c r="K28231" s="21"/>
    </row>
    <row r="28232">
      <c r="D28232" s="13"/>
      <c r="E28232" s="21"/>
      <c r="G28232" s="13"/>
      <c r="H28232" s="13"/>
      <c r="J28232" s="13"/>
      <c r="K28232" s="21"/>
    </row>
    <row r="28233">
      <c r="D28233" s="13"/>
      <c r="E28233" s="21"/>
      <c r="G28233" s="13"/>
      <c r="H28233" s="13"/>
      <c r="J28233" s="13"/>
      <c r="K28233" s="21"/>
    </row>
    <row r="28234">
      <c r="D28234" s="13"/>
      <c r="E28234" s="21"/>
      <c r="G28234" s="13"/>
      <c r="H28234" s="13"/>
      <c r="J28234" s="13"/>
      <c r="K28234" s="21"/>
    </row>
    <row r="28235">
      <c r="D28235" s="13"/>
      <c r="E28235" s="21"/>
      <c r="G28235" s="13"/>
      <c r="H28235" s="13"/>
      <c r="J28235" s="13"/>
      <c r="K28235" s="21"/>
    </row>
    <row r="28236">
      <c r="D28236" s="13"/>
      <c r="E28236" s="21"/>
      <c r="G28236" s="13"/>
      <c r="H28236" s="13"/>
      <c r="J28236" s="13"/>
      <c r="K28236" s="21"/>
    </row>
    <row r="28237">
      <c r="D28237" s="13"/>
      <c r="E28237" s="21"/>
      <c r="G28237" s="13"/>
      <c r="H28237" s="13"/>
      <c r="J28237" s="13"/>
      <c r="K28237" s="21"/>
    </row>
    <row r="28238">
      <c r="D28238" s="13"/>
      <c r="E28238" s="21"/>
      <c r="G28238" s="13"/>
      <c r="H28238" s="13"/>
      <c r="J28238" s="13"/>
      <c r="K28238" s="21"/>
    </row>
    <row r="28239">
      <c r="D28239" s="13"/>
      <c r="E28239" s="21"/>
      <c r="G28239" s="13"/>
      <c r="H28239" s="13"/>
      <c r="J28239" s="13"/>
      <c r="K28239" s="21"/>
    </row>
    <row r="28240">
      <c r="D28240" s="13"/>
      <c r="E28240" s="21"/>
      <c r="G28240" s="13"/>
      <c r="H28240" s="13"/>
      <c r="J28240" s="13"/>
      <c r="K28240" s="21"/>
    </row>
    <row r="28241">
      <c r="D28241" s="13"/>
      <c r="E28241" s="21"/>
      <c r="G28241" s="13"/>
      <c r="H28241" s="13"/>
      <c r="J28241" s="13"/>
      <c r="K28241" s="21"/>
    </row>
    <row r="28242">
      <c r="D28242" s="13"/>
      <c r="E28242" s="21"/>
      <c r="G28242" s="13"/>
      <c r="H28242" s="13"/>
      <c r="J28242" s="13"/>
      <c r="K28242" s="21"/>
    </row>
    <row r="28243">
      <c r="D28243" s="13"/>
      <c r="E28243" s="21"/>
      <c r="G28243" s="13"/>
      <c r="H28243" s="13"/>
      <c r="J28243" s="13"/>
      <c r="K28243" s="21"/>
    </row>
    <row r="28244">
      <c r="D28244" s="13"/>
      <c r="E28244" s="21"/>
      <c r="G28244" s="13"/>
      <c r="H28244" s="13"/>
      <c r="J28244" s="13"/>
      <c r="K28244" s="21"/>
    </row>
    <row r="28245">
      <c r="D28245" s="13"/>
      <c r="E28245" s="21"/>
      <c r="G28245" s="13"/>
      <c r="H28245" s="13"/>
      <c r="J28245" s="13"/>
      <c r="K28245" s="21"/>
    </row>
    <row r="28246">
      <c r="D28246" s="13"/>
      <c r="E28246" s="21"/>
      <c r="G28246" s="13"/>
      <c r="H28246" s="13"/>
      <c r="J28246" s="13"/>
      <c r="K28246" s="21"/>
    </row>
    <row r="28247">
      <c r="D28247" s="13"/>
      <c r="E28247" s="21"/>
      <c r="G28247" s="13"/>
      <c r="H28247" s="13"/>
      <c r="J28247" s="13"/>
      <c r="K28247" s="21"/>
    </row>
    <row r="28248">
      <c r="D28248" s="13"/>
      <c r="E28248" s="21"/>
      <c r="G28248" s="13"/>
      <c r="H28248" s="13"/>
      <c r="J28248" s="13"/>
      <c r="K28248" s="21"/>
    </row>
    <row r="28249">
      <c r="D28249" s="13"/>
      <c r="E28249" s="21"/>
      <c r="G28249" s="13"/>
      <c r="H28249" s="13"/>
      <c r="J28249" s="13"/>
      <c r="K28249" s="21"/>
    </row>
    <row r="28250">
      <c r="D28250" s="13"/>
      <c r="E28250" s="21"/>
      <c r="G28250" s="13"/>
      <c r="H28250" s="13"/>
      <c r="J28250" s="13"/>
      <c r="K28250" s="21"/>
    </row>
    <row r="28251">
      <c r="D28251" s="13"/>
      <c r="E28251" s="21"/>
      <c r="G28251" s="13"/>
      <c r="H28251" s="13"/>
      <c r="J28251" s="13"/>
      <c r="K28251" s="21"/>
    </row>
    <row r="28252">
      <c r="D28252" s="13"/>
      <c r="E28252" s="21"/>
      <c r="G28252" s="13"/>
      <c r="H28252" s="13"/>
      <c r="J28252" s="13"/>
      <c r="K28252" s="21"/>
    </row>
    <row r="28253">
      <c r="D28253" s="13"/>
      <c r="E28253" s="21"/>
      <c r="G28253" s="13"/>
      <c r="H28253" s="13"/>
      <c r="J28253" s="13"/>
      <c r="K28253" s="21"/>
    </row>
    <row r="28254">
      <c r="D28254" s="13"/>
      <c r="E28254" s="21"/>
      <c r="G28254" s="13"/>
      <c r="H28254" s="13"/>
      <c r="J28254" s="13"/>
      <c r="K28254" s="21"/>
    </row>
    <row r="28255">
      <c r="D28255" s="13"/>
      <c r="E28255" s="21"/>
      <c r="G28255" s="13"/>
      <c r="H28255" s="13"/>
      <c r="J28255" s="13"/>
      <c r="K28255" s="21"/>
    </row>
    <row r="28256">
      <c r="D28256" s="13"/>
      <c r="E28256" s="21"/>
      <c r="G28256" s="13"/>
      <c r="H28256" s="13"/>
      <c r="J28256" s="13"/>
      <c r="K28256" s="21"/>
    </row>
    <row r="28257">
      <c r="D28257" s="13"/>
      <c r="E28257" s="21"/>
      <c r="G28257" s="13"/>
      <c r="H28257" s="13"/>
      <c r="J28257" s="13"/>
      <c r="K28257" s="21"/>
    </row>
    <row r="28258">
      <c r="D28258" s="13"/>
      <c r="E28258" s="21"/>
      <c r="G28258" s="13"/>
      <c r="H28258" s="13"/>
      <c r="J28258" s="13"/>
      <c r="K28258" s="21"/>
    </row>
    <row r="28259">
      <c r="D28259" s="13"/>
      <c r="E28259" s="21"/>
      <c r="G28259" s="13"/>
      <c r="H28259" s="13"/>
      <c r="J28259" s="13"/>
      <c r="K28259" s="21"/>
    </row>
    <row r="28260">
      <c r="D28260" s="13"/>
      <c r="E28260" s="21"/>
      <c r="G28260" s="13"/>
      <c r="H28260" s="13"/>
      <c r="J28260" s="13"/>
      <c r="K28260" s="21"/>
    </row>
    <row r="28261">
      <c r="D28261" s="13"/>
      <c r="E28261" s="21"/>
      <c r="G28261" s="13"/>
      <c r="H28261" s="13"/>
      <c r="J28261" s="13"/>
      <c r="K28261" s="21"/>
    </row>
    <row r="28262">
      <c r="D28262" s="13"/>
      <c r="E28262" s="21"/>
      <c r="G28262" s="13"/>
      <c r="H28262" s="13"/>
      <c r="J28262" s="13"/>
      <c r="K28262" s="21"/>
    </row>
    <row r="28263">
      <c r="D28263" s="13"/>
      <c r="E28263" s="21"/>
      <c r="G28263" s="13"/>
      <c r="H28263" s="13"/>
      <c r="J28263" s="13"/>
      <c r="K28263" s="21"/>
    </row>
    <row r="28264">
      <c r="D28264" s="13"/>
      <c r="E28264" s="21"/>
      <c r="G28264" s="13"/>
      <c r="H28264" s="13"/>
      <c r="J28264" s="13"/>
      <c r="K28264" s="21"/>
    </row>
    <row r="28265">
      <c r="D28265" s="13"/>
      <c r="E28265" s="21"/>
      <c r="G28265" s="13"/>
      <c r="H28265" s="13"/>
      <c r="J28265" s="13"/>
      <c r="K28265" s="21"/>
    </row>
    <row r="28266">
      <c r="D28266" s="13"/>
      <c r="E28266" s="21"/>
      <c r="G28266" s="13"/>
      <c r="H28266" s="13"/>
      <c r="J28266" s="13"/>
      <c r="K28266" s="21"/>
    </row>
    <row r="28267">
      <c r="D28267" s="13"/>
      <c r="E28267" s="21"/>
      <c r="G28267" s="13"/>
      <c r="H28267" s="13"/>
      <c r="J28267" s="13"/>
      <c r="K28267" s="21"/>
    </row>
    <row r="28268">
      <c r="D28268" s="13"/>
      <c r="E28268" s="21"/>
      <c r="G28268" s="13"/>
      <c r="H28268" s="13"/>
      <c r="J28268" s="13"/>
      <c r="K28268" s="21"/>
    </row>
    <row r="28269">
      <c r="D28269" s="13"/>
      <c r="E28269" s="21"/>
      <c r="G28269" s="13"/>
      <c r="H28269" s="13"/>
      <c r="J28269" s="13"/>
      <c r="K28269" s="21"/>
    </row>
    <row r="28270">
      <c r="D28270" s="13"/>
      <c r="E28270" s="21"/>
      <c r="G28270" s="13"/>
      <c r="H28270" s="13"/>
      <c r="J28270" s="13"/>
      <c r="K28270" s="21"/>
    </row>
    <row r="28271">
      <c r="D28271" s="13"/>
      <c r="E28271" s="21"/>
      <c r="G28271" s="13"/>
      <c r="H28271" s="13"/>
      <c r="J28271" s="13"/>
      <c r="K28271" s="21"/>
    </row>
    <row r="28272">
      <c r="D28272" s="13"/>
      <c r="E28272" s="21"/>
      <c r="G28272" s="13"/>
      <c r="H28272" s="13"/>
      <c r="J28272" s="13"/>
      <c r="K28272" s="21"/>
    </row>
    <row r="28273">
      <c r="D28273" s="13"/>
      <c r="E28273" s="21"/>
      <c r="G28273" s="13"/>
      <c r="H28273" s="13"/>
      <c r="J28273" s="13"/>
      <c r="K28273" s="21"/>
    </row>
    <row r="28274">
      <c r="D28274" s="13"/>
      <c r="E28274" s="21"/>
      <c r="G28274" s="13"/>
      <c r="H28274" s="13"/>
      <c r="J28274" s="13"/>
      <c r="K28274" s="21"/>
    </row>
    <row r="28275">
      <c r="D28275" s="13"/>
      <c r="E28275" s="21"/>
      <c r="G28275" s="13"/>
      <c r="H28275" s="13"/>
      <c r="J28275" s="13"/>
      <c r="K28275" s="21"/>
    </row>
    <row r="28276">
      <c r="D28276" s="13"/>
      <c r="E28276" s="21"/>
      <c r="G28276" s="13"/>
      <c r="H28276" s="13"/>
      <c r="J28276" s="13"/>
      <c r="K28276" s="21"/>
    </row>
    <row r="28277">
      <c r="D28277" s="13"/>
      <c r="E28277" s="21"/>
      <c r="G28277" s="13"/>
      <c r="H28277" s="13"/>
      <c r="J28277" s="13"/>
      <c r="K28277" s="21"/>
    </row>
    <row r="28278">
      <c r="D28278" s="13"/>
      <c r="E28278" s="21"/>
      <c r="G28278" s="13"/>
      <c r="H28278" s="13"/>
      <c r="J28278" s="13"/>
      <c r="K28278" s="21"/>
    </row>
    <row r="28279">
      <c r="D28279" s="13"/>
      <c r="E28279" s="21"/>
      <c r="G28279" s="13"/>
      <c r="H28279" s="13"/>
      <c r="J28279" s="13"/>
      <c r="K28279" s="21"/>
    </row>
    <row r="28280">
      <c r="D28280" s="13"/>
      <c r="E28280" s="21"/>
      <c r="G28280" s="13"/>
      <c r="H28280" s="13"/>
      <c r="J28280" s="13"/>
      <c r="K28280" s="21"/>
    </row>
    <row r="28281">
      <c r="D28281" s="13"/>
      <c r="E28281" s="21"/>
      <c r="G28281" s="13"/>
      <c r="H28281" s="13"/>
      <c r="J28281" s="13"/>
      <c r="K28281" s="21"/>
    </row>
    <row r="28282">
      <c r="D28282" s="13"/>
      <c r="E28282" s="21"/>
      <c r="G28282" s="13"/>
      <c r="H28282" s="13"/>
      <c r="J28282" s="13"/>
      <c r="K28282" s="21"/>
    </row>
    <row r="28283">
      <c r="D28283" s="13"/>
      <c r="E28283" s="21"/>
      <c r="G28283" s="13"/>
      <c r="H28283" s="13"/>
      <c r="J28283" s="13"/>
      <c r="K28283" s="21"/>
    </row>
    <row r="28284">
      <c r="D28284" s="13"/>
      <c r="E28284" s="21"/>
      <c r="G28284" s="13"/>
      <c r="H28284" s="13"/>
      <c r="J28284" s="13"/>
      <c r="K28284" s="21"/>
    </row>
    <row r="28285">
      <c r="D28285" s="13"/>
      <c r="E28285" s="21"/>
      <c r="G28285" s="13"/>
      <c r="H28285" s="13"/>
      <c r="J28285" s="13"/>
      <c r="K28285" s="21"/>
    </row>
    <row r="28286">
      <c r="D28286" s="13"/>
      <c r="E28286" s="21"/>
      <c r="G28286" s="13"/>
      <c r="H28286" s="13"/>
      <c r="J28286" s="13"/>
      <c r="K28286" s="21"/>
    </row>
    <row r="28287">
      <c r="D28287" s="13"/>
      <c r="E28287" s="21"/>
      <c r="G28287" s="13"/>
      <c r="H28287" s="13"/>
      <c r="J28287" s="13"/>
      <c r="K28287" s="21"/>
    </row>
    <row r="28288">
      <c r="D28288" s="13"/>
      <c r="E28288" s="21"/>
      <c r="G28288" s="13"/>
      <c r="H28288" s="13"/>
      <c r="J28288" s="13"/>
      <c r="K28288" s="21"/>
    </row>
    <row r="28289">
      <c r="D28289" s="13"/>
      <c r="E28289" s="21"/>
      <c r="G28289" s="13"/>
      <c r="H28289" s="13"/>
      <c r="J28289" s="13"/>
      <c r="K28289" s="21"/>
    </row>
    <row r="28290">
      <c r="D28290" s="13"/>
      <c r="E28290" s="21"/>
      <c r="G28290" s="13"/>
      <c r="H28290" s="13"/>
      <c r="J28290" s="13"/>
      <c r="K28290" s="21"/>
    </row>
    <row r="28291">
      <c r="D28291" s="13"/>
      <c r="E28291" s="21"/>
      <c r="G28291" s="13"/>
      <c r="H28291" s="13"/>
      <c r="J28291" s="13"/>
      <c r="K28291" s="21"/>
    </row>
    <row r="28292">
      <c r="D28292" s="13"/>
      <c r="E28292" s="21"/>
      <c r="G28292" s="13"/>
      <c r="H28292" s="13"/>
      <c r="J28292" s="13"/>
      <c r="K28292" s="21"/>
    </row>
    <row r="28293">
      <c r="D28293" s="13"/>
      <c r="E28293" s="21"/>
      <c r="G28293" s="13"/>
      <c r="H28293" s="13"/>
      <c r="J28293" s="13"/>
      <c r="K28293" s="21"/>
    </row>
    <row r="28294">
      <c r="D28294" s="13"/>
      <c r="E28294" s="21"/>
      <c r="G28294" s="13"/>
      <c r="H28294" s="13"/>
      <c r="J28294" s="13"/>
      <c r="K28294" s="21"/>
    </row>
    <row r="28295">
      <c r="D28295" s="13"/>
      <c r="E28295" s="21"/>
      <c r="G28295" s="13"/>
      <c r="H28295" s="13"/>
      <c r="J28295" s="13"/>
      <c r="K28295" s="21"/>
    </row>
    <row r="28296">
      <c r="D28296" s="13"/>
      <c r="E28296" s="21"/>
      <c r="G28296" s="13"/>
      <c r="H28296" s="13"/>
      <c r="J28296" s="13"/>
      <c r="K28296" s="21"/>
    </row>
    <row r="28297">
      <c r="D28297" s="13"/>
      <c r="E28297" s="21"/>
      <c r="G28297" s="13"/>
      <c r="H28297" s="13"/>
      <c r="J28297" s="13"/>
      <c r="K28297" s="21"/>
    </row>
    <row r="28298">
      <c r="D28298" s="13"/>
      <c r="E28298" s="21"/>
      <c r="G28298" s="13"/>
      <c r="H28298" s="13"/>
      <c r="J28298" s="13"/>
      <c r="K28298" s="21"/>
    </row>
    <row r="28299">
      <c r="D28299" s="13"/>
      <c r="E28299" s="21"/>
      <c r="G28299" s="13"/>
      <c r="H28299" s="13"/>
      <c r="J28299" s="13"/>
      <c r="K28299" s="21"/>
    </row>
    <row r="28300">
      <c r="D28300" s="13"/>
      <c r="E28300" s="21"/>
      <c r="G28300" s="13"/>
      <c r="H28300" s="13"/>
      <c r="J28300" s="13"/>
      <c r="K28300" s="21"/>
    </row>
    <row r="28301">
      <c r="D28301" s="13"/>
      <c r="E28301" s="21"/>
      <c r="G28301" s="13"/>
      <c r="H28301" s="13"/>
      <c r="J28301" s="13"/>
      <c r="K28301" s="21"/>
    </row>
    <row r="28302">
      <c r="D28302" s="13"/>
      <c r="E28302" s="21"/>
      <c r="G28302" s="13"/>
      <c r="H28302" s="13"/>
      <c r="J28302" s="13"/>
      <c r="K28302" s="21"/>
    </row>
    <row r="28303">
      <c r="D28303" s="13"/>
      <c r="E28303" s="21"/>
      <c r="G28303" s="13"/>
      <c r="H28303" s="13"/>
      <c r="J28303" s="13"/>
      <c r="K28303" s="21"/>
    </row>
    <row r="28304">
      <c r="D28304" s="13"/>
      <c r="E28304" s="21"/>
      <c r="G28304" s="13"/>
      <c r="H28304" s="13"/>
      <c r="J28304" s="13"/>
      <c r="K28304" s="21"/>
    </row>
    <row r="28305">
      <c r="D28305" s="13"/>
      <c r="E28305" s="21"/>
      <c r="G28305" s="13"/>
      <c r="H28305" s="13"/>
      <c r="J28305" s="13"/>
      <c r="K28305" s="21"/>
    </row>
    <row r="28306">
      <c r="D28306" s="13"/>
      <c r="E28306" s="21"/>
      <c r="G28306" s="13"/>
      <c r="H28306" s="13"/>
      <c r="J28306" s="13"/>
      <c r="K28306" s="21"/>
    </row>
    <row r="28307">
      <c r="D28307" s="13"/>
      <c r="E28307" s="21"/>
      <c r="G28307" s="13"/>
      <c r="H28307" s="13"/>
      <c r="J28307" s="13"/>
      <c r="K28307" s="21"/>
    </row>
    <row r="28308">
      <c r="D28308" s="13"/>
      <c r="E28308" s="21"/>
      <c r="G28308" s="13"/>
      <c r="H28308" s="13"/>
      <c r="J28308" s="13"/>
      <c r="K28308" s="21"/>
    </row>
    <row r="28309">
      <c r="D28309" s="13"/>
      <c r="E28309" s="21"/>
      <c r="G28309" s="13"/>
      <c r="H28309" s="13"/>
      <c r="J28309" s="13"/>
      <c r="K28309" s="21"/>
    </row>
    <row r="28310">
      <c r="D28310" s="13"/>
      <c r="E28310" s="21"/>
      <c r="G28310" s="13"/>
      <c r="H28310" s="13"/>
      <c r="J28310" s="13"/>
      <c r="K28310" s="21"/>
    </row>
    <row r="28311">
      <c r="D28311" s="13"/>
      <c r="E28311" s="21"/>
      <c r="G28311" s="13"/>
      <c r="H28311" s="13"/>
      <c r="J28311" s="13"/>
      <c r="K28311" s="21"/>
    </row>
    <row r="28312">
      <c r="D28312" s="13"/>
      <c r="E28312" s="21"/>
      <c r="G28312" s="13"/>
      <c r="H28312" s="13"/>
      <c r="J28312" s="13"/>
      <c r="K28312" s="21"/>
    </row>
    <row r="28313">
      <c r="D28313" s="13"/>
      <c r="E28313" s="21"/>
      <c r="G28313" s="13"/>
      <c r="H28313" s="13"/>
      <c r="J28313" s="13"/>
      <c r="K28313" s="21"/>
    </row>
    <row r="28314">
      <c r="D28314" s="13"/>
      <c r="E28314" s="21"/>
      <c r="G28314" s="13"/>
      <c r="H28314" s="13"/>
      <c r="J28314" s="13"/>
      <c r="K28314" s="21"/>
    </row>
    <row r="28315">
      <c r="D28315" s="13"/>
      <c r="E28315" s="21"/>
      <c r="G28315" s="13"/>
      <c r="H28315" s="13"/>
      <c r="J28315" s="13"/>
      <c r="K28315" s="21"/>
    </row>
    <row r="28316">
      <c r="D28316" s="13"/>
      <c r="E28316" s="21"/>
      <c r="G28316" s="13"/>
      <c r="H28316" s="13"/>
      <c r="J28316" s="13"/>
      <c r="K28316" s="21"/>
    </row>
    <row r="28317">
      <c r="D28317" s="13"/>
      <c r="E28317" s="21"/>
      <c r="G28317" s="13"/>
      <c r="H28317" s="13"/>
      <c r="J28317" s="13"/>
      <c r="K28317" s="21"/>
    </row>
    <row r="28318">
      <c r="D28318" s="13"/>
      <c r="E28318" s="21"/>
      <c r="G28318" s="13"/>
      <c r="H28318" s="13"/>
      <c r="J28318" s="13"/>
      <c r="K28318" s="21"/>
    </row>
    <row r="28319">
      <c r="D28319" s="13"/>
      <c r="E28319" s="21"/>
      <c r="G28319" s="13"/>
      <c r="H28319" s="13"/>
      <c r="J28319" s="13"/>
      <c r="K28319" s="21"/>
    </row>
    <row r="28320">
      <c r="D28320" s="13"/>
      <c r="E28320" s="21"/>
      <c r="G28320" s="13"/>
      <c r="H28320" s="13"/>
      <c r="J28320" s="13"/>
      <c r="K28320" s="21"/>
    </row>
    <row r="28321">
      <c r="D28321" s="13"/>
      <c r="E28321" s="21"/>
      <c r="G28321" s="13"/>
      <c r="H28321" s="13"/>
      <c r="J28321" s="13"/>
      <c r="K28321" s="21"/>
    </row>
    <row r="28322">
      <c r="D28322" s="13"/>
      <c r="E28322" s="21"/>
      <c r="G28322" s="13"/>
      <c r="H28322" s="13"/>
      <c r="J28322" s="13"/>
      <c r="K28322" s="21"/>
    </row>
    <row r="28323">
      <c r="D28323" s="13"/>
      <c r="E28323" s="21"/>
      <c r="G28323" s="13"/>
      <c r="H28323" s="13"/>
      <c r="J28323" s="13"/>
      <c r="K28323" s="21"/>
    </row>
    <row r="28324">
      <c r="D28324" s="13"/>
      <c r="E28324" s="21"/>
      <c r="G28324" s="13"/>
      <c r="H28324" s="13"/>
      <c r="J28324" s="13"/>
      <c r="K28324" s="21"/>
    </row>
    <row r="28325">
      <c r="D28325" s="13"/>
      <c r="E28325" s="21"/>
      <c r="G28325" s="13"/>
      <c r="H28325" s="13"/>
      <c r="J28325" s="13"/>
      <c r="K28325" s="21"/>
    </row>
    <row r="28326">
      <c r="D28326" s="13"/>
      <c r="E28326" s="21"/>
      <c r="G28326" s="13"/>
      <c r="H28326" s="13"/>
      <c r="J28326" s="13"/>
      <c r="K28326" s="21"/>
    </row>
    <row r="28327">
      <c r="D28327" s="13"/>
      <c r="E28327" s="21"/>
      <c r="G28327" s="13"/>
      <c r="H28327" s="13"/>
      <c r="J28327" s="13"/>
      <c r="K28327" s="21"/>
    </row>
    <row r="28328">
      <c r="D28328" s="13"/>
      <c r="E28328" s="21"/>
      <c r="G28328" s="13"/>
      <c r="H28328" s="13"/>
      <c r="J28328" s="13"/>
      <c r="K28328" s="21"/>
    </row>
    <row r="28329">
      <c r="D28329" s="13"/>
      <c r="E28329" s="21"/>
      <c r="G28329" s="13"/>
      <c r="H28329" s="13"/>
      <c r="J28329" s="13"/>
      <c r="K28329" s="21"/>
    </row>
    <row r="28330">
      <c r="D28330" s="13"/>
      <c r="E28330" s="21"/>
      <c r="G28330" s="13"/>
      <c r="H28330" s="13"/>
      <c r="J28330" s="13"/>
      <c r="K28330" s="21"/>
    </row>
    <row r="28331">
      <c r="D28331" s="13"/>
      <c r="E28331" s="21"/>
      <c r="G28331" s="13"/>
      <c r="H28331" s="13"/>
      <c r="J28331" s="13"/>
      <c r="K28331" s="21"/>
    </row>
    <row r="28332">
      <c r="D28332" s="13"/>
      <c r="E28332" s="21"/>
      <c r="G28332" s="13"/>
      <c r="H28332" s="13"/>
      <c r="J28332" s="13"/>
      <c r="K28332" s="21"/>
    </row>
    <row r="28333">
      <c r="D28333" s="13"/>
      <c r="E28333" s="21"/>
      <c r="G28333" s="13"/>
      <c r="H28333" s="13"/>
      <c r="J28333" s="13"/>
      <c r="K28333" s="21"/>
    </row>
    <row r="28334">
      <c r="D28334" s="13"/>
      <c r="E28334" s="21"/>
      <c r="G28334" s="13"/>
      <c r="H28334" s="13"/>
      <c r="J28334" s="13"/>
      <c r="K28334" s="21"/>
    </row>
    <row r="28335">
      <c r="D28335" s="13"/>
      <c r="E28335" s="21"/>
      <c r="G28335" s="13"/>
      <c r="H28335" s="13"/>
      <c r="J28335" s="13"/>
      <c r="K28335" s="21"/>
    </row>
    <row r="28336">
      <c r="D28336" s="13"/>
      <c r="E28336" s="21"/>
      <c r="G28336" s="13"/>
      <c r="H28336" s="13"/>
      <c r="J28336" s="13"/>
      <c r="K28336" s="21"/>
    </row>
    <row r="28337">
      <c r="D28337" s="13"/>
      <c r="E28337" s="21"/>
      <c r="G28337" s="13"/>
      <c r="H28337" s="13"/>
      <c r="J28337" s="13"/>
      <c r="K28337" s="21"/>
    </row>
    <row r="28338">
      <c r="D28338" s="13"/>
      <c r="E28338" s="21"/>
      <c r="G28338" s="13"/>
      <c r="H28338" s="13"/>
      <c r="J28338" s="13"/>
      <c r="K28338" s="21"/>
    </row>
    <row r="28339">
      <c r="D28339" s="13"/>
      <c r="E28339" s="21"/>
      <c r="G28339" s="13"/>
      <c r="H28339" s="13"/>
      <c r="J28339" s="13"/>
      <c r="K28339" s="21"/>
    </row>
    <row r="28340">
      <c r="D28340" s="13"/>
      <c r="E28340" s="21"/>
      <c r="G28340" s="13"/>
      <c r="H28340" s="13"/>
      <c r="J28340" s="13"/>
      <c r="K28340" s="21"/>
    </row>
    <row r="28341">
      <c r="D28341" s="13"/>
      <c r="E28341" s="21"/>
      <c r="G28341" s="13"/>
      <c r="H28341" s="13"/>
      <c r="J28341" s="13"/>
      <c r="K28341" s="21"/>
    </row>
    <row r="28342">
      <c r="D28342" s="13"/>
      <c r="E28342" s="21"/>
      <c r="G28342" s="13"/>
      <c r="H28342" s="13"/>
      <c r="J28342" s="13"/>
      <c r="K28342" s="21"/>
    </row>
    <row r="28343">
      <c r="D28343" s="13"/>
      <c r="E28343" s="21"/>
      <c r="G28343" s="13"/>
      <c r="H28343" s="13"/>
      <c r="J28343" s="13"/>
      <c r="K28343" s="21"/>
    </row>
    <row r="28344">
      <c r="D28344" s="13"/>
      <c r="E28344" s="21"/>
      <c r="G28344" s="13"/>
      <c r="H28344" s="13"/>
      <c r="J28344" s="13"/>
      <c r="K28344" s="21"/>
    </row>
    <row r="28345">
      <c r="D28345" s="13"/>
      <c r="E28345" s="21"/>
      <c r="G28345" s="13"/>
      <c r="H28345" s="13"/>
      <c r="J28345" s="13"/>
      <c r="K28345" s="21"/>
    </row>
    <row r="28346">
      <c r="D28346" s="13"/>
      <c r="E28346" s="21"/>
      <c r="G28346" s="13"/>
      <c r="H28346" s="13"/>
      <c r="J28346" s="13"/>
      <c r="K28346" s="21"/>
    </row>
    <row r="28347">
      <c r="D28347" s="13"/>
      <c r="E28347" s="21"/>
      <c r="G28347" s="13"/>
      <c r="H28347" s="13"/>
      <c r="J28347" s="13"/>
      <c r="K28347" s="21"/>
    </row>
    <row r="28348">
      <c r="D28348" s="13"/>
      <c r="E28348" s="21"/>
      <c r="G28348" s="13"/>
      <c r="H28348" s="13"/>
      <c r="J28348" s="13"/>
      <c r="K28348" s="21"/>
    </row>
    <row r="28349">
      <c r="D28349" s="13"/>
      <c r="E28349" s="21"/>
      <c r="G28349" s="13"/>
      <c r="H28349" s="13"/>
      <c r="J28349" s="13"/>
      <c r="K28349" s="21"/>
    </row>
    <row r="28350">
      <c r="D28350" s="13"/>
      <c r="E28350" s="21"/>
      <c r="G28350" s="13"/>
      <c r="H28350" s="13"/>
      <c r="J28350" s="13"/>
      <c r="K28350" s="21"/>
    </row>
    <row r="28351">
      <c r="D28351" s="13"/>
      <c r="E28351" s="21"/>
      <c r="G28351" s="13"/>
      <c r="H28351" s="13"/>
      <c r="J28351" s="13"/>
      <c r="K28351" s="21"/>
    </row>
    <row r="28352">
      <c r="D28352" s="13"/>
      <c r="E28352" s="21"/>
      <c r="G28352" s="13"/>
      <c r="H28352" s="13"/>
      <c r="J28352" s="13"/>
      <c r="K28352" s="21"/>
    </row>
    <row r="28353">
      <c r="D28353" s="13"/>
      <c r="E28353" s="21"/>
      <c r="G28353" s="13"/>
      <c r="H28353" s="13"/>
      <c r="J28353" s="13"/>
      <c r="K28353" s="21"/>
    </row>
    <row r="28354">
      <c r="D28354" s="13"/>
      <c r="E28354" s="21"/>
      <c r="G28354" s="13"/>
      <c r="H28354" s="13"/>
      <c r="J28354" s="13"/>
      <c r="K28354" s="21"/>
    </row>
    <row r="28355">
      <c r="D28355" s="13"/>
      <c r="E28355" s="21"/>
      <c r="G28355" s="13"/>
      <c r="H28355" s="13"/>
      <c r="J28355" s="13"/>
      <c r="K28355" s="21"/>
    </row>
    <row r="28356">
      <c r="D28356" s="13"/>
      <c r="E28356" s="21"/>
      <c r="G28356" s="13"/>
      <c r="H28356" s="13"/>
      <c r="J28356" s="13"/>
      <c r="K28356" s="21"/>
    </row>
    <row r="28357">
      <c r="D28357" s="13"/>
      <c r="E28357" s="21"/>
      <c r="G28357" s="13"/>
      <c r="H28357" s="13"/>
      <c r="J28357" s="13"/>
      <c r="K28357" s="21"/>
    </row>
    <row r="28358">
      <c r="D28358" s="13"/>
      <c r="E28358" s="21"/>
      <c r="G28358" s="13"/>
      <c r="H28358" s="13"/>
      <c r="J28358" s="13"/>
      <c r="K28358" s="21"/>
    </row>
    <row r="28359">
      <c r="D28359" s="13"/>
      <c r="E28359" s="21"/>
      <c r="G28359" s="13"/>
      <c r="H28359" s="13"/>
      <c r="J28359" s="13"/>
      <c r="K28359" s="21"/>
    </row>
    <row r="28360">
      <c r="D28360" s="13"/>
      <c r="E28360" s="21"/>
      <c r="G28360" s="13"/>
      <c r="H28360" s="13"/>
      <c r="J28360" s="13"/>
      <c r="K28360" s="21"/>
    </row>
    <row r="28361">
      <c r="D28361" s="13"/>
      <c r="E28361" s="21"/>
      <c r="G28361" s="13"/>
      <c r="H28361" s="13"/>
      <c r="J28361" s="13"/>
      <c r="K28361" s="21"/>
    </row>
    <row r="28362">
      <c r="D28362" s="13"/>
      <c r="E28362" s="21"/>
      <c r="G28362" s="13"/>
      <c r="H28362" s="13"/>
      <c r="J28362" s="13"/>
      <c r="K28362" s="21"/>
    </row>
    <row r="28363">
      <c r="D28363" s="13"/>
      <c r="E28363" s="21"/>
      <c r="G28363" s="13"/>
      <c r="H28363" s="13"/>
      <c r="J28363" s="13"/>
      <c r="K28363" s="21"/>
    </row>
    <row r="28364">
      <c r="D28364" s="13"/>
      <c r="E28364" s="21"/>
      <c r="G28364" s="13"/>
      <c r="H28364" s="13"/>
      <c r="J28364" s="13"/>
      <c r="K28364" s="21"/>
    </row>
    <row r="28365">
      <c r="D28365" s="13"/>
      <c r="E28365" s="21"/>
      <c r="G28365" s="13"/>
      <c r="H28365" s="13"/>
      <c r="J28365" s="13"/>
      <c r="K28365" s="21"/>
    </row>
    <row r="28366">
      <c r="D28366" s="13"/>
      <c r="E28366" s="21"/>
      <c r="G28366" s="13"/>
      <c r="H28366" s="13"/>
      <c r="J28366" s="13"/>
      <c r="K28366" s="21"/>
    </row>
    <row r="28367">
      <c r="D28367" s="13"/>
      <c r="E28367" s="21"/>
      <c r="G28367" s="13"/>
      <c r="H28367" s="13"/>
      <c r="J28367" s="13"/>
      <c r="K28367" s="21"/>
    </row>
    <row r="28368">
      <c r="D28368" s="13"/>
      <c r="E28368" s="21"/>
      <c r="G28368" s="13"/>
      <c r="H28368" s="13"/>
      <c r="J28368" s="13"/>
      <c r="K28368" s="21"/>
    </row>
    <row r="28369">
      <c r="D28369" s="13"/>
      <c r="E28369" s="21"/>
      <c r="G28369" s="13"/>
      <c r="H28369" s="13"/>
      <c r="J28369" s="13"/>
      <c r="K28369" s="21"/>
    </row>
    <row r="28370">
      <c r="D28370" s="13"/>
      <c r="E28370" s="21"/>
      <c r="G28370" s="13"/>
      <c r="H28370" s="13"/>
      <c r="J28370" s="13"/>
      <c r="K28370" s="21"/>
    </row>
    <row r="28371">
      <c r="D28371" s="13"/>
      <c r="E28371" s="21"/>
      <c r="G28371" s="13"/>
      <c r="H28371" s="13"/>
      <c r="J28371" s="13"/>
      <c r="K28371" s="21"/>
    </row>
    <row r="28372">
      <c r="D28372" s="13"/>
      <c r="E28372" s="21"/>
      <c r="G28372" s="13"/>
      <c r="H28372" s="13"/>
      <c r="J28372" s="13"/>
      <c r="K28372" s="21"/>
    </row>
    <row r="28373">
      <c r="D28373" s="13"/>
      <c r="E28373" s="21"/>
      <c r="G28373" s="13"/>
      <c r="H28373" s="13"/>
      <c r="J28373" s="13"/>
      <c r="K28373" s="21"/>
    </row>
    <row r="28374">
      <c r="D28374" s="13"/>
      <c r="E28374" s="21"/>
      <c r="G28374" s="13"/>
      <c r="H28374" s="13"/>
      <c r="J28374" s="13"/>
      <c r="K28374" s="21"/>
    </row>
    <row r="28375">
      <c r="D28375" s="13"/>
      <c r="E28375" s="21"/>
      <c r="G28375" s="13"/>
      <c r="H28375" s="13"/>
      <c r="J28375" s="13"/>
      <c r="K28375" s="21"/>
    </row>
    <row r="28376">
      <c r="D28376" s="13"/>
      <c r="E28376" s="21"/>
      <c r="G28376" s="13"/>
      <c r="H28376" s="13"/>
      <c r="J28376" s="13"/>
      <c r="K28376" s="21"/>
    </row>
    <row r="28377">
      <c r="D28377" s="13"/>
      <c r="E28377" s="21"/>
      <c r="G28377" s="13"/>
      <c r="H28377" s="13"/>
      <c r="J28377" s="13"/>
      <c r="K28377" s="21"/>
    </row>
    <row r="28378">
      <c r="D28378" s="13"/>
      <c r="E28378" s="21"/>
      <c r="G28378" s="13"/>
      <c r="H28378" s="13"/>
      <c r="J28378" s="13"/>
      <c r="K28378" s="21"/>
    </row>
    <row r="28379">
      <c r="D28379" s="13"/>
      <c r="E28379" s="21"/>
      <c r="G28379" s="13"/>
      <c r="H28379" s="13"/>
      <c r="J28379" s="13"/>
      <c r="K28379" s="21"/>
    </row>
    <row r="28380">
      <c r="D28380" s="13"/>
      <c r="E28380" s="21"/>
      <c r="G28380" s="13"/>
      <c r="H28380" s="13"/>
      <c r="J28380" s="13"/>
      <c r="K28380" s="21"/>
    </row>
    <row r="28381">
      <c r="D28381" s="13"/>
      <c r="E28381" s="21"/>
      <c r="G28381" s="13"/>
      <c r="H28381" s="13"/>
      <c r="J28381" s="13"/>
      <c r="K28381" s="21"/>
    </row>
    <row r="28382">
      <c r="D28382" s="13"/>
      <c r="E28382" s="21"/>
      <c r="G28382" s="13"/>
      <c r="H28382" s="13"/>
      <c r="J28382" s="13"/>
      <c r="K28382" s="21"/>
    </row>
    <row r="28383">
      <c r="D28383" s="13"/>
      <c r="E28383" s="21"/>
      <c r="G28383" s="13"/>
      <c r="H28383" s="13"/>
      <c r="J28383" s="13"/>
      <c r="K28383" s="21"/>
    </row>
    <row r="28384">
      <c r="D28384" s="13"/>
      <c r="E28384" s="21"/>
      <c r="G28384" s="13"/>
      <c r="H28384" s="13"/>
      <c r="J28384" s="13"/>
      <c r="K28384" s="21"/>
    </row>
    <row r="28385">
      <c r="D28385" s="13"/>
      <c r="E28385" s="21"/>
      <c r="G28385" s="13"/>
      <c r="H28385" s="13"/>
      <c r="J28385" s="13"/>
      <c r="K28385" s="21"/>
    </row>
    <row r="28386">
      <c r="D28386" s="13"/>
      <c r="E28386" s="21"/>
      <c r="G28386" s="13"/>
      <c r="H28386" s="13"/>
      <c r="J28386" s="13"/>
      <c r="K28386" s="21"/>
    </row>
    <row r="28387">
      <c r="D28387" s="13"/>
      <c r="E28387" s="21"/>
      <c r="G28387" s="13"/>
      <c r="H28387" s="13"/>
      <c r="J28387" s="13"/>
      <c r="K28387" s="21"/>
    </row>
    <row r="28388">
      <c r="D28388" s="13"/>
      <c r="E28388" s="21"/>
      <c r="G28388" s="13"/>
      <c r="H28388" s="13"/>
      <c r="J28388" s="13"/>
      <c r="K28388" s="21"/>
    </row>
    <row r="28389">
      <c r="D28389" s="13"/>
      <c r="E28389" s="21"/>
      <c r="G28389" s="13"/>
      <c r="H28389" s="13"/>
      <c r="J28389" s="13"/>
      <c r="K28389" s="21"/>
    </row>
    <row r="28390">
      <c r="D28390" s="13"/>
      <c r="E28390" s="21"/>
      <c r="G28390" s="13"/>
      <c r="H28390" s="13"/>
      <c r="J28390" s="13"/>
      <c r="K28390" s="21"/>
    </row>
    <row r="28391">
      <c r="D28391" s="13"/>
      <c r="E28391" s="21"/>
      <c r="G28391" s="13"/>
      <c r="H28391" s="13"/>
      <c r="J28391" s="13"/>
      <c r="K28391" s="21"/>
    </row>
    <row r="28392">
      <c r="D28392" s="13"/>
      <c r="E28392" s="21"/>
      <c r="G28392" s="13"/>
      <c r="H28392" s="13"/>
      <c r="J28392" s="13"/>
      <c r="K28392" s="21"/>
    </row>
    <row r="28393">
      <c r="D28393" s="13"/>
      <c r="E28393" s="21"/>
      <c r="G28393" s="13"/>
      <c r="H28393" s="13"/>
      <c r="J28393" s="13"/>
      <c r="K28393" s="21"/>
    </row>
    <row r="28394">
      <c r="D28394" s="13"/>
      <c r="E28394" s="21"/>
      <c r="G28394" s="13"/>
      <c r="H28394" s="13"/>
      <c r="J28394" s="13"/>
      <c r="K28394" s="21"/>
    </row>
    <row r="28395">
      <c r="D28395" s="13"/>
      <c r="E28395" s="21"/>
      <c r="G28395" s="13"/>
      <c r="H28395" s="13"/>
      <c r="J28395" s="13"/>
      <c r="K28395" s="21"/>
    </row>
    <row r="28396">
      <c r="D28396" s="13"/>
      <c r="E28396" s="21"/>
      <c r="G28396" s="13"/>
      <c r="H28396" s="13"/>
      <c r="J28396" s="13"/>
      <c r="K28396" s="21"/>
    </row>
    <row r="28397">
      <c r="D28397" s="13"/>
      <c r="E28397" s="21"/>
      <c r="G28397" s="13"/>
      <c r="H28397" s="13"/>
      <c r="J28397" s="13"/>
      <c r="K28397" s="21"/>
    </row>
    <row r="28398">
      <c r="D28398" s="13"/>
      <c r="E28398" s="21"/>
      <c r="G28398" s="13"/>
      <c r="H28398" s="13"/>
      <c r="J28398" s="13"/>
      <c r="K28398" s="21"/>
    </row>
    <row r="28399">
      <c r="D28399" s="13"/>
      <c r="E28399" s="21"/>
      <c r="G28399" s="13"/>
      <c r="H28399" s="13"/>
      <c r="J28399" s="13"/>
      <c r="K28399" s="21"/>
    </row>
    <row r="28400">
      <c r="D28400" s="13"/>
      <c r="E28400" s="21"/>
      <c r="G28400" s="13"/>
      <c r="H28400" s="13"/>
      <c r="J28400" s="13"/>
      <c r="K28400" s="21"/>
    </row>
    <row r="28401">
      <c r="D28401" s="13"/>
      <c r="E28401" s="21"/>
      <c r="G28401" s="13"/>
      <c r="H28401" s="13"/>
      <c r="J28401" s="13"/>
      <c r="K28401" s="21"/>
    </row>
    <row r="28402">
      <c r="D28402" s="13"/>
      <c r="E28402" s="21"/>
      <c r="G28402" s="13"/>
      <c r="H28402" s="13"/>
      <c r="J28402" s="13"/>
      <c r="K28402" s="21"/>
    </row>
    <row r="28403">
      <c r="D28403" s="13"/>
      <c r="E28403" s="21"/>
      <c r="G28403" s="13"/>
      <c r="H28403" s="13"/>
      <c r="J28403" s="13"/>
      <c r="K28403" s="21"/>
    </row>
    <row r="28404">
      <c r="D28404" s="13"/>
      <c r="E28404" s="21"/>
      <c r="G28404" s="13"/>
      <c r="H28404" s="13"/>
      <c r="J28404" s="13"/>
      <c r="K28404" s="21"/>
    </row>
    <row r="28405">
      <c r="D28405" s="13"/>
      <c r="E28405" s="21"/>
      <c r="G28405" s="13"/>
      <c r="H28405" s="13"/>
      <c r="J28405" s="13"/>
      <c r="K28405" s="21"/>
    </row>
    <row r="28406">
      <c r="D28406" s="13"/>
      <c r="E28406" s="21"/>
      <c r="G28406" s="13"/>
      <c r="H28406" s="13"/>
      <c r="J28406" s="13"/>
      <c r="K28406" s="21"/>
    </row>
    <row r="28407">
      <c r="D28407" s="13"/>
      <c r="E28407" s="21"/>
      <c r="G28407" s="13"/>
      <c r="H28407" s="13"/>
      <c r="J28407" s="13"/>
      <c r="K28407" s="21"/>
    </row>
    <row r="28408">
      <c r="D28408" s="13"/>
      <c r="E28408" s="21"/>
      <c r="G28408" s="13"/>
      <c r="H28408" s="13"/>
      <c r="J28408" s="13"/>
      <c r="K28408" s="21"/>
    </row>
    <row r="28409">
      <c r="D28409" s="13"/>
      <c r="E28409" s="21"/>
      <c r="G28409" s="13"/>
      <c r="H28409" s="13"/>
      <c r="J28409" s="13"/>
      <c r="K28409" s="21"/>
    </row>
    <row r="28410">
      <c r="D28410" s="13"/>
      <c r="E28410" s="21"/>
      <c r="G28410" s="13"/>
      <c r="H28410" s="13"/>
      <c r="J28410" s="13"/>
      <c r="K28410" s="21"/>
    </row>
    <row r="28411">
      <c r="D28411" s="13"/>
      <c r="E28411" s="21"/>
      <c r="G28411" s="13"/>
      <c r="H28411" s="13"/>
      <c r="J28411" s="13"/>
      <c r="K28411" s="21"/>
    </row>
    <row r="28412">
      <c r="D28412" s="13"/>
      <c r="E28412" s="21"/>
      <c r="G28412" s="13"/>
      <c r="H28412" s="13"/>
      <c r="J28412" s="13"/>
      <c r="K28412" s="21"/>
    </row>
    <row r="28413">
      <c r="D28413" s="13"/>
      <c r="E28413" s="21"/>
      <c r="G28413" s="13"/>
      <c r="H28413" s="13"/>
      <c r="J28413" s="13"/>
      <c r="K28413" s="21"/>
    </row>
    <row r="28414">
      <c r="D28414" s="13"/>
      <c r="E28414" s="21"/>
      <c r="G28414" s="13"/>
      <c r="H28414" s="13"/>
      <c r="J28414" s="13"/>
      <c r="K28414" s="21"/>
    </row>
    <row r="28415">
      <c r="D28415" s="13"/>
      <c r="E28415" s="21"/>
      <c r="G28415" s="13"/>
      <c r="H28415" s="13"/>
      <c r="J28415" s="13"/>
      <c r="K28415" s="21"/>
    </row>
    <row r="28416">
      <c r="D28416" s="13"/>
      <c r="E28416" s="21"/>
      <c r="G28416" s="13"/>
      <c r="H28416" s="13"/>
      <c r="J28416" s="13"/>
      <c r="K28416" s="21"/>
    </row>
    <row r="28417">
      <c r="D28417" s="13"/>
      <c r="E28417" s="21"/>
      <c r="G28417" s="13"/>
      <c r="H28417" s="13"/>
      <c r="J28417" s="13"/>
      <c r="K28417" s="21"/>
    </row>
    <row r="28418">
      <c r="D28418" s="13"/>
      <c r="E28418" s="21"/>
      <c r="G28418" s="13"/>
      <c r="H28418" s="13"/>
      <c r="J28418" s="13"/>
      <c r="K28418" s="21"/>
    </row>
    <row r="28419">
      <c r="D28419" s="13"/>
      <c r="E28419" s="21"/>
      <c r="G28419" s="13"/>
      <c r="H28419" s="13"/>
      <c r="J28419" s="13"/>
      <c r="K28419" s="21"/>
    </row>
    <row r="28420">
      <c r="D28420" s="13"/>
      <c r="E28420" s="21"/>
      <c r="G28420" s="13"/>
      <c r="H28420" s="13"/>
      <c r="J28420" s="13"/>
      <c r="K28420" s="21"/>
    </row>
    <row r="28421">
      <c r="D28421" s="13"/>
      <c r="E28421" s="21"/>
      <c r="G28421" s="13"/>
      <c r="H28421" s="13"/>
      <c r="J28421" s="13"/>
      <c r="K28421" s="21"/>
    </row>
    <row r="28422">
      <c r="D28422" s="13"/>
      <c r="E28422" s="21"/>
      <c r="G28422" s="13"/>
      <c r="H28422" s="13"/>
      <c r="J28422" s="13"/>
      <c r="K28422" s="21"/>
    </row>
    <row r="28423">
      <c r="D28423" s="13"/>
      <c r="E28423" s="21"/>
      <c r="G28423" s="13"/>
      <c r="H28423" s="13"/>
      <c r="J28423" s="13"/>
      <c r="K28423" s="21"/>
    </row>
    <row r="28424">
      <c r="D28424" s="13"/>
      <c r="E28424" s="21"/>
      <c r="G28424" s="13"/>
      <c r="H28424" s="13"/>
      <c r="J28424" s="13"/>
      <c r="K28424" s="21"/>
    </row>
    <row r="28425">
      <c r="D28425" s="13"/>
      <c r="E28425" s="21"/>
      <c r="G28425" s="13"/>
      <c r="H28425" s="13"/>
      <c r="J28425" s="13"/>
      <c r="K28425" s="21"/>
    </row>
    <row r="28426">
      <c r="D28426" s="13"/>
      <c r="E28426" s="21"/>
      <c r="G28426" s="13"/>
      <c r="H28426" s="13"/>
      <c r="J28426" s="13"/>
      <c r="K28426" s="21"/>
    </row>
    <row r="28427">
      <c r="D28427" s="13"/>
      <c r="E28427" s="21"/>
      <c r="G28427" s="13"/>
      <c r="H28427" s="13"/>
      <c r="J28427" s="13"/>
      <c r="K28427" s="21"/>
    </row>
    <row r="28428">
      <c r="D28428" s="13"/>
      <c r="E28428" s="21"/>
      <c r="G28428" s="13"/>
      <c r="H28428" s="13"/>
      <c r="J28428" s="13"/>
      <c r="K28428" s="21"/>
    </row>
    <row r="28429">
      <c r="D28429" s="13"/>
      <c r="E28429" s="21"/>
      <c r="G28429" s="13"/>
      <c r="H28429" s="13"/>
      <c r="J28429" s="13"/>
      <c r="K28429" s="21"/>
    </row>
    <row r="28430">
      <c r="D28430" s="13"/>
      <c r="E28430" s="21"/>
      <c r="G28430" s="13"/>
      <c r="H28430" s="13"/>
      <c r="J28430" s="13"/>
      <c r="K28430" s="21"/>
    </row>
    <row r="28431">
      <c r="D28431" s="13"/>
      <c r="E28431" s="21"/>
      <c r="G28431" s="13"/>
      <c r="H28431" s="13"/>
      <c r="J28431" s="13"/>
      <c r="K28431" s="21"/>
    </row>
    <row r="28432">
      <c r="D28432" s="13"/>
      <c r="E28432" s="21"/>
      <c r="G28432" s="13"/>
      <c r="H28432" s="13"/>
      <c r="J28432" s="13"/>
      <c r="K28432" s="21"/>
    </row>
    <row r="28433">
      <c r="D28433" s="13"/>
      <c r="E28433" s="21"/>
      <c r="G28433" s="13"/>
      <c r="H28433" s="13"/>
      <c r="J28433" s="13"/>
      <c r="K28433" s="21"/>
    </row>
    <row r="28434">
      <c r="D28434" s="13"/>
      <c r="E28434" s="21"/>
      <c r="G28434" s="13"/>
      <c r="H28434" s="13"/>
      <c r="J28434" s="13"/>
      <c r="K28434" s="21"/>
    </row>
    <row r="28435">
      <c r="D28435" s="13"/>
      <c r="E28435" s="21"/>
      <c r="G28435" s="13"/>
      <c r="H28435" s="13"/>
      <c r="J28435" s="13"/>
      <c r="K28435" s="21"/>
    </row>
    <row r="28436">
      <c r="D28436" s="13"/>
      <c r="E28436" s="21"/>
      <c r="G28436" s="13"/>
      <c r="H28436" s="13"/>
      <c r="J28436" s="13"/>
      <c r="K28436" s="21"/>
    </row>
    <row r="28437">
      <c r="D28437" s="13"/>
      <c r="E28437" s="21"/>
      <c r="G28437" s="13"/>
      <c r="H28437" s="13"/>
      <c r="J28437" s="13"/>
      <c r="K28437" s="21"/>
    </row>
    <row r="28438">
      <c r="D28438" s="13"/>
      <c r="E28438" s="21"/>
      <c r="G28438" s="13"/>
      <c r="H28438" s="13"/>
      <c r="J28438" s="13"/>
      <c r="K28438" s="21"/>
    </row>
    <row r="28439">
      <c r="D28439" s="13"/>
      <c r="E28439" s="21"/>
      <c r="G28439" s="13"/>
      <c r="H28439" s="13"/>
      <c r="J28439" s="13"/>
      <c r="K28439" s="21"/>
    </row>
    <row r="28440">
      <c r="D28440" s="13"/>
      <c r="E28440" s="21"/>
      <c r="G28440" s="13"/>
      <c r="H28440" s="13"/>
      <c r="J28440" s="13"/>
      <c r="K28440" s="21"/>
    </row>
    <row r="28441">
      <c r="D28441" s="13"/>
      <c r="E28441" s="21"/>
      <c r="G28441" s="13"/>
      <c r="H28441" s="13"/>
      <c r="J28441" s="13"/>
      <c r="K28441" s="21"/>
    </row>
    <row r="28442">
      <c r="D28442" s="13"/>
      <c r="E28442" s="21"/>
      <c r="G28442" s="13"/>
      <c r="H28442" s="13"/>
      <c r="J28442" s="13"/>
      <c r="K28442" s="21"/>
    </row>
    <row r="28443">
      <c r="D28443" s="13"/>
      <c r="E28443" s="21"/>
      <c r="G28443" s="13"/>
      <c r="H28443" s="13"/>
      <c r="J28443" s="13"/>
      <c r="K28443" s="21"/>
    </row>
    <row r="28444">
      <c r="D28444" s="13"/>
      <c r="E28444" s="21"/>
      <c r="G28444" s="13"/>
      <c r="H28444" s="13"/>
      <c r="J28444" s="13"/>
      <c r="K28444" s="21"/>
    </row>
    <row r="28445">
      <c r="D28445" s="13"/>
      <c r="E28445" s="21"/>
      <c r="G28445" s="13"/>
      <c r="H28445" s="13"/>
      <c r="J28445" s="13"/>
      <c r="K28445" s="21"/>
    </row>
    <row r="28446">
      <c r="D28446" s="13"/>
      <c r="E28446" s="21"/>
      <c r="G28446" s="13"/>
      <c r="H28446" s="13"/>
      <c r="J28446" s="13"/>
      <c r="K28446" s="21"/>
    </row>
    <row r="28447">
      <c r="D28447" s="13"/>
      <c r="E28447" s="21"/>
      <c r="G28447" s="13"/>
      <c r="H28447" s="13"/>
      <c r="J28447" s="13"/>
      <c r="K28447" s="21"/>
    </row>
    <row r="28448">
      <c r="D28448" s="13"/>
      <c r="E28448" s="21"/>
      <c r="G28448" s="13"/>
      <c r="H28448" s="13"/>
      <c r="J28448" s="13"/>
      <c r="K28448" s="21"/>
    </row>
    <row r="28449">
      <c r="D28449" s="13"/>
      <c r="E28449" s="21"/>
      <c r="G28449" s="13"/>
      <c r="H28449" s="13"/>
      <c r="J28449" s="13"/>
      <c r="K28449" s="21"/>
    </row>
    <row r="28450">
      <c r="D28450" s="13"/>
      <c r="E28450" s="21"/>
      <c r="G28450" s="13"/>
      <c r="H28450" s="13"/>
      <c r="J28450" s="13"/>
      <c r="K28450" s="21"/>
    </row>
    <row r="28451">
      <c r="D28451" s="13"/>
      <c r="E28451" s="21"/>
      <c r="G28451" s="13"/>
      <c r="H28451" s="13"/>
      <c r="J28451" s="13"/>
      <c r="K28451" s="21"/>
    </row>
    <row r="28452">
      <c r="D28452" s="13"/>
      <c r="E28452" s="21"/>
      <c r="G28452" s="13"/>
      <c r="H28452" s="13"/>
      <c r="J28452" s="13"/>
      <c r="K28452" s="21"/>
    </row>
    <row r="28453">
      <c r="D28453" s="13"/>
      <c r="E28453" s="21"/>
      <c r="G28453" s="13"/>
      <c r="H28453" s="13"/>
      <c r="J28453" s="13"/>
      <c r="K28453" s="21"/>
    </row>
    <row r="28454">
      <c r="D28454" s="13"/>
      <c r="E28454" s="21"/>
      <c r="G28454" s="13"/>
      <c r="H28454" s="13"/>
      <c r="J28454" s="13"/>
      <c r="K28454" s="21"/>
    </row>
    <row r="28455">
      <c r="D28455" s="13"/>
      <c r="E28455" s="21"/>
      <c r="G28455" s="13"/>
      <c r="H28455" s="13"/>
      <c r="J28455" s="13"/>
      <c r="K28455" s="21"/>
    </row>
    <row r="28456">
      <c r="D28456" s="13"/>
      <c r="E28456" s="21"/>
      <c r="G28456" s="13"/>
      <c r="H28456" s="13"/>
      <c r="J28456" s="13"/>
      <c r="K28456" s="21"/>
    </row>
    <row r="28457">
      <c r="D28457" s="13"/>
      <c r="E28457" s="21"/>
      <c r="G28457" s="13"/>
      <c r="H28457" s="13"/>
      <c r="J28457" s="13"/>
      <c r="K28457" s="21"/>
    </row>
    <row r="28458">
      <c r="D28458" s="13"/>
      <c r="E28458" s="21"/>
      <c r="G28458" s="13"/>
      <c r="H28458" s="13"/>
      <c r="J28458" s="13"/>
      <c r="K28458" s="21"/>
    </row>
    <row r="28459">
      <c r="D28459" s="13"/>
      <c r="E28459" s="21"/>
      <c r="G28459" s="13"/>
      <c r="H28459" s="13"/>
      <c r="J28459" s="13"/>
      <c r="K28459" s="21"/>
    </row>
    <row r="28460">
      <c r="D28460" s="13"/>
      <c r="E28460" s="21"/>
      <c r="G28460" s="13"/>
      <c r="H28460" s="13"/>
      <c r="J28460" s="13"/>
      <c r="K28460" s="21"/>
    </row>
    <row r="28461">
      <c r="D28461" s="13"/>
      <c r="E28461" s="21"/>
      <c r="G28461" s="13"/>
      <c r="H28461" s="13"/>
      <c r="J28461" s="13"/>
      <c r="K28461" s="21"/>
    </row>
    <row r="28462">
      <c r="D28462" s="13"/>
      <c r="E28462" s="21"/>
      <c r="G28462" s="13"/>
      <c r="H28462" s="13"/>
      <c r="J28462" s="13"/>
      <c r="K28462" s="21"/>
    </row>
    <row r="28463">
      <c r="D28463" s="13"/>
      <c r="E28463" s="21"/>
      <c r="G28463" s="13"/>
      <c r="H28463" s="13"/>
      <c r="J28463" s="13"/>
      <c r="K28463" s="21"/>
    </row>
    <row r="28464">
      <c r="D28464" s="13"/>
      <c r="E28464" s="21"/>
      <c r="G28464" s="13"/>
      <c r="H28464" s="13"/>
      <c r="J28464" s="13"/>
      <c r="K28464" s="21"/>
    </row>
    <row r="28465">
      <c r="D28465" s="13"/>
      <c r="E28465" s="21"/>
      <c r="G28465" s="13"/>
      <c r="H28465" s="13"/>
      <c r="J28465" s="13"/>
      <c r="K28465" s="21"/>
    </row>
    <row r="28466">
      <c r="D28466" s="13"/>
      <c r="E28466" s="21"/>
      <c r="G28466" s="13"/>
      <c r="H28466" s="13"/>
      <c r="J28466" s="13"/>
      <c r="K28466" s="21"/>
    </row>
    <row r="28467">
      <c r="D28467" s="13"/>
      <c r="E28467" s="21"/>
      <c r="G28467" s="13"/>
      <c r="H28467" s="13"/>
      <c r="J28467" s="13"/>
      <c r="K28467" s="21"/>
    </row>
    <row r="28468">
      <c r="D28468" s="13"/>
      <c r="E28468" s="21"/>
      <c r="G28468" s="13"/>
      <c r="H28468" s="13"/>
      <c r="J28468" s="13"/>
      <c r="K28468" s="21"/>
    </row>
    <row r="28469">
      <c r="D28469" s="13"/>
      <c r="E28469" s="21"/>
      <c r="G28469" s="13"/>
      <c r="H28469" s="13"/>
      <c r="J28469" s="13"/>
      <c r="K28469" s="21"/>
    </row>
    <row r="28470">
      <c r="D28470" s="13"/>
      <c r="E28470" s="21"/>
      <c r="G28470" s="13"/>
      <c r="H28470" s="13"/>
      <c r="J28470" s="13"/>
      <c r="K28470" s="21"/>
    </row>
    <row r="28471">
      <c r="D28471" s="13"/>
      <c r="E28471" s="21"/>
      <c r="G28471" s="13"/>
      <c r="H28471" s="13"/>
      <c r="J28471" s="13"/>
      <c r="K28471" s="21"/>
    </row>
    <row r="28472">
      <c r="D28472" s="13"/>
      <c r="E28472" s="21"/>
      <c r="G28472" s="13"/>
      <c r="H28472" s="13"/>
      <c r="J28472" s="13"/>
      <c r="K28472" s="21"/>
    </row>
    <row r="28473">
      <c r="D28473" s="13"/>
      <c r="E28473" s="21"/>
      <c r="G28473" s="13"/>
      <c r="H28473" s="13"/>
      <c r="J28473" s="13"/>
      <c r="K28473" s="21"/>
    </row>
    <row r="28474">
      <c r="D28474" s="13"/>
      <c r="E28474" s="21"/>
      <c r="G28474" s="13"/>
      <c r="H28474" s="13"/>
      <c r="J28474" s="13"/>
      <c r="K28474" s="21"/>
    </row>
    <row r="28475">
      <c r="D28475" s="13"/>
      <c r="E28475" s="21"/>
      <c r="G28475" s="13"/>
      <c r="H28475" s="13"/>
      <c r="J28475" s="13"/>
      <c r="K28475" s="21"/>
    </row>
    <row r="28476">
      <c r="D28476" s="13"/>
      <c r="E28476" s="21"/>
      <c r="G28476" s="13"/>
      <c r="H28476" s="13"/>
      <c r="J28476" s="13"/>
      <c r="K28476" s="21"/>
    </row>
    <row r="28477">
      <c r="D28477" s="13"/>
      <c r="E28477" s="21"/>
      <c r="G28477" s="13"/>
      <c r="H28477" s="13"/>
      <c r="J28477" s="13"/>
      <c r="K28477" s="21"/>
    </row>
    <row r="28478">
      <c r="D28478" s="13"/>
      <c r="E28478" s="21"/>
      <c r="G28478" s="13"/>
      <c r="H28478" s="13"/>
      <c r="J28478" s="13"/>
      <c r="K28478" s="21"/>
    </row>
    <row r="28479">
      <c r="D28479" s="13"/>
      <c r="E28479" s="21"/>
      <c r="G28479" s="13"/>
      <c r="H28479" s="13"/>
      <c r="J28479" s="13"/>
      <c r="K28479" s="21"/>
    </row>
    <row r="28480">
      <c r="D28480" s="13"/>
      <c r="E28480" s="21"/>
      <c r="G28480" s="13"/>
      <c r="H28480" s="13"/>
      <c r="J28480" s="13"/>
      <c r="K28480" s="21"/>
    </row>
    <row r="28481">
      <c r="D28481" s="13"/>
      <c r="E28481" s="21"/>
      <c r="G28481" s="13"/>
      <c r="H28481" s="13"/>
      <c r="J28481" s="13"/>
      <c r="K28481" s="21"/>
    </row>
    <row r="28482">
      <c r="D28482" s="13"/>
      <c r="E28482" s="21"/>
      <c r="G28482" s="13"/>
      <c r="H28482" s="13"/>
      <c r="J28482" s="13"/>
      <c r="K28482" s="21"/>
    </row>
    <row r="28483">
      <c r="D28483" s="13"/>
      <c r="E28483" s="21"/>
      <c r="G28483" s="13"/>
      <c r="H28483" s="13"/>
      <c r="J28483" s="13"/>
      <c r="K28483" s="21"/>
    </row>
    <row r="28484">
      <c r="D28484" s="13"/>
      <c r="E28484" s="21"/>
      <c r="G28484" s="13"/>
      <c r="H28484" s="13"/>
      <c r="J28484" s="13"/>
      <c r="K28484" s="21"/>
    </row>
    <row r="28485">
      <c r="D28485" s="13"/>
      <c r="E28485" s="21"/>
      <c r="G28485" s="13"/>
      <c r="H28485" s="13"/>
      <c r="J28485" s="13"/>
      <c r="K28485" s="21"/>
    </row>
    <row r="28486">
      <c r="D28486" s="13"/>
      <c r="E28486" s="21"/>
      <c r="G28486" s="13"/>
      <c r="H28486" s="13"/>
      <c r="J28486" s="13"/>
      <c r="K28486" s="21"/>
    </row>
    <row r="28487">
      <c r="D28487" s="13"/>
      <c r="E28487" s="21"/>
      <c r="G28487" s="13"/>
      <c r="H28487" s="13"/>
      <c r="J28487" s="13"/>
      <c r="K28487" s="21"/>
    </row>
    <row r="28488">
      <c r="D28488" s="13"/>
      <c r="E28488" s="21"/>
      <c r="G28488" s="13"/>
      <c r="H28488" s="13"/>
      <c r="J28488" s="13"/>
      <c r="K28488" s="21"/>
    </row>
    <row r="28489">
      <c r="D28489" s="13"/>
      <c r="E28489" s="21"/>
      <c r="G28489" s="13"/>
      <c r="H28489" s="13"/>
      <c r="J28489" s="13"/>
      <c r="K28489" s="21"/>
    </row>
    <row r="28490">
      <c r="D28490" s="13"/>
      <c r="E28490" s="21"/>
      <c r="G28490" s="13"/>
      <c r="H28490" s="13"/>
      <c r="J28490" s="13"/>
      <c r="K28490" s="21"/>
    </row>
    <row r="28491">
      <c r="D28491" s="13"/>
      <c r="E28491" s="21"/>
      <c r="G28491" s="13"/>
      <c r="H28491" s="13"/>
      <c r="J28491" s="13"/>
      <c r="K28491" s="21"/>
    </row>
    <row r="28492">
      <c r="D28492" s="13"/>
      <c r="E28492" s="21"/>
      <c r="G28492" s="13"/>
      <c r="H28492" s="13"/>
      <c r="J28492" s="13"/>
      <c r="K28492" s="21"/>
    </row>
    <row r="28493">
      <c r="D28493" s="13"/>
      <c r="E28493" s="21"/>
      <c r="G28493" s="13"/>
      <c r="H28493" s="13"/>
      <c r="J28493" s="13"/>
      <c r="K28493" s="21"/>
    </row>
    <row r="28494">
      <c r="D28494" s="13"/>
      <c r="E28494" s="21"/>
      <c r="G28494" s="13"/>
      <c r="H28494" s="13"/>
      <c r="J28494" s="13"/>
      <c r="K28494" s="21"/>
    </row>
    <row r="28495">
      <c r="D28495" s="13"/>
      <c r="E28495" s="21"/>
      <c r="G28495" s="13"/>
      <c r="H28495" s="13"/>
      <c r="J28495" s="13"/>
      <c r="K28495" s="21"/>
    </row>
    <row r="28496">
      <c r="D28496" s="13"/>
      <c r="E28496" s="21"/>
      <c r="G28496" s="13"/>
      <c r="H28496" s="13"/>
      <c r="J28496" s="13"/>
      <c r="K28496" s="21"/>
    </row>
    <row r="28497">
      <c r="D28497" s="13"/>
      <c r="E28497" s="21"/>
      <c r="G28497" s="13"/>
      <c r="H28497" s="13"/>
      <c r="J28497" s="13"/>
      <c r="K28497" s="21"/>
    </row>
    <row r="28498">
      <c r="D28498" s="13"/>
      <c r="E28498" s="21"/>
      <c r="G28498" s="13"/>
      <c r="H28498" s="13"/>
      <c r="J28498" s="13"/>
      <c r="K28498" s="21"/>
    </row>
    <row r="28499">
      <c r="D28499" s="13"/>
      <c r="E28499" s="21"/>
      <c r="G28499" s="13"/>
      <c r="H28499" s="13"/>
      <c r="J28499" s="13"/>
      <c r="K28499" s="21"/>
    </row>
    <row r="28500">
      <c r="D28500" s="13"/>
      <c r="E28500" s="21"/>
      <c r="G28500" s="13"/>
      <c r="H28500" s="13"/>
      <c r="J28500" s="13"/>
      <c r="K28500" s="21"/>
    </row>
    <row r="28501">
      <c r="D28501" s="13"/>
      <c r="E28501" s="21"/>
      <c r="G28501" s="13"/>
      <c r="H28501" s="13"/>
      <c r="J28501" s="13"/>
      <c r="K28501" s="21"/>
    </row>
    <row r="28502">
      <c r="D28502" s="13"/>
      <c r="E28502" s="21"/>
      <c r="G28502" s="13"/>
      <c r="H28502" s="13"/>
      <c r="J28502" s="13"/>
      <c r="K28502" s="21"/>
    </row>
    <row r="28503">
      <c r="D28503" s="13"/>
      <c r="E28503" s="21"/>
      <c r="G28503" s="13"/>
      <c r="H28503" s="13"/>
      <c r="J28503" s="13"/>
      <c r="K28503" s="21"/>
    </row>
    <row r="28504">
      <c r="D28504" s="13"/>
      <c r="E28504" s="21"/>
      <c r="G28504" s="13"/>
      <c r="H28504" s="13"/>
      <c r="J28504" s="13"/>
      <c r="K28504" s="21"/>
    </row>
    <row r="28505">
      <c r="D28505" s="13"/>
      <c r="E28505" s="21"/>
      <c r="G28505" s="13"/>
      <c r="H28505" s="13"/>
      <c r="J28505" s="13"/>
      <c r="K28505" s="21"/>
    </row>
    <row r="28506">
      <c r="D28506" s="13"/>
      <c r="E28506" s="21"/>
      <c r="G28506" s="13"/>
      <c r="H28506" s="13"/>
      <c r="J28506" s="13"/>
      <c r="K28506" s="21"/>
    </row>
    <row r="28507">
      <c r="D28507" s="13"/>
      <c r="E28507" s="21"/>
      <c r="G28507" s="13"/>
      <c r="H28507" s="13"/>
      <c r="J28507" s="13"/>
      <c r="K28507" s="21"/>
    </row>
    <row r="28508">
      <c r="D28508" s="13"/>
      <c r="E28508" s="21"/>
      <c r="G28508" s="13"/>
      <c r="H28508" s="13"/>
      <c r="J28508" s="13"/>
      <c r="K28508" s="21"/>
    </row>
    <row r="28509">
      <c r="D28509" s="13"/>
      <c r="E28509" s="21"/>
      <c r="G28509" s="13"/>
      <c r="H28509" s="13"/>
      <c r="J28509" s="13"/>
      <c r="K28509" s="21"/>
    </row>
    <row r="28510">
      <c r="D28510" s="13"/>
      <c r="E28510" s="21"/>
      <c r="G28510" s="13"/>
      <c r="H28510" s="13"/>
      <c r="J28510" s="13"/>
      <c r="K28510" s="21"/>
    </row>
    <row r="28511">
      <c r="D28511" s="13"/>
      <c r="E28511" s="21"/>
      <c r="G28511" s="13"/>
      <c r="H28511" s="13"/>
      <c r="J28511" s="13"/>
      <c r="K28511" s="21"/>
    </row>
    <row r="28512">
      <c r="D28512" s="13"/>
      <c r="E28512" s="21"/>
      <c r="G28512" s="13"/>
      <c r="H28512" s="13"/>
      <c r="J28512" s="13"/>
      <c r="K28512" s="21"/>
    </row>
    <row r="28513">
      <c r="D28513" s="13"/>
      <c r="E28513" s="21"/>
      <c r="G28513" s="13"/>
      <c r="H28513" s="13"/>
      <c r="J28513" s="13"/>
      <c r="K28513" s="21"/>
    </row>
    <row r="28514">
      <c r="D28514" s="13"/>
      <c r="E28514" s="21"/>
      <c r="G28514" s="13"/>
      <c r="H28514" s="13"/>
      <c r="J28514" s="13"/>
      <c r="K28514" s="21"/>
    </row>
    <row r="28515">
      <c r="D28515" s="13"/>
      <c r="E28515" s="21"/>
      <c r="G28515" s="13"/>
      <c r="H28515" s="13"/>
      <c r="J28515" s="13"/>
      <c r="K28515" s="21"/>
    </row>
    <row r="28516">
      <c r="D28516" s="13"/>
      <c r="E28516" s="21"/>
      <c r="G28516" s="13"/>
      <c r="H28516" s="13"/>
      <c r="J28516" s="13"/>
      <c r="K28516" s="21"/>
    </row>
    <row r="28517">
      <c r="D28517" s="13"/>
      <c r="E28517" s="21"/>
      <c r="G28517" s="13"/>
      <c r="H28517" s="13"/>
      <c r="J28517" s="13"/>
      <c r="K28517" s="21"/>
    </row>
    <row r="28518">
      <c r="D28518" s="13"/>
      <c r="E28518" s="21"/>
      <c r="G28518" s="13"/>
      <c r="H28518" s="13"/>
      <c r="J28518" s="13"/>
      <c r="K28518" s="21"/>
    </row>
    <row r="28519">
      <c r="D28519" s="13"/>
      <c r="E28519" s="21"/>
      <c r="G28519" s="13"/>
      <c r="H28519" s="13"/>
      <c r="J28519" s="13"/>
      <c r="K28519" s="21"/>
    </row>
    <row r="28520">
      <c r="D28520" s="13"/>
      <c r="E28520" s="21"/>
      <c r="G28520" s="13"/>
      <c r="H28520" s="13"/>
      <c r="J28520" s="13"/>
      <c r="K28520" s="21"/>
    </row>
    <row r="28521">
      <c r="D28521" s="13"/>
      <c r="E28521" s="21"/>
      <c r="G28521" s="13"/>
      <c r="H28521" s="13"/>
      <c r="J28521" s="13"/>
      <c r="K28521" s="21"/>
    </row>
    <row r="28522">
      <c r="D28522" s="13"/>
      <c r="E28522" s="21"/>
      <c r="G28522" s="13"/>
      <c r="H28522" s="13"/>
      <c r="J28522" s="13"/>
      <c r="K28522" s="21"/>
    </row>
    <row r="28523">
      <c r="D28523" s="13"/>
      <c r="E28523" s="21"/>
      <c r="G28523" s="13"/>
      <c r="H28523" s="13"/>
      <c r="J28523" s="13"/>
      <c r="K28523" s="21"/>
    </row>
    <row r="28524">
      <c r="D28524" s="13"/>
      <c r="E28524" s="21"/>
      <c r="G28524" s="13"/>
      <c r="H28524" s="13"/>
      <c r="J28524" s="13"/>
      <c r="K28524" s="21"/>
    </row>
    <row r="28525">
      <c r="D28525" s="13"/>
      <c r="E28525" s="21"/>
      <c r="G28525" s="13"/>
      <c r="H28525" s="13"/>
      <c r="J28525" s="13"/>
      <c r="K28525" s="21"/>
    </row>
    <row r="28526">
      <c r="D28526" s="13"/>
      <c r="E28526" s="21"/>
      <c r="G28526" s="13"/>
      <c r="H28526" s="13"/>
      <c r="J28526" s="13"/>
      <c r="K28526" s="21"/>
    </row>
    <row r="28527">
      <c r="D28527" s="13"/>
      <c r="E28527" s="21"/>
      <c r="G28527" s="13"/>
      <c r="H28527" s="13"/>
      <c r="J28527" s="13"/>
      <c r="K28527" s="21"/>
    </row>
    <row r="28528">
      <c r="D28528" s="13"/>
      <c r="E28528" s="21"/>
      <c r="G28528" s="13"/>
      <c r="H28528" s="13"/>
      <c r="J28528" s="13"/>
      <c r="K28528" s="21"/>
    </row>
    <row r="28529">
      <c r="D28529" s="13"/>
      <c r="E28529" s="21"/>
      <c r="G28529" s="13"/>
      <c r="H28529" s="13"/>
      <c r="J28529" s="13"/>
      <c r="K28529" s="21"/>
    </row>
    <row r="28530">
      <c r="D28530" s="13"/>
      <c r="E28530" s="21"/>
      <c r="G28530" s="13"/>
      <c r="H28530" s="13"/>
      <c r="J28530" s="13"/>
      <c r="K28530" s="21"/>
    </row>
    <row r="28531">
      <c r="D28531" s="13"/>
      <c r="E28531" s="21"/>
      <c r="G28531" s="13"/>
      <c r="H28531" s="13"/>
      <c r="J28531" s="13"/>
      <c r="K28531" s="21"/>
    </row>
    <row r="28532">
      <c r="D28532" s="13"/>
      <c r="E28532" s="21"/>
      <c r="G28532" s="13"/>
      <c r="H28532" s="13"/>
      <c r="J28532" s="13"/>
      <c r="K28532" s="21"/>
    </row>
    <row r="28533">
      <c r="D28533" s="13"/>
      <c r="E28533" s="21"/>
      <c r="G28533" s="13"/>
      <c r="H28533" s="13"/>
      <c r="J28533" s="13"/>
      <c r="K28533" s="21"/>
    </row>
    <row r="28534">
      <c r="D28534" s="13"/>
      <c r="E28534" s="21"/>
      <c r="G28534" s="13"/>
      <c r="H28534" s="13"/>
      <c r="J28534" s="13"/>
      <c r="K28534" s="21"/>
    </row>
    <row r="28535">
      <c r="D28535" s="13"/>
      <c r="E28535" s="21"/>
      <c r="G28535" s="13"/>
      <c r="H28535" s="13"/>
      <c r="J28535" s="13"/>
      <c r="K28535" s="21"/>
    </row>
    <row r="28536">
      <c r="D28536" s="13"/>
      <c r="E28536" s="21"/>
      <c r="G28536" s="13"/>
      <c r="H28536" s="13"/>
      <c r="J28536" s="13"/>
      <c r="K28536" s="21"/>
    </row>
    <row r="28537">
      <c r="D28537" s="13"/>
      <c r="E28537" s="21"/>
      <c r="G28537" s="13"/>
      <c r="H28537" s="13"/>
      <c r="J28537" s="13"/>
      <c r="K28537" s="21"/>
    </row>
    <row r="28538">
      <c r="D28538" s="13"/>
      <c r="E28538" s="21"/>
      <c r="G28538" s="13"/>
      <c r="H28538" s="13"/>
      <c r="J28538" s="13"/>
      <c r="K28538" s="21"/>
    </row>
    <row r="28539">
      <c r="D28539" s="13"/>
      <c r="E28539" s="21"/>
      <c r="G28539" s="13"/>
      <c r="H28539" s="13"/>
      <c r="J28539" s="13"/>
      <c r="K28539" s="21"/>
    </row>
    <row r="28540">
      <c r="D28540" s="13"/>
      <c r="E28540" s="21"/>
      <c r="G28540" s="13"/>
      <c r="H28540" s="13"/>
      <c r="J28540" s="13"/>
      <c r="K28540" s="21"/>
    </row>
    <row r="28541">
      <c r="D28541" s="13"/>
      <c r="E28541" s="21"/>
      <c r="G28541" s="13"/>
      <c r="H28541" s="13"/>
      <c r="J28541" s="13"/>
      <c r="K28541" s="21"/>
    </row>
    <row r="28542">
      <c r="D28542" s="13"/>
      <c r="E28542" s="21"/>
      <c r="G28542" s="13"/>
      <c r="H28542" s="13"/>
      <c r="J28542" s="13"/>
      <c r="K28542" s="21"/>
    </row>
    <row r="28543">
      <c r="D28543" s="13"/>
      <c r="E28543" s="21"/>
      <c r="G28543" s="13"/>
      <c r="H28543" s="13"/>
      <c r="J28543" s="13"/>
      <c r="K28543" s="21"/>
    </row>
    <row r="28544">
      <c r="D28544" s="13"/>
      <c r="E28544" s="21"/>
      <c r="G28544" s="13"/>
      <c r="H28544" s="13"/>
      <c r="J28544" s="13"/>
      <c r="K28544" s="21"/>
    </row>
    <row r="28545">
      <c r="D28545" s="13"/>
      <c r="E28545" s="21"/>
      <c r="G28545" s="13"/>
      <c r="H28545" s="13"/>
      <c r="J28545" s="13"/>
      <c r="K28545" s="21"/>
    </row>
    <row r="28546">
      <c r="D28546" s="13"/>
      <c r="E28546" s="21"/>
      <c r="G28546" s="13"/>
      <c r="H28546" s="13"/>
      <c r="J28546" s="13"/>
      <c r="K28546" s="21"/>
    </row>
    <row r="28547">
      <c r="D28547" s="13"/>
      <c r="E28547" s="21"/>
      <c r="G28547" s="13"/>
      <c r="H28547" s="13"/>
      <c r="J28547" s="13"/>
      <c r="K28547" s="21"/>
    </row>
    <row r="28548">
      <c r="D28548" s="13"/>
      <c r="E28548" s="21"/>
      <c r="G28548" s="13"/>
      <c r="H28548" s="13"/>
      <c r="J28548" s="13"/>
      <c r="K28548" s="21"/>
    </row>
    <row r="28549">
      <c r="D28549" s="13"/>
      <c r="E28549" s="21"/>
      <c r="G28549" s="13"/>
      <c r="H28549" s="13"/>
      <c r="J28549" s="13"/>
      <c r="K28549" s="21"/>
    </row>
    <row r="28550">
      <c r="D28550" s="13"/>
      <c r="E28550" s="21"/>
      <c r="G28550" s="13"/>
      <c r="H28550" s="13"/>
      <c r="J28550" s="13"/>
      <c r="K28550" s="21"/>
    </row>
    <row r="28551">
      <c r="D28551" s="13"/>
      <c r="E28551" s="21"/>
      <c r="G28551" s="13"/>
      <c r="H28551" s="13"/>
      <c r="J28551" s="13"/>
      <c r="K28551" s="21"/>
    </row>
    <row r="28552">
      <c r="D28552" s="13"/>
      <c r="E28552" s="21"/>
      <c r="G28552" s="13"/>
      <c r="H28552" s="13"/>
      <c r="J28552" s="13"/>
      <c r="K28552" s="21"/>
    </row>
    <row r="28553">
      <c r="D28553" s="13"/>
      <c r="E28553" s="21"/>
      <c r="G28553" s="13"/>
      <c r="H28553" s="13"/>
      <c r="J28553" s="13"/>
      <c r="K28553" s="21"/>
    </row>
    <row r="28554">
      <c r="D28554" s="13"/>
      <c r="E28554" s="21"/>
      <c r="G28554" s="13"/>
      <c r="H28554" s="13"/>
      <c r="J28554" s="13"/>
      <c r="K28554" s="21"/>
    </row>
    <row r="28555">
      <c r="D28555" s="13"/>
      <c r="E28555" s="21"/>
      <c r="G28555" s="13"/>
      <c r="H28555" s="13"/>
      <c r="J28555" s="13"/>
      <c r="K28555" s="21"/>
    </row>
    <row r="28556">
      <c r="D28556" s="13"/>
      <c r="E28556" s="21"/>
      <c r="G28556" s="13"/>
      <c r="H28556" s="13"/>
      <c r="J28556" s="13"/>
      <c r="K28556" s="21"/>
    </row>
    <row r="28557">
      <c r="D28557" s="13"/>
      <c r="E28557" s="21"/>
      <c r="G28557" s="13"/>
      <c r="H28557" s="13"/>
      <c r="J28557" s="13"/>
      <c r="K28557" s="21"/>
    </row>
    <row r="28558">
      <c r="D28558" s="13"/>
      <c r="E28558" s="21"/>
      <c r="G28558" s="13"/>
      <c r="H28558" s="13"/>
      <c r="J28558" s="13"/>
      <c r="K28558" s="21"/>
    </row>
    <row r="28559">
      <c r="D28559" s="13"/>
      <c r="E28559" s="21"/>
      <c r="G28559" s="13"/>
      <c r="H28559" s="13"/>
      <c r="J28559" s="13"/>
      <c r="K28559" s="21"/>
    </row>
    <row r="28560">
      <c r="D28560" s="13"/>
      <c r="E28560" s="21"/>
      <c r="G28560" s="13"/>
      <c r="H28560" s="13"/>
      <c r="J28560" s="13"/>
      <c r="K28560" s="21"/>
    </row>
    <row r="28561">
      <c r="D28561" s="13"/>
      <c r="E28561" s="21"/>
      <c r="G28561" s="13"/>
      <c r="H28561" s="13"/>
      <c r="J28561" s="13"/>
      <c r="K28561" s="21"/>
    </row>
    <row r="28562">
      <c r="D28562" s="13"/>
      <c r="E28562" s="21"/>
      <c r="G28562" s="13"/>
      <c r="H28562" s="13"/>
      <c r="J28562" s="13"/>
      <c r="K28562" s="21"/>
    </row>
    <row r="28563">
      <c r="D28563" s="13"/>
      <c r="E28563" s="21"/>
      <c r="G28563" s="13"/>
      <c r="H28563" s="13"/>
      <c r="J28563" s="13"/>
      <c r="K28563" s="21"/>
    </row>
    <row r="28564">
      <c r="D28564" s="13"/>
      <c r="E28564" s="21"/>
      <c r="G28564" s="13"/>
      <c r="H28564" s="13"/>
      <c r="J28564" s="13"/>
      <c r="K28564" s="21"/>
    </row>
    <row r="28565">
      <c r="D28565" s="13"/>
      <c r="E28565" s="21"/>
      <c r="G28565" s="13"/>
      <c r="H28565" s="13"/>
      <c r="J28565" s="13"/>
      <c r="K28565" s="21"/>
    </row>
    <row r="28566">
      <c r="D28566" s="13"/>
      <c r="E28566" s="21"/>
      <c r="G28566" s="13"/>
      <c r="H28566" s="13"/>
      <c r="J28566" s="13"/>
      <c r="K28566" s="21"/>
    </row>
    <row r="28567">
      <c r="D28567" s="13"/>
      <c r="E28567" s="21"/>
      <c r="G28567" s="13"/>
      <c r="H28567" s="13"/>
      <c r="J28567" s="13"/>
      <c r="K28567" s="21"/>
    </row>
    <row r="28568">
      <c r="D28568" s="13"/>
      <c r="E28568" s="21"/>
      <c r="G28568" s="13"/>
      <c r="H28568" s="13"/>
      <c r="J28568" s="13"/>
      <c r="K28568" s="21"/>
    </row>
    <row r="28569">
      <c r="D28569" s="13"/>
      <c r="E28569" s="21"/>
      <c r="G28569" s="13"/>
      <c r="H28569" s="13"/>
      <c r="J28569" s="13"/>
      <c r="K28569" s="21"/>
    </row>
    <row r="28570">
      <c r="D28570" s="13"/>
      <c r="E28570" s="21"/>
      <c r="G28570" s="13"/>
      <c r="H28570" s="13"/>
      <c r="J28570" s="13"/>
      <c r="K28570" s="21"/>
    </row>
    <row r="28571">
      <c r="D28571" s="13"/>
      <c r="E28571" s="21"/>
      <c r="G28571" s="13"/>
      <c r="H28571" s="13"/>
      <c r="J28571" s="13"/>
      <c r="K28571" s="21"/>
    </row>
    <row r="28572">
      <c r="D28572" s="13"/>
      <c r="E28572" s="21"/>
      <c r="G28572" s="13"/>
      <c r="H28572" s="13"/>
      <c r="J28572" s="13"/>
      <c r="K28572" s="21"/>
    </row>
    <row r="28573">
      <c r="D28573" s="13"/>
      <c r="E28573" s="21"/>
      <c r="G28573" s="13"/>
      <c r="H28573" s="13"/>
      <c r="J28573" s="13"/>
      <c r="K28573" s="21"/>
    </row>
    <row r="28574">
      <c r="D28574" s="13"/>
      <c r="E28574" s="21"/>
      <c r="G28574" s="13"/>
      <c r="H28574" s="13"/>
      <c r="J28574" s="13"/>
      <c r="K28574" s="21"/>
    </row>
    <row r="28575">
      <c r="D28575" s="13"/>
      <c r="E28575" s="21"/>
      <c r="G28575" s="13"/>
      <c r="H28575" s="13"/>
      <c r="J28575" s="13"/>
      <c r="K28575" s="21"/>
    </row>
    <row r="28576">
      <c r="D28576" s="13"/>
      <c r="E28576" s="21"/>
      <c r="G28576" s="13"/>
      <c r="H28576" s="13"/>
      <c r="J28576" s="13"/>
      <c r="K28576" s="21"/>
    </row>
    <row r="28577">
      <c r="D28577" s="13"/>
      <c r="E28577" s="21"/>
      <c r="G28577" s="13"/>
      <c r="H28577" s="13"/>
      <c r="J28577" s="13"/>
      <c r="K28577" s="21"/>
    </row>
    <row r="28578">
      <c r="D28578" s="13"/>
      <c r="E28578" s="21"/>
      <c r="G28578" s="13"/>
      <c r="H28578" s="13"/>
      <c r="J28578" s="13"/>
      <c r="K28578" s="21"/>
    </row>
    <row r="28579">
      <c r="D28579" s="13"/>
      <c r="E28579" s="21"/>
      <c r="G28579" s="13"/>
      <c r="H28579" s="13"/>
      <c r="J28579" s="13"/>
      <c r="K28579" s="21"/>
    </row>
    <row r="28580">
      <c r="D28580" s="13"/>
      <c r="E28580" s="21"/>
      <c r="G28580" s="13"/>
      <c r="H28580" s="13"/>
      <c r="J28580" s="13"/>
      <c r="K28580" s="21"/>
    </row>
    <row r="28581">
      <c r="D28581" s="13"/>
      <c r="E28581" s="21"/>
      <c r="G28581" s="13"/>
      <c r="H28581" s="13"/>
      <c r="J28581" s="13"/>
      <c r="K28581" s="21"/>
    </row>
    <row r="28582">
      <c r="D28582" s="13"/>
      <c r="E28582" s="21"/>
      <c r="G28582" s="13"/>
      <c r="H28582" s="13"/>
      <c r="J28582" s="13"/>
      <c r="K28582" s="21"/>
    </row>
    <row r="28583">
      <c r="D28583" s="13"/>
      <c r="E28583" s="21"/>
      <c r="G28583" s="13"/>
      <c r="H28583" s="13"/>
      <c r="J28583" s="13"/>
      <c r="K28583" s="21"/>
    </row>
    <row r="28584">
      <c r="D28584" s="13"/>
      <c r="E28584" s="21"/>
      <c r="G28584" s="13"/>
      <c r="H28584" s="13"/>
      <c r="J28584" s="13"/>
      <c r="K28584" s="21"/>
    </row>
    <row r="28585">
      <c r="D28585" s="13"/>
      <c r="E28585" s="21"/>
      <c r="G28585" s="13"/>
      <c r="H28585" s="13"/>
      <c r="J28585" s="13"/>
      <c r="K28585" s="21"/>
    </row>
    <row r="28586">
      <c r="D28586" s="13"/>
      <c r="E28586" s="21"/>
      <c r="G28586" s="13"/>
      <c r="H28586" s="13"/>
      <c r="J28586" s="13"/>
      <c r="K28586" s="21"/>
    </row>
    <row r="28587">
      <c r="D28587" s="13"/>
      <c r="E28587" s="21"/>
      <c r="G28587" s="13"/>
      <c r="H28587" s="13"/>
      <c r="J28587" s="13"/>
      <c r="K28587" s="21"/>
    </row>
    <row r="28588">
      <c r="D28588" s="13"/>
      <c r="E28588" s="21"/>
      <c r="G28588" s="13"/>
      <c r="H28588" s="13"/>
      <c r="J28588" s="13"/>
      <c r="K28588" s="21"/>
    </row>
    <row r="28589">
      <c r="D28589" s="13"/>
      <c r="E28589" s="21"/>
      <c r="G28589" s="13"/>
      <c r="H28589" s="13"/>
      <c r="J28589" s="13"/>
      <c r="K28589" s="21"/>
    </row>
    <row r="28590">
      <c r="D28590" s="13"/>
      <c r="E28590" s="21"/>
      <c r="G28590" s="13"/>
      <c r="H28590" s="13"/>
      <c r="J28590" s="13"/>
      <c r="K28590" s="21"/>
    </row>
    <row r="28591">
      <c r="D28591" s="13"/>
      <c r="E28591" s="21"/>
      <c r="G28591" s="13"/>
      <c r="H28591" s="13"/>
      <c r="J28591" s="13"/>
      <c r="K28591" s="21"/>
    </row>
    <row r="28592">
      <c r="D28592" s="13"/>
      <c r="E28592" s="21"/>
      <c r="G28592" s="13"/>
      <c r="H28592" s="13"/>
      <c r="J28592" s="13"/>
      <c r="K28592" s="21"/>
    </row>
    <row r="28593">
      <c r="D28593" s="13"/>
      <c r="E28593" s="21"/>
      <c r="G28593" s="13"/>
      <c r="H28593" s="13"/>
      <c r="J28593" s="13"/>
      <c r="K28593" s="21"/>
    </row>
    <row r="28594">
      <c r="D28594" s="13"/>
      <c r="E28594" s="21"/>
      <c r="G28594" s="13"/>
      <c r="H28594" s="13"/>
      <c r="J28594" s="13"/>
      <c r="K28594" s="21"/>
    </row>
    <row r="28595">
      <c r="D28595" s="13"/>
      <c r="E28595" s="21"/>
      <c r="G28595" s="13"/>
      <c r="H28595" s="13"/>
      <c r="J28595" s="13"/>
      <c r="K28595" s="21"/>
    </row>
    <row r="28596">
      <c r="D28596" s="13"/>
      <c r="E28596" s="21"/>
      <c r="G28596" s="13"/>
      <c r="H28596" s="13"/>
      <c r="J28596" s="13"/>
      <c r="K28596" s="21"/>
    </row>
    <row r="28597">
      <c r="D28597" s="13"/>
      <c r="E28597" s="21"/>
      <c r="G28597" s="13"/>
      <c r="H28597" s="13"/>
      <c r="J28597" s="13"/>
      <c r="K28597" s="21"/>
    </row>
    <row r="28598">
      <c r="D28598" s="13"/>
      <c r="E28598" s="21"/>
      <c r="G28598" s="13"/>
      <c r="H28598" s="13"/>
      <c r="J28598" s="13"/>
      <c r="K28598" s="21"/>
    </row>
    <row r="28599">
      <c r="D28599" s="13"/>
      <c r="E28599" s="21"/>
      <c r="G28599" s="13"/>
      <c r="H28599" s="13"/>
      <c r="J28599" s="13"/>
      <c r="K28599" s="21"/>
    </row>
    <row r="28600">
      <c r="D28600" s="13"/>
      <c r="E28600" s="21"/>
      <c r="G28600" s="13"/>
      <c r="H28600" s="13"/>
      <c r="J28600" s="13"/>
      <c r="K28600" s="21"/>
    </row>
    <row r="28601">
      <c r="D28601" s="13"/>
      <c r="E28601" s="21"/>
      <c r="G28601" s="13"/>
      <c r="H28601" s="13"/>
      <c r="J28601" s="13"/>
      <c r="K28601" s="21"/>
    </row>
    <row r="28602">
      <c r="D28602" s="13"/>
      <c r="E28602" s="21"/>
      <c r="G28602" s="13"/>
      <c r="H28602" s="13"/>
      <c r="J28602" s="13"/>
      <c r="K28602" s="21"/>
    </row>
    <row r="28603">
      <c r="D28603" s="13"/>
      <c r="E28603" s="21"/>
      <c r="G28603" s="13"/>
      <c r="H28603" s="13"/>
      <c r="J28603" s="13"/>
      <c r="K28603" s="21"/>
    </row>
    <row r="28604">
      <c r="D28604" s="13"/>
      <c r="E28604" s="21"/>
      <c r="G28604" s="13"/>
      <c r="H28604" s="13"/>
      <c r="J28604" s="13"/>
      <c r="K28604" s="21"/>
    </row>
    <row r="28605">
      <c r="D28605" s="13"/>
      <c r="E28605" s="21"/>
      <c r="G28605" s="13"/>
      <c r="H28605" s="13"/>
      <c r="J28605" s="13"/>
      <c r="K28605" s="21"/>
    </row>
    <row r="28606">
      <c r="D28606" s="13"/>
      <c r="E28606" s="21"/>
      <c r="G28606" s="13"/>
      <c r="H28606" s="13"/>
      <c r="J28606" s="13"/>
      <c r="K28606" s="21"/>
    </row>
    <row r="28607">
      <c r="D28607" s="13"/>
      <c r="E28607" s="21"/>
      <c r="G28607" s="13"/>
      <c r="H28607" s="13"/>
      <c r="J28607" s="13"/>
      <c r="K28607" s="21"/>
    </row>
    <row r="28608">
      <c r="D28608" s="13"/>
      <c r="E28608" s="21"/>
      <c r="G28608" s="13"/>
      <c r="H28608" s="13"/>
      <c r="J28608" s="13"/>
      <c r="K28608" s="21"/>
    </row>
    <row r="28609">
      <c r="D28609" s="13"/>
      <c r="E28609" s="21"/>
      <c r="G28609" s="13"/>
      <c r="H28609" s="13"/>
      <c r="J28609" s="13"/>
      <c r="K28609" s="21"/>
    </row>
    <row r="28610">
      <c r="D28610" s="13"/>
      <c r="E28610" s="21"/>
      <c r="G28610" s="13"/>
      <c r="H28610" s="13"/>
      <c r="J28610" s="13"/>
      <c r="K28610" s="21"/>
    </row>
    <row r="28611">
      <c r="D28611" s="13"/>
      <c r="E28611" s="21"/>
      <c r="G28611" s="13"/>
      <c r="H28611" s="13"/>
      <c r="J28611" s="13"/>
      <c r="K28611" s="21"/>
    </row>
    <row r="28612">
      <c r="D28612" s="13"/>
      <c r="E28612" s="21"/>
      <c r="G28612" s="13"/>
      <c r="H28612" s="13"/>
      <c r="J28612" s="13"/>
      <c r="K28612" s="21"/>
    </row>
    <row r="28613">
      <c r="D28613" s="13"/>
      <c r="E28613" s="21"/>
      <c r="G28613" s="13"/>
      <c r="H28613" s="13"/>
      <c r="J28613" s="13"/>
      <c r="K28613" s="21"/>
    </row>
    <row r="28614">
      <c r="D28614" s="13"/>
      <c r="E28614" s="21"/>
      <c r="G28614" s="13"/>
      <c r="H28614" s="13"/>
      <c r="J28614" s="13"/>
      <c r="K28614" s="21"/>
    </row>
    <row r="28615">
      <c r="D28615" s="13"/>
      <c r="E28615" s="21"/>
      <c r="G28615" s="13"/>
      <c r="H28615" s="13"/>
      <c r="J28615" s="13"/>
      <c r="K28615" s="21"/>
    </row>
    <row r="28616">
      <c r="D28616" s="13"/>
      <c r="E28616" s="21"/>
      <c r="G28616" s="13"/>
      <c r="H28616" s="13"/>
      <c r="J28616" s="13"/>
      <c r="K28616" s="21"/>
    </row>
    <row r="28617">
      <c r="D28617" s="13"/>
      <c r="E28617" s="21"/>
      <c r="G28617" s="13"/>
      <c r="H28617" s="13"/>
      <c r="J28617" s="13"/>
      <c r="K28617" s="21"/>
    </row>
    <row r="28618">
      <c r="D28618" s="13"/>
      <c r="E28618" s="21"/>
      <c r="G28618" s="13"/>
      <c r="H28618" s="13"/>
      <c r="J28618" s="13"/>
      <c r="K28618" s="21"/>
    </row>
    <row r="28619">
      <c r="D28619" s="13"/>
      <c r="E28619" s="21"/>
      <c r="G28619" s="13"/>
      <c r="H28619" s="13"/>
      <c r="J28619" s="13"/>
      <c r="K28619" s="21"/>
    </row>
    <row r="28620">
      <c r="D28620" s="13"/>
      <c r="E28620" s="21"/>
      <c r="G28620" s="13"/>
      <c r="H28620" s="13"/>
      <c r="J28620" s="13"/>
      <c r="K28620" s="21"/>
    </row>
    <row r="28621">
      <c r="D28621" s="13"/>
      <c r="E28621" s="21"/>
      <c r="G28621" s="13"/>
      <c r="H28621" s="13"/>
      <c r="J28621" s="13"/>
      <c r="K28621" s="21"/>
    </row>
    <row r="28622">
      <c r="D28622" s="13"/>
      <c r="E28622" s="21"/>
      <c r="G28622" s="13"/>
      <c r="H28622" s="13"/>
      <c r="J28622" s="13"/>
      <c r="K28622" s="21"/>
    </row>
    <row r="28623">
      <c r="D28623" s="13"/>
      <c r="E28623" s="21"/>
      <c r="G28623" s="13"/>
      <c r="H28623" s="13"/>
      <c r="J28623" s="13"/>
      <c r="K28623" s="21"/>
    </row>
    <row r="28624">
      <c r="D28624" s="13"/>
      <c r="E28624" s="21"/>
      <c r="G28624" s="13"/>
      <c r="H28624" s="13"/>
      <c r="J28624" s="13"/>
      <c r="K28624" s="21"/>
    </row>
    <row r="28625">
      <c r="D28625" s="13"/>
      <c r="E28625" s="21"/>
      <c r="G28625" s="13"/>
      <c r="H28625" s="13"/>
      <c r="J28625" s="13"/>
      <c r="K28625" s="21"/>
    </row>
    <row r="28626">
      <c r="D28626" s="13"/>
      <c r="E28626" s="21"/>
      <c r="G28626" s="13"/>
      <c r="H28626" s="13"/>
      <c r="J28626" s="13"/>
      <c r="K28626" s="21"/>
    </row>
    <row r="28627">
      <c r="D28627" s="13"/>
      <c r="E28627" s="21"/>
      <c r="G28627" s="13"/>
      <c r="H28627" s="13"/>
      <c r="J28627" s="13"/>
      <c r="K28627" s="21"/>
    </row>
    <row r="28628">
      <c r="D28628" s="13"/>
      <c r="E28628" s="21"/>
      <c r="G28628" s="13"/>
      <c r="H28628" s="13"/>
      <c r="J28628" s="13"/>
      <c r="K28628" s="21"/>
    </row>
    <row r="28629">
      <c r="D28629" s="13"/>
      <c r="E28629" s="21"/>
      <c r="G28629" s="13"/>
      <c r="H28629" s="13"/>
      <c r="J28629" s="13"/>
      <c r="K28629" s="21"/>
    </row>
    <row r="28630">
      <c r="D28630" s="13"/>
      <c r="E28630" s="21"/>
      <c r="G28630" s="13"/>
      <c r="H28630" s="13"/>
      <c r="J28630" s="13"/>
      <c r="K28630" s="21"/>
    </row>
    <row r="28631">
      <c r="D28631" s="13"/>
      <c r="E28631" s="21"/>
      <c r="G28631" s="13"/>
      <c r="H28631" s="13"/>
      <c r="J28631" s="13"/>
      <c r="K28631" s="21"/>
    </row>
    <row r="28632">
      <c r="D28632" s="13"/>
      <c r="E28632" s="21"/>
      <c r="G28632" s="13"/>
      <c r="H28632" s="13"/>
      <c r="J28632" s="13"/>
      <c r="K28632" s="21"/>
    </row>
    <row r="28633">
      <c r="D28633" s="13"/>
      <c r="E28633" s="21"/>
      <c r="G28633" s="13"/>
      <c r="H28633" s="13"/>
      <c r="J28633" s="13"/>
      <c r="K28633" s="21"/>
    </row>
    <row r="28634">
      <c r="D28634" s="13"/>
      <c r="E28634" s="21"/>
      <c r="G28634" s="13"/>
      <c r="H28634" s="13"/>
      <c r="J28634" s="13"/>
      <c r="K28634" s="21"/>
    </row>
    <row r="28635">
      <c r="D28635" s="13"/>
      <c r="E28635" s="21"/>
      <c r="G28635" s="13"/>
      <c r="H28635" s="13"/>
      <c r="J28635" s="13"/>
      <c r="K28635" s="21"/>
    </row>
    <row r="28636">
      <c r="D28636" s="13"/>
      <c r="E28636" s="21"/>
      <c r="G28636" s="13"/>
      <c r="H28636" s="13"/>
      <c r="J28636" s="13"/>
      <c r="K28636" s="21"/>
    </row>
    <row r="28637">
      <c r="D28637" s="13"/>
      <c r="E28637" s="21"/>
      <c r="G28637" s="13"/>
      <c r="H28637" s="13"/>
      <c r="J28637" s="13"/>
      <c r="K28637" s="21"/>
    </row>
    <row r="28638">
      <c r="D28638" s="13"/>
      <c r="E28638" s="21"/>
      <c r="G28638" s="13"/>
      <c r="H28638" s="13"/>
      <c r="J28638" s="13"/>
      <c r="K28638" s="21"/>
    </row>
    <row r="28639">
      <c r="D28639" s="13"/>
      <c r="E28639" s="21"/>
      <c r="G28639" s="13"/>
      <c r="H28639" s="13"/>
      <c r="J28639" s="13"/>
      <c r="K28639" s="21"/>
    </row>
    <row r="28640">
      <c r="D28640" s="13"/>
      <c r="E28640" s="21"/>
      <c r="G28640" s="13"/>
      <c r="H28640" s="13"/>
      <c r="J28640" s="13"/>
      <c r="K28640" s="21"/>
    </row>
    <row r="28641">
      <c r="D28641" s="13"/>
      <c r="E28641" s="21"/>
      <c r="G28641" s="13"/>
      <c r="H28641" s="13"/>
      <c r="J28641" s="13"/>
      <c r="K28641" s="21"/>
    </row>
    <row r="28642">
      <c r="D28642" s="13"/>
      <c r="E28642" s="21"/>
      <c r="G28642" s="13"/>
      <c r="H28642" s="13"/>
      <c r="J28642" s="13"/>
      <c r="K28642" s="21"/>
    </row>
    <row r="28643">
      <c r="D28643" s="13"/>
      <c r="E28643" s="21"/>
      <c r="G28643" s="13"/>
      <c r="H28643" s="13"/>
      <c r="J28643" s="13"/>
      <c r="K28643" s="21"/>
    </row>
    <row r="28644">
      <c r="D28644" s="13"/>
      <c r="E28644" s="21"/>
      <c r="G28644" s="13"/>
      <c r="H28644" s="13"/>
      <c r="J28644" s="13"/>
      <c r="K28644" s="21"/>
    </row>
    <row r="28645">
      <c r="D28645" s="13"/>
      <c r="E28645" s="21"/>
      <c r="G28645" s="13"/>
      <c r="H28645" s="13"/>
      <c r="J28645" s="13"/>
      <c r="K28645" s="21"/>
    </row>
    <row r="28646">
      <c r="D28646" s="13"/>
      <c r="E28646" s="21"/>
      <c r="G28646" s="13"/>
      <c r="H28646" s="13"/>
      <c r="J28646" s="13"/>
      <c r="K28646" s="21"/>
    </row>
    <row r="28647">
      <c r="D28647" s="13"/>
      <c r="E28647" s="21"/>
      <c r="G28647" s="13"/>
      <c r="H28647" s="13"/>
      <c r="J28647" s="13"/>
      <c r="K28647" s="21"/>
    </row>
    <row r="28648">
      <c r="D28648" s="13"/>
      <c r="E28648" s="21"/>
      <c r="G28648" s="13"/>
      <c r="H28648" s="13"/>
      <c r="J28648" s="13"/>
      <c r="K28648" s="21"/>
    </row>
    <row r="28649">
      <c r="D28649" s="13"/>
      <c r="E28649" s="21"/>
      <c r="G28649" s="13"/>
      <c r="H28649" s="13"/>
      <c r="J28649" s="13"/>
      <c r="K28649" s="21"/>
    </row>
    <row r="28650">
      <c r="D28650" s="13"/>
      <c r="E28650" s="21"/>
      <c r="G28650" s="13"/>
      <c r="H28650" s="13"/>
      <c r="J28650" s="13"/>
      <c r="K28650" s="21"/>
    </row>
    <row r="28651">
      <c r="D28651" s="13"/>
      <c r="E28651" s="21"/>
      <c r="G28651" s="13"/>
      <c r="H28651" s="13"/>
      <c r="J28651" s="13"/>
      <c r="K28651" s="21"/>
    </row>
    <row r="28652">
      <c r="D28652" s="13"/>
      <c r="E28652" s="21"/>
      <c r="G28652" s="13"/>
      <c r="H28652" s="13"/>
      <c r="J28652" s="13"/>
      <c r="K28652" s="21"/>
    </row>
    <row r="28653">
      <c r="D28653" s="13"/>
      <c r="E28653" s="21"/>
      <c r="G28653" s="13"/>
      <c r="H28653" s="13"/>
      <c r="J28653" s="13"/>
      <c r="K28653" s="21"/>
    </row>
    <row r="28654">
      <c r="D28654" s="13"/>
      <c r="E28654" s="21"/>
      <c r="G28654" s="13"/>
      <c r="H28654" s="13"/>
      <c r="J28654" s="13"/>
      <c r="K28654" s="21"/>
    </row>
    <row r="28655">
      <c r="D28655" s="13"/>
      <c r="E28655" s="21"/>
      <c r="G28655" s="13"/>
      <c r="H28655" s="13"/>
      <c r="J28655" s="13"/>
      <c r="K28655" s="21"/>
    </row>
    <row r="28656">
      <c r="D28656" s="13"/>
      <c r="E28656" s="21"/>
      <c r="G28656" s="13"/>
      <c r="H28656" s="13"/>
      <c r="J28656" s="13"/>
      <c r="K28656" s="21"/>
    </row>
    <row r="28657">
      <c r="D28657" s="13"/>
      <c r="E28657" s="21"/>
      <c r="G28657" s="13"/>
      <c r="H28657" s="13"/>
      <c r="J28657" s="13"/>
      <c r="K28657" s="21"/>
    </row>
    <row r="28658">
      <c r="D28658" s="13"/>
      <c r="E28658" s="21"/>
      <c r="G28658" s="13"/>
      <c r="H28658" s="13"/>
      <c r="J28658" s="13"/>
      <c r="K28658" s="21"/>
    </row>
    <row r="28659">
      <c r="D28659" s="13"/>
      <c r="E28659" s="21"/>
      <c r="G28659" s="13"/>
      <c r="H28659" s="13"/>
      <c r="J28659" s="13"/>
      <c r="K28659" s="21"/>
    </row>
    <row r="28660">
      <c r="D28660" s="13"/>
      <c r="E28660" s="21"/>
      <c r="G28660" s="13"/>
      <c r="H28660" s="13"/>
      <c r="J28660" s="13"/>
      <c r="K28660" s="21"/>
    </row>
    <row r="28661">
      <c r="D28661" s="13"/>
      <c r="E28661" s="21"/>
      <c r="G28661" s="13"/>
      <c r="H28661" s="13"/>
      <c r="J28661" s="13"/>
      <c r="K28661" s="21"/>
    </row>
    <row r="28662">
      <c r="D28662" s="13"/>
      <c r="E28662" s="21"/>
      <c r="G28662" s="13"/>
      <c r="H28662" s="13"/>
      <c r="J28662" s="13"/>
      <c r="K28662" s="21"/>
    </row>
    <row r="28663">
      <c r="D28663" s="13"/>
      <c r="E28663" s="21"/>
      <c r="G28663" s="13"/>
      <c r="H28663" s="13"/>
      <c r="J28663" s="13"/>
      <c r="K28663" s="21"/>
    </row>
    <row r="28664">
      <c r="D28664" s="13"/>
      <c r="E28664" s="21"/>
      <c r="G28664" s="13"/>
      <c r="H28664" s="13"/>
      <c r="J28664" s="13"/>
      <c r="K28664" s="21"/>
    </row>
    <row r="28665">
      <c r="D28665" s="13"/>
      <c r="E28665" s="21"/>
      <c r="G28665" s="13"/>
      <c r="H28665" s="13"/>
      <c r="J28665" s="13"/>
      <c r="K28665" s="21"/>
    </row>
    <row r="28666">
      <c r="D28666" s="13"/>
      <c r="E28666" s="21"/>
      <c r="G28666" s="13"/>
      <c r="H28666" s="13"/>
      <c r="J28666" s="13"/>
      <c r="K28666" s="21"/>
    </row>
    <row r="28667">
      <c r="D28667" s="13"/>
      <c r="E28667" s="21"/>
      <c r="G28667" s="13"/>
      <c r="H28667" s="13"/>
      <c r="J28667" s="13"/>
      <c r="K28667" s="21"/>
    </row>
    <row r="28668">
      <c r="D28668" s="13"/>
      <c r="E28668" s="21"/>
      <c r="G28668" s="13"/>
      <c r="H28668" s="13"/>
      <c r="J28668" s="13"/>
      <c r="K28668" s="21"/>
    </row>
    <row r="28669">
      <c r="D28669" s="13"/>
      <c r="E28669" s="21"/>
      <c r="G28669" s="13"/>
      <c r="H28669" s="13"/>
      <c r="J28669" s="13"/>
      <c r="K28669" s="21"/>
    </row>
    <row r="28670">
      <c r="D28670" s="13"/>
      <c r="E28670" s="21"/>
      <c r="G28670" s="13"/>
      <c r="H28670" s="13"/>
      <c r="J28670" s="13"/>
      <c r="K28670" s="21"/>
    </row>
    <row r="28671">
      <c r="D28671" s="13"/>
      <c r="E28671" s="21"/>
      <c r="G28671" s="13"/>
      <c r="H28671" s="13"/>
      <c r="J28671" s="13"/>
      <c r="K28671" s="21"/>
    </row>
    <row r="28672">
      <c r="D28672" s="13"/>
      <c r="E28672" s="21"/>
      <c r="G28672" s="13"/>
      <c r="H28672" s="13"/>
      <c r="J28672" s="13"/>
      <c r="K28672" s="21"/>
    </row>
    <row r="28673">
      <c r="D28673" s="13"/>
      <c r="E28673" s="21"/>
      <c r="G28673" s="13"/>
      <c r="H28673" s="13"/>
      <c r="J28673" s="13"/>
      <c r="K28673" s="21"/>
    </row>
    <row r="28674">
      <c r="D28674" s="13"/>
      <c r="E28674" s="21"/>
      <c r="G28674" s="13"/>
      <c r="H28674" s="13"/>
      <c r="J28674" s="13"/>
      <c r="K28674" s="21"/>
    </row>
    <row r="28675">
      <c r="D28675" s="13"/>
      <c r="E28675" s="21"/>
      <c r="G28675" s="13"/>
      <c r="H28675" s="13"/>
      <c r="J28675" s="13"/>
      <c r="K28675" s="21"/>
    </row>
    <row r="28676">
      <c r="D28676" s="13"/>
      <c r="E28676" s="21"/>
      <c r="G28676" s="13"/>
      <c r="H28676" s="13"/>
      <c r="J28676" s="13"/>
      <c r="K28676" s="21"/>
    </row>
    <row r="28677">
      <c r="D28677" s="13"/>
      <c r="E28677" s="21"/>
      <c r="G28677" s="13"/>
      <c r="H28677" s="13"/>
      <c r="J28677" s="13"/>
      <c r="K28677" s="21"/>
    </row>
    <row r="28678">
      <c r="D28678" s="13"/>
      <c r="E28678" s="21"/>
      <c r="G28678" s="13"/>
      <c r="H28678" s="13"/>
      <c r="J28678" s="13"/>
      <c r="K28678" s="21"/>
    </row>
    <row r="28679">
      <c r="D28679" s="13"/>
      <c r="E28679" s="21"/>
      <c r="G28679" s="13"/>
      <c r="H28679" s="13"/>
      <c r="J28679" s="13"/>
      <c r="K28679" s="21"/>
    </row>
    <row r="28680">
      <c r="D28680" s="13"/>
      <c r="E28680" s="21"/>
      <c r="G28680" s="13"/>
      <c r="H28680" s="13"/>
      <c r="J28680" s="13"/>
      <c r="K28680" s="21"/>
    </row>
    <row r="28681">
      <c r="D28681" s="13"/>
      <c r="E28681" s="21"/>
      <c r="G28681" s="13"/>
      <c r="H28681" s="13"/>
      <c r="J28681" s="13"/>
      <c r="K28681" s="21"/>
    </row>
    <row r="28682">
      <c r="D28682" s="13"/>
      <c r="E28682" s="21"/>
      <c r="G28682" s="13"/>
      <c r="H28682" s="13"/>
      <c r="J28682" s="13"/>
      <c r="K28682" s="21"/>
    </row>
    <row r="28683">
      <c r="D28683" s="13"/>
      <c r="E28683" s="21"/>
      <c r="G28683" s="13"/>
      <c r="H28683" s="13"/>
      <c r="J28683" s="13"/>
      <c r="K28683" s="21"/>
    </row>
    <row r="28684">
      <c r="D28684" s="13"/>
      <c r="E28684" s="21"/>
      <c r="G28684" s="13"/>
      <c r="H28684" s="13"/>
      <c r="J28684" s="13"/>
      <c r="K28684" s="21"/>
    </row>
    <row r="28685">
      <c r="D28685" s="13"/>
      <c r="E28685" s="21"/>
      <c r="G28685" s="13"/>
      <c r="H28685" s="13"/>
      <c r="J28685" s="13"/>
      <c r="K28685" s="21"/>
    </row>
    <row r="28686">
      <c r="D28686" s="13"/>
      <c r="E28686" s="21"/>
      <c r="G28686" s="13"/>
      <c r="H28686" s="13"/>
      <c r="J28686" s="13"/>
      <c r="K28686" s="21"/>
    </row>
    <row r="28687">
      <c r="D28687" s="13"/>
      <c r="E28687" s="21"/>
      <c r="G28687" s="13"/>
      <c r="H28687" s="13"/>
      <c r="J28687" s="13"/>
      <c r="K28687" s="21"/>
    </row>
    <row r="28688">
      <c r="D28688" s="13"/>
      <c r="E28688" s="21"/>
      <c r="G28688" s="13"/>
      <c r="H28688" s="13"/>
      <c r="J28688" s="13"/>
      <c r="K28688" s="21"/>
    </row>
    <row r="28689">
      <c r="D28689" s="13"/>
      <c r="E28689" s="21"/>
      <c r="G28689" s="13"/>
      <c r="H28689" s="13"/>
      <c r="J28689" s="13"/>
      <c r="K28689" s="21"/>
    </row>
    <row r="28690">
      <c r="D28690" s="13"/>
      <c r="E28690" s="21"/>
      <c r="G28690" s="13"/>
      <c r="H28690" s="13"/>
      <c r="J28690" s="13"/>
      <c r="K28690" s="21"/>
    </row>
    <row r="28691">
      <c r="D28691" s="13"/>
      <c r="E28691" s="21"/>
      <c r="G28691" s="13"/>
      <c r="H28691" s="13"/>
      <c r="J28691" s="13"/>
      <c r="K28691" s="21"/>
    </row>
    <row r="28692">
      <c r="D28692" s="13"/>
      <c r="E28692" s="21"/>
      <c r="G28692" s="13"/>
      <c r="H28692" s="13"/>
      <c r="J28692" s="13"/>
      <c r="K28692" s="21"/>
    </row>
    <row r="28693">
      <c r="D28693" s="13"/>
      <c r="E28693" s="21"/>
      <c r="G28693" s="13"/>
      <c r="H28693" s="13"/>
      <c r="J28693" s="13"/>
      <c r="K28693" s="21"/>
    </row>
    <row r="28694">
      <c r="D28694" s="13"/>
      <c r="E28694" s="21"/>
      <c r="G28694" s="13"/>
      <c r="H28694" s="13"/>
      <c r="J28694" s="13"/>
      <c r="K28694" s="21"/>
    </row>
    <row r="28695">
      <c r="D28695" s="13"/>
      <c r="E28695" s="21"/>
      <c r="G28695" s="13"/>
      <c r="H28695" s="13"/>
      <c r="J28695" s="13"/>
      <c r="K28695" s="21"/>
    </row>
    <row r="28696">
      <c r="D28696" s="13"/>
      <c r="E28696" s="21"/>
      <c r="G28696" s="13"/>
      <c r="H28696" s="13"/>
      <c r="J28696" s="13"/>
      <c r="K28696" s="21"/>
    </row>
    <row r="28697">
      <c r="D28697" s="13"/>
      <c r="E28697" s="21"/>
      <c r="G28697" s="13"/>
      <c r="H28697" s="13"/>
      <c r="J28697" s="13"/>
      <c r="K28697" s="21"/>
    </row>
    <row r="28698">
      <c r="D28698" s="13"/>
      <c r="E28698" s="21"/>
      <c r="G28698" s="13"/>
      <c r="H28698" s="13"/>
      <c r="J28698" s="13"/>
      <c r="K28698" s="21"/>
    </row>
    <row r="28699">
      <c r="D28699" s="13"/>
      <c r="E28699" s="21"/>
      <c r="G28699" s="13"/>
      <c r="H28699" s="13"/>
      <c r="J28699" s="13"/>
      <c r="K28699" s="21"/>
    </row>
    <row r="28700">
      <c r="D28700" s="13"/>
      <c r="E28700" s="21"/>
      <c r="G28700" s="13"/>
      <c r="H28700" s="13"/>
      <c r="J28700" s="13"/>
      <c r="K28700" s="21"/>
    </row>
    <row r="28701">
      <c r="D28701" s="13"/>
      <c r="E28701" s="21"/>
      <c r="G28701" s="13"/>
      <c r="H28701" s="13"/>
      <c r="J28701" s="13"/>
      <c r="K28701" s="21"/>
    </row>
    <row r="28702">
      <c r="D28702" s="13"/>
      <c r="E28702" s="21"/>
      <c r="G28702" s="13"/>
      <c r="H28702" s="13"/>
      <c r="J28702" s="13"/>
      <c r="K28702" s="21"/>
    </row>
    <row r="28703">
      <c r="D28703" s="13"/>
      <c r="E28703" s="21"/>
      <c r="G28703" s="13"/>
      <c r="H28703" s="13"/>
      <c r="J28703" s="13"/>
      <c r="K28703" s="21"/>
    </row>
    <row r="28704">
      <c r="D28704" s="13"/>
      <c r="E28704" s="21"/>
      <c r="G28704" s="13"/>
      <c r="H28704" s="13"/>
      <c r="J28704" s="13"/>
      <c r="K28704" s="21"/>
    </row>
    <row r="28705">
      <c r="D28705" s="13"/>
      <c r="E28705" s="21"/>
      <c r="G28705" s="13"/>
      <c r="H28705" s="13"/>
      <c r="J28705" s="13"/>
      <c r="K28705" s="21"/>
    </row>
    <row r="28706">
      <c r="D28706" s="13"/>
      <c r="E28706" s="21"/>
      <c r="G28706" s="13"/>
      <c r="H28706" s="13"/>
      <c r="J28706" s="13"/>
      <c r="K28706" s="21"/>
    </row>
    <row r="28707">
      <c r="D28707" s="13"/>
      <c r="E28707" s="21"/>
      <c r="G28707" s="13"/>
      <c r="H28707" s="13"/>
      <c r="J28707" s="13"/>
      <c r="K28707" s="21"/>
    </row>
    <row r="28708">
      <c r="D28708" s="13"/>
      <c r="E28708" s="21"/>
      <c r="G28708" s="13"/>
      <c r="H28708" s="13"/>
      <c r="J28708" s="13"/>
      <c r="K28708" s="21"/>
    </row>
    <row r="28709">
      <c r="D28709" s="13"/>
      <c r="E28709" s="21"/>
      <c r="G28709" s="13"/>
      <c r="H28709" s="13"/>
      <c r="J28709" s="13"/>
      <c r="K28709" s="21"/>
    </row>
    <row r="28710">
      <c r="D28710" s="13"/>
      <c r="E28710" s="21"/>
      <c r="G28710" s="13"/>
      <c r="H28710" s="13"/>
      <c r="J28710" s="13"/>
      <c r="K28710" s="21"/>
    </row>
    <row r="28711">
      <c r="D28711" s="13"/>
      <c r="E28711" s="21"/>
      <c r="G28711" s="13"/>
      <c r="H28711" s="13"/>
      <c r="J28711" s="13"/>
      <c r="K28711" s="21"/>
    </row>
    <row r="28712">
      <c r="D28712" s="13"/>
      <c r="E28712" s="21"/>
      <c r="G28712" s="13"/>
      <c r="H28712" s="13"/>
      <c r="J28712" s="13"/>
      <c r="K28712" s="21"/>
    </row>
    <row r="28713">
      <c r="D28713" s="13"/>
      <c r="E28713" s="21"/>
      <c r="G28713" s="13"/>
      <c r="H28713" s="13"/>
      <c r="J28713" s="13"/>
      <c r="K28713" s="21"/>
    </row>
    <row r="28714">
      <c r="D28714" s="13"/>
      <c r="E28714" s="21"/>
      <c r="G28714" s="13"/>
      <c r="H28714" s="13"/>
      <c r="J28714" s="13"/>
      <c r="K28714" s="21"/>
    </row>
    <row r="28715">
      <c r="D28715" s="13"/>
      <c r="E28715" s="21"/>
      <c r="G28715" s="13"/>
      <c r="H28715" s="13"/>
      <c r="J28715" s="13"/>
      <c r="K28715" s="21"/>
    </row>
    <row r="28716">
      <c r="D28716" s="13"/>
      <c r="E28716" s="21"/>
      <c r="G28716" s="13"/>
      <c r="H28716" s="13"/>
      <c r="J28716" s="13"/>
      <c r="K28716" s="21"/>
    </row>
    <row r="28717">
      <c r="D28717" s="13"/>
      <c r="E28717" s="21"/>
      <c r="G28717" s="13"/>
      <c r="H28717" s="13"/>
      <c r="J28717" s="13"/>
      <c r="K28717" s="21"/>
    </row>
    <row r="28718">
      <c r="D28718" s="13"/>
      <c r="E28718" s="21"/>
      <c r="G28718" s="13"/>
      <c r="H28718" s="13"/>
      <c r="J28718" s="13"/>
      <c r="K28718" s="21"/>
    </row>
    <row r="28719">
      <c r="D28719" s="13"/>
      <c r="E28719" s="21"/>
      <c r="G28719" s="13"/>
      <c r="H28719" s="13"/>
      <c r="J28719" s="13"/>
      <c r="K28719" s="21"/>
    </row>
    <row r="28720">
      <c r="D28720" s="13"/>
      <c r="E28720" s="21"/>
      <c r="G28720" s="13"/>
      <c r="H28720" s="13"/>
      <c r="J28720" s="13"/>
      <c r="K28720" s="21"/>
    </row>
    <row r="28721">
      <c r="D28721" s="13"/>
      <c r="E28721" s="21"/>
      <c r="G28721" s="13"/>
      <c r="H28721" s="13"/>
      <c r="J28721" s="13"/>
      <c r="K28721" s="21"/>
    </row>
    <row r="28722">
      <c r="D28722" s="13"/>
      <c r="E28722" s="21"/>
      <c r="G28722" s="13"/>
      <c r="H28722" s="13"/>
      <c r="J28722" s="13"/>
      <c r="K28722" s="21"/>
    </row>
    <row r="28723">
      <c r="D28723" s="13"/>
      <c r="E28723" s="21"/>
      <c r="G28723" s="13"/>
      <c r="H28723" s="13"/>
      <c r="J28723" s="13"/>
      <c r="K28723" s="21"/>
    </row>
    <row r="28724">
      <c r="D28724" s="13"/>
      <c r="E28724" s="21"/>
      <c r="G28724" s="13"/>
      <c r="H28724" s="13"/>
      <c r="J28724" s="13"/>
      <c r="K28724" s="21"/>
    </row>
    <row r="28725">
      <c r="D28725" s="13"/>
      <c r="E28725" s="21"/>
      <c r="G28725" s="13"/>
      <c r="H28725" s="13"/>
      <c r="J28725" s="13"/>
      <c r="K28725" s="21"/>
    </row>
    <row r="28726">
      <c r="D28726" s="13"/>
      <c r="E28726" s="21"/>
      <c r="G28726" s="13"/>
      <c r="H28726" s="13"/>
      <c r="J28726" s="13"/>
      <c r="K28726" s="21"/>
    </row>
    <row r="28727">
      <c r="D28727" s="13"/>
      <c r="E28727" s="21"/>
      <c r="G28727" s="13"/>
      <c r="H28727" s="13"/>
      <c r="J28727" s="13"/>
      <c r="K28727" s="21"/>
    </row>
    <row r="28728">
      <c r="D28728" s="13"/>
      <c r="E28728" s="21"/>
      <c r="G28728" s="13"/>
      <c r="H28728" s="13"/>
      <c r="J28728" s="13"/>
      <c r="K28728" s="21"/>
    </row>
    <row r="28729">
      <c r="D28729" s="13"/>
      <c r="E28729" s="21"/>
      <c r="G28729" s="13"/>
      <c r="H28729" s="13"/>
      <c r="J28729" s="13"/>
      <c r="K28729" s="21"/>
    </row>
    <row r="28730">
      <c r="D28730" s="13"/>
      <c r="E28730" s="21"/>
      <c r="G28730" s="13"/>
      <c r="H28730" s="13"/>
      <c r="J28730" s="13"/>
      <c r="K28730" s="21"/>
    </row>
    <row r="28731">
      <c r="D28731" s="13"/>
      <c r="E28731" s="21"/>
      <c r="G28731" s="13"/>
      <c r="H28731" s="13"/>
      <c r="J28731" s="13"/>
      <c r="K28731" s="21"/>
    </row>
    <row r="28732">
      <c r="D28732" s="13"/>
      <c r="E28732" s="21"/>
      <c r="G28732" s="13"/>
      <c r="H28732" s="13"/>
      <c r="J28732" s="13"/>
      <c r="K28732" s="21"/>
    </row>
    <row r="28733">
      <c r="D28733" s="13"/>
      <c r="E28733" s="21"/>
      <c r="G28733" s="13"/>
      <c r="H28733" s="13"/>
      <c r="J28733" s="13"/>
      <c r="K28733" s="21"/>
    </row>
    <row r="28734">
      <c r="D28734" s="13"/>
      <c r="E28734" s="21"/>
      <c r="G28734" s="13"/>
      <c r="H28734" s="13"/>
      <c r="J28734" s="13"/>
      <c r="K28734" s="21"/>
    </row>
    <row r="28735">
      <c r="D28735" s="13"/>
      <c r="E28735" s="21"/>
      <c r="G28735" s="13"/>
      <c r="H28735" s="13"/>
      <c r="J28735" s="13"/>
      <c r="K28735" s="21"/>
    </row>
    <row r="28736">
      <c r="D28736" s="13"/>
      <c r="E28736" s="21"/>
      <c r="G28736" s="13"/>
      <c r="H28736" s="13"/>
      <c r="J28736" s="13"/>
      <c r="K28736" s="21"/>
    </row>
    <row r="28737">
      <c r="D28737" s="13"/>
      <c r="E28737" s="21"/>
      <c r="G28737" s="13"/>
      <c r="H28737" s="13"/>
      <c r="J28737" s="13"/>
      <c r="K28737" s="21"/>
    </row>
    <row r="28738">
      <c r="D28738" s="13"/>
      <c r="E28738" s="21"/>
      <c r="G28738" s="13"/>
      <c r="H28738" s="13"/>
      <c r="J28738" s="13"/>
      <c r="K28738" s="21"/>
    </row>
    <row r="28739">
      <c r="D28739" s="13"/>
      <c r="E28739" s="21"/>
      <c r="G28739" s="13"/>
      <c r="H28739" s="13"/>
      <c r="J28739" s="13"/>
      <c r="K28739" s="21"/>
    </row>
    <row r="28740">
      <c r="D28740" s="13"/>
      <c r="E28740" s="21"/>
      <c r="G28740" s="13"/>
      <c r="H28740" s="13"/>
      <c r="J28740" s="13"/>
      <c r="K28740" s="21"/>
    </row>
    <row r="28741">
      <c r="D28741" s="13"/>
      <c r="E28741" s="21"/>
      <c r="G28741" s="13"/>
      <c r="H28741" s="13"/>
      <c r="J28741" s="13"/>
      <c r="K28741" s="21"/>
    </row>
    <row r="28742">
      <c r="D28742" s="13"/>
      <c r="E28742" s="21"/>
      <c r="G28742" s="13"/>
      <c r="H28742" s="13"/>
      <c r="J28742" s="13"/>
      <c r="K28742" s="21"/>
    </row>
    <row r="28743">
      <c r="D28743" s="13"/>
      <c r="E28743" s="21"/>
      <c r="G28743" s="13"/>
      <c r="H28743" s="13"/>
      <c r="J28743" s="13"/>
      <c r="K28743" s="21"/>
    </row>
    <row r="28744">
      <c r="D28744" s="13"/>
      <c r="E28744" s="21"/>
      <c r="G28744" s="13"/>
      <c r="H28744" s="13"/>
      <c r="J28744" s="13"/>
      <c r="K28744" s="21"/>
    </row>
    <row r="28745">
      <c r="D28745" s="13"/>
      <c r="E28745" s="21"/>
      <c r="G28745" s="13"/>
      <c r="H28745" s="13"/>
      <c r="J28745" s="13"/>
      <c r="K28745" s="21"/>
    </row>
    <row r="28746">
      <c r="D28746" s="13"/>
      <c r="E28746" s="21"/>
      <c r="G28746" s="13"/>
      <c r="H28746" s="13"/>
      <c r="J28746" s="13"/>
      <c r="K28746" s="21"/>
    </row>
    <row r="28747">
      <c r="D28747" s="13"/>
      <c r="E28747" s="21"/>
      <c r="G28747" s="13"/>
      <c r="H28747" s="13"/>
      <c r="J28747" s="13"/>
      <c r="K28747" s="21"/>
    </row>
    <row r="28748">
      <c r="D28748" s="13"/>
      <c r="E28748" s="21"/>
      <c r="G28748" s="13"/>
      <c r="H28748" s="13"/>
      <c r="J28748" s="13"/>
      <c r="K28748" s="21"/>
    </row>
    <row r="28749">
      <c r="D28749" s="13"/>
      <c r="E28749" s="21"/>
      <c r="G28749" s="13"/>
      <c r="H28749" s="13"/>
      <c r="J28749" s="13"/>
      <c r="K28749" s="21"/>
    </row>
    <row r="28750">
      <c r="D28750" s="13"/>
      <c r="E28750" s="21"/>
      <c r="G28750" s="13"/>
      <c r="H28750" s="13"/>
      <c r="J28750" s="13"/>
      <c r="K28750" s="21"/>
    </row>
    <row r="28751">
      <c r="D28751" s="13"/>
      <c r="E28751" s="21"/>
      <c r="G28751" s="13"/>
      <c r="H28751" s="13"/>
      <c r="J28751" s="13"/>
      <c r="K28751" s="21"/>
    </row>
    <row r="28752">
      <c r="D28752" s="13"/>
      <c r="E28752" s="21"/>
      <c r="G28752" s="13"/>
      <c r="H28752" s="13"/>
      <c r="J28752" s="13"/>
      <c r="K28752" s="21"/>
    </row>
    <row r="28753">
      <c r="D28753" s="13"/>
      <c r="E28753" s="21"/>
      <c r="G28753" s="13"/>
      <c r="H28753" s="13"/>
      <c r="J28753" s="13"/>
      <c r="K28753" s="21"/>
    </row>
    <row r="28754">
      <c r="D28754" s="13"/>
      <c r="E28754" s="21"/>
      <c r="G28754" s="13"/>
      <c r="H28754" s="13"/>
      <c r="J28754" s="13"/>
      <c r="K28754" s="21"/>
    </row>
    <row r="28755">
      <c r="D28755" s="13"/>
      <c r="E28755" s="21"/>
      <c r="G28755" s="13"/>
      <c r="H28755" s="13"/>
      <c r="J28755" s="13"/>
      <c r="K28755" s="21"/>
    </row>
    <row r="28756">
      <c r="D28756" s="13"/>
      <c r="E28756" s="21"/>
      <c r="G28756" s="13"/>
      <c r="H28756" s="13"/>
      <c r="J28756" s="13"/>
      <c r="K28756" s="21"/>
    </row>
    <row r="28757">
      <c r="D28757" s="13"/>
      <c r="E28757" s="21"/>
      <c r="G28757" s="13"/>
      <c r="H28757" s="13"/>
      <c r="J28757" s="13"/>
      <c r="K28757" s="21"/>
    </row>
    <row r="28758">
      <c r="D28758" s="13"/>
      <c r="E28758" s="21"/>
      <c r="G28758" s="13"/>
      <c r="H28758" s="13"/>
      <c r="J28758" s="13"/>
      <c r="K28758" s="21"/>
    </row>
    <row r="28759">
      <c r="D28759" s="13"/>
      <c r="E28759" s="21"/>
      <c r="G28759" s="13"/>
      <c r="H28759" s="13"/>
      <c r="J28759" s="13"/>
      <c r="K28759" s="21"/>
    </row>
    <row r="28760">
      <c r="D28760" s="13"/>
      <c r="E28760" s="21"/>
      <c r="G28760" s="13"/>
      <c r="H28760" s="13"/>
      <c r="J28760" s="13"/>
      <c r="K28760" s="21"/>
    </row>
    <row r="28761">
      <c r="D28761" s="13"/>
      <c r="E28761" s="21"/>
      <c r="G28761" s="13"/>
      <c r="H28761" s="13"/>
      <c r="J28761" s="13"/>
      <c r="K28761" s="21"/>
    </row>
    <row r="28762">
      <c r="D28762" s="13"/>
      <c r="E28762" s="21"/>
      <c r="G28762" s="13"/>
      <c r="H28762" s="13"/>
      <c r="J28762" s="13"/>
      <c r="K28762" s="21"/>
    </row>
    <row r="28763">
      <c r="D28763" s="13"/>
      <c r="E28763" s="21"/>
      <c r="G28763" s="13"/>
      <c r="H28763" s="13"/>
      <c r="J28763" s="13"/>
      <c r="K28763" s="21"/>
    </row>
    <row r="28764">
      <c r="D28764" s="13"/>
      <c r="E28764" s="21"/>
      <c r="G28764" s="13"/>
      <c r="H28764" s="13"/>
      <c r="J28764" s="13"/>
      <c r="K28764" s="21"/>
    </row>
    <row r="28765">
      <c r="D28765" s="13"/>
      <c r="E28765" s="21"/>
      <c r="G28765" s="13"/>
      <c r="H28765" s="13"/>
      <c r="J28765" s="13"/>
      <c r="K28765" s="21"/>
    </row>
    <row r="28766">
      <c r="D28766" s="13"/>
      <c r="E28766" s="21"/>
      <c r="G28766" s="13"/>
      <c r="H28766" s="13"/>
      <c r="J28766" s="13"/>
      <c r="K28766" s="21"/>
    </row>
    <row r="28767">
      <c r="D28767" s="13"/>
      <c r="E28767" s="21"/>
      <c r="G28767" s="13"/>
      <c r="H28767" s="13"/>
      <c r="J28767" s="13"/>
      <c r="K28767" s="21"/>
    </row>
    <row r="28768">
      <c r="D28768" s="13"/>
      <c r="E28768" s="21"/>
      <c r="G28768" s="13"/>
      <c r="H28768" s="13"/>
      <c r="J28768" s="13"/>
      <c r="K28768" s="21"/>
    </row>
    <row r="28769">
      <c r="D28769" s="13"/>
      <c r="E28769" s="21"/>
      <c r="G28769" s="13"/>
      <c r="H28769" s="13"/>
      <c r="J28769" s="13"/>
      <c r="K28769" s="21"/>
    </row>
    <row r="28770">
      <c r="D28770" s="13"/>
      <c r="E28770" s="21"/>
      <c r="G28770" s="13"/>
      <c r="H28770" s="13"/>
      <c r="J28770" s="13"/>
      <c r="K28770" s="21"/>
    </row>
    <row r="28771">
      <c r="D28771" s="13"/>
      <c r="E28771" s="21"/>
      <c r="G28771" s="13"/>
      <c r="H28771" s="13"/>
      <c r="J28771" s="13"/>
      <c r="K28771" s="21"/>
    </row>
    <row r="28772">
      <c r="D28772" s="13"/>
      <c r="E28772" s="21"/>
      <c r="G28772" s="13"/>
      <c r="H28772" s="13"/>
      <c r="J28772" s="13"/>
      <c r="K28772" s="21"/>
    </row>
    <row r="28773">
      <c r="D28773" s="13"/>
      <c r="E28773" s="21"/>
      <c r="G28773" s="13"/>
      <c r="H28773" s="13"/>
      <c r="J28773" s="13"/>
      <c r="K28773" s="21"/>
    </row>
    <row r="28774">
      <c r="D28774" s="13"/>
      <c r="E28774" s="21"/>
      <c r="G28774" s="13"/>
      <c r="H28774" s="13"/>
      <c r="J28774" s="13"/>
      <c r="K28774" s="21"/>
    </row>
    <row r="28775">
      <c r="D28775" s="13"/>
      <c r="E28775" s="21"/>
      <c r="G28775" s="13"/>
      <c r="H28775" s="13"/>
      <c r="J28775" s="13"/>
      <c r="K28775" s="21"/>
    </row>
    <row r="28776">
      <c r="D28776" s="13"/>
      <c r="E28776" s="21"/>
      <c r="G28776" s="13"/>
      <c r="H28776" s="13"/>
      <c r="J28776" s="13"/>
      <c r="K28776" s="21"/>
    </row>
    <row r="28777">
      <c r="D28777" s="13"/>
      <c r="E28777" s="21"/>
      <c r="G28777" s="13"/>
      <c r="H28777" s="13"/>
      <c r="J28777" s="13"/>
      <c r="K28777" s="21"/>
    </row>
    <row r="28778">
      <c r="D28778" s="13"/>
      <c r="E28778" s="21"/>
      <c r="G28778" s="13"/>
      <c r="H28778" s="13"/>
      <c r="J28778" s="13"/>
      <c r="K28778" s="21"/>
    </row>
    <row r="28779">
      <c r="D28779" s="13"/>
      <c r="E28779" s="21"/>
      <c r="G28779" s="13"/>
      <c r="H28779" s="13"/>
      <c r="J28779" s="13"/>
      <c r="K28779" s="21"/>
    </row>
    <row r="28780">
      <c r="D28780" s="13"/>
      <c r="E28780" s="21"/>
      <c r="G28780" s="13"/>
      <c r="H28780" s="13"/>
      <c r="J28780" s="13"/>
      <c r="K28780" s="21"/>
    </row>
    <row r="28781">
      <c r="D28781" s="13"/>
      <c r="E28781" s="21"/>
      <c r="G28781" s="13"/>
      <c r="H28781" s="13"/>
      <c r="J28781" s="13"/>
      <c r="K28781" s="21"/>
    </row>
    <row r="28782">
      <c r="D28782" s="13"/>
      <c r="E28782" s="21"/>
      <c r="G28782" s="13"/>
      <c r="H28782" s="13"/>
      <c r="J28782" s="13"/>
      <c r="K28782" s="21"/>
    </row>
    <row r="28783">
      <c r="D28783" s="13"/>
      <c r="E28783" s="21"/>
      <c r="G28783" s="13"/>
      <c r="H28783" s="13"/>
      <c r="J28783" s="13"/>
      <c r="K28783" s="21"/>
    </row>
    <row r="28784">
      <c r="D28784" s="13"/>
      <c r="E28784" s="21"/>
      <c r="G28784" s="13"/>
      <c r="H28784" s="13"/>
      <c r="J28784" s="13"/>
      <c r="K28784" s="21"/>
    </row>
    <row r="28785">
      <c r="D28785" s="13"/>
      <c r="E28785" s="21"/>
      <c r="G28785" s="13"/>
      <c r="H28785" s="13"/>
      <c r="J28785" s="13"/>
      <c r="K28785" s="21"/>
    </row>
    <row r="28786">
      <c r="D28786" s="13"/>
      <c r="E28786" s="21"/>
      <c r="G28786" s="13"/>
      <c r="H28786" s="13"/>
      <c r="J28786" s="13"/>
      <c r="K28786" s="21"/>
    </row>
    <row r="28787">
      <c r="D28787" s="13"/>
      <c r="E28787" s="21"/>
      <c r="G28787" s="13"/>
      <c r="H28787" s="13"/>
      <c r="J28787" s="13"/>
      <c r="K28787" s="21"/>
    </row>
    <row r="28788">
      <c r="D28788" s="13"/>
      <c r="E28788" s="21"/>
      <c r="G28788" s="13"/>
      <c r="H28788" s="13"/>
      <c r="J28788" s="13"/>
      <c r="K28788" s="21"/>
    </row>
    <row r="28789">
      <c r="D28789" s="13"/>
      <c r="E28789" s="21"/>
      <c r="G28789" s="13"/>
      <c r="H28789" s="13"/>
      <c r="J28789" s="13"/>
      <c r="K28789" s="21"/>
    </row>
    <row r="28790">
      <c r="D28790" s="13"/>
      <c r="E28790" s="21"/>
      <c r="G28790" s="13"/>
      <c r="H28790" s="13"/>
      <c r="J28790" s="13"/>
      <c r="K28790" s="21"/>
    </row>
    <row r="28791">
      <c r="D28791" s="13"/>
      <c r="E28791" s="21"/>
      <c r="G28791" s="13"/>
      <c r="H28791" s="13"/>
      <c r="J28791" s="13"/>
      <c r="K28791" s="21"/>
    </row>
    <row r="28792">
      <c r="D28792" s="13"/>
      <c r="E28792" s="21"/>
      <c r="G28792" s="13"/>
      <c r="H28792" s="13"/>
      <c r="J28792" s="13"/>
      <c r="K28792" s="21"/>
    </row>
    <row r="28793">
      <c r="D28793" s="13"/>
      <c r="E28793" s="21"/>
      <c r="G28793" s="13"/>
      <c r="H28793" s="13"/>
      <c r="J28793" s="13"/>
      <c r="K28793" s="21"/>
    </row>
    <row r="28794">
      <c r="D28794" s="13"/>
      <c r="E28794" s="21"/>
      <c r="G28794" s="13"/>
      <c r="H28794" s="13"/>
      <c r="J28794" s="13"/>
      <c r="K28794" s="21"/>
    </row>
    <row r="28795">
      <c r="D28795" s="13"/>
      <c r="E28795" s="21"/>
      <c r="G28795" s="13"/>
      <c r="H28795" s="13"/>
      <c r="J28795" s="13"/>
      <c r="K28795" s="21"/>
    </row>
    <row r="28796">
      <c r="D28796" s="13"/>
      <c r="E28796" s="21"/>
      <c r="G28796" s="13"/>
      <c r="H28796" s="13"/>
      <c r="J28796" s="13"/>
      <c r="K28796" s="21"/>
    </row>
    <row r="28797">
      <c r="D28797" s="13"/>
      <c r="E28797" s="21"/>
      <c r="G28797" s="13"/>
      <c r="H28797" s="13"/>
      <c r="J28797" s="13"/>
      <c r="K28797" s="21"/>
    </row>
    <row r="28798">
      <c r="D28798" s="13"/>
      <c r="E28798" s="21"/>
      <c r="G28798" s="13"/>
      <c r="H28798" s="13"/>
      <c r="J28798" s="13"/>
      <c r="K28798" s="21"/>
    </row>
    <row r="28799">
      <c r="D28799" s="13"/>
      <c r="E28799" s="21"/>
      <c r="G28799" s="13"/>
      <c r="H28799" s="13"/>
      <c r="J28799" s="13"/>
      <c r="K28799" s="21"/>
    </row>
    <row r="28800">
      <c r="D28800" s="13"/>
      <c r="E28800" s="21"/>
      <c r="G28800" s="13"/>
      <c r="H28800" s="13"/>
      <c r="J28800" s="13"/>
      <c r="K28800" s="21"/>
    </row>
    <row r="28801">
      <c r="D28801" s="13"/>
      <c r="E28801" s="21"/>
      <c r="G28801" s="13"/>
      <c r="H28801" s="13"/>
      <c r="J28801" s="13"/>
      <c r="K28801" s="21"/>
    </row>
    <row r="28802">
      <c r="D28802" s="13"/>
      <c r="E28802" s="21"/>
      <c r="G28802" s="13"/>
      <c r="H28802" s="13"/>
      <c r="J28802" s="13"/>
      <c r="K28802" s="21"/>
    </row>
    <row r="28803">
      <c r="D28803" s="13"/>
      <c r="E28803" s="21"/>
      <c r="G28803" s="13"/>
      <c r="H28803" s="13"/>
      <c r="J28803" s="13"/>
      <c r="K28803" s="21"/>
    </row>
    <row r="28804">
      <c r="D28804" s="13"/>
      <c r="E28804" s="21"/>
      <c r="G28804" s="13"/>
      <c r="H28804" s="13"/>
      <c r="J28804" s="13"/>
      <c r="K28804" s="21"/>
    </row>
    <row r="28805">
      <c r="D28805" s="13"/>
      <c r="E28805" s="21"/>
      <c r="G28805" s="13"/>
      <c r="H28805" s="13"/>
      <c r="J28805" s="13"/>
      <c r="K28805" s="21"/>
    </row>
    <row r="28806">
      <c r="D28806" s="13"/>
      <c r="E28806" s="21"/>
      <c r="G28806" s="13"/>
      <c r="H28806" s="13"/>
      <c r="J28806" s="13"/>
      <c r="K28806" s="21"/>
    </row>
    <row r="28807">
      <c r="D28807" s="13"/>
      <c r="E28807" s="21"/>
      <c r="G28807" s="13"/>
      <c r="H28807" s="13"/>
      <c r="J28807" s="13"/>
      <c r="K28807" s="21"/>
    </row>
    <row r="28808">
      <c r="D28808" s="13"/>
      <c r="E28808" s="21"/>
      <c r="G28808" s="13"/>
      <c r="H28808" s="13"/>
      <c r="J28808" s="13"/>
      <c r="K28808" s="21"/>
    </row>
    <row r="28809">
      <c r="D28809" s="13"/>
      <c r="E28809" s="21"/>
      <c r="G28809" s="13"/>
      <c r="H28809" s="13"/>
      <c r="J28809" s="13"/>
      <c r="K28809" s="21"/>
    </row>
    <row r="28810">
      <c r="D28810" s="13"/>
      <c r="E28810" s="21"/>
      <c r="G28810" s="13"/>
      <c r="H28810" s="13"/>
      <c r="J28810" s="13"/>
      <c r="K28810" s="21"/>
    </row>
    <row r="28811">
      <c r="D28811" s="13"/>
      <c r="E28811" s="21"/>
      <c r="G28811" s="13"/>
      <c r="H28811" s="13"/>
      <c r="J28811" s="13"/>
      <c r="K28811" s="21"/>
    </row>
    <row r="28812">
      <c r="D28812" s="13"/>
      <c r="E28812" s="21"/>
      <c r="G28812" s="13"/>
      <c r="H28812" s="13"/>
      <c r="J28812" s="13"/>
      <c r="K28812" s="21"/>
    </row>
    <row r="28813">
      <c r="D28813" s="13"/>
      <c r="E28813" s="21"/>
      <c r="G28813" s="13"/>
      <c r="H28813" s="13"/>
      <c r="J28813" s="13"/>
      <c r="K28813" s="21"/>
    </row>
    <row r="28814">
      <c r="D28814" s="13"/>
      <c r="E28814" s="21"/>
      <c r="G28814" s="13"/>
      <c r="H28814" s="13"/>
      <c r="J28814" s="13"/>
      <c r="K28814" s="21"/>
    </row>
    <row r="28815">
      <c r="D28815" s="13"/>
      <c r="E28815" s="21"/>
      <c r="G28815" s="13"/>
      <c r="H28815" s="13"/>
      <c r="J28815" s="13"/>
      <c r="K28815" s="21"/>
    </row>
    <row r="28816">
      <c r="D28816" s="13"/>
      <c r="E28816" s="21"/>
      <c r="G28816" s="13"/>
      <c r="H28816" s="13"/>
      <c r="J28816" s="13"/>
      <c r="K28816" s="21"/>
    </row>
    <row r="28817">
      <c r="D28817" s="13"/>
      <c r="E28817" s="21"/>
      <c r="G28817" s="13"/>
      <c r="H28817" s="13"/>
      <c r="J28817" s="13"/>
      <c r="K28817" s="21"/>
    </row>
    <row r="28818">
      <c r="D28818" s="13"/>
      <c r="E28818" s="21"/>
      <c r="G28818" s="13"/>
      <c r="H28818" s="13"/>
      <c r="J28818" s="13"/>
      <c r="K28818" s="21"/>
    </row>
    <row r="28819">
      <c r="D28819" s="13"/>
      <c r="E28819" s="21"/>
      <c r="G28819" s="13"/>
      <c r="H28819" s="13"/>
      <c r="J28819" s="13"/>
      <c r="K28819" s="21"/>
    </row>
    <row r="28820">
      <c r="D28820" s="13"/>
      <c r="E28820" s="21"/>
      <c r="G28820" s="13"/>
      <c r="H28820" s="13"/>
      <c r="J28820" s="13"/>
      <c r="K28820" s="21"/>
    </row>
    <row r="28821">
      <c r="D28821" s="13"/>
      <c r="E28821" s="21"/>
      <c r="G28821" s="13"/>
      <c r="H28821" s="13"/>
      <c r="J28821" s="13"/>
      <c r="K28821" s="21"/>
    </row>
    <row r="28822">
      <c r="D28822" s="13"/>
      <c r="E28822" s="21"/>
      <c r="G28822" s="13"/>
      <c r="H28822" s="13"/>
      <c r="J28822" s="13"/>
      <c r="K28822" s="21"/>
    </row>
    <row r="28823">
      <c r="D28823" s="13"/>
      <c r="E28823" s="21"/>
      <c r="G28823" s="13"/>
      <c r="H28823" s="13"/>
      <c r="J28823" s="13"/>
      <c r="K28823" s="21"/>
    </row>
    <row r="28824">
      <c r="D28824" s="13"/>
      <c r="E28824" s="21"/>
      <c r="G28824" s="13"/>
      <c r="H28824" s="13"/>
      <c r="J28824" s="13"/>
      <c r="K28824" s="21"/>
    </row>
    <row r="28825">
      <c r="D28825" s="13"/>
      <c r="E28825" s="21"/>
      <c r="G28825" s="13"/>
      <c r="H28825" s="13"/>
      <c r="J28825" s="13"/>
      <c r="K28825" s="21"/>
    </row>
    <row r="28826">
      <c r="D28826" s="13"/>
      <c r="E28826" s="21"/>
      <c r="G28826" s="13"/>
      <c r="H28826" s="13"/>
      <c r="J28826" s="13"/>
      <c r="K28826" s="21"/>
    </row>
    <row r="28827">
      <c r="D28827" s="13"/>
      <c r="E28827" s="21"/>
      <c r="G28827" s="13"/>
      <c r="H28827" s="13"/>
      <c r="J28827" s="13"/>
      <c r="K28827" s="21"/>
    </row>
    <row r="28828">
      <c r="D28828" s="13"/>
      <c r="E28828" s="21"/>
      <c r="G28828" s="13"/>
      <c r="H28828" s="13"/>
      <c r="J28828" s="13"/>
      <c r="K28828" s="21"/>
    </row>
    <row r="28829">
      <c r="D28829" s="13"/>
      <c r="E28829" s="21"/>
      <c r="G28829" s="13"/>
      <c r="H28829" s="13"/>
      <c r="J28829" s="13"/>
      <c r="K28829" s="21"/>
    </row>
    <row r="28830">
      <c r="D28830" s="13"/>
      <c r="E28830" s="21"/>
      <c r="G28830" s="13"/>
      <c r="H28830" s="13"/>
      <c r="J28830" s="13"/>
      <c r="K28830" s="21"/>
    </row>
    <row r="28831">
      <c r="D28831" s="13"/>
      <c r="E28831" s="21"/>
      <c r="G28831" s="13"/>
      <c r="H28831" s="13"/>
      <c r="J28831" s="13"/>
      <c r="K28831" s="21"/>
    </row>
    <row r="28832">
      <c r="D28832" s="13"/>
      <c r="E28832" s="21"/>
      <c r="G28832" s="13"/>
      <c r="H28832" s="13"/>
      <c r="J28832" s="13"/>
      <c r="K28832" s="21"/>
    </row>
    <row r="28833">
      <c r="D28833" s="13"/>
      <c r="E28833" s="21"/>
      <c r="G28833" s="13"/>
      <c r="H28833" s="13"/>
      <c r="J28833" s="13"/>
      <c r="K28833" s="21"/>
    </row>
    <row r="28834">
      <c r="D28834" s="13"/>
      <c r="E28834" s="21"/>
      <c r="G28834" s="13"/>
      <c r="H28834" s="13"/>
      <c r="J28834" s="13"/>
      <c r="K28834" s="21"/>
    </row>
    <row r="28835">
      <c r="D28835" s="13"/>
      <c r="E28835" s="21"/>
      <c r="G28835" s="13"/>
      <c r="H28835" s="13"/>
      <c r="J28835" s="13"/>
      <c r="K28835" s="21"/>
    </row>
    <row r="28836">
      <c r="D28836" s="13"/>
      <c r="E28836" s="21"/>
      <c r="G28836" s="13"/>
      <c r="H28836" s="13"/>
      <c r="J28836" s="13"/>
      <c r="K28836" s="21"/>
    </row>
    <row r="28837">
      <c r="D28837" s="13"/>
      <c r="E28837" s="21"/>
      <c r="G28837" s="13"/>
      <c r="H28837" s="13"/>
      <c r="J28837" s="13"/>
      <c r="K28837" s="21"/>
    </row>
    <row r="28838">
      <c r="D28838" s="13"/>
      <c r="E28838" s="21"/>
      <c r="G28838" s="13"/>
      <c r="H28838" s="13"/>
      <c r="J28838" s="13"/>
      <c r="K28838" s="21"/>
    </row>
    <row r="28839">
      <c r="D28839" s="13"/>
      <c r="E28839" s="21"/>
      <c r="G28839" s="13"/>
      <c r="H28839" s="13"/>
      <c r="J28839" s="13"/>
      <c r="K28839" s="21"/>
    </row>
    <row r="28840">
      <c r="D28840" s="13"/>
      <c r="E28840" s="21"/>
      <c r="G28840" s="13"/>
      <c r="H28840" s="13"/>
      <c r="J28840" s="13"/>
      <c r="K28840" s="21"/>
    </row>
    <row r="28841">
      <c r="D28841" s="13"/>
      <c r="E28841" s="21"/>
      <c r="G28841" s="13"/>
      <c r="H28841" s="13"/>
      <c r="J28841" s="13"/>
      <c r="K28841" s="21"/>
    </row>
    <row r="28842">
      <c r="D28842" s="13"/>
      <c r="E28842" s="21"/>
      <c r="G28842" s="13"/>
      <c r="H28842" s="13"/>
      <c r="J28842" s="13"/>
      <c r="K28842" s="21"/>
    </row>
    <row r="28843">
      <c r="D28843" s="13"/>
      <c r="E28843" s="21"/>
      <c r="G28843" s="13"/>
      <c r="H28843" s="13"/>
      <c r="J28843" s="13"/>
      <c r="K28843" s="21"/>
    </row>
    <row r="28844">
      <c r="D28844" s="13"/>
      <c r="E28844" s="21"/>
      <c r="G28844" s="13"/>
      <c r="H28844" s="13"/>
      <c r="J28844" s="13"/>
      <c r="K28844" s="21"/>
    </row>
    <row r="28845">
      <c r="D28845" s="13"/>
      <c r="E28845" s="21"/>
      <c r="G28845" s="13"/>
      <c r="H28845" s="13"/>
      <c r="J28845" s="13"/>
      <c r="K28845" s="21"/>
    </row>
    <row r="28846">
      <c r="D28846" s="13"/>
      <c r="E28846" s="21"/>
      <c r="G28846" s="13"/>
      <c r="H28846" s="13"/>
      <c r="J28846" s="13"/>
      <c r="K28846" s="21"/>
    </row>
    <row r="28847">
      <c r="D28847" s="13"/>
      <c r="E28847" s="21"/>
      <c r="G28847" s="13"/>
      <c r="H28847" s="13"/>
      <c r="J28847" s="13"/>
      <c r="K28847" s="21"/>
    </row>
    <row r="28848">
      <c r="D28848" s="13"/>
      <c r="E28848" s="21"/>
      <c r="G28848" s="13"/>
      <c r="H28848" s="13"/>
      <c r="J28848" s="13"/>
      <c r="K28848" s="21"/>
    </row>
    <row r="28849">
      <c r="D28849" s="13"/>
      <c r="E28849" s="21"/>
      <c r="G28849" s="13"/>
      <c r="H28849" s="13"/>
      <c r="J28849" s="13"/>
      <c r="K28849" s="21"/>
    </row>
    <row r="28850">
      <c r="D28850" s="13"/>
      <c r="E28850" s="21"/>
      <c r="G28850" s="13"/>
      <c r="H28850" s="13"/>
      <c r="J28850" s="13"/>
      <c r="K28850" s="21"/>
    </row>
    <row r="28851">
      <c r="D28851" s="13"/>
      <c r="E28851" s="21"/>
      <c r="G28851" s="13"/>
      <c r="H28851" s="13"/>
      <c r="J28851" s="13"/>
      <c r="K28851" s="21"/>
    </row>
    <row r="28852">
      <c r="D28852" s="13"/>
      <c r="E28852" s="21"/>
      <c r="G28852" s="13"/>
      <c r="H28852" s="13"/>
      <c r="J28852" s="13"/>
      <c r="K28852" s="21"/>
    </row>
    <row r="28853">
      <c r="D28853" s="13"/>
      <c r="E28853" s="21"/>
      <c r="G28853" s="13"/>
      <c r="H28853" s="13"/>
      <c r="J28853" s="13"/>
      <c r="K28853" s="21"/>
    </row>
    <row r="28854">
      <c r="D28854" s="13"/>
      <c r="E28854" s="21"/>
      <c r="G28854" s="13"/>
      <c r="H28854" s="13"/>
      <c r="J28854" s="13"/>
      <c r="K28854" s="21"/>
    </row>
    <row r="28855">
      <c r="D28855" s="13"/>
      <c r="E28855" s="21"/>
      <c r="G28855" s="13"/>
      <c r="H28855" s="13"/>
      <c r="J28855" s="13"/>
      <c r="K28855" s="21"/>
    </row>
    <row r="28856">
      <c r="D28856" s="13"/>
      <c r="E28856" s="21"/>
      <c r="G28856" s="13"/>
      <c r="H28856" s="13"/>
      <c r="J28856" s="13"/>
      <c r="K28856" s="21"/>
    </row>
    <row r="28857">
      <c r="D28857" s="13"/>
      <c r="E28857" s="21"/>
      <c r="G28857" s="13"/>
      <c r="H28857" s="13"/>
      <c r="J28857" s="13"/>
      <c r="K28857" s="21"/>
    </row>
    <row r="28858">
      <c r="D28858" s="13"/>
      <c r="E28858" s="21"/>
      <c r="G28858" s="13"/>
      <c r="H28858" s="13"/>
      <c r="J28858" s="13"/>
      <c r="K28858" s="21"/>
    </row>
    <row r="28859">
      <c r="D28859" s="13"/>
      <c r="E28859" s="21"/>
      <c r="G28859" s="13"/>
      <c r="H28859" s="13"/>
      <c r="J28859" s="13"/>
      <c r="K28859" s="21"/>
    </row>
    <row r="28860">
      <c r="D28860" s="13"/>
      <c r="E28860" s="21"/>
      <c r="G28860" s="13"/>
      <c r="H28860" s="13"/>
      <c r="J28860" s="13"/>
      <c r="K28860" s="21"/>
    </row>
    <row r="28861">
      <c r="D28861" s="13"/>
      <c r="E28861" s="21"/>
      <c r="G28861" s="13"/>
      <c r="H28861" s="13"/>
      <c r="J28861" s="13"/>
      <c r="K28861" s="21"/>
    </row>
    <row r="28862">
      <c r="D28862" s="13"/>
      <c r="E28862" s="21"/>
      <c r="G28862" s="13"/>
      <c r="H28862" s="13"/>
      <c r="J28862" s="13"/>
      <c r="K28862" s="21"/>
    </row>
    <row r="28863">
      <c r="D28863" s="13"/>
      <c r="E28863" s="21"/>
      <c r="G28863" s="13"/>
      <c r="H28863" s="13"/>
      <c r="J28863" s="13"/>
      <c r="K28863" s="21"/>
    </row>
    <row r="28864">
      <c r="D28864" s="13"/>
      <c r="E28864" s="21"/>
      <c r="G28864" s="13"/>
      <c r="H28864" s="13"/>
      <c r="J28864" s="13"/>
      <c r="K28864" s="21"/>
    </row>
    <row r="28865">
      <c r="D28865" s="13"/>
      <c r="E28865" s="21"/>
      <c r="G28865" s="13"/>
      <c r="H28865" s="13"/>
      <c r="J28865" s="13"/>
      <c r="K28865" s="21"/>
    </row>
    <row r="28866">
      <c r="D28866" s="13"/>
      <c r="E28866" s="21"/>
      <c r="G28866" s="13"/>
      <c r="H28866" s="13"/>
      <c r="J28866" s="13"/>
      <c r="K28866" s="21"/>
    </row>
    <row r="28867">
      <c r="D28867" s="13"/>
      <c r="E28867" s="21"/>
      <c r="G28867" s="13"/>
      <c r="H28867" s="13"/>
      <c r="J28867" s="13"/>
      <c r="K28867" s="21"/>
    </row>
    <row r="28868">
      <c r="D28868" s="13"/>
      <c r="E28868" s="21"/>
      <c r="G28868" s="13"/>
      <c r="H28868" s="13"/>
      <c r="J28868" s="13"/>
      <c r="K28868" s="21"/>
    </row>
    <row r="28869">
      <c r="D28869" s="13"/>
      <c r="E28869" s="21"/>
      <c r="G28869" s="13"/>
      <c r="H28869" s="13"/>
      <c r="J28869" s="13"/>
      <c r="K28869" s="21"/>
    </row>
    <row r="28870">
      <c r="D28870" s="13"/>
      <c r="E28870" s="21"/>
      <c r="G28870" s="13"/>
      <c r="H28870" s="13"/>
      <c r="J28870" s="13"/>
      <c r="K28870" s="21"/>
    </row>
    <row r="28871">
      <c r="D28871" s="13"/>
      <c r="E28871" s="21"/>
      <c r="G28871" s="13"/>
      <c r="H28871" s="13"/>
      <c r="J28871" s="13"/>
      <c r="K28871" s="21"/>
    </row>
    <row r="28872">
      <c r="D28872" s="13"/>
      <c r="E28872" s="21"/>
      <c r="G28872" s="13"/>
      <c r="H28872" s="13"/>
      <c r="J28872" s="13"/>
      <c r="K28872" s="21"/>
    </row>
    <row r="28873">
      <c r="D28873" s="13"/>
      <c r="E28873" s="21"/>
      <c r="G28873" s="13"/>
      <c r="H28873" s="13"/>
      <c r="J28873" s="13"/>
      <c r="K28873" s="21"/>
    </row>
    <row r="28874">
      <c r="D28874" s="13"/>
      <c r="E28874" s="21"/>
      <c r="G28874" s="13"/>
      <c r="H28874" s="13"/>
      <c r="J28874" s="13"/>
      <c r="K28874" s="21"/>
    </row>
    <row r="28875">
      <c r="D28875" s="13"/>
      <c r="E28875" s="21"/>
      <c r="G28875" s="13"/>
      <c r="H28875" s="13"/>
      <c r="J28875" s="13"/>
      <c r="K28875" s="21"/>
    </row>
    <row r="28876">
      <c r="D28876" s="13"/>
      <c r="E28876" s="21"/>
      <c r="G28876" s="13"/>
      <c r="H28876" s="13"/>
      <c r="J28876" s="13"/>
      <c r="K28876" s="21"/>
    </row>
    <row r="28877">
      <c r="D28877" s="13"/>
      <c r="E28877" s="21"/>
      <c r="G28877" s="13"/>
      <c r="H28877" s="13"/>
      <c r="J28877" s="13"/>
      <c r="K28877" s="21"/>
    </row>
    <row r="28878">
      <c r="D28878" s="13"/>
      <c r="E28878" s="21"/>
      <c r="G28878" s="13"/>
      <c r="H28878" s="13"/>
      <c r="J28878" s="13"/>
      <c r="K28878" s="21"/>
    </row>
    <row r="28879">
      <c r="D28879" s="13"/>
      <c r="E28879" s="21"/>
      <c r="G28879" s="13"/>
      <c r="H28879" s="13"/>
      <c r="J28879" s="13"/>
      <c r="K28879" s="21"/>
    </row>
    <row r="28880">
      <c r="D28880" s="13"/>
      <c r="E28880" s="21"/>
      <c r="G28880" s="13"/>
      <c r="H28880" s="13"/>
      <c r="J28880" s="13"/>
      <c r="K28880" s="21"/>
    </row>
    <row r="28881">
      <c r="D28881" s="13"/>
      <c r="E28881" s="21"/>
      <c r="G28881" s="13"/>
      <c r="H28881" s="13"/>
      <c r="J28881" s="13"/>
      <c r="K28881" s="21"/>
    </row>
    <row r="28882">
      <c r="D28882" s="13"/>
      <c r="E28882" s="21"/>
      <c r="G28882" s="13"/>
      <c r="H28882" s="13"/>
      <c r="J28882" s="13"/>
      <c r="K28882" s="21"/>
    </row>
    <row r="28883">
      <c r="D28883" s="13"/>
      <c r="E28883" s="21"/>
      <c r="G28883" s="13"/>
      <c r="H28883" s="13"/>
      <c r="J28883" s="13"/>
      <c r="K28883" s="21"/>
    </row>
    <row r="28884">
      <c r="D28884" s="13"/>
      <c r="E28884" s="21"/>
      <c r="G28884" s="13"/>
      <c r="H28884" s="13"/>
      <c r="J28884" s="13"/>
      <c r="K28884" s="21"/>
    </row>
    <row r="28885">
      <c r="D28885" s="13"/>
      <c r="E28885" s="21"/>
      <c r="G28885" s="13"/>
      <c r="H28885" s="13"/>
      <c r="J28885" s="13"/>
      <c r="K28885" s="21"/>
    </row>
    <row r="28886">
      <c r="D28886" s="13"/>
      <c r="E28886" s="21"/>
      <c r="G28886" s="13"/>
      <c r="H28886" s="13"/>
      <c r="J28886" s="13"/>
      <c r="K28886" s="21"/>
    </row>
    <row r="28887">
      <c r="D28887" s="13"/>
      <c r="E28887" s="21"/>
      <c r="G28887" s="13"/>
      <c r="H28887" s="13"/>
      <c r="J28887" s="13"/>
      <c r="K28887" s="21"/>
    </row>
    <row r="28888">
      <c r="D28888" s="13"/>
      <c r="E28888" s="21"/>
      <c r="G28888" s="13"/>
      <c r="H28888" s="13"/>
      <c r="J28888" s="13"/>
      <c r="K28888" s="21"/>
    </row>
    <row r="28889">
      <c r="D28889" s="13"/>
      <c r="E28889" s="21"/>
      <c r="G28889" s="13"/>
      <c r="H28889" s="13"/>
      <c r="J28889" s="13"/>
      <c r="K28889" s="21"/>
    </row>
    <row r="28890">
      <c r="D28890" s="13"/>
      <c r="E28890" s="21"/>
      <c r="G28890" s="13"/>
      <c r="H28890" s="13"/>
      <c r="J28890" s="13"/>
      <c r="K28890" s="21"/>
    </row>
    <row r="28891">
      <c r="D28891" s="13"/>
      <c r="E28891" s="21"/>
      <c r="G28891" s="13"/>
      <c r="H28891" s="13"/>
      <c r="J28891" s="13"/>
      <c r="K28891" s="21"/>
    </row>
    <row r="28892">
      <c r="D28892" s="13"/>
      <c r="E28892" s="21"/>
      <c r="G28892" s="13"/>
      <c r="H28892" s="13"/>
      <c r="J28892" s="13"/>
      <c r="K28892" s="21"/>
    </row>
    <row r="28893">
      <c r="D28893" s="13"/>
      <c r="E28893" s="21"/>
      <c r="G28893" s="13"/>
      <c r="H28893" s="13"/>
      <c r="J28893" s="13"/>
      <c r="K28893" s="21"/>
    </row>
    <row r="28894">
      <c r="D28894" s="13"/>
      <c r="E28894" s="21"/>
      <c r="G28894" s="13"/>
      <c r="H28894" s="13"/>
      <c r="J28894" s="13"/>
      <c r="K28894" s="21"/>
    </row>
    <row r="28895">
      <c r="D28895" s="13"/>
      <c r="E28895" s="21"/>
      <c r="G28895" s="13"/>
      <c r="H28895" s="13"/>
      <c r="J28895" s="13"/>
      <c r="K28895" s="21"/>
    </row>
    <row r="28896">
      <c r="D28896" s="13"/>
      <c r="E28896" s="21"/>
      <c r="G28896" s="13"/>
      <c r="H28896" s="13"/>
      <c r="J28896" s="13"/>
      <c r="K28896" s="21"/>
    </row>
    <row r="28897">
      <c r="D28897" s="13"/>
      <c r="E28897" s="21"/>
      <c r="G28897" s="13"/>
      <c r="H28897" s="13"/>
      <c r="J28897" s="13"/>
      <c r="K28897" s="21"/>
    </row>
    <row r="28898">
      <c r="D28898" s="13"/>
      <c r="E28898" s="21"/>
      <c r="G28898" s="13"/>
      <c r="H28898" s="13"/>
      <c r="J28898" s="13"/>
      <c r="K28898" s="21"/>
    </row>
    <row r="28899">
      <c r="D28899" s="13"/>
      <c r="E28899" s="21"/>
      <c r="G28899" s="13"/>
      <c r="H28899" s="13"/>
      <c r="J28899" s="13"/>
      <c r="K28899" s="21"/>
    </row>
    <row r="28900">
      <c r="D28900" s="13"/>
      <c r="E28900" s="21"/>
      <c r="G28900" s="13"/>
      <c r="H28900" s="13"/>
      <c r="J28900" s="13"/>
      <c r="K28900" s="21"/>
    </row>
    <row r="28901">
      <c r="D28901" s="13"/>
      <c r="E28901" s="21"/>
      <c r="G28901" s="13"/>
      <c r="H28901" s="13"/>
      <c r="J28901" s="13"/>
      <c r="K28901" s="21"/>
    </row>
    <row r="28902">
      <c r="D28902" s="13"/>
      <c r="E28902" s="21"/>
      <c r="G28902" s="13"/>
      <c r="H28902" s="13"/>
      <c r="J28902" s="13"/>
      <c r="K28902" s="21"/>
    </row>
    <row r="28903">
      <c r="D28903" s="13"/>
      <c r="E28903" s="21"/>
      <c r="G28903" s="13"/>
      <c r="H28903" s="13"/>
      <c r="J28903" s="13"/>
      <c r="K28903" s="21"/>
    </row>
    <row r="28904">
      <c r="D28904" s="13"/>
      <c r="E28904" s="21"/>
      <c r="G28904" s="13"/>
      <c r="H28904" s="13"/>
      <c r="J28904" s="13"/>
      <c r="K28904" s="21"/>
    </row>
    <row r="28905">
      <c r="D28905" s="13"/>
      <c r="E28905" s="21"/>
      <c r="G28905" s="13"/>
      <c r="H28905" s="13"/>
      <c r="J28905" s="13"/>
      <c r="K28905" s="21"/>
    </row>
    <row r="28906">
      <c r="D28906" s="13"/>
      <c r="E28906" s="21"/>
      <c r="G28906" s="13"/>
      <c r="H28906" s="13"/>
      <c r="J28906" s="13"/>
      <c r="K28906" s="21"/>
    </row>
    <row r="28907">
      <c r="D28907" s="13"/>
      <c r="E28907" s="21"/>
      <c r="G28907" s="13"/>
      <c r="H28907" s="13"/>
      <c r="J28907" s="13"/>
      <c r="K28907" s="21"/>
    </row>
    <row r="28908">
      <c r="D28908" s="13"/>
      <c r="E28908" s="21"/>
      <c r="G28908" s="13"/>
      <c r="H28908" s="13"/>
      <c r="J28908" s="13"/>
      <c r="K28908" s="21"/>
    </row>
    <row r="28909">
      <c r="D28909" s="13"/>
      <c r="E28909" s="21"/>
      <c r="G28909" s="13"/>
      <c r="H28909" s="13"/>
      <c r="J28909" s="13"/>
      <c r="K28909" s="21"/>
    </row>
    <row r="28910">
      <c r="D28910" s="13"/>
      <c r="E28910" s="21"/>
      <c r="G28910" s="13"/>
      <c r="H28910" s="13"/>
      <c r="J28910" s="13"/>
      <c r="K28910" s="21"/>
    </row>
    <row r="28911">
      <c r="D28911" s="13"/>
      <c r="E28911" s="21"/>
      <c r="G28911" s="13"/>
      <c r="H28911" s="13"/>
      <c r="J28911" s="13"/>
      <c r="K28911" s="21"/>
    </row>
    <row r="28912">
      <c r="D28912" s="13"/>
      <c r="E28912" s="21"/>
      <c r="G28912" s="13"/>
      <c r="H28912" s="13"/>
      <c r="J28912" s="13"/>
      <c r="K28912" s="21"/>
    </row>
    <row r="28913">
      <c r="D28913" s="13"/>
      <c r="E28913" s="21"/>
      <c r="G28913" s="13"/>
      <c r="H28913" s="13"/>
      <c r="J28913" s="13"/>
      <c r="K28913" s="21"/>
    </row>
    <row r="28914">
      <c r="D28914" s="13"/>
      <c r="E28914" s="21"/>
      <c r="G28914" s="13"/>
      <c r="H28914" s="13"/>
      <c r="J28914" s="13"/>
      <c r="K28914" s="21"/>
    </row>
    <row r="28915">
      <c r="D28915" s="13"/>
      <c r="E28915" s="21"/>
      <c r="G28915" s="13"/>
      <c r="H28915" s="13"/>
      <c r="J28915" s="13"/>
      <c r="K28915" s="21"/>
    </row>
    <row r="28916">
      <c r="D28916" s="13"/>
      <c r="E28916" s="21"/>
      <c r="G28916" s="13"/>
      <c r="H28916" s="13"/>
      <c r="J28916" s="13"/>
      <c r="K28916" s="21"/>
    </row>
    <row r="28917">
      <c r="D28917" s="13"/>
      <c r="E28917" s="21"/>
      <c r="G28917" s="13"/>
      <c r="H28917" s="13"/>
      <c r="J28917" s="13"/>
      <c r="K28917" s="21"/>
    </row>
    <row r="28918">
      <c r="D28918" s="13"/>
      <c r="E28918" s="21"/>
      <c r="G28918" s="13"/>
      <c r="H28918" s="13"/>
      <c r="J28918" s="13"/>
      <c r="K28918" s="21"/>
    </row>
    <row r="28919">
      <c r="D28919" s="13"/>
      <c r="E28919" s="21"/>
      <c r="G28919" s="13"/>
      <c r="H28919" s="13"/>
      <c r="J28919" s="13"/>
      <c r="K28919" s="21"/>
    </row>
    <row r="28920">
      <c r="D28920" s="13"/>
      <c r="E28920" s="21"/>
      <c r="G28920" s="13"/>
      <c r="H28920" s="13"/>
      <c r="J28920" s="13"/>
      <c r="K28920" s="21"/>
    </row>
    <row r="28921">
      <c r="D28921" s="13"/>
      <c r="E28921" s="21"/>
      <c r="G28921" s="13"/>
      <c r="H28921" s="13"/>
      <c r="J28921" s="13"/>
      <c r="K28921" s="21"/>
    </row>
    <row r="28922">
      <c r="D28922" s="13"/>
      <c r="E28922" s="21"/>
      <c r="G28922" s="13"/>
      <c r="H28922" s="13"/>
      <c r="J28922" s="13"/>
      <c r="K28922" s="21"/>
    </row>
    <row r="28923">
      <c r="D28923" s="13"/>
      <c r="E28923" s="21"/>
      <c r="G28923" s="13"/>
      <c r="H28923" s="13"/>
      <c r="J28923" s="13"/>
      <c r="K28923" s="21"/>
    </row>
    <row r="28924">
      <c r="D28924" s="13"/>
      <c r="E28924" s="21"/>
      <c r="G28924" s="13"/>
      <c r="H28924" s="13"/>
      <c r="J28924" s="13"/>
      <c r="K28924" s="21"/>
    </row>
    <row r="28925">
      <c r="D28925" s="13"/>
      <c r="E28925" s="21"/>
      <c r="G28925" s="13"/>
      <c r="H28925" s="13"/>
      <c r="J28925" s="13"/>
      <c r="K28925" s="21"/>
    </row>
    <row r="28926">
      <c r="D28926" s="13"/>
      <c r="E28926" s="21"/>
      <c r="G28926" s="13"/>
      <c r="H28926" s="13"/>
      <c r="J28926" s="13"/>
      <c r="K28926" s="21"/>
    </row>
    <row r="28927">
      <c r="D28927" s="13"/>
      <c r="E28927" s="21"/>
      <c r="G28927" s="13"/>
      <c r="H28927" s="13"/>
      <c r="J28927" s="13"/>
      <c r="K28927" s="21"/>
    </row>
    <row r="28928">
      <c r="D28928" s="13"/>
      <c r="E28928" s="21"/>
      <c r="G28928" s="13"/>
      <c r="H28928" s="13"/>
      <c r="J28928" s="13"/>
      <c r="K28928" s="21"/>
    </row>
    <row r="28929">
      <c r="D28929" s="13"/>
      <c r="E28929" s="21"/>
      <c r="G28929" s="13"/>
      <c r="H28929" s="13"/>
      <c r="J28929" s="13"/>
      <c r="K28929" s="21"/>
    </row>
    <row r="28930">
      <c r="D28930" s="13"/>
      <c r="E28930" s="21"/>
      <c r="G28930" s="13"/>
      <c r="H28930" s="13"/>
      <c r="J28930" s="13"/>
      <c r="K28930" s="21"/>
    </row>
    <row r="28931">
      <c r="D28931" s="13"/>
      <c r="E28931" s="21"/>
      <c r="G28931" s="13"/>
      <c r="H28931" s="13"/>
      <c r="J28931" s="13"/>
      <c r="K28931" s="21"/>
    </row>
    <row r="28932">
      <c r="D28932" s="13"/>
      <c r="E28932" s="21"/>
      <c r="G28932" s="13"/>
      <c r="H28932" s="13"/>
      <c r="J28932" s="13"/>
      <c r="K28932" s="21"/>
    </row>
    <row r="28933">
      <c r="D28933" s="13"/>
      <c r="E28933" s="21"/>
      <c r="G28933" s="13"/>
      <c r="H28933" s="13"/>
      <c r="J28933" s="13"/>
      <c r="K28933" s="21"/>
    </row>
    <row r="28934">
      <c r="D28934" s="13"/>
      <c r="E28934" s="21"/>
      <c r="G28934" s="13"/>
      <c r="H28934" s="13"/>
      <c r="J28934" s="13"/>
      <c r="K28934" s="21"/>
    </row>
    <row r="28935">
      <c r="D28935" s="13"/>
      <c r="E28935" s="21"/>
      <c r="G28935" s="13"/>
      <c r="H28935" s="13"/>
      <c r="J28935" s="13"/>
      <c r="K28935" s="21"/>
    </row>
    <row r="28936">
      <c r="D28936" s="13"/>
      <c r="E28936" s="21"/>
      <c r="G28936" s="13"/>
      <c r="H28936" s="13"/>
      <c r="J28936" s="13"/>
      <c r="K28936" s="21"/>
    </row>
    <row r="28937">
      <c r="D28937" s="13"/>
      <c r="E28937" s="21"/>
      <c r="G28937" s="13"/>
      <c r="H28937" s="13"/>
      <c r="J28937" s="13"/>
      <c r="K28937" s="21"/>
    </row>
    <row r="28938">
      <c r="D28938" s="13"/>
      <c r="E28938" s="21"/>
      <c r="G28938" s="13"/>
      <c r="H28938" s="13"/>
      <c r="J28938" s="13"/>
      <c r="K28938" s="21"/>
    </row>
    <row r="28939">
      <c r="D28939" s="13"/>
      <c r="E28939" s="21"/>
      <c r="G28939" s="13"/>
      <c r="H28939" s="13"/>
      <c r="J28939" s="13"/>
      <c r="K28939" s="21"/>
    </row>
    <row r="28940">
      <c r="D28940" s="13"/>
      <c r="E28940" s="21"/>
      <c r="G28940" s="13"/>
      <c r="H28940" s="13"/>
      <c r="J28940" s="13"/>
      <c r="K28940" s="21"/>
    </row>
    <row r="28941">
      <c r="D28941" s="13"/>
      <c r="E28941" s="21"/>
      <c r="G28941" s="13"/>
      <c r="H28941" s="13"/>
      <c r="J28941" s="13"/>
      <c r="K28941" s="21"/>
    </row>
    <row r="28942">
      <c r="D28942" s="13"/>
      <c r="E28942" s="21"/>
      <c r="G28942" s="13"/>
      <c r="H28942" s="13"/>
      <c r="J28942" s="13"/>
      <c r="K28942" s="21"/>
    </row>
    <row r="28943">
      <c r="D28943" s="13"/>
      <c r="E28943" s="21"/>
      <c r="G28943" s="13"/>
      <c r="H28943" s="13"/>
      <c r="J28943" s="13"/>
      <c r="K28943" s="21"/>
    </row>
    <row r="28944">
      <c r="D28944" s="13"/>
      <c r="E28944" s="21"/>
      <c r="G28944" s="13"/>
      <c r="H28944" s="13"/>
      <c r="J28944" s="13"/>
      <c r="K28944" s="21"/>
    </row>
    <row r="28945">
      <c r="D28945" s="13"/>
      <c r="E28945" s="21"/>
      <c r="G28945" s="13"/>
      <c r="H28945" s="13"/>
      <c r="J28945" s="13"/>
      <c r="K28945" s="21"/>
    </row>
    <row r="28946">
      <c r="D28946" s="13"/>
      <c r="E28946" s="21"/>
      <c r="G28946" s="13"/>
      <c r="H28946" s="13"/>
      <c r="J28946" s="13"/>
      <c r="K28946" s="21"/>
    </row>
    <row r="28947">
      <c r="D28947" s="13"/>
      <c r="E28947" s="21"/>
      <c r="G28947" s="13"/>
      <c r="H28947" s="13"/>
      <c r="J28947" s="13"/>
      <c r="K28947" s="21"/>
    </row>
    <row r="28948">
      <c r="D28948" s="13"/>
      <c r="E28948" s="21"/>
      <c r="G28948" s="13"/>
      <c r="H28948" s="13"/>
      <c r="J28948" s="13"/>
      <c r="K28948" s="21"/>
    </row>
    <row r="28949">
      <c r="D28949" s="13"/>
      <c r="E28949" s="21"/>
      <c r="G28949" s="13"/>
      <c r="H28949" s="13"/>
      <c r="J28949" s="13"/>
      <c r="K28949" s="21"/>
    </row>
    <row r="28950">
      <c r="D28950" s="13"/>
      <c r="E28950" s="21"/>
      <c r="G28950" s="13"/>
      <c r="H28950" s="13"/>
      <c r="J28950" s="13"/>
      <c r="K28950" s="21"/>
    </row>
    <row r="28951">
      <c r="D28951" s="13"/>
      <c r="E28951" s="21"/>
      <c r="G28951" s="13"/>
      <c r="H28951" s="13"/>
      <c r="J28951" s="13"/>
      <c r="K28951" s="21"/>
    </row>
    <row r="28952">
      <c r="D28952" s="13"/>
      <c r="E28952" s="21"/>
      <c r="G28952" s="13"/>
      <c r="H28952" s="13"/>
      <c r="J28952" s="13"/>
      <c r="K28952" s="21"/>
    </row>
    <row r="28953">
      <c r="D28953" s="13"/>
      <c r="E28953" s="21"/>
      <c r="G28953" s="13"/>
      <c r="H28953" s="13"/>
      <c r="J28953" s="13"/>
      <c r="K28953" s="21"/>
    </row>
    <row r="28954">
      <c r="D28954" s="13"/>
      <c r="E28954" s="21"/>
      <c r="G28954" s="13"/>
      <c r="H28954" s="13"/>
      <c r="J28954" s="13"/>
      <c r="K28954" s="21"/>
    </row>
    <row r="28955">
      <c r="D28955" s="13"/>
      <c r="E28955" s="21"/>
      <c r="G28955" s="13"/>
      <c r="H28955" s="13"/>
      <c r="J28955" s="13"/>
      <c r="K28955" s="21"/>
    </row>
    <row r="28956">
      <c r="D28956" s="13"/>
      <c r="E28956" s="21"/>
      <c r="G28956" s="13"/>
      <c r="H28956" s="13"/>
      <c r="J28956" s="13"/>
      <c r="K28956" s="21"/>
    </row>
    <row r="28957">
      <c r="D28957" s="13"/>
      <c r="E28957" s="21"/>
      <c r="G28957" s="13"/>
      <c r="H28957" s="13"/>
      <c r="J28957" s="13"/>
      <c r="K28957" s="21"/>
    </row>
    <row r="28958">
      <c r="D28958" s="13"/>
      <c r="E28958" s="21"/>
      <c r="G28958" s="13"/>
      <c r="H28958" s="13"/>
      <c r="J28958" s="13"/>
      <c r="K28958" s="21"/>
    </row>
    <row r="28959">
      <c r="D28959" s="13"/>
      <c r="E28959" s="21"/>
      <c r="G28959" s="13"/>
      <c r="H28959" s="13"/>
      <c r="J28959" s="13"/>
      <c r="K28959" s="21"/>
    </row>
    <row r="28960">
      <c r="D28960" s="13"/>
      <c r="E28960" s="21"/>
      <c r="G28960" s="13"/>
      <c r="H28960" s="13"/>
      <c r="J28960" s="13"/>
      <c r="K28960" s="21"/>
    </row>
    <row r="28961">
      <c r="D28961" s="13"/>
      <c r="E28961" s="21"/>
      <c r="G28961" s="13"/>
      <c r="H28961" s="13"/>
      <c r="J28961" s="13"/>
      <c r="K28961" s="21"/>
    </row>
    <row r="28962">
      <c r="D28962" s="13"/>
      <c r="E28962" s="21"/>
      <c r="G28962" s="13"/>
      <c r="H28962" s="13"/>
      <c r="J28962" s="13"/>
      <c r="K28962" s="21"/>
    </row>
    <row r="28963">
      <c r="D28963" s="13"/>
      <c r="E28963" s="21"/>
      <c r="G28963" s="13"/>
      <c r="H28963" s="13"/>
      <c r="J28963" s="13"/>
      <c r="K28963" s="21"/>
    </row>
    <row r="28964">
      <c r="D28964" s="13"/>
      <c r="E28964" s="21"/>
      <c r="G28964" s="13"/>
      <c r="H28964" s="13"/>
      <c r="J28964" s="13"/>
      <c r="K28964" s="21"/>
    </row>
    <row r="28965">
      <c r="D28965" s="13"/>
      <c r="E28965" s="21"/>
      <c r="G28965" s="13"/>
      <c r="H28965" s="13"/>
      <c r="J28965" s="13"/>
      <c r="K28965" s="21"/>
    </row>
    <row r="28966">
      <c r="D28966" s="13"/>
      <c r="E28966" s="21"/>
      <c r="G28966" s="13"/>
      <c r="H28966" s="13"/>
      <c r="J28966" s="13"/>
      <c r="K28966" s="21"/>
    </row>
    <row r="28967">
      <c r="D28967" s="13"/>
      <c r="E28967" s="21"/>
      <c r="G28967" s="13"/>
      <c r="H28967" s="13"/>
      <c r="J28967" s="13"/>
      <c r="K28967" s="21"/>
    </row>
    <row r="28968">
      <c r="D28968" s="13"/>
      <c r="E28968" s="21"/>
      <c r="G28968" s="13"/>
      <c r="H28968" s="13"/>
      <c r="J28968" s="13"/>
      <c r="K28968" s="21"/>
    </row>
    <row r="28969">
      <c r="D28969" s="13"/>
      <c r="E28969" s="21"/>
      <c r="G28969" s="13"/>
      <c r="H28969" s="13"/>
      <c r="J28969" s="13"/>
      <c r="K28969" s="21"/>
    </row>
    <row r="28970">
      <c r="D28970" s="13"/>
      <c r="E28970" s="21"/>
      <c r="G28970" s="13"/>
      <c r="H28970" s="13"/>
      <c r="J28970" s="13"/>
      <c r="K28970" s="21"/>
    </row>
    <row r="28971">
      <c r="D28971" s="13"/>
      <c r="E28971" s="21"/>
      <c r="G28971" s="13"/>
      <c r="H28971" s="13"/>
      <c r="J28971" s="13"/>
      <c r="K28971" s="21"/>
    </row>
    <row r="28972">
      <c r="D28972" s="13"/>
      <c r="E28972" s="21"/>
      <c r="G28972" s="13"/>
      <c r="H28972" s="13"/>
      <c r="J28972" s="13"/>
      <c r="K28972" s="21"/>
    </row>
    <row r="28973">
      <c r="D28973" s="13"/>
      <c r="E28973" s="21"/>
      <c r="G28973" s="13"/>
      <c r="H28973" s="13"/>
      <c r="J28973" s="13"/>
      <c r="K28973" s="21"/>
    </row>
    <row r="28974">
      <c r="D28974" s="13"/>
      <c r="E28974" s="21"/>
      <c r="G28974" s="13"/>
      <c r="H28974" s="13"/>
      <c r="J28974" s="13"/>
      <c r="K28974" s="21"/>
    </row>
    <row r="28975">
      <c r="D28975" s="13"/>
      <c r="E28975" s="21"/>
      <c r="G28975" s="13"/>
      <c r="H28975" s="13"/>
      <c r="J28975" s="13"/>
      <c r="K28975" s="21"/>
    </row>
    <row r="28976">
      <c r="D28976" s="13"/>
      <c r="E28976" s="21"/>
      <c r="G28976" s="13"/>
      <c r="H28976" s="13"/>
      <c r="J28976" s="13"/>
      <c r="K28976" s="21"/>
    </row>
    <row r="28977">
      <c r="D28977" s="13"/>
      <c r="E28977" s="21"/>
      <c r="G28977" s="13"/>
      <c r="H28977" s="13"/>
      <c r="J28977" s="13"/>
      <c r="K28977" s="21"/>
    </row>
    <row r="28978">
      <c r="D28978" s="13"/>
      <c r="E28978" s="21"/>
      <c r="G28978" s="13"/>
      <c r="H28978" s="13"/>
      <c r="J28978" s="13"/>
      <c r="K28978" s="21"/>
    </row>
    <row r="28979">
      <c r="D28979" s="13"/>
      <c r="E28979" s="21"/>
      <c r="G28979" s="13"/>
      <c r="H28979" s="13"/>
      <c r="J28979" s="13"/>
      <c r="K28979" s="21"/>
    </row>
    <row r="28980">
      <c r="D28980" s="13"/>
      <c r="E28980" s="21"/>
      <c r="G28980" s="13"/>
      <c r="H28980" s="13"/>
      <c r="J28980" s="13"/>
      <c r="K28980" s="21"/>
    </row>
    <row r="28981">
      <c r="D28981" s="13"/>
      <c r="E28981" s="21"/>
      <c r="G28981" s="13"/>
      <c r="H28981" s="13"/>
      <c r="J28981" s="13"/>
      <c r="K28981" s="21"/>
    </row>
    <row r="28982">
      <c r="D28982" s="13"/>
      <c r="E28982" s="21"/>
      <c r="G28982" s="13"/>
      <c r="H28982" s="13"/>
      <c r="J28982" s="13"/>
      <c r="K28982" s="21"/>
    </row>
    <row r="28983">
      <c r="D28983" s="13"/>
      <c r="E28983" s="21"/>
      <c r="G28983" s="13"/>
      <c r="H28983" s="13"/>
      <c r="J28983" s="13"/>
      <c r="K28983" s="21"/>
    </row>
    <row r="28984">
      <c r="D28984" s="13"/>
      <c r="E28984" s="21"/>
      <c r="G28984" s="13"/>
      <c r="H28984" s="13"/>
      <c r="J28984" s="13"/>
      <c r="K28984" s="21"/>
    </row>
    <row r="28985">
      <c r="D28985" s="13"/>
      <c r="E28985" s="21"/>
      <c r="G28985" s="13"/>
      <c r="H28985" s="13"/>
      <c r="J28985" s="13"/>
      <c r="K28985" s="21"/>
    </row>
    <row r="28986">
      <c r="D28986" s="13"/>
      <c r="E28986" s="21"/>
      <c r="G28986" s="13"/>
      <c r="H28986" s="13"/>
      <c r="J28986" s="13"/>
      <c r="K28986" s="21"/>
    </row>
    <row r="28987">
      <c r="D28987" s="13"/>
      <c r="E28987" s="21"/>
      <c r="G28987" s="13"/>
      <c r="H28987" s="13"/>
      <c r="J28987" s="13"/>
      <c r="K28987" s="21"/>
    </row>
    <row r="28988">
      <c r="D28988" s="13"/>
      <c r="E28988" s="21"/>
      <c r="G28988" s="13"/>
      <c r="H28988" s="13"/>
      <c r="J28988" s="13"/>
      <c r="K28988" s="21"/>
    </row>
    <row r="28989">
      <c r="D28989" s="13"/>
      <c r="E28989" s="21"/>
      <c r="G28989" s="13"/>
      <c r="H28989" s="13"/>
      <c r="J28989" s="13"/>
      <c r="K28989" s="21"/>
    </row>
    <row r="28990">
      <c r="D28990" s="13"/>
      <c r="E28990" s="21"/>
      <c r="G28990" s="13"/>
      <c r="H28990" s="13"/>
      <c r="J28990" s="13"/>
      <c r="K28990" s="21"/>
    </row>
    <row r="28991">
      <c r="D28991" s="13"/>
      <c r="E28991" s="21"/>
      <c r="G28991" s="13"/>
      <c r="H28991" s="13"/>
      <c r="J28991" s="13"/>
      <c r="K28991" s="21"/>
    </row>
    <row r="28992">
      <c r="D28992" s="13"/>
      <c r="E28992" s="21"/>
      <c r="G28992" s="13"/>
      <c r="H28992" s="13"/>
      <c r="J28992" s="13"/>
      <c r="K28992" s="21"/>
    </row>
    <row r="28993">
      <c r="D28993" s="13"/>
      <c r="E28993" s="21"/>
      <c r="G28993" s="13"/>
      <c r="H28993" s="13"/>
      <c r="J28993" s="13"/>
      <c r="K28993" s="21"/>
    </row>
    <row r="28994">
      <c r="D28994" s="13"/>
      <c r="E28994" s="21"/>
      <c r="G28994" s="13"/>
      <c r="H28994" s="13"/>
      <c r="J28994" s="13"/>
      <c r="K28994" s="21"/>
    </row>
    <row r="28995">
      <c r="D28995" s="13"/>
      <c r="E28995" s="21"/>
      <c r="G28995" s="13"/>
      <c r="H28995" s="13"/>
      <c r="J28995" s="13"/>
      <c r="K28995" s="21"/>
    </row>
    <row r="28996">
      <c r="D28996" s="13"/>
      <c r="E28996" s="21"/>
      <c r="G28996" s="13"/>
      <c r="H28996" s="13"/>
      <c r="J28996" s="13"/>
      <c r="K28996" s="21"/>
    </row>
    <row r="28997">
      <c r="D28997" s="13"/>
      <c r="E28997" s="21"/>
      <c r="G28997" s="13"/>
      <c r="H28997" s="13"/>
      <c r="J28997" s="13"/>
      <c r="K28997" s="21"/>
    </row>
    <row r="28998">
      <c r="D28998" s="13"/>
      <c r="E28998" s="21"/>
      <c r="G28998" s="13"/>
      <c r="H28998" s="13"/>
      <c r="J28998" s="13"/>
      <c r="K28998" s="21"/>
    </row>
    <row r="28999">
      <c r="D28999" s="13"/>
      <c r="E28999" s="21"/>
      <c r="G28999" s="13"/>
      <c r="H28999" s="13"/>
      <c r="J28999" s="13"/>
      <c r="K28999" s="21"/>
    </row>
    <row r="29000">
      <c r="D29000" s="13"/>
      <c r="E29000" s="21"/>
      <c r="G29000" s="13"/>
      <c r="H29000" s="13"/>
      <c r="J29000" s="13"/>
      <c r="K29000" s="21"/>
    </row>
    <row r="29001">
      <c r="D29001" s="13"/>
      <c r="E29001" s="21"/>
      <c r="G29001" s="13"/>
      <c r="H29001" s="13"/>
      <c r="J29001" s="13"/>
      <c r="K29001" s="21"/>
    </row>
    <row r="29002">
      <c r="D29002" s="13"/>
      <c r="E29002" s="21"/>
      <c r="G29002" s="13"/>
      <c r="H29002" s="13"/>
      <c r="J29002" s="13"/>
      <c r="K29002" s="21"/>
    </row>
    <row r="29003">
      <c r="D29003" s="13"/>
      <c r="E29003" s="21"/>
      <c r="G29003" s="13"/>
      <c r="H29003" s="13"/>
      <c r="J29003" s="13"/>
      <c r="K29003" s="21"/>
    </row>
    <row r="29004">
      <c r="D29004" s="13"/>
      <c r="E29004" s="21"/>
      <c r="G29004" s="13"/>
      <c r="H29004" s="13"/>
      <c r="J29004" s="13"/>
      <c r="K29004" s="21"/>
    </row>
    <row r="29005">
      <c r="D29005" s="13"/>
      <c r="E29005" s="21"/>
      <c r="G29005" s="13"/>
      <c r="H29005" s="13"/>
      <c r="J29005" s="13"/>
      <c r="K29005" s="21"/>
    </row>
    <row r="29006">
      <c r="D29006" s="13"/>
      <c r="E29006" s="21"/>
      <c r="G29006" s="13"/>
      <c r="H29006" s="13"/>
      <c r="J29006" s="13"/>
      <c r="K29006" s="21"/>
    </row>
    <row r="29007">
      <c r="D29007" s="13"/>
      <c r="E29007" s="21"/>
      <c r="G29007" s="13"/>
      <c r="H29007" s="13"/>
      <c r="J29007" s="13"/>
      <c r="K29007" s="21"/>
    </row>
    <row r="29008">
      <c r="D29008" s="13"/>
      <c r="E29008" s="21"/>
      <c r="G29008" s="13"/>
      <c r="H29008" s="13"/>
      <c r="J29008" s="13"/>
      <c r="K29008" s="21"/>
    </row>
    <row r="29009">
      <c r="D29009" s="13"/>
      <c r="E29009" s="21"/>
      <c r="G29009" s="13"/>
      <c r="H29009" s="13"/>
      <c r="J29009" s="13"/>
      <c r="K29009" s="21"/>
    </row>
    <row r="29010">
      <c r="D29010" s="13"/>
      <c r="E29010" s="21"/>
      <c r="G29010" s="13"/>
      <c r="H29010" s="13"/>
      <c r="J29010" s="13"/>
      <c r="K29010" s="21"/>
    </row>
    <row r="29011">
      <c r="D29011" s="13"/>
      <c r="E29011" s="21"/>
      <c r="G29011" s="13"/>
      <c r="H29011" s="13"/>
      <c r="J29011" s="13"/>
      <c r="K29011" s="21"/>
    </row>
    <row r="29012">
      <c r="D29012" s="13"/>
      <c r="E29012" s="21"/>
      <c r="G29012" s="13"/>
      <c r="H29012" s="13"/>
      <c r="J29012" s="13"/>
      <c r="K29012" s="21"/>
    </row>
    <row r="29013">
      <c r="D29013" s="13"/>
      <c r="E29013" s="21"/>
      <c r="G29013" s="13"/>
      <c r="H29013" s="13"/>
      <c r="J29013" s="13"/>
      <c r="K29013" s="21"/>
    </row>
    <row r="29014">
      <c r="D29014" s="13"/>
      <c r="E29014" s="21"/>
      <c r="G29014" s="13"/>
      <c r="H29014" s="13"/>
      <c r="J29014" s="13"/>
      <c r="K29014" s="21"/>
    </row>
    <row r="29015">
      <c r="D29015" s="13"/>
      <c r="E29015" s="21"/>
      <c r="G29015" s="13"/>
      <c r="H29015" s="13"/>
      <c r="J29015" s="13"/>
      <c r="K29015" s="21"/>
    </row>
    <row r="29016">
      <c r="D29016" s="13"/>
      <c r="E29016" s="21"/>
      <c r="G29016" s="13"/>
      <c r="H29016" s="13"/>
      <c r="J29016" s="13"/>
      <c r="K29016" s="21"/>
    </row>
    <row r="29017">
      <c r="D29017" s="13"/>
      <c r="E29017" s="21"/>
      <c r="G29017" s="13"/>
      <c r="H29017" s="13"/>
      <c r="J29017" s="13"/>
      <c r="K29017" s="21"/>
    </row>
    <row r="29018">
      <c r="D29018" s="13"/>
      <c r="E29018" s="21"/>
      <c r="G29018" s="13"/>
      <c r="H29018" s="13"/>
      <c r="J29018" s="13"/>
      <c r="K29018" s="21"/>
    </row>
    <row r="29019">
      <c r="D29019" s="13"/>
      <c r="E29019" s="21"/>
      <c r="G29019" s="13"/>
      <c r="H29019" s="13"/>
      <c r="J29019" s="13"/>
      <c r="K29019" s="21"/>
    </row>
    <row r="29020">
      <c r="D29020" s="13"/>
      <c r="E29020" s="21"/>
      <c r="G29020" s="13"/>
      <c r="H29020" s="13"/>
      <c r="J29020" s="13"/>
      <c r="K29020" s="21"/>
    </row>
    <row r="29021">
      <c r="D29021" s="13"/>
      <c r="E29021" s="21"/>
      <c r="G29021" s="13"/>
      <c r="H29021" s="13"/>
      <c r="J29021" s="13"/>
      <c r="K29021" s="21"/>
    </row>
    <row r="29022">
      <c r="D29022" s="13"/>
      <c r="E29022" s="21"/>
      <c r="G29022" s="13"/>
      <c r="H29022" s="13"/>
      <c r="J29022" s="13"/>
      <c r="K29022" s="21"/>
    </row>
    <row r="29023">
      <c r="D29023" s="13"/>
      <c r="E29023" s="21"/>
      <c r="G29023" s="13"/>
      <c r="H29023" s="13"/>
      <c r="J29023" s="13"/>
      <c r="K29023" s="21"/>
    </row>
    <row r="29024">
      <c r="D29024" s="13"/>
      <c r="E29024" s="21"/>
      <c r="G29024" s="13"/>
      <c r="H29024" s="13"/>
      <c r="J29024" s="13"/>
      <c r="K29024" s="21"/>
    </row>
    <row r="29025">
      <c r="D29025" s="13"/>
      <c r="E29025" s="21"/>
      <c r="G29025" s="13"/>
      <c r="H29025" s="13"/>
      <c r="J29025" s="13"/>
      <c r="K29025" s="21"/>
    </row>
    <row r="29026">
      <c r="D29026" s="13"/>
      <c r="E29026" s="21"/>
      <c r="G29026" s="13"/>
      <c r="H29026" s="13"/>
      <c r="J29026" s="13"/>
      <c r="K29026" s="21"/>
    </row>
    <row r="29027">
      <c r="D29027" s="13"/>
      <c r="E29027" s="21"/>
      <c r="G29027" s="13"/>
      <c r="H29027" s="13"/>
      <c r="J29027" s="13"/>
      <c r="K29027" s="21"/>
    </row>
    <row r="29028">
      <c r="D29028" s="13"/>
      <c r="E29028" s="21"/>
      <c r="G29028" s="13"/>
      <c r="H29028" s="13"/>
      <c r="J29028" s="13"/>
      <c r="K29028" s="21"/>
    </row>
    <row r="29029">
      <c r="D29029" s="13"/>
      <c r="E29029" s="21"/>
      <c r="G29029" s="13"/>
      <c r="H29029" s="13"/>
      <c r="J29029" s="13"/>
      <c r="K29029" s="21"/>
    </row>
    <row r="29030">
      <c r="D29030" s="13"/>
      <c r="E29030" s="21"/>
      <c r="G29030" s="13"/>
      <c r="H29030" s="13"/>
      <c r="J29030" s="13"/>
      <c r="K29030" s="21"/>
    </row>
    <row r="29031">
      <c r="D29031" s="13"/>
      <c r="E29031" s="21"/>
      <c r="G29031" s="13"/>
      <c r="H29031" s="13"/>
      <c r="J29031" s="13"/>
      <c r="K29031" s="21"/>
    </row>
    <row r="29032">
      <c r="D29032" s="13"/>
      <c r="E29032" s="21"/>
      <c r="G29032" s="13"/>
      <c r="H29032" s="13"/>
      <c r="J29032" s="13"/>
      <c r="K29032" s="21"/>
    </row>
    <row r="29033">
      <c r="D29033" s="13"/>
      <c r="E29033" s="21"/>
      <c r="G29033" s="13"/>
      <c r="H29033" s="13"/>
      <c r="J29033" s="13"/>
      <c r="K29033" s="21"/>
    </row>
    <row r="29034">
      <c r="D29034" s="13"/>
      <c r="E29034" s="21"/>
      <c r="G29034" s="13"/>
      <c r="H29034" s="13"/>
      <c r="J29034" s="13"/>
      <c r="K29034" s="21"/>
    </row>
    <row r="29035">
      <c r="D29035" s="13"/>
      <c r="E29035" s="21"/>
      <c r="G29035" s="13"/>
      <c r="H29035" s="13"/>
      <c r="J29035" s="13"/>
      <c r="K29035" s="21"/>
    </row>
    <row r="29036">
      <c r="D29036" s="13"/>
      <c r="E29036" s="21"/>
      <c r="G29036" s="13"/>
      <c r="H29036" s="13"/>
      <c r="J29036" s="13"/>
      <c r="K29036" s="21"/>
    </row>
    <row r="29037">
      <c r="D29037" s="13"/>
      <c r="E29037" s="21"/>
      <c r="G29037" s="13"/>
      <c r="H29037" s="13"/>
      <c r="J29037" s="13"/>
      <c r="K29037" s="21"/>
    </row>
    <row r="29038">
      <c r="D29038" s="13"/>
      <c r="E29038" s="21"/>
      <c r="G29038" s="13"/>
      <c r="H29038" s="13"/>
      <c r="J29038" s="13"/>
      <c r="K29038" s="21"/>
    </row>
    <row r="29039">
      <c r="D29039" s="13"/>
      <c r="E29039" s="21"/>
      <c r="G29039" s="13"/>
      <c r="H29039" s="13"/>
      <c r="J29039" s="13"/>
      <c r="K29039" s="21"/>
    </row>
    <row r="29040">
      <c r="D29040" s="13"/>
      <c r="E29040" s="21"/>
      <c r="G29040" s="13"/>
      <c r="H29040" s="13"/>
      <c r="J29040" s="13"/>
      <c r="K29040" s="21"/>
    </row>
    <row r="29041">
      <c r="D29041" s="13"/>
      <c r="E29041" s="21"/>
      <c r="G29041" s="13"/>
      <c r="H29041" s="13"/>
      <c r="J29041" s="13"/>
      <c r="K29041" s="21"/>
    </row>
    <row r="29042">
      <c r="D29042" s="13"/>
      <c r="E29042" s="21"/>
      <c r="G29042" s="13"/>
      <c r="H29042" s="13"/>
      <c r="J29042" s="13"/>
      <c r="K29042" s="21"/>
    </row>
    <row r="29043">
      <c r="D29043" s="13"/>
      <c r="E29043" s="21"/>
      <c r="G29043" s="13"/>
      <c r="H29043" s="13"/>
      <c r="J29043" s="13"/>
      <c r="K29043" s="21"/>
    </row>
    <row r="29044">
      <c r="D29044" s="13"/>
      <c r="E29044" s="21"/>
      <c r="G29044" s="13"/>
      <c r="H29044" s="13"/>
      <c r="J29044" s="13"/>
      <c r="K29044" s="21"/>
    </row>
    <row r="29045">
      <c r="D29045" s="13"/>
      <c r="E29045" s="21"/>
      <c r="G29045" s="13"/>
      <c r="H29045" s="13"/>
      <c r="J29045" s="13"/>
      <c r="K29045" s="21"/>
    </row>
    <row r="29046">
      <c r="D29046" s="13"/>
      <c r="E29046" s="21"/>
      <c r="G29046" s="13"/>
      <c r="H29046" s="13"/>
      <c r="J29046" s="13"/>
      <c r="K29046" s="21"/>
    </row>
    <row r="29047">
      <c r="D29047" s="13"/>
      <c r="E29047" s="21"/>
      <c r="G29047" s="13"/>
      <c r="H29047" s="13"/>
      <c r="J29047" s="13"/>
      <c r="K29047" s="21"/>
    </row>
    <row r="29048">
      <c r="D29048" s="13"/>
      <c r="E29048" s="21"/>
      <c r="G29048" s="13"/>
      <c r="H29048" s="13"/>
      <c r="J29048" s="13"/>
      <c r="K29048" s="21"/>
    </row>
    <row r="29049">
      <c r="D29049" s="13"/>
      <c r="E29049" s="21"/>
      <c r="G29049" s="13"/>
      <c r="H29049" s="13"/>
      <c r="J29049" s="13"/>
      <c r="K29049" s="21"/>
    </row>
    <row r="29050">
      <c r="D29050" s="13"/>
      <c r="E29050" s="21"/>
      <c r="G29050" s="13"/>
      <c r="H29050" s="13"/>
      <c r="J29050" s="13"/>
      <c r="K29050" s="21"/>
    </row>
    <row r="29051">
      <c r="D29051" s="13"/>
      <c r="E29051" s="21"/>
      <c r="G29051" s="13"/>
      <c r="H29051" s="13"/>
      <c r="J29051" s="13"/>
      <c r="K29051" s="21"/>
    </row>
    <row r="29052">
      <c r="D29052" s="13"/>
      <c r="E29052" s="21"/>
      <c r="G29052" s="13"/>
      <c r="H29052" s="13"/>
      <c r="J29052" s="13"/>
      <c r="K29052" s="21"/>
    </row>
    <row r="29053">
      <c r="D29053" s="13"/>
      <c r="E29053" s="21"/>
      <c r="G29053" s="13"/>
      <c r="H29053" s="13"/>
      <c r="J29053" s="13"/>
      <c r="K29053" s="21"/>
    </row>
    <row r="29054">
      <c r="D29054" s="13"/>
      <c r="E29054" s="21"/>
      <c r="G29054" s="13"/>
      <c r="H29054" s="13"/>
      <c r="J29054" s="13"/>
      <c r="K29054" s="21"/>
    </row>
    <row r="29055">
      <c r="D29055" s="13"/>
      <c r="E29055" s="21"/>
      <c r="G29055" s="13"/>
      <c r="H29055" s="13"/>
      <c r="J29055" s="13"/>
      <c r="K29055" s="21"/>
    </row>
    <row r="29056">
      <c r="D29056" s="13"/>
      <c r="E29056" s="21"/>
      <c r="G29056" s="13"/>
      <c r="H29056" s="13"/>
      <c r="J29056" s="13"/>
      <c r="K29056" s="21"/>
    </row>
    <row r="29057">
      <c r="D29057" s="13"/>
      <c r="E29057" s="21"/>
      <c r="G29057" s="13"/>
      <c r="H29057" s="13"/>
      <c r="J29057" s="13"/>
      <c r="K29057" s="21"/>
    </row>
    <row r="29058">
      <c r="D29058" s="13"/>
      <c r="E29058" s="21"/>
      <c r="G29058" s="13"/>
      <c r="H29058" s="13"/>
      <c r="J29058" s="13"/>
      <c r="K29058" s="21"/>
    </row>
    <row r="29059">
      <c r="D29059" s="13"/>
      <c r="E29059" s="21"/>
      <c r="G29059" s="13"/>
      <c r="H29059" s="13"/>
      <c r="J29059" s="13"/>
      <c r="K29059" s="21"/>
    </row>
    <row r="29060">
      <c r="D29060" s="13"/>
      <c r="E29060" s="21"/>
      <c r="G29060" s="13"/>
      <c r="H29060" s="13"/>
      <c r="J29060" s="13"/>
      <c r="K29060" s="21"/>
    </row>
    <row r="29061">
      <c r="D29061" s="13"/>
      <c r="E29061" s="21"/>
      <c r="G29061" s="13"/>
      <c r="H29061" s="13"/>
      <c r="J29061" s="13"/>
      <c r="K29061" s="21"/>
    </row>
    <row r="29062">
      <c r="D29062" s="13"/>
      <c r="E29062" s="21"/>
      <c r="G29062" s="13"/>
      <c r="H29062" s="13"/>
      <c r="J29062" s="13"/>
      <c r="K29062" s="21"/>
    </row>
    <row r="29063">
      <c r="D29063" s="13"/>
      <c r="E29063" s="21"/>
      <c r="G29063" s="13"/>
      <c r="H29063" s="13"/>
      <c r="J29063" s="13"/>
      <c r="K29063" s="21"/>
    </row>
    <row r="29064">
      <c r="D29064" s="13"/>
      <c r="E29064" s="21"/>
      <c r="G29064" s="13"/>
      <c r="H29064" s="13"/>
      <c r="J29064" s="13"/>
      <c r="K29064" s="21"/>
    </row>
    <row r="29065">
      <c r="D29065" s="13"/>
      <c r="E29065" s="21"/>
      <c r="G29065" s="13"/>
      <c r="H29065" s="13"/>
      <c r="J29065" s="13"/>
      <c r="K29065" s="21"/>
    </row>
    <row r="29066">
      <c r="D29066" s="13"/>
      <c r="E29066" s="21"/>
      <c r="G29066" s="13"/>
      <c r="H29066" s="13"/>
      <c r="J29066" s="13"/>
      <c r="K29066" s="21"/>
    </row>
    <row r="29067">
      <c r="D29067" s="13"/>
      <c r="E29067" s="21"/>
      <c r="G29067" s="13"/>
      <c r="H29067" s="13"/>
      <c r="J29067" s="13"/>
      <c r="K29067" s="21"/>
    </row>
    <row r="29068">
      <c r="D29068" s="13"/>
      <c r="E29068" s="21"/>
      <c r="G29068" s="13"/>
      <c r="H29068" s="13"/>
      <c r="J29068" s="13"/>
      <c r="K29068" s="21"/>
    </row>
    <row r="29069">
      <c r="D29069" s="13"/>
      <c r="E29069" s="21"/>
      <c r="G29069" s="13"/>
      <c r="H29069" s="13"/>
      <c r="J29069" s="13"/>
      <c r="K29069" s="21"/>
    </row>
    <row r="29070">
      <c r="D29070" s="13"/>
      <c r="E29070" s="21"/>
      <c r="G29070" s="13"/>
      <c r="H29070" s="13"/>
      <c r="J29070" s="13"/>
      <c r="K29070" s="21"/>
    </row>
    <row r="29071">
      <c r="D29071" s="13"/>
      <c r="E29071" s="21"/>
      <c r="G29071" s="13"/>
      <c r="H29071" s="13"/>
      <c r="J29071" s="13"/>
      <c r="K29071" s="21"/>
    </row>
    <row r="29072">
      <c r="D29072" s="13"/>
      <c r="E29072" s="21"/>
      <c r="G29072" s="13"/>
      <c r="H29072" s="13"/>
      <c r="J29072" s="13"/>
      <c r="K29072" s="21"/>
    </row>
    <row r="29073">
      <c r="D29073" s="13"/>
      <c r="E29073" s="21"/>
      <c r="G29073" s="13"/>
      <c r="H29073" s="13"/>
      <c r="J29073" s="13"/>
      <c r="K29073" s="21"/>
    </row>
    <row r="29074">
      <c r="D29074" s="13"/>
      <c r="E29074" s="21"/>
      <c r="G29074" s="13"/>
      <c r="H29074" s="13"/>
      <c r="J29074" s="13"/>
      <c r="K29074" s="21"/>
    </row>
    <row r="29075">
      <c r="D29075" s="13"/>
      <c r="E29075" s="21"/>
      <c r="G29075" s="13"/>
      <c r="H29075" s="13"/>
      <c r="J29075" s="13"/>
      <c r="K29075" s="21"/>
    </row>
    <row r="29076">
      <c r="D29076" s="13"/>
      <c r="E29076" s="21"/>
      <c r="G29076" s="13"/>
      <c r="H29076" s="13"/>
      <c r="J29076" s="13"/>
      <c r="K29076" s="21"/>
    </row>
    <row r="29077">
      <c r="D29077" s="13"/>
      <c r="E29077" s="21"/>
      <c r="G29077" s="13"/>
      <c r="H29077" s="13"/>
      <c r="J29077" s="13"/>
      <c r="K29077" s="21"/>
    </row>
    <row r="29078">
      <c r="D29078" s="13"/>
      <c r="E29078" s="21"/>
      <c r="G29078" s="13"/>
      <c r="H29078" s="13"/>
      <c r="J29078" s="13"/>
      <c r="K29078" s="21"/>
    </row>
    <row r="29079">
      <c r="D29079" s="13"/>
      <c r="E29079" s="21"/>
      <c r="G29079" s="13"/>
      <c r="H29079" s="13"/>
      <c r="J29079" s="13"/>
      <c r="K29079" s="21"/>
    </row>
    <row r="29080">
      <c r="D29080" s="13"/>
      <c r="E29080" s="21"/>
      <c r="G29080" s="13"/>
      <c r="H29080" s="13"/>
      <c r="J29080" s="13"/>
      <c r="K29080" s="21"/>
    </row>
    <row r="29081">
      <c r="D29081" s="13"/>
      <c r="E29081" s="21"/>
      <c r="G29081" s="13"/>
      <c r="H29081" s="13"/>
      <c r="J29081" s="13"/>
      <c r="K29081" s="21"/>
    </row>
    <row r="29082">
      <c r="D29082" s="13"/>
      <c r="E29082" s="21"/>
      <c r="G29082" s="13"/>
      <c r="H29082" s="13"/>
      <c r="J29082" s="13"/>
      <c r="K29082" s="21"/>
    </row>
    <row r="29083">
      <c r="D29083" s="13"/>
      <c r="E29083" s="21"/>
      <c r="G29083" s="13"/>
      <c r="H29083" s="13"/>
      <c r="J29083" s="13"/>
      <c r="K29083" s="21"/>
    </row>
    <row r="29084">
      <c r="D29084" s="13"/>
      <c r="E29084" s="21"/>
      <c r="G29084" s="13"/>
      <c r="H29084" s="13"/>
      <c r="J29084" s="13"/>
      <c r="K29084" s="21"/>
    </row>
    <row r="29085">
      <c r="D29085" s="13"/>
      <c r="E29085" s="21"/>
      <c r="G29085" s="13"/>
      <c r="H29085" s="13"/>
      <c r="J29085" s="13"/>
      <c r="K29085" s="21"/>
    </row>
    <row r="29086">
      <c r="D29086" s="13"/>
      <c r="E29086" s="21"/>
      <c r="G29086" s="13"/>
      <c r="H29086" s="13"/>
      <c r="J29086" s="13"/>
      <c r="K29086" s="21"/>
    </row>
    <row r="29087">
      <c r="D29087" s="13"/>
      <c r="E29087" s="21"/>
      <c r="G29087" s="13"/>
      <c r="H29087" s="13"/>
      <c r="J29087" s="13"/>
      <c r="K29087" s="21"/>
    </row>
    <row r="29088">
      <c r="D29088" s="13"/>
      <c r="E29088" s="21"/>
      <c r="G29088" s="13"/>
      <c r="H29088" s="13"/>
      <c r="J29088" s="13"/>
      <c r="K29088" s="21"/>
    </row>
    <row r="29089">
      <c r="D29089" s="13"/>
      <c r="E29089" s="21"/>
      <c r="G29089" s="13"/>
      <c r="H29089" s="13"/>
      <c r="J29089" s="13"/>
      <c r="K29089" s="21"/>
    </row>
    <row r="29090">
      <c r="D29090" s="13"/>
      <c r="E29090" s="21"/>
      <c r="G29090" s="13"/>
      <c r="H29090" s="13"/>
      <c r="J29090" s="13"/>
      <c r="K29090" s="21"/>
    </row>
    <row r="29091">
      <c r="D29091" s="13"/>
      <c r="E29091" s="21"/>
      <c r="G29091" s="13"/>
      <c r="H29091" s="13"/>
      <c r="J29091" s="13"/>
      <c r="K29091" s="21"/>
    </row>
    <row r="29092">
      <c r="D29092" s="13"/>
      <c r="E29092" s="21"/>
      <c r="G29092" s="13"/>
      <c r="H29092" s="13"/>
      <c r="J29092" s="13"/>
      <c r="K29092" s="21"/>
    </row>
    <row r="29093">
      <c r="D29093" s="13"/>
      <c r="E29093" s="21"/>
      <c r="G29093" s="13"/>
      <c r="H29093" s="13"/>
      <c r="J29093" s="13"/>
      <c r="K29093" s="21"/>
    </row>
    <row r="29094">
      <c r="D29094" s="13"/>
      <c r="E29094" s="21"/>
      <c r="G29094" s="13"/>
      <c r="H29094" s="13"/>
      <c r="J29094" s="13"/>
      <c r="K29094" s="21"/>
    </row>
    <row r="29095">
      <c r="D29095" s="13"/>
      <c r="E29095" s="21"/>
      <c r="G29095" s="13"/>
      <c r="H29095" s="13"/>
      <c r="J29095" s="13"/>
      <c r="K29095" s="21"/>
    </row>
    <row r="29096">
      <c r="D29096" s="13"/>
      <c r="E29096" s="21"/>
      <c r="G29096" s="13"/>
      <c r="H29096" s="13"/>
      <c r="J29096" s="13"/>
      <c r="K29096" s="21"/>
    </row>
    <row r="29097">
      <c r="D29097" s="13"/>
      <c r="E29097" s="21"/>
      <c r="G29097" s="13"/>
      <c r="H29097" s="13"/>
      <c r="J29097" s="13"/>
      <c r="K29097" s="21"/>
    </row>
    <row r="29098">
      <c r="D29098" s="13"/>
      <c r="E29098" s="21"/>
      <c r="G29098" s="13"/>
      <c r="H29098" s="13"/>
      <c r="J29098" s="13"/>
      <c r="K29098" s="21"/>
    </row>
    <row r="29099">
      <c r="D29099" s="13"/>
      <c r="E29099" s="21"/>
      <c r="G29099" s="13"/>
      <c r="H29099" s="13"/>
      <c r="J29099" s="13"/>
      <c r="K29099" s="21"/>
    </row>
    <row r="29100">
      <c r="D29100" s="13"/>
      <c r="E29100" s="21"/>
      <c r="G29100" s="13"/>
      <c r="H29100" s="13"/>
      <c r="J29100" s="13"/>
      <c r="K29100" s="21"/>
    </row>
    <row r="29101">
      <c r="D29101" s="13"/>
      <c r="E29101" s="21"/>
      <c r="G29101" s="13"/>
      <c r="H29101" s="13"/>
      <c r="J29101" s="13"/>
      <c r="K29101" s="21"/>
    </row>
    <row r="29102">
      <c r="D29102" s="13"/>
      <c r="E29102" s="21"/>
      <c r="G29102" s="13"/>
      <c r="H29102" s="13"/>
      <c r="J29102" s="13"/>
      <c r="K29102" s="21"/>
    </row>
    <row r="29103">
      <c r="D29103" s="13"/>
      <c r="E29103" s="21"/>
      <c r="G29103" s="13"/>
      <c r="H29103" s="13"/>
      <c r="J29103" s="13"/>
      <c r="K29103" s="21"/>
    </row>
    <row r="29104">
      <c r="D29104" s="13"/>
      <c r="E29104" s="21"/>
      <c r="G29104" s="13"/>
      <c r="H29104" s="13"/>
      <c r="J29104" s="13"/>
      <c r="K29104" s="21"/>
    </row>
    <row r="29105">
      <c r="D29105" s="13"/>
      <c r="E29105" s="21"/>
      <c r="G29105" s="13"/>
      <c r="H29105" s="13"/>
      <c r="J29105" s="13"/>
      <c r="K29105" s="21"/>
    </row>
    <row r="29106">
      <c r="D29106" s="13"/>
      <c r="E29106" s="21"/>
      <c r="G29106" s="13"/>
      <c r="H29106" s="13"/>
      <c r="J29106" s="13"/>
      <c r="K29106" s="21"/>
    </row>
    <row r="29107">
      <c r="D29107" s="13"/>
      <c r="E29107" s="21"/>
      <c r="G29107" s="13"/>
      <c r="H29107" s="13"/>
      <c r="J29107" s="13"/>
      <c r="K29107" s="21"/>
    </row>
    <row r="29108">
      <c r="D29108" s="13"/>
      <c r="E29108" s="21"/>
      <c r="G29108" s="13"/>
      <c r="H29108" s="13"/>
      <c r="J29108" s="13"/>
      <c r="K29108" s="21"/>
    </row>
    <row r="29109">
      <c r="D29109" s="13"/>
      <c r="E29109" s="21"/>
      <c r="G29109" s="13"/>
      <c r="H29109" s="13"/>
      <c r="J29109" s="13"/>
      <c r="K29109" s="21"/>
    </row>
    <row r="29110">
      <c r="D29110" s="13"/>
      <c r="E29110" s="21"/>
      <c r="G29110" s="13"/>
      <c r="H29110" s="13"/>
      <c r="J29110" s="13"/>
      <c r="K29110" s="21"/>
    </row>
    <row r="29111">
      <c r="D29111" s="13"/>
      <c r="E29111" s="21"/>
      <c r="G29111" s="13"/>
      <c r="H29111" s="13"/>
      <c r="J29111" s="13"/>
      <c r="K29111" s="21"/>
    </row>
    <row r="29112">
      <c r="D29112" s="13"/>
      <c r="E29112" s="21"/>
      <c r="G29112" s="13"/>
      <c r="H29112" s="13"/>
      <c r="J29112" s="13"/>
      <c r="K29112" s="21"/>
    </row>
    <row r="29113">
      <c r="D29113" s="13"/>
      <c r="E29113" s="21"/>
      <c r="G29113" s="13"/>
      <c r="H29113" s="13"/>
      <c r="J29113" s="13"/>
      <c r="K29113" s="21"/>
    </row>
    <row r="29114">
      <c r="D29114" s="13"/>
      <c r="E29114" s="21"/>
      <c r="G29114" s="13"/>
      <c r="H29114" s="13"/>
      <c r="J29114" s="13"/>
      <c r="K29114" s="21"/>
    </row>
    <row r="29115">
      <c r="D29115" s="13"/>
      <c r="E29115" s="21"/>
      <c r="G29115" s="13"/>
      <c r="H29115" s="13"/>
      <c r="J29115" s="13"/>
      <c r="K29115" s="21"/>
    </row>
    <row r="29116">
      <c r="D29116" s="13"/>
      <c r="E29116" s="21"/>
      <c r="G29116" s="13"/>
      <c r="H29116" s="13"/>
      <c r="J29116" s="13"/>
      <c r="K29116" s="21"/>
    </row>
    <row r="29117">
      <c r="D29117" s="13"/>
      <c r="E29117" s="21"/>
      <c r="G29117" s="13"/>
      <c r="H29117" s="13"/>
      <c r="J29117" s="13"/>
      <c r="K29117" s="21"/>
    </row>
    <row r="29118">
      <c r="D29118" s="13"/>
      <c r="E29118" s="21"/>
      <c r="G29118" s="13"/>
      <c r="H29118" s="13"/>
      <c r="J29118" s="13"/>
      <c r="K29118" s="21"/>
    </row>
    <row r="29119">
      <c r="D29119" s="13"/>
      <c r="E29119" s="21"/>
      <c r="G29119" s="13"/>
      <c r="H29119" s="13"/>
      <c r="J29119" s="13"/>
      <c r="K29119" s="21"/>
    </row>
    <row r="29120">
      <c r="D29120" s="13"/>
      <c r="E29120" s="21"/>
      <c r="G29120" s="13"/>
      <c r="H29120" s="13"/>
      <c r="J29120" s="13"/>
      <c r="K29120" s="21"/>
    </row>
    <row r="29121">
      <c r="D29121" s="13"/>
      <c r="E29121" s="21"/>
      <c r="G29121" s="13"/>
      <c r="H29121" s="13"/>
      <c r="J29121" s="13"/>
      <c r="K29121" s="21"/>
    </row>
    <row r="29122">
      <c r="D29122" s="13"/>
      <c r="E29122" s="21"/>
      <c r="G29122" s="13"/>
      <c r="H29122" s="13"/>
      <c r="J29122" s="13"/>
      <c r="K29122" s="21"/>
    </row>
    <row r="29123">
      <c r="D29123" s="13"/>
      <c r="E29123" s="21"/>
      <c r="G29123" s="13"/>
      <c r="H29123" s="13"/>
      <c r="J29123" s="13"/>
      <c r="K29123" s="21"/>
    </row>
    <row r="29124">
      <c r="D29124" s="13"/>
      <c r="E29124" s="21"/>
      <c r="G29124" s="13"/>
      <c r="H29124" s="13"/>
      <c r="J29124" s="13"/>
      <c r="K29124" s="21"/>
    </row>
    <row r="29125">
      <c r="D29125" s="13"/>
      <c r="E29125" s="21"/>
      <c r="G29125" s="13"/>
      <c r="H29125" s="13"/>
      <c r="J29125" s="13"/>
      <c r="K29125" s="21"/>
    </row>
    <row r="29126">
      <c r="D29126" s="13"/>
      <c r="E29126" s="21"/>
      <c r="G29126" s="13"/>
      <c r="H29126" s="13"/>
      <c r="J29126" s="13"/>
      <c r="K29126" s="21"/>
    </row>
    <row r="29127">
      <c r="D29127" s="13"/>
      <c r="E29127" s="21"/>
      <c r="G29127" s="13"/>
      <c r="H29127" s="13"/>
      <c r="J29127" s="13"/>
      <c r="K29127" s="21"/>
    </row>
    <row r="29128">
      <c r="D29128" s="13"/>
      <c r="E29128" s="21"/>
      <c r="G29128" s="13"/>
      <c r="H29128" s="13"/>
      <c r="J29128" s="13"/>
      <c r="K29128" s="21"/>
    </row>
    <row r="29129">
      <c r="D29129" s="13"/>
      <c r="E29129" s="21"/>
      <c r="G29129" s="13"/>
      <c r="H29129" s="13"/>
      <c r="J29129" s="13"/>
      <c r="K29129" s="21"/>
    </row>
    <row r="29130">
      <c r="D29130" s="13"/>
      <c r="E29130" s="21"/>
      <c r="G29130" s="13"/>
      <c r="H29130" s="13"/>
      <c r="J29130" s="13"/>
      <c r="K29130" s="21"/>
    </row>
    <row r="29131">
      <c r="D29131" s="13"/>
      <c r="E29131" s="21"/>
      <c r="G29131" s="13"/>
      <c r="H29131" s="13"/>
      <c r="J29131" s="13"/>
      <c r="K29131" s="21"/>
    </row>
    <row r="29132">
      <c r="D29132" s="13"/>
      <c r="E29132" s="21"/>
      <c r="G29132" s="13"/>
      <c r="H29132" s="13"/>
      <c r="J29132" s="13"/>
      <c r="K29132" s="21"/>
    </row>
    <row r="29133">
      <c r="D29133" s="13"/>
      <c r="E29133" s="21"/>
      <c r="G29133" s="13"/>
      <c r="H29133" s="13"/>
      <c r="J29133" s="13"/>
      <c r="K29133" s="21"/>
    </row>
    <row r="29134">
      <c r="D29134" s="13"/>
      <c r="E29134" s="21"/>
      <c r="G29134" s="13"/>
      <c r="H29134" s="13"/>
      <c r="J29134" s="13"/>
      <c r="K29134" s="21"/>
    </row>
    <row r="29135">
      <c r="D29135" s="13"/>
      <c r="E29135" s="21"/>
      <c r="G29135" s="13"/>
      <c r="H29135" s="13"/>
      <c r="J29135" s="13"/>
      <c r="K29135" s="21"/>
    </row>
    <row r="29136">
      <c r="D29136" s="13"/>
      <c r="E29136" s="21"/>
      <c r="G29136" s="13"/>
      <c r="H29136" s="13"/>
      <c r="J29136" s="13"/>
      <c r="K29136" s="21"/>
    </row>
    <row r="29137">
      <c r="D29137" s="13"/>
      <c r="E29137" s="21"/>
      <c r="G29137" s="13"/>
      <c r="H29137" s="13"/>
      <c r="J29137" s="13"/>
      <c r="K29137" s="21"/>
    </row>
    <row r="29138">
      <c r="D29138" s="13"/>
      <c r="E29138" s="21"/>
      <c r="G29138" s="13"/>
      <c r="H29138" s="13"/>
      <c r="J29138" s="13"/>
      <c r="K29138" s="21"/>
    </row>
    <row r="29139">
      <c r="D29139" s="13"/>
      <c r="E29139" s="21"/>
      <c r="G29139" s="13"/>
      <c r="H29139" s="13"/>
      <c r="J29139" s="13"/>
      <c r="K29139" s="21"/>
    </row>
    <row r="29140">
      <c r="D29140" s="13"/>
      <c r="E29140" s="21"/>
      <c r="G29140" s="13"/>
      <c r="H29140" s="13"/>
      <c r="J29140" s="13"/>
      <c r="K29140" s="21"/>
    </row>
    <row r="29141">
      <c r="D29141" s="13"/>
      <c r="E29141" s="21"/>
      <c r="G29141" s="13"/>
      <c r="H29141" s="13"/>
      <c r="J29141" s="13"/>
      <c r="K29141" s="21"/>
    </row>
    <row r="29142">
      <c r="D29142" s="13"/>
      <c r="E29142" s="21"/>
      <c r="G29142" s="13"/>
      <c r="H29142" s="13"/>
      <c r="J29142" s="13"/>
      <c r="K29142" s="21"/>
    </row>
    <row r="29143">
      <c r="D29143" s="13"/>
      <c r="E29143" s="21"/>
      <c r="G29143" s="13"/>
      <c r="H29143" s="13"/>
      <c r="J29143" s="13"/>
      <c r="K29143" s="21"/>
    </row>
    <row r="29144">
      <c r="D29144" s="13"/>
      <c r="E29144" s="21"/>
      <c r="G29144" s="13"/>
      <c r="H29144" s="13"/>
      <c r="J29144" s="13"/>
      <c r="K29144" s="21"/>
    </row>
    <row r="29145">
      <c r="D29145" s="13"/>
      <c r="E29145" s="21"/>
      <c r="G29145" s="13"/>
      <c r="H29145" s="13"/>
      <c r="J29145" s="13"/>
      <c r="K29145" s="21"/>
    </row>
    <row r="29146">
      <c r="D29146" s="13"/>
      <c r="E29146" s="21"/>
      <c r="G29146" s="13"/>
      <c r="H29146" s="13"/>
      <c r="J29146" s="13"/>
      <c r="K29146" s="21"/>
    </row>
    <row r="29147">
      <c r="D29147" s="13"/>
      <c r="E29147" s="21"/>
      <c r="G29147" s="13"/>
      <c r="H29147" s="13"/>
      <c r="J29147" s="13"/>
      <c r="K29147" s="21"/>
    </row>
    <row r="29148">
      <c r="D29148" s="13"/>
      <c r="E29148" s="21"/>
      <c r="G29148" s="13"/>
      <c r="H29148" s="13"/>
      <c r="J29148" s="13"/>
      <c r="K29148" s="21"/>
    </row>
    <row r="29149">
      <c r="D29149" s="13"/>
      <c r="E29149" s="21"/>
      <c r="G29149" s="13"/>
      <c r="H29149" s="13"/>
      <c r="J29149" s="13"/>
      <c r="K29149" s="21"/>
    </row>
    <row r="29150">
      <c r="D29150" s="13"/>
      <c r="E29150" s="21"/>
      <c r="G29150" s="13"/>
      <c r="H29150" s="13"/>
      <c r="J29150" s="13"/>
      <c r="K29150" s="21"/>
    </row>
    <row r="29151">
      <c r="D29151" s="13"/>
      <c r="E29151" s="21"/>
      <c r="G29151" s="13"/>
      <c r="H29151" s="13"/>
      <c r="J29151" s="13"/>
      <c r="K29151" s="21"/>
    </row>
    <row r="29152">
      <c r="D29152" s="13"/>
      <c r="E29152" s="21"/>
      <c r="G29152" s="13"/>
      <c r="H29152" s="13"/>
      <c r="J29152" s="13"/>
      <c r="K29152" s="21"/>
    </row>
    <row r="29153">
      <c r="D29153" s="13"/>
      <c r="E29153" s="21"/>
      <c r="G29153" s="13"/>
      <c r="H29153" s="13"/>
      <c r="J29153" s="13"/>
      <c r="K29153" s="21"/>
    </row>
    <row r="29154">
      <c r="D29154" s="13"/>
      <c r="E29154" s="21"/>
      <c r="G29154" s="13"/>
      <c r="H29154" s="13"/>
      <c r="J29154" s="13"/>
      <c r="K29154" s="21"/>
    </row>
    <row r="29155">
      <c r="D29155" s="13"/>
      <c r="E29155" s="21"/>
      <c r="G29155" s="13"/>
      <c r="H29155" s="13"/>
      <c r="J29155" s="13"/>
      <c r="K29155" s="21"/>
    </row>
    <row r="29156">
      <c r="D29156" s="13"/>
      <c r="E29156" s="21"/>
      <c r="G29156" s="13"/>
      <c r="H29156" s="13"/>
      <c r="J29156" s="13"/>
      <c r="K29156" s="21"/>
    </row>
    <row r="29157">
      <c r="D29157" s="13"/>
      <c r="E29157" s="21"/>
      <c r="G29157" s="13"/>
      <c r="H29157" s="13"/>
      <c r="J29157" s="13"/>
      <c r="K29157" s="21"/>
    </row>
    <row r="29158">
      <c r="D29158" s="13"/>
      <c r="E29158" s="21"/>
      <c r="G29158" s="13"/>
      <c r="H29158" s="13"/>
      <c r="J29158" s="13"/>
      <c r="K29158" s="21"/>
    </row>
    <row r="29159">
      <c r="D29159" s="13"/>
      <c r="E29159" s="21"/>
      <c r="G29159" s="13"/>
      <c r="H29159" s="13"/>
      <c r="J29159" s="13"/>
      <c r="K29159" s="21"/>
    </row>
    <row r="29160">
      <c r="D29160" s="13"/>
      <c r="E29160" s="21"/>
      <c r="G29160" s="13"/>
      <c r="H29160" s="13"/>
      <c r="J29160" s="13"/>
      <c r="K29160" s="21"/>
    </row>
    <row r="29161">
      <c r="D29161" s="13"/>
      <c r="E29161" s="21"/>
      <c r="G29161" s="13"/>
      <c r="H29161" s="13"/>
      <c r="J29161" s="13"/>
      <c r="K29161" s="21"/>
    </row>
    <row r="29162">
      <c r="D29162" s="13"/>
      <c r="E29162" s="21"/>
      <c r="G29162" s="13"/>
      <c r="H29162" s="13"/>
      <c r="J29162" s="13"/>
      <c r="K29162" s="21"/>
    </row>
    <row r="29163">
      <c r="D29163" s="13"/>
      <c r="E29163" s="21"/>
      <c r="G29163" s="13"/>
      <c r="H29163" s="13"/>
      <c r="J29163" s="13"/>
      <c r="K29163" s="21"/>
    </row>
    <row r="29164">
      <c r="D29164" s="13"/>
      <c r="E29164" s="21"/>
      <c r="G29164" s="13"/>
      <c r="H29164" s="13"/>
      <c r="J29164" s="13"/>
      <c r="K29164" s="21"/>
    </row>
    <row r="29165">
      <c r="D29165" s="13"/>
      <c r="E29165" s="21"/>
      <c r="G29165" s="13"/>
      <c r="H29165" s="13"/>
      <c r="J29165" s="13"/>
      <c r="K29165" s="21"/>
    </row>
    <row r="29166">
      <c r="D29166" s="13"/>
      <c r="E29166" s="21"/>
      <c r="G29166" s="13"/>
      <c r="H29166" s="13"/>
      <c r="J29166" s="13"/>
      <c r="K29166" s="21"/>
    </row>
    <row r="29167">
      <c r="D29167" s="13"/>
      <c r="E29167" s="21"/>
      <c r="G29167" s="13"/>
      <c r="H29167" s="13"/>
      <c r="J29167" s="13"/>
      <c r="K29167" s="21"/>
    </row>
    <row r="29168">
      <c r="D29168" s="13"/>
      <c r="E29168" s="21"/>
      <c r="G29168" s="13"/>
      <c r="H29168" s="13"/>
      <c r="J29168" s="13"/>
      <c r="K29168" s="21"/>
    </row>
    <row r="29169">
      <c r="D29169" s="13"/>
      <c r="E29169" s="21"/>
      <c r="G29169" s="13"/>
      <c r="H29169" s="13"/>
      <c r="J29169" s="13"/>
      <c r="K29169" s="21"/>
    </row>
    <row r="29170">
      <c r="D29170" s="13"/>
      <c r="E29170" s="21"/>
      <c r="G29170" s="13"/>
      <c r="H29170" s="13"/>
      <c r="J29170" s="13"/>
      <c r="K29170" s="21"/>
    </row>
    <row r="29171">
      <c r="D29171" s="13"/>
      <c r="E29171" s="21"/>
      <c r="G29171" s="13"/>
      <c r="H29171" s="13"/>
      <c r="J29171" s="13"/>
      <c r="K29171" s="21"/>
    </row>
    <row r="29172">
      <c r="D29172" s="13"/>
      <c r="E29172" s="21"/>
      <c r="G29172" s="13"/>
      <c r="H29172" s="13"/>
      <c r="J29172" s="13"/>
      <c r="K29172" s="21"/>
    </row>
    <row r="29173">
      <c r="D29173" s="13"/>
      <c r="E29173" s="21"/>
      <c r="G29173" s="13"/>
      <c r="H29173" s="13"/>
      <c r="J29173" s="13"/>
      <c r="K29173" s="21"/>
    </row>
    <row r="29174">
      <c r="D29174" s="13"/>
      <c r="E29174" s="21"/>
      <c r="G29174" s="13"/>
      <c r="H29174" s="13"/>
      <c r="J29174" s="13"/>
      <c r="K29174" s="21"/>
    </row>
    <row r="29175">
      <c r="D29175" s="13"/>
      <c r="E29175" s="21"/>
      <c r="G29175" s="13"/>
      <c r="H29175" s="13"/>
      <c r="J29175" s="13"/>
      <c r="K29175" s="21"/>
    </row>
    <row r="29176">
      <c r="D29176" s="13"/>
      <c r="E29176" s="21"/>
      <c r="G29176" s="13"/>
      <c r="H29176" s="13"/>
      <c r="J29176" s="13"/>
      <c r="K29176" s="21"/>
    </row>
    <row r="29177">
      <c r="D29177" s="13"/>
      <c r="E29177" s="21"/>
      <c r="G29177" s="13"/>
      <c r="H29177" s="13"/>
      <c r="J29177" s="13"/>
      <c r="K29177" s="21"/>
    </row>
    <row r="29178">
      <c r="D29178" s="13"/>
      <c r="E29178" s="21"/>
      <c r="G29178" s="13"/>
      <c r="H29178" s="13"/>
      <c r="J29178" s="13"/>
      <c r="K29178" s="21"/>
    </row>
    <row r="29179">
      <c r="D29179" s="13"/>
      <c r="E29179" s="21"/>
      <c r="G29179" s="13"/>
      <c r="H29179" s="13"/>
      <c r="J29179" s="13"/>
      <c r="K29179" s="21"/>
    </row>
    <row r="29180">
      <c r="D29180" s="13"/>
      <c r="E29180" s="21"/>
      <c r="G29180" s="13"/>
      <c r="H29180" s="13"/>
      <c r="J29180" s="13"/>
      <c r="K29180" s="21"/>
    </row>
    <row r="29181">
      <c r="D29181" s="13"/>
      <c r="E29181" s="21"/>
      <c r="G29181" s="13"/>
      <c r="H29181" s="13"/>
      <c r="J29181" s="13"/>
      <c r="K29181" s="21"/>
    </row>
    <row r="29182">
      <c r="D29182" s="13"/>
      <c r="E29182" s="21"/>
      <c r="G29182" s="13"/>
      <c r="H29182" s="13"/>
      <c r="J29182" s="13"/>
      <c r="K29182" s="21"/>
    </row>
    <row r="29183">
      <c r="D29183" s="13"/>
      <c r="E29183" s="21"/>
      <c r="G29183" s="13"/>
      <c r="H29183" s="13"/>
      <c r="J29183" s="13"/>
      <c r="K29183" s="21"/>
    </row>
    <row r="29184">
      <c r="D29184" s="13"/>
      <c r="E29184" s="21"/>
      <c r="G29184" s="13"/>
      <c r="H29184" s="13"/>
      <c r="J29184" s="13"/>
      <c r="K29184" s="21"/>
    </row>
    <row r="29185">
      <c r="D29185" s="13"/>
      <c r="E29185" s="21"/>
      <c r="G29185" s="13"/>
      <c r="H29185" s="13"/>
      <c r="J29185" s="13"/>
      <c r="K29185" s="21"/>
    </row>
    <row r="29186">
      <c r="D29186" s="13"/>
      <c r="E29186" s="21"/>
      <c r="G29186" s="13"/>
      <c r="H29186" s="13"/>
      <c r="J29186" s="13"/>
      <c r="K29186" s="21"/>
    </row>
    <row r="29187">
      <c r="D29187" s="13"/>
      <c r="E29187" s="21"/>
      <c r="G29187" s="13"/>
      <c r="H29187" s="13"/>
      <c r="J29187" s="13"/>
      <c r="K29187" s="21"/>
    </row>
    <row r="29188">
      <c r="D29188" s="13"/>
      <c r="E29188" s="21"/>
      <c r="G29188" s="13"/>
      <c r="H29188" s="13"/>
      <c r="J29188" s="13"/>
      <c r="K29188" s="21"/>
    </row>
    <row r="29189">
      <c r="D29189" s="13"/>
      <c r="E29189" s="21"/>
      <c r="G29189" s="13"/>
      <c r="H29189" s="13"/>
      <c r="J29189" s="13"/>
      <c r="K29189" s="21"/>
    </row>
    <row r="29190">
      <c r="D29190" s="13"/>
      <c r="E29190" s="21"/>
      <c r="G29190" s="13"/>
      <c r="H29190" s="13"/>
      <c r="J29190" s="13"/>
      <c r="K29190" s="21"/>
    </row>
    <row r="29191">
      <c r="D29191" s="13"/>
      <c r="E29191" s="21"/>
      <c r="G29191" s="13"/>
      <c r="H29191" s="13"/>
      <c r="J29191" s="13"/>
      <c r="K29191" s="21"/>
    </row>
    <row r="29192">
      <c r="D29192" s="13"/>
      <c r="E29192" s="21"/>
      <c r="G29192" s="13"/>
      <c r="H29192" s="13"/>
      <c r="J29192" s="13"/>
      <c r="K29192" s="21"/>
    </row>
    <row r="29193">
      <c r="D29193" s="13"/>
      <c r="E29193" s="21"/>
      <c r="G29193" s="13"/>
      <c r="H29193" s="13"/>
      <c r="J29193" s="13"/>
      <c r="K29193" s="21"/>
    </row>
    <row r="29194">
      <c r="D29194" s="13"/>
      <c r="E29194" s="21"/>
      <c r="G29194" s="13"/>
      <c r="H29194" s="13"/>
      <c r="J29194" s="13"/>
      <c r="K29194" s="21"/>
    </row>
    <row r="29195">
      <c r="D29195" s="13"/>
      <c r="E29195" s="21"/>
      <c r="G29195" s="13"/>
      <c r="H29195" s="13"/>
      <c r="J29195" s="13"/>
      <c r="K29195" s="21"/>
    </row>
    <row r="29196">
      <c r="D29196" s="13"/>
      <c r="E29196" s="21"/>
      <c r="G29196" s="13"/>
      <c r="H29196" s="13"/>
      <c r="J29196" s="13"/>
      <c r="K29196" s="21"/>
    </row>
    <row r="29197">
      <c r="D29197" s="13"/>
      <c r="E29197" s="21"/>
      <c r="G29197" s="13"/>
      <c r="H29197" s="13"/>
      <c r="J29197" s="13"/>
      <c r="K29197" s="21"/>
    </row>
    <row r="29198">
      <c r="D29198" s="13"/>
      <c r="E29198" s="21"/>
      <c r="G29198" s="13"/>
      <c r="H29198" s="13"/>
      <c r="J29198" s="13"/>
      <c r="K29198" s="21"/>
    </row>
    <row r="29199">
      <c r="D29199" s="13"/>
      <c r="E29199" s="21"/>
      <c r="G29199" s="13"/>
      <c r="H29199" s="13"/>
      <c r="J29199" s="13"/>
      <c r="K29199" s="21"/>
    </row>
    <row r="29200">
      <c r="D29200" s="13"/>
      <c r="E29200" s="21"/>
      <c r="G29200" s="13"/>
      <c r="H29200" s="13"/>
      <c r="J29200" s="13"/>
      <c r="K29200" s="21"/>
    </row>
    <row r="29201">
      <c r="D29201" s="13"/>
      <c r="E29201" s="21"/>
      <c r="G29201" s="13"/>
      <c r="H29201" s="13"/>
      <c r="J29201" s="13"/>
      <c r="K29201" s="21"/>
    </row>
    <row r="29202">
      <c r="D29202" s="13"/>
      <c r="E29202" s="21"/>
      <c r="G29202" s="13"/>
      <c r="H29202" s="13"/>
      <c r="J29202" s="13"/>
      <c r="K29202" s="21"/>
    </row>
    <row r="29203">
      <c r="D29203" s="13"/>
      <c r="E29203" s="21"/>
      <c r="G29203" s="13"/>
      <c r="H29203" s="13"/>
      <c r="J29203" s="13"/>
      <c r="K29203" s="21"/>
    </row>
    <row r="29204">
      <c r="D29204" s="13"/>
      <c r="E29204" s="21"/>
      <c r="G29204" s="13"/>
      <c r="H29204" s="13"/>
      <c r="J29204" s="13"/>
      <c r="K29204" s="21"/>
    </row>
    <row r="29205">
      <c r="D29205" s="13"/>
      <c r="E29205" s="21"/>
      <c r="G29205" s="13"/>
      <c r="H29205" s="13"/>
      <c r="J29205" s="13"/>
      <c r="K29205" s="21"/>
    </row>
    <row r="29206">
      <c r="D29206" s="13"/>
      <c r="E29206" s="21"/>
      <c r="G29206" s="13"/>
      <c r="H29206" s="13"/>
      <c r="J29206" s="13"/>
      <c r="K29206" s="21"/>
    </row>
    <row r="29207">
      <c r="D29207" s="13"/>
      <c r="E29207" s="21"/>
      <c r="G29207" s="13"/>
      <c r="H29207" s="13"/>
      <c r="J29207" s="13"/>
      <c r="K29207" s="21"/>
    </row>
    <row r="29208">
      <c r="D29208" s="13"/>
      <c r="E29208" s="21"/>
      <c r="G29208" s="13"/>
      <c r="H29208" s="13"/>
      <c r="J29208" s="13"/>
      <c r="K29208" s="21"/>
    </row>
    <row r="29209">
      <c r="D29209" s="13"/>
      <c r="E29209" s="21"/>
      <c r="G29209" s="13"/>
      <c r="H29209" s="13"/>
      <c r="J29209" s="13"/>
      <c r="K29209" s="21"/>
    </row>
    <row r="29210">
      <c r="D29210" s="13"/>
      <c r="E29210" s="21"/>
      <c r="G29210" s="13"/>
      <c r="H29210" s="13"/>
      <c r="J29210" s="13"/>
      <c r="K29210" s="21"/>
    </row>
    <row r="29211">
      <c r="D29211" s="13"/>
      <c r="E29211" s="21"/>
      <c r="G29211" s="13"/>
      <c r="H29211" s="13"/>
      <c r="J29211" s="13"/>
      <c r="K29211" s="21"/>
    </row>
    <row r="29212">
      <c r="D29212" s="13"/>
      <c r="E29212" s="21"/>
      <c r="G29212" s="13"/>
      <c r="H29212" s="13"/>
      <c r="J29212" s="13"/>
      <c r="K29212" s="21"/>
    </row>
    <row r="29213">
      <c r="D29213" s="13"/>
      <c r="E29213" s="21"/>
      <c r="G29213" s="13"/>
      <c r="H29213" s="13"/>
      <c r="J29213" s="13"/>
      <c r="K29213" s="21"/>
    </row>
    <row r="29214">
      <c r="D29214" s="13"/>
      <c r="E29214" s="21"/>
      <c r="G29214" s="13"/>
      <c r="H29214" s="13"/>
      <c r="J29214" s="13"/>
      <c r="K29214" s="21"/>
    </row>
    <row r="29215">
      <c r="D29215" s="13"/>
      <c r="E29215" s="21"/>
      <c r="G29215" s="13"/>
      <c r="H29215" s="13"/>
      <c r="J29215" s="13"/>
      <c r="K29215" s="21"/>
    </row>
    <row r="29216">
      <c r="D29216" s="13"/>
      <c r="E29216" s="21"/>
      <c r="G29216" s="13"/>
      <c r="H29216" s="13"/>
      <c r="J29216" s="13"/>
      <c r="K29216" s="21"/>
    </row>
    <row r="29217">
      <c r="D29217" s="13"/>
      <c r="E29217" s="21"/>
      <c r="G29217" s="13"/>
      <c r="H29217" s="13"/>
      <c r="J29217" s="13"/>
      <c r="K29217" s="21"/>
    </row>
    <row r="29218">
      <c r="D29218" s="13"/>
      <c r="E29218" s="21"/>
      <c r="G29218" s="13"/>
      <c r="H29218" s="13"/>
      <c r="J29218" s="13"/>
      <c r="K29218" s="21"/>
    </row>
    <row r="29219">
      <c r="D29219" s="13"/>
      <c r="E29219" s="21"/>
      <c r="G29219" s="13"/>
      <c r="H29219" s="13"/>
      <c r="J29219" s="13"/>
      <c r="K29219" s="21"/>
    </row>
    <row r="29220">
      <c r="D29220" s="13"/>
      <c r="E29220" s="21"/>
      <c r="G29220" s="13"/>
      <c r="H29220" s="13"/>
      <c r="J29220" s="13"/>
      <c r="K29220" s="21"/>
    </row>
    <row r="29221">
      <c r="D29221" s="13"/>
      <c r="E29221" s="21"/>
      <c r="G29221" s="13"/>
      <c r="H29221" s="13"/>
      <c r="J29221" s="13"/>
      <c r="K29221" s="21"/>
    </row>
    <row r="29222">
      <c r="D29222" s="13"/>
      <c r="E29222" s="21"/>
      <c r="G29222" s="13"/>
      <c r="H29222" s="13"/>
      <c r="J29222" s="13"/>
      <c r="K29222" s="21"/>
    </row>
    <row r="29223">
      <c r="D29223" s="13"/>
      <c r="E29223" s="21"/>
      <c r="G29223" s="13"/>
      <c r="H29223" s="13"/>
      <c r="J29223" s="13"/>
      <c r="K29223" s="21"/>
    </row>
    <row r="29224">
      <c r="D29224" s="13"/>
      <c r="E29224" s="21"/>
      <c r="G29224" s="13"/>
      <c r="H29224" s="13"/>
      <c r="J29224" s="13"/>
      <c r="K29224" s="21"/>
    </row>
    <row r="29225">
      <c r="D29225" s="13"/>
      <c r="E29225" s="21"/>
      <c r="G29225" s="13"/>
      <c r="H29225" s="13"/>
      <c r="J29225" s="13"/>
      <c r="K29225" s="21"/>
    </row>
    <row r="29226">
      <c r="D29226" s="13"/>
      <c r="E29226" s="21"/>
      <c r="G29226" s="13"/>
      <c r="H29226" s="13"/>
      <c r="J29226" s="13"/>
      <c r="K29226" s="21"/>
    </row>
    <row r="29227">
      <c r="D29227" s="13"/>
      <c r="E29227" s="21"/>
      <c r="G29227" s="13"/>
      <c r="H29227" s="13"/>
      <c r="J29227" s="13"/>
      <c r="K29227" s="21"/>
    </row>
    <row r="29228">
      <c r="D29228" s="13"/>
      <c r="E29228" s="21"/>
      <c r="G29228" s="13"/>
      <c r="H29228" s="13"/>
      <c r="J29228" s="13"/>
      <c r="K29228" s="21"/>
    </row>
    <row r="29229">
      <c r="D29229" s="13"/>
      <c r="E29229" s="21"/>
      <c r="G29229" s="13"/>
      <c r="H29229" s="13"/>
      <c r="J29229" s="13"/>
      <c r="K29229" s="21"/>
    </row>
    <row r="29230">
      <c r="D29230" s="13"/>
      <c r="E29230" s="21"/>
      <c r="G29230" s="13"/>
      <c r="H29230" s="13"/>
      <c r="J29230" s="13"/>
      <c r="K29230" s="21"/>
    </row>
    <row r="29231">
      <c r="D29231" s="13"/>
      <c r="E29231" s="21"/>
      <c r="G29231" s="13"/>
      <c r="H29231" s="13"/>
      <c r="J29231" s="13"/>
      <c r="K29231" s="21"/>
    </row>
    <row r="29232">
      <c r="D29232" s="13"/>
      <c r="E29232" s="21"/>
      <c r="G29232" s="13"/>
      <c r="H29232" s="13"/>
      <c r="J29232" s="13"/>
      <c r="K29232" s="21"/>
    </row>
    <row r="29233">
      <c r="D29233" s="13"/>
      <c r="E29233" s="21"/>
      <c r="G29233" s="13"/>
      <c r="H29233" s="13"/>
      <c r="J29233" s="13"/>
      <c r="K29233" s="21"/>
    </row>
    <row r="29234">
      <c r="D29234" s="13"/>
      <c r="E29234" s="21"/>
      <c r="G29234" s="13"/>
      <c r="H29234" s="13"/>
      <c r="J29234" s="13"/>
      <c r="K29234" s="21"/>
    </row>
    <row r="29235">
      <c r="D29235" s="13"/>
      <c r="E29235" s="21"/>
      <c r="G29235" s="13"/>
      <c r="H29235" s="13"/>
      <c r="J29235" s="13"/>
      <c r="K29235" s="21"/>
    </row>
    <row r="29236">
      <c r="D29236" s="13"/>
      <c r="E29236" s="21"/>
      <c r="G29236" s="13"/>
      <c r="H29236" s="13"/>
      <c r="J29236" s="13"/>
      <c r="K29236" s="21"/>
    </row>
    <row r="29237">
      <c r="D29237" s="13"/>
      <c r="E29237" s="21"/>
      <c r="G29237" s="13"/>
      <c r="H29237" s="13"/>
      <c r="J29237" s="13"/>
      <c r="K29237" s="21"/>
    </row>
    <row r="29238">
      <c r="D29238" s="13"/>
      <c r="E29238" s="21"/>
      <c r="G29238" s="13"/>
      <c r="H29238" s="13"/>
      <c r="J29238" s="13"/>
      <c r="K29238" s="21"/>
    </row>
    <row r="29239">
      <c r="D29239" s="13"/>
      <c r="E29239" s="21"/>
      <c r="G29239" s="13"/>
      <c r="H29239" s="13"/>
      <c r="J29239" s="13"/>
      <c r="K29239" s="21"/>
    </row>
    <row r="29240">
      <c r="D29240" s="13"/>
      <c r="E29240" s="21"/>
      <c r="G29240" s="13"/>
      <c r="H29240" s="13"/>
      <c r="J29240" s="13"/>
      <c r="K29240" s="21"/>
    </row>
    <row r="29241">
      <c r="D29241" s="13"/>
      <c r="E29241" s="21"/>
      <c r="G29241" s="13"/>
      <c r="H29241" s="13"/>
      <c r="J29241" s="13"/>
      <c r="K29241" s="21"/>
    </row>
    <row r="29242">
      <c r="D29242" s="13"/>
      <c r="E29242" s="21"/>
      <c r="G29242" s="13"/>
      <c r="H29242" s="13"/>
      <c r="J29242" s="13"/>
      <c r="K29242" s="21"/>
    </row>
    <row r="29243">
      <c r="D29243" s="13"/>
      <c r="E29243" s="21"/>
      <c r="G29243" s="13"/>
      <c r="H29243" s="13"/>
      <c r="J29243" s="13"/>
      <c r="K29243" s="21"/>
    </row>
    <row r="29244">
      <c r="D29244" s="13"/>
      <c r="E29244" s="21"/>
      <c r="G29244" s="13"/>
      <c r="H29244" s="13"/>
      <c r="J29244" s="13"/>
      <c r="K29244" s="21"/>
    </row>
    <row r="29245">
      <c r="D29245" s="13"/>
      <c r="E29245" s="21"/>
      <c r="G29245" s="13"/>
      <c r="H29245" s="13"/>
      <c r="J29245" s="13"/>
      <c r="K29245" s="21"/>
    </row>
    <row r="29246">
      <c r="D29246" s="13"/>
      <c r="E29246" s="21"/>
      <c r="G29246" s="13"/>
      <c r="H29246" s="13"/>
      <c r="J29246" s="13"/>
      <c r="K29246" s="21"/>
    </row>
    <row r="29247">
      <c r="D29247" s="13"/>
      <c r="E29247" s="21"/>
      <c r="G29247" s="13"/>
      <c r="H29247" s="13"/>
      <c r="J29247" s="13"/>
      <c r="K29247" s="21"/>
    </row>
    <row r="29248">
      <c r="D29248" s="13"/>
      <c r="E29248" s="21"/>
      <c r="G29248" s="13"/>
      <c r="H29248" s="13"/>
      <c r="J29248" s="13"/>
      <c r="K29248" s="21"/>
    </row>
    <row r="29249">
      <c r="D29249" s="13"/>
      <c r="E29249" s="21"/>
      <c r="G29249" s="13"/>
      <c r="H29249" s="13"/>
      <c r="J29249" s="13"/>
      <c r="K29249" s="21"/>
    </row>
    <row r="29250">
      <c r="D29250" s="13"/>
      <c r="E29250" s="21"/>
      <c r="G29250" s="13"/>
      <c r="H29250" s="13"/>
      <c r="J29250" s="13"/>
      <c r="K29250" s="21"/>
    </row>
    <row r="29251">
      <c r="D29251" s="13"/>
      <c r="E29251" s="21"/>
      <c r="G29251" s="13"/>
      <c r="H29251" s="13"/>
      <c r="J29251" s="13"/>
      <c r="K29251" s="21"/>
    </row>
    <row r="29252">
      <c r="D29252" s="13"/>
      <c r="E29252" s="21"/>
      <c r="G29252" s="13"/>
      <c r="H29252" s="13"/>
      <c r="J29252" s="13"/>
      <c r="K29252" s="21"/>
    </row>
    <row r="29253">
      <c r="D29253" s="13"/>
      <c r="E29253" s="21"/>
      <c r="G29253" s="13"/>
      <c r="H29253" s="13"/>
      <c r="J29253" s="13"/>
      <c r="K29253" s="21"/>
    </row>
    <row r="29254">
      <c r="D29254" s="13"/>
      <c r="E29254" s="21"/>
      <c r="G29254" s="13"/>
      <c r="H29254" s="13"/>
      <c r="J29254" s="13"/>
      <c r="K29254" s="21"/>
    </row>
    <row r="29255">
      <c r="D29255" s="13"/>
      <c r="E29255" s="21"/>
      <c r="G29255" s="13"/>
      <c r="H29255" s="13"/>
      <c r="J29255" s="13"/>
      <c r="K29255" s="21"/>
    </row>
    <row r="29256">
      <c r="D29256" s="13"/>
      <c r="E29256" s="21"/>
      <c r="G29256" s="13"/>
      <c r="H29256" s="13"/>
      <c r="J29256" s="13"/>
      <c r="K29256" s="21"/>
    </row>
    <row r="29257">
      <c r="D29257" s="13"/>
      <c r="E29257" s="21"/>
      <c r="G29257" s="13"/>
      <c r="H29257" s="13"/>
      <c r="J29257" s="13"/>
      <c r="K29257" s="21"/>
    </row>
    <row r="29258">
      <c r="D29258" s="13"/>
      <c r="E29258" s="21"/>
      <c r="G29258" s="13"/>
      <c r="H29258" s="13"/>
      <c r="J29258" s="13"/>
      <c r="K29258" s="21"/>
    </row>
    <row r="29259">
      <c r="D29259" s="13"/>
      <c r="E29259" s="21"/>
      <c r="G29259" s="13"/>
      <c r="H29259" s="13"/>
      <c r="J29259" s="13"/>
      <c r="K29259" s="21"/>
    </row>
    <row r="29260">
      <c r="D29260" s="13"/>
      <c r="E29260" s="21"/>
      <c r="G29260" s="13"/>
      <c r="H29260" s="13"/>
      <c r="J29260" s="13"/>
      <c r="K29260" s="21"/>
    </row>
    <row r="29261">
      <c r="D29261" s="13"/>
      <c r="E29261" s="21"/>
      <c r="G29261" s="13"/>
      <c r="H29261" s="13"/>
      <c r="J29261" s="13"/>
      <c r="K29261" s="21"/>
    </row>
    <row r="29262">
      <c r="D29262" s="13"/>
      <c r="E29262" s="21"/>
      <c r="G29262" s="13"/>
      <c r="H29262" s="13"/>
      <c r="J29262" s="13"/>
      <c r="K29262" s="21"/>
    </row>
    <row r="29263">
      <c r="D29263" s="13"/>
      <c r="E29263" s="21"/>
      <c r="G29263" s="13"/>
      <c r="H29263" s="13"/>
      <c r="J29263" s="13"/>
      <c r="K29263" s="21"/>
    </row>
    <row r="29264">
      <c r="D29264" s="13"/>
      <c r="E29264" s="21"/>
      <c r="G29264" s="13"/>
      <c r="H29264" s="13"/>
      <c r="J29264" s="13"/>
      <c r="K29264" s="21"/>
    </row>
    <row r="29265">
      <c r="D29265" s="13"/>
      <c r="E29265" s="21"/>
      <c r="G29265" s="13"/>
      <c r="H29265" s="13"/>
      <c r="J29265" s="13"/>
      <c r="K29265" s="21"/>
    </row>
    <row r="29266">
      <c r="D29266" s="13"/>
      <c r="E29266" s="21"/>
      <c r="G29266" s="13"/>
      <c r="H29266" s="13"/>
      <c r="J29266" s="13"/>
      <c r="K29266" s="21"/>
    </row>
    <row r="29267">
      <c r="D29267" s="13"/>
      <c r="E29267" s="21"/>
      <c r="G29267" s="13"/>
      <c r="H29267" s="13"/>
      <c r="J29267" s="13"/>
      <c r="K29267" s="21"/>
    </row>
    <row r="29268">
      <c r="D29268" s="13"/>
      <c r="E29268" s="21"/>
      <c r="G29268" s="13"/>
      <c r="H29268" s="13"/>
      <c r="J29268" s="13"/>
      <c r="K29268" s="21"/>
    </row>
    <row r="29269">
      <c r="D29269" s="13"/>
      <c r="E29269" s="21"/>
      <c r="G29269" s="13"/>
      <c r="H29269" s="13"/>
      <c r="J29269" s="13"/>
      <c r="K29269" s="21"/>
    </row>
    <row r="29270">
      <c r="D29270" s="13"/>
      <c r="E29270" s="21"/>
      <c r="G29270" s="13"/>
      <c r="H29270" s="13"/>
      <c r="J29270" s="13"/>
      <c r="K29270" s="21"/>
    </row>
    <row r="29271">
      <c r="D29271" s="13"/>
      <c r="E29271" s="21"/>
      <c r="G29271" s="13"/>
      <c r="H29271" s="13"/>
      <c r="J29271" s="13"/>
      <c r="K29271" s="21"/>
    </row>
    <row r="29272">
      <c r="D29272" s="13"/>
      <c r="E29272" s="21"/>
      <c r="G29272" s="13"/>
      <c r="H29272" s="13"/>
      <c r="J29272" s="13"/>
      <c r="K29272" s="21"/>
    </row>
    <row r="29273">
      <c r="D29273" s="13"/>
      <c r="E29273" s="21"/>
      <c r="G29273" s="13"/>
      <c r="H29273" s="13"/>
      <c r="J29273" s="13"/>
      <c r="K29273" s="21"/>
    </row>
    <row r="29274">
      <c r="D29274" s="13"/>
      <c r="E29274" s="21"/>
      <c r="G29274" s="13"/>
      <c r="H29274" s="13"/>
      <c r="J29274" s="13"/>
      <c r="K29274" s="21"/>
    </row>
    <row r="29275">
      <c r="D29275" s="13"/>
      <c r="E29275" s="21"/>
      <c r="G29275" s="13"/>
      <c r="H29275" s="13"/>
      <c r="J29275" s="13"/>
      <c r="K29275" s="21"/>
    </row>
    <row r="29276">
      <c r="D29276" s="13"/>
      <c r="E29276" s="21"/>
      <c r="G29276" s="13"/>
      <c r="H29276" s="13"/>
      <c r="J29276" s="13"/>
      <c r="K29276" s="21"/>
    </row>
    <row r="29277">
      <c r="D29277" s="13"/>
      <c r="E29277" s="21"/>
      <c r="G29277" s="13"/>
      <c r="H29277" s="13"/>
      <c r="J29277" s="13"/>
      <c r="K29277" s="21"/>
    </row>
    <row r="29278">
      <c r="D29278" s="13"/>
      <c r="E29278" s="21"/>
      <c r="G29278" s="13"/>
      <c r="H29278" s="13"/>
      <c r="J29278" s="13"/>
      <c r="K29278" s="21"/>
    </row>
    <row r="29279">
      <c r="D29279" s="13"/>
      <c r="E29279" s="21"/>
      <c r="G29279" s="13"/>
      <c r="H29279" s="13"/>
      <c r="J29279" s="13"/>
      <c r="K29279" s="21"/>
    </row>
    <row r="29280">
      <c r="D29280" s="13"/>
      <c r="E29280" s="21"/>
      <c r="G29280" s="13"/>
      <c r="H29280" s="13"/>
      <c r="J29280" s="13"/>
      <c r="K29280" s="21"/>
    </row>
    <row r="29281">
      <c r="D29281" s="13"/>
      <c r="E29281" s="21"/>
      <c r="G29281" s="13"/>
      <c r="H29281" s="13"/>
      <c r="J29281" s="13"/>
      <c r="K29281" s="21"/>
    </row>
    <row r="29282">
      <c r="D29282" s="13"/>
      <c r="E29282" s="21"/>
      <c r="G29282" s="13"/>
      <c r="H29282" s="13"/>
      <c r="J29282" s="13"/>
      <c r="K29282" s="21"/>
    </row>
    <row r="29283">
      <c r="D29283" s="13"/>
      <c r="E29283" s="21"/>
      <c r="G29283" s="13"/>
      <c r="H29283" s="13"/>
      <c r="J29283" s="13"/>
      <c r="K29283" s="21"/>
    </row>
    <row r="29284">
      <c r="D29284" s="13"/>
      <c r="E29284" s="21"/>
      <c r="G29284" s="13"/>
      <c r="H29284" s="13"/>
      <c r="J29284" s="13"/>
      <c r="K29284" s="21"/>
    </row>
    <row r="29285">
      <c r="D29285" s="13"/>
      <c r="E29285" s="21"/>
      <c r="G29285" s="13"/>
      <c r="H29285" s="13"/>
      <c r="J29285" s="13"/>
      <c r="K29285" s="21"/>
    </row>
    <row r="29286">
      <c r="D29286" s="13"/>
      <c r="E29286" s="21"/>
      <c r="G29286" s="13"/>
      <c r="H29286" s="13"/>
      <c r="J29286" s="13"/>
      <c r="K29286" s="21"/>
    </row>
    <row r="29287">
      <c r="D29287" s="13"/>
      <c r="E29287" s="21"/>
      <c r="G29287" s="13"/>
      <c r="H29287" s="13"/>
      <c r="J29287" s="13"/>
      <c r="K29287" s="21"/>
    </row>
    <row r="29288">
      <c r="D29288" s="13"/>
      <c r="E29288" s="21"/>
      <c r="G29288" s="13"/>
      <c r="H29288" s="13"/>
      <c r="J29288" s="13"/>
      <c r="K29288" s="21"/>
    </row>
    <row r="29289">
      <c r="D29289" s="13"/>
      <c r="E29289" s="21"/>
      <c r="G29289" s="13"/>
      <c r="H29289" s="13"/>
      <c r="J29289" s="13"/>
      <c r="K29289" s="21"/>
    </row>
    <row r="29290">
      <c r="D29290" s="13"/>
      <c r="E29290" s="21"/>
      <c r="G29290" s="13"/>
      <c r="H29290" s="13"/>
      <c r="J29290" s="13"/>
      <c r="K29290" s="21"/>
    </row>
    <row r="29291">
      <c r="D29291" s="13"/>
      <c r="E29291" s="21"/>
      <c r="G29291" s="13"/>
      <c r="H29291" s="13"/>
      <c r="J29291" s="13"/>
      <c r="K29291" s="21"/>
    </row>
    <row r="29292">
      <c r="D29292" s="13"/>
      <c r="E29292" s="21"/>
      <c r="G29292" s="13"/>
      <c r="H29292" s="13"/>
      <c r="J29292" s="13"/>
      <c r="K29292" s="21"/>
    </row>
    <row r="29293">
      <c r="D29293" s="13"/>
      <c r="E29293" s="21"/>
      <c r="G29293" s="13"/>
      <c r="H29293" s="13"/>
      <c r="J29293" s="13"/>
      <c r="K29293" s="21"/>
    </row>
    <row r="29294">
      <c r="D29294" s="13"/>
      <c r="E29294" s="21"/>
      <c r="G29294" s="13"/>
      <c r="H29294" s="13"/>
      <c r="J29294" s="13"/>
      <c r="K29294" s="21"/>
    </row>
    <row r="29295">
      <c r="D29295" s="13"/>
      <c r="E29295" s="21"/>
      <c r="G29295" s="13"/>
      <c r="H29295" s="13"/>
      <c r="J29295" s="13"/>
      <c r="K29295" s="21"/>
    </row>
    <row r="29296">
      <c r="D29296" s="13"/>
      <c r="E29296" s="21"/>
      <c r="G29296" s="13"/>
      <c r="H29296" s="13"/>
      <c r="J29296" s="13"/>
      <c r="K29296" s="21"/>
    </row>
    <row r="29297">
      <c r="D29297" s="13"/>
      <c r="E29297" s="21"/>
      <c r="G29297" s="13"/>
      <c r="H29297" s="13"/>
      <c r="J29297" s="13"/>
      <c r="K29297" s="21"/>
    </row>
    <row r="29298">
      <c r="D29298" s="13"/>
      <c r="E29298" s="21"/>
      <c r="G29298" s="13"/>
      <c r="H29298" s="13"/>
      <c r="J29298" s="13"/>
      <c r="K29298" s="21"/>
    </row>
    <row r="29299">
      <c r="D29299" s="13"/>
      <c r="E29299" s="21"/>
      <c r="G29299" s="13"/>
      <c r="H29299" s="13"/>
      <c r="J29299" s="13"/>
      <c r="K29299" s="21"/>
    </row>
    <row r="29300">
      <c r="D29300" s="13"/>
      <c r="E29300" s="21"/>
      <c r="G29300" s="13"/>
      <c r="H29300" s="13"/>
      <c r="J29300" s="13"/>
      <c r="K29300" s="21"/>
    </row>
    <row r="29301">
      <c r="D29301" s="13"/>
      <c r="E29301" s="21"/>
      <c r="G29301" s="13"/>
      <c r="H29301" s="13"/>
      <c r="J29301" s="13"/>
      <c r="K29301" s="21"/>
    </row>
    <row r="29302">
      <c r="D29302" s="13"/>
      <c r="E29302" s="21"/>
      <c r="G29302" s="13"/>
      <c r="H29302" s="13"/>
      <c r="J29302" s="13"/>
      <c r="K29302" s="21"/>
    </row>
    <row r="29303">
      <c r="D29303" s="13"/>
      <c r="E29303" s="21"/>
      <c r="G29303" s="13"/>
      <c r="H29303" s="13"/>
      <c r="J29303" s="13"/>
      <c r="K29303" s="21"/>
    </row>
    <row r="29304">
      <c r="D29304" s="13"/>
      <c r="E29304" s="21"/>
      <c r="G29304" s="13"/>
      <c r="H29304" s="13"/>
      <c r="J29304" s="13"/>
      <c r="K29304" s="21"/>
    </row>
    <row r="29305">
      <c r="D29305" s="13"/>
      <c r="E29305" s="21"/>
      <c r="G29305" s="13"/>
      <c r="H29305" s="13"/>
      <c r="J29305" s="13"/>
      <c r="K29305" s="21"/>
    </row>
    <row r="29306">
      <c r="D29306" s="13"/>
      <c r="E29306" s="21"/>
      <c r="G29306" s="13"/>
      <c r="H29306" s="13"/>
      <c r="J29306" s="13"/>
      <c r="K29306" s="21"/>
    </row>
    <row r="29307">
      <c r="D29307" s="13"/>
      <c r="E29307" s="21"/>
      <c r="G29307" s="13"/>
      <c r="H29307" s="13"/>
      <c r="J29307" s="13"/>
      <c r="K29307" s="21"/>
    </row>
    <row r="29308">
      <c r="D29308" s="13"/>
      <c r="E29308" s="21"/>
      <c r="G29308" s="13"/>
      <c r="H29308" s="13"/>
      <c r="J29308" s="13"/>
      <c r="K29308" s="21"/>
    </row>
    <row r="29309">
      <c r="D29309" s="13"/>
      <c r="E29309" s="21"/>
      <c r="G29309" s="13"/>
      <c r="H29309" s="13"/>
      <c r="J29309" s="13"/>
      <c r="K29309" s="21"/>
    </row>
    <row r="29310">
      <c r="D29310" s="13"/>
      <c r="E29310" s="21"/>
      <c r="G29310" s="13"/>
      <c r="H29310" s="13"/>
      <c r="J29310" s="13"/>
      <c r="K29310" s="21"/>
    </row>
    <row r="29311">
      <c r="D29311" s="13"/>
      <c r="E29311" s="21"/>
      <c r="G29311" s="13"/>
      <c r="H29311" s="13"/>
      <c r="J29311" s="13"/>
      <c r="K29311" s="21"/>
    </row>
    <row r="29312">
      <c r="D29312" s="13"/>
      <c r="E29312" s="21"/>
      <c r="G29312" s="13"/>
      <c r="H29312" s="13"/>
      <c r="J29312" s="13"/>
      <c r="K29312" s="21"/>
    </row>
    <row r="29313">
      <c r="D29313" s="13"/>
      <c r="E29313" s="21"/>
      <c r="G29313" s="13"/>
      <c r="H29313" s="13"/>
      <c r="J29313" s="13"/>
      <c r="K29313" s="21"/>
    </row>
    <row r="29314">
      <c r="D29314" s="13"/>
      <c r="E29314" s="21"/>
      <c r="G29314" s="13"/>
      <c r="H29314" s="13"/>
      <c r="J29314" s="13"/>
      <c r="K29314" s="21"/>
    </row>
    <row r="29315">
      <c r="D29315" s="13"/>
      <c r="E29315" s="21"/>
      <c r="G29315" s="13"/>
      <c r="H29315" s="13"/>
      <c r="J29315" s="13"/>
      <c r="K29315" s="21"/>
    </row>
    <row r="29316">
      <c r="D29316" s="13"/>
      <c r="E29316" s="21"/>
      <c r="G29316" s="13"/>
      <c r="H29316" s="13"/>
      <c r="J29316" s="13"/>
      <c r="K29316" s="21"/>
    </row>
    <row r="29317">
      <c r="D29317" s="13"/>
      <c r="E29317" s="21"/>
      <c r="G29317" s="13"/>
      <c r="H29317" s="13"/>
      <c r="J29317" s="13"/>
      <c r="K29317" s="21"/>
    </row>
    <row r="29318">
      <c r="D29318" s="13"/>
      <c r="E29318" s="21"/>
      <c r="G29318" s="13"/>
      <c r="H29318" s="13"/>
      <c r="J29318" s="13"/>
      <c r="K29318" s="21"/>
    </row>
    <row r="29319">
      <c r="D29319" s="13"/>
      <c r="E29319" s="21"/>
      <c r="G29319" s="13"/>
      <c r="H29319" s="13"/>
      <c r="J29319" s="13"/>
      <c r="K29319" s="21"/>
    </row>
    <row r="29320">
      <c r="D29320" s="13"/>
      <c r="E29320" s="21"/>
      <c r="G29320" s="13"/>
      <c r="H29320" s="13"/>
      <c r="J29320" s="13"/>
      <c r="K29320" s="21"/>
    </row>
    <row r="29321">
      <c r="D29321" s="13"/>
      <c r="E29321" s="21"/>
      <c r="G29321" s="13"/>
      <c r="H29321" s="13"/>
      <c r="J29321" s="13"/>
      <c r="K29321" s="21"/>
    </row>
    <row r="29322">
      <c r="D29322" s="13"/>
      <c r="E29322" s="21"/>
      <c r="G29322" s="13"/>
      <c r="H29322" s="13"/>
      <c r="J29322" s="13"/>
      <c r="K29322" s="21"/>
    </row>
    <row r="29323">
      <c r="D29323" s="13"/>
      <c r="E29323" s="21"/>
      <c r="G29323" s="13"/>
      <c r="H29323" s="13"/>
      <c r="J29323" s="13"/>
      <c r="K29323" s="21"/>
    </row>
    <row r="29324">
      <c r="D29324" s="13"/>
      <c r="E29324" s="21"/>
      <c r="G29324" s="13"/>
      <c r="H29324" s="13"/>
      <c r="J29324" s="13"/>
      <c r="K29324" s="21"/>
    </row>
    <row r="29325">
      <c r="D29325" s="13"/>
      <c r="E29325" s="21"/>
      <c r="G29325" s="13"/>
      <c r="H29325" s="13"/>
      <c r="J29325" s="13"/>
      <c r="K29325" s="21"/>
    </row>
    <row r="29326">
      <c r="D29326" s="13"/>
      <c r="E29326" s="21"/>
      <c r="G29326" s="13"/>
      <c r="H29326" s="13"/>
      <c r="J29326" s="13"/>
      <c r="K29326" s="21"/>
    </row>
    <row r="29327">
      <c r="D29327" s="13"/>
      <c r="E29327" s="21"/>
      <c r="G29327" s="13"/>
      <c r="H29327" s="13"/>
      <c r="J29327" s="13"/>
      <c r="K29327" s="21"/>
    </row>
    <row r="29328">
      <c r="D29328" s="13"/>
      <c r="E29328" s="21"/>
      <c r="G29328" s="13"/>
      <c r="H29328" s="13"/>
      <c r="J29328" s="13"/>
      <c r="K29328" s="21"/>
    </row>
    <row r="29329">
      <c r="D29329" s="13"/>
      <c r="E29329" s="21"/>
      <c r="G29329" s="13"/>
      <c r="H29329" s="13"/>
      <c r="J29329" s="13"/>
      <c r="K29329" s="21"/>
    </row>
    <row r="29330">
      <c r="D29330" s="13"/>
      <c r="E29330" s="21"/>
      <c r="G29330" s="13"/>
      <c r="H29330" s="13"/>
      <c r="J29330" s="13"/>
      <c r="K29330" s="21"/>
    </row>
    <row r="29331">
      <c r="D29331" s="13"/>
      <c r="E29331" s="21"/>
      <c r="G29331" s="13"/>
      <c r="H29331" s="13"/>
      <c r="J29331" s="13"/>
      <c r="K29331" s="21"/>
    </row>
    <row r="29332">
      <c r="D29332" s="13"/>
      <c r="E29332" s="21"/>
      <c r="G29332" s="13"/>
      <c r="H29332" s="13"/>
      <c r="J29332" s="13"/>
      <c r="K29332" s="21"/>
    </row>
    <row r="29333">
      <c r="D29333" s="13"/>
      <c r="E29333" s="21"/>
      <c r="G29333" s="13"/>
      <c r="H29333" s="13"/>
      <c r="J29333" s="13"/>
      <c r="K29333" s="21"/>
    </row>
    <row r="29334">
      <c r="D29334" s="13"/>
      <c r="E29334" s="21"/>
      <c r="G29334" s="13"/>
      <c r="H29334" s="13"/>
      <c r="J29334" s="13"/>
      <c r="K29334" s="21"/>
    </row>
    <row r="29335">
      <c r="D29335" s="13"/>
      <c r="E29335" s="21"/>
      <c r="G29335" s="13"/>
      <c r="H29335" s="13"/>
      <c r="J29335" s="13"/>
      <c r="K29335" s="21"/>
    </row>
    <row r="29336">
      <c r="D29336" s="13"/>
      <c r="E29336" s="21"/>
      <c r="G29336" s="13"/>
      <c r="H29336" s="13"/>
      <c r="J29336" s="13"/>
      <c r="K29336" s="21"/>
    </row>
    <row r="29337">
      <c r="D29337" s="13"/>
      <c r="E29337" s="21"/>
      <c r="G29337" s="13"/>
      <c r="H29337" s="13"/>
      <c r="J29337" s="13"/>
      <c r="K29337" s="21"/>
    </row>
    <row r="29338">
      <c r="D29338" s="13"/>
      <c r="E29338" s="21"/>
      <c r="G29338" s="13"/>
      <c r="H29338" s="13"/>
      <c r="J29338" s="13"/>
      <c r="K29338" s="21"/>
    </row>
    <row r="29339">
      <c r="D29339" s="13"/>
      <c r="E29339" s="21"/>
      <c r="G29339" s="13"/>
      <c r="H29339" s="13"/>
      <c r="J29339" s="13"/>
      <c r="K29339" s="21"/>
    </row>
    <row r="29340">
      <c r="D29340" s="13"/>
      <c r="E29340" s="21"/>
      <c r="G29340" s="13"/>
      <c r="H29340" s="13"/>
      <c r="J29340" s="13"/>
      <c r="K29340" s="21"/>
    </row>
    <row r="29341">
      <c r="D29341" s="13"/>
      <c r="E29341" s="21"/>
      <c r="G29341" s="13"/>
      <c r="H29341" s="13"/>
      <c r="J29341" s="13"/>
      <c r="K29341" s="21"/>
    </row>
    <row r="29342">
      <c r="D29342" s="13"/>
      <c r="E29342" s="21"/>
      <c r="G29342" s="13"/>
      <c r="H29342" s="13"/>
      <c r="J29342" s="13"/>
      <c r="K29342" s="21"/>
    </row>
    <row r="29343">
      <c r="D29343" s="13"/>
      <c r="E29343" s="21"/>
      <c r="G29343" s="13"/>
      <c r="H29343" s="13"/>
      <c r="J29343" s="13"/>
      <c r="K29343" s="21"/>
    </row>
    <row r="29344">
      <c r="D29344" s="13"/>
      <c r="E29344" s="21"/>
      <c r="G29344" s="13"/>
      <c r="H29344" s="13"/>
      <c r="J29344" s="13"/>
      <c r="K29344" s="21"/>
    </row>
    <row r="29345">
      <c r="D29345" s="13"/>
      <c r="E29345" s="21"/>
      <c r="G29345" s="13"/>
      <c r="H29345" s="13"/>
      <c r="J29345" s="13"/>
      <c r="K29345" s="21"/>
    </row>
    <row r="29346">
      <c r="D29346" s="13"/>
      <c r="E29346" s="21"/>
      <c r="G29346" s="13"/>
      <c r="H29346" s="13"/>
      <c r="J29346" s="13"/>
      <c r="K29346" s="21"/>
    </row>
    <row r="29347">
      <c r="D29347" s="13"/>
      <c r="E29347" s="21"/>
      <c r="G29347" s="13"/>
      <c r="H29347" s="13"/>
      <c r="J29347" s="13"/>
      <c r="K29347" s="21"/>
    </row>
    <row r="29348">
      <c r="D29348" s="13"/>
      <c r="E29348" s="21"/>
      <c r="G29348" s="13"/>
      <c r="H29348" s="13"/>
      <c r="J29348" s="13"/>
      <c r="K29348" s="21"/>
    </row>
    <row r="29349">
      <c r="D29349" s="13"/>
      <c r="E29349" s="21"/>
      <c r="G29349" s="13"/>
      <c r="H29349" s="13"/>
      <c r="J29349" s="13"/>
      <c r="K29349" s="21"/>
    </row>
    <row r="29350">
      <c r="D29350" s="13"/>
      <c r="E29350" s="21"/>
      <c r="G29350" s="13"/>
      <c r="H29350" s="13"/>
      <c r="J29350" s="13"/>
      <c r="K29350" s="21"/>
    </row>
    <row r="29351">
      <c r="D29351" s="13"/>
      <c r="E29351" s="21"/>
      <c r="G29351" s="13"/>
      <c r="H29351" s="13"/>
      <c r="J29351" s="13"/>
      <c r="K29351" s="21"/>
    </row>
    <row r="29352">
      <c r="D29352" s="13"/>
      <c r="E29352" s="21"/>
      <c r="G29352" s="13"/>
      <c r="H29352" s="13"/>
      <c r="J29352" s="13"/>
      <c r="K29352" s="21"/>
    </row>
    <row r="29353">
      <c r="D29353" s="13"/>
      <c r="E29353" s="21"/>
      <c r="G29353" s="13"/>
      <c r="H29353" s="13"/>
      <c r="J29353" s="13"/>
      <c r="K29353" s="21"/>
    </row>
    <row r="29354">
      <c r="D29354" s="13"/>
      <c r="E29354" s="21"/>
      <c r="G29354" s="13"/>
      <c r="H29354" s="13"/>
      <c r="J29354" s="13"/>
      <c r="K29354" s="21"/>
    </row>
    <row r="29355">
      <c r="D29355" s="13"/>
      <c r="E29355" s="21"/>
      <c r="G29355" s="13"/>
      <c r="H29355" s="13"/>
      <c r="J29355" s="13"/>
      <c r="K29355" s="21"/>
    </row>
    <row r="29356">
      <c r="D29356" s="13"/>
      <c r="E29356" s="21"/>
      <c r="G29356" s="13"/>
      <c r="H29356" s="13"/>
      <c r="J29356" s="13"/>
      <c r="K29356" s="21"/>
    </row>
    <row r="29357">
      <c r="D29357" s="13"/>
      <c r="E29357" s="21"/>
      <c r="G29357" s="13"/>
      <c r="H29357" s="13"/>
      <c r="J29357" s="13"/>
      <c r="K29357" s="21"/>
    </row>
    <row r="29358">
      <c r="D29358" s="13"/>
      <c r="E29358" s="21"/>
      <c r="G29358" s="13"/>
      <c r="H29358" s="13"/>
      <c r="J29358" s="13"/>
      <c r="K29358" s="21"/>
    </row>
    <row r="29359">
      <c r="D29359" s="13"/>
      <c r="E29359" s="21"/>
      <c r="G29359" s="13"/>
      <c r="H29359" s="13"/>
      <c r="J29359" s="13"/>
      <c r="K29359" s="21"/>
    </row>
    <row r="29360">
      <c r="D29360" s="13"/>
      <c r="E29360" s="21"/>
      <c r="G29360" s="13"/>
      <c r="H29360" s="13"/>
      <c r="J29360" s="13"/>
      <c r="K29360" s="21"/>
    </row>
    <row r="29361">
      <c r="D29361" s="13"/>
      <c r="E29361" s="21"/>
      <c r="G29361" s="13"/>
      <c r="H29361" s="13"/>
      <c r="J29361" s="13"/>
      <c r="K29361" s="21"/>
    </row>
    <row r="29362">
      <c r="D29362" s="13"/>
      <c r="E29362" s="21"/>
      <c r="G29362" s="13"/>
      <c r="H29362" s="13"/>
      <c r="J29362" s="13"/>
      <c r="K29362" s="21"/>
    </row>
    <row r="29363">
      <c r="D29363" s="13"/>
      <c r="E29363" s="21"/>
      <c r="G29363" s="13"/>
      <c r="H29363" s="13"/>
      <c r="J29363" s="13"/>
      <c r="K29363" s="21"/>
    </row>
    <row r="29364">
      <c r="D29364" s="13"/>
      <c r="E29364" s="21"/>
      <c r="G29364" s="13"/>
      <c r="H29364" s="13"/>
      <c r="J29364" s="13"/>
      <c r="K29364" s="21"/>
    </row>
    <row r="29365">
      <c r="D29365" s="13"/>
      <c r="E29365" s="21"/>
      <c r="G29365" s="13"/>
      <c r="H29365" s="13"/>
      <c r="J29365" s="13"/>
      <c r="K29365" s="21"/>
    </row>
    <row r="29366">
      <c r="D29366" s="13"/>
      <c r="E29366" s="21"/>
      <c r="G29366" s="13"/>
      <c r="H29366" s="13"/>
      <c r="J29366" s="13"/>
      <c r="K29366" s="21"/>
    </row>
    <row r="29367">
      <c r="D29367" s="13"/>
      <c r="E29367" s="21"/>
      <c r="G29367" s="13"/>
      <c r="H29367" s="13"/>
      <c r="J29367" s="13"/>
      <c r="K29367" s="21"/>
    </row>
    <row r="29368">
      <c r="D29368" s="13"/>
      <c r="E29368" s="21"/>
      <c r="G29368" s="13"/>
      <c r="H29368" s="13"/>
      <c r="J29368" s="13"/>
      <c r="K29368" s="21"/>
    </row>
    <row r="29369">
      <c r="D29369" s="13"/>
      <c r="E29369" s="21"/>
      <c r="G29369" s="13"/>
      <c r="H29369" s="13"/>
      <c r="J29369" s="13"/>
      <c r="K29369" s="21"/>
    </row>
    <row r="29370">
      <c r="D29370" s="13"/>
      <c r="E29370" s="21"/>
      <c r="G29370" s="13"/>
      <c r="H29370" s="13"/>
      <c r="J29370" s="13"/>
      <c r="K29370" s="21"/>
    </row>
    <row r="29371">
      <c r="D29371" s="13"/>
      <c r="E29371" s="21"/>
      <c r="G29371" s="13"/>
      <c r="H29371" s="13"/>
      <c r="J29371" s="13"/>
      <c r="K29371" s="21"/>
    </row>
    <row r="29372">
      <c r="D29372" s="13"/>
      <c r="E29372" s="21"/>
      <c r="G29372" s="13"/>
      <c r="H29372" s="13"/>
      <c r="J29372" s="13"/>
      <c r="K29372" s="21"/>
    </row>
    <row r="29373">
      <c r="D29373" s="13"/>
      <c r="E29373" s="21"/>
      <c r="G29373" s="13"/>
      <c r="H29373" s="13"/>
      <c r="J29373" s="13"/>
      <c r="K29373" s="21"/>
    </row>
    <row r="29374">
      <c r="D29374" s="13"/>
      <c r="E29374" s="21"/>
      <c r="G29374" s="13"/>
      <c r="H29374" s="13"/>
      <c r="J29374" s="13"/>
      <c r="K29374" s="21"/>
    </row>
    <row r="29375">
      <c r="D29375" s="13"/>
      <c r="E29375" s="21"/>
      <c r="G29375" s="13"/>
      <c r="H29375" s="13"/>
      <c r="J29375" s="13"/>
      <c r="K29375" s="21"/>
    </row>
    <row r="29376">
      <c r="D29376" s="13"/>
      <c r="E29376" s="21"/>
      <c r="G29376" s="13"/>
      <c r="H29376" s="13"/>
      <c r="J29376" s="13"/>
      <c r="K29376" s="21"/>
    </row>
    <row r="29377">
      <c r="D29377" s="13"/>
      <c r="E29377" s="21"/>
      <c r="G29377" s="13"/>
      <c r="H29377" s="13"/>
      <c r="J29377" s="13"/>
      <c r="K29377" s="21"/>
    </row>
    <row r="29378">
      <c r="D29378" s="13"/>
      <c r="E29378" s="21"/>
      <c r="G29378" s="13"/>
      <c r="H29378" s="13"/>
      <c r="J29378" s="13"/>
      <c r="K29378" s="21"/>
    </row>
    <row r="29379">
      <c r="D29379" s="13"/>
      <c r="E29379" s="21"/>
      <c r="G29379" s="13"/>
      <c r="H29379" s="13"/>
      <c r="J29379" s="13"/>
      <c r="K29379" s="21"/>
    </row>
    <row r="29380">
      <c r="D29380" s="13"/>
      <c r="E29380" s="21"/>
      <c r="G29380" s="13"/>
      <c r="H29380" s="13"/>
      <c r="J29380" s="13"/>
      <c r="K29380" s="21"/>
    </row>
    <row r="29381">
      <c r="D29381" s="13"/>
      <c r="E29381" s="21"/>
      <c r="G29381" s="13"/>
      <c r="H29381" s="13"/>
      <c r="J29381" s="13"/>
      <c r="K29381" s="21"/>
    </row>
    <row r="29382">
      <c r="D29382" s="13"/>
      <c r="E29382" s="21"/>
      <c r="G29382" s="13"/>
      <c r="H29382" s="13"/>
      <c r="J29382" s="13"/>
      <c r="K29382" s="21"/>
    </row>
    <row r="29383">
      <c r="D29383" s="13"/>
      <c r="E29383" s="21"/>
      <c r="G29383" s="13"/>
      <c r="H29383" s="13"/>
      <c r="J29383" s="13"/>
      <c r="K29383" s="21"/>
    </row>
    <row r="29384">
      <c r="D29384" s="13"/>
      <c r="E29384" s="21"/>
      <c r="G29384" s="13"/>
      <c r="H29384" s="13"/>
      <c r="J29384" s="13"/>
      <c r="K29384" s="21"/>
    </row>
    <row r="29385">
      <c r="D29385" s="13"/>
      <c r="E29385" s="21"/>
      <c r="G29385" s="13"/>
      <c r="H29385" s="13"/>
      <c r="J29385" s="13"/>
      <c r="K29385" s="21"/>
    </row>
    <row r="29386">
      <c r="D29386" s="13"/>
      <c r="E29386" s="21"/>
      <c r="G29386" s="13"/>
      <c r="H29386" s="13"/>
      <c r="J29386" s="13"/>
      <c r="K29386" s="21"/>
    </row>
    <row r="29387">
      <c r="D29387" s="13"/>
      <c r="E29387" s="21"/>
      <c r="G29387" s="13"/>
      <c r="H29387" s="13"/>
      <c r="J29387" s="13"/>
      <c r="K29387" s="21"/>
    </row>
    <row r="29388">
      <c r="D29388" s="13"/>
      <c r="E29388" s="21"/>
      <c r="G29388" s="13"/>
      <c r="H29388" s="13"/>
      <c r="J29388" s="13"/>
      <c r="K29388" s="21"/>
    </row>
    <row r="29389">
      <c r="D29389" s="13"/>
      <c r="E29389" s="21"/>
      <c r="G29389" s="13"/>
      <c r="H29389" s="13"/>
      <c r="J29389" s="13"/>
      <c r="K29389" s="21"/>
    </row>
    <row r="29390">
      <c r="D29390" s="13"/>
      <c r="E29390" s="21"/>
      <c r="G29390" s="13"/>
      <c r="H29390" s="13"/>
      <c r="J29390" s="13"/>
      <c r="K29390" s="21"/>
    </row>
    <row r="29391">
      <c r="D29391" s="13"/>
      <c r="E29391" s="21"/>
      <c r="G29391" s="13"/>
      <c r="H29391" s="13"/>
      <c r="J29391" s="13"/>
      <c r="K29391" s="21"/>
    </row>
    <row r="29392">
      <c r="D29392" s="13"/>
      <c r="E29392" s="21"/>
      <c r="G29392" s="13"/>
      <c r="H29392" s="13"/>
      <c r="J29392" s="13"/>
      <c r="K29392" s="21"/>
    </row>
    <row r="29393">
      <c r="D29393" s="13"/>
      <c r="E29393" s="21"/>
      <c r="G29393" s="13"/>
      <c r="H29393" s="13"/>
      <c r="J29393" s="13"/>
      <c r="K29393" s="21"/>
    </row>
    <row r="29394">
      <c r="D29394" s="13"/>
      <c r="E29394" s="21"/>
      <c r="G29394" s="13"/>
      <c r="H29394" s="13"/>
      <c r="J29394" s="13"/>
      <c r="K29394" s="21"/>
    </row>
    <row r="29395">
      <c r="D29395" s="13"/>
      <c r="E29395" s="21"/>
      <c r="G29395" s="13"/>
      <c r="H29395" s="13"/>
      <c r="J29395" s="13"/>
      <c r="K29395" s="21"/>
    </row>
    <row r="29396">
      <c r="D29396" s="13"/>
      <c r="E29396" s="21"/>
      <c r="G29396" s="13"/>
      <c r="H29396" s="13"/>
      <c r="J29396" s="13"/>
      <c r="K29396" s="21"/>
    </row>
    <row r="29397">
      <c r="D29397" s="13"/>
      <c r="E29397" s="21"/>
      <c r="G29397" s="13"/>
      <c r="H29397" s="13"/>
      <c r="J29397" s="13"/>
      <c r="K29397" s="21"/>
    </row>
    <row r="29398">
      <c r="D29398" s="13"/>
      <c r="E29398" s="21"/>
      <c r="G29398" s="13"/>
      <c r="H29398" s="13"/>
      <c r="J29398" s="13"/>
      <c r="K29398" s="21"/>
    </row>
    <row r="29399">
      <c r="D29399" s="13"/>
      <c r="E29399" s="21"/>
      <c r="G29399" s="13"/>
      <c r="H29399" s="13"/>
      <c r="J29399" s="13"/>
      <c r="K29399" s="21"/>
    </row>
    <row r="29400">
      <c r="D29400" s="13"/>
      <c r="E29400" s="21"/>
      <c r="G29400" s="13"/>
      <c r="H29400" s="13"/>
      <c r="J29400" s="13"/>
      <c r="K29400" s="21"/>
    </row>
    <row r="29401">
      <c r="D29401" s="13"/>
      <c r="E29401" s="21"/>
      <c r="G29401" s="13"/>
      <c r="H29401" s="13"/>
      <c r="J29401" s="13"/>
      <c r="K29401" s="21"/>
    </row>
    <row r="29402">
      <c r="D29402" s="13"/>
      <c r="E29402" s="21"/>
      <c r="G29402" s="13"/>
      <c r="H29402" s="13"/>
      <c r="J29402" s="13"/>
      <c r="K29402" s="21"/>
    </row>
    <row r="29403">
      <c r="D29403" s="13"/>
      <c r="E29403" s="21"/>
      <c r="G29403" s="13"/>
      <c r="H29403" s="13"/>
      <c r="J29403" s="13"/>
      <c r="K29403" s="21"/>
    </row>
    <row r="29404">
      <c r="D29404" s="13"/>
      <c r="E29404" s="21"/>
      <c r="G29404" s="13"/>
      <c r="H29404" s="13"/>
      <c r="J29404" s="13"/>
      <c r="K29404" s="21"/>
    </row>
    <row r="29405">
      <c r="D29405" s="13"/>
      <c r="E29405" s="21"/>
      <c r="G29405" s="13"/>
      <c r="H29405" s="13"/>
      <c r="J29405" s="13"/>
      <c r="K29405" s="21"/>
    </row>
    <row r="29406">
      <c r="D29406" s="13"/>
      <c r="E29406" s="21"/>
      <c r="G29406" s="13"/>
      <c r="H29406" s="13"/>
      <c r="J29406" s="13"/>
      <c r="K29406" s="21"/>
    </row>
    <row r="29407">
      <c r="D29407" s="13"/>
      <c r="E29407" s="21"/>
      <c r="G29407" s="13"/>
      <c r="H29407" s="13"/>
      <c r="J29407" s="13"/>
      <c r="K29407" s="21"/>
    </row>
    <row r="29408">
      <c r="D29408" s="13"/>
      <c r="E29408" s="21"/>
      <c r="G29408" s="13"/>
      <c r="H29408" s="13"/>
      <c r="J29408" s="13"/>
      <c r="K29408" s="21"/>
    </row>
    <row r="29409">
      <c r="D29409" s="13"/>
      <c r="E29409" s="21"/>
      <c r="G29409" s="13"/>
      <c r="H29409" s="13"/>
      <c r="J29409" s="13"/>
      <c r="K29409" s="21"/>
    </row>
    <row r="29410">
      <c r="D29410" s="13"/>
      <c r="E29410" s="21"/>
      <c r="G29410" s="13"/>
      <c r="H29410" s="13"/>
      <c r="J29410" s="13"/>
      <c r="K29410" s="21"/>
    </row>
    <row r="29411">
      <c r="D29411" s="13"/>
      <c r="E29411" s="21"/>
      <c r="G29411" s="13"/>
      <c r="H29411" s="13"/>
      <c r="J29411" s="13"/>
      <c r="K29411" s="21"/>
    </row>
    <row r="29412">
      <c r="D29412" s="13"/>
      <c r="E29412" s="21"/>
      <c r="G29412" s="13"/>
      <c r="H29412" s="13"/>
      <c r="J29412" s="13"/>
      <c r="K29412" s="21"/>
    </row>
    <row r="29413">
      <c r="D29413" s="13"/>
      <c r="E29413" s="21"/>
      <c r="G29413" s="13"/>
      <c r="H29413" s="13"/>
      <c r="J29413" s="13"/>
      <c r="K29413" s="21"/>
    </row>
    <row r="29414">
      <c r="D29414" s="13"/>
      <c r="E29414" s="21"/>
      <c r="G29414" s="13"/>
      <c r="H29414" s="13"/>
      <c r="J29414" s="13"/>
      <c r="K29414" s="21"/>
    </row>
    <row r="29415">
      <c r="D29415" s="13"/>
      <c r="E29415" s="21"/>
      <c r="G29415" s="13"/>
      <c r="H29415" s="13"/>
      <c r="J29415" s="13"/>
      <c r="K29415" s="21"/>
    </row>
    <row r="29416">
      <c r="D29416" s="13"/>
      <c r="E29416" s="21"/>
      <c r="G29416" s="13"/>
      <c r="H29416" s="13"/>
      <c r="J29416" s="13"/>
      <c r="K29416" s="21"/>
    </row>
    <row r="29417">
      <c r="D29417" s="13"/>
      <c r="E29417" s="21"/>
      <c r="G29417" s="13"/>
      <c r="H29417" s="13"/>
      <c r="J29417" s="13"/>
      <c r="K29417" s="21"/>
    </row>
    <row r="29418">
      <c r="D29418" s="13"/>
      <c r="E29418" s="21"/>
      <c r="G29418" s="13"/>
      <c r="H29418" s="13"/>
      <c r="J29418" s="13"/>
      <c r="K29418" s="21"/>
    </row>
    <row r="29419">
      <c r="D29419" s="13"/>
      <c r="E29419" s="21"/>
      <c r="G29419" s="13"/>
      <c r="H29419" s="13"/>
      <c r="J29419" s="13"/>
      <c r="K29419" s="21"/>
    </row>
    <row r="29420">
      <c r="D29420" s="13"/>
      <c r="E29420" s="21"/>
      <c r="G29420" s="13"/>
      <c r="H29420" s="13"/>
      <c r="J29420" s="13"/>
      <c r="K29420" s="21"/>
    </row>
    <row r="29421">
      <c r="D29421" s="13"/>
      <c r="E29421" s="21"/>
      <c r="G29421" s="13"/>
      <c r="H29421" s="13"/>
      <c r="J29421" s="13"/>
      <c r="K29421" s="21"/>
    </row>
    <row r="29422">
      <c r="D29422" s="13"/>
      <c r="E29422" s="21"/>
      <c r="G29422" s="13"/>
      <c r="H29422" s="13"/>
      <c r="J29422" s="13"/>
      <c r="K29422" s="21"/>
    </row>
    <row r="29423">
      <c r="D29423" s="13"/>
      <c r="E29423" s="21"/>
      <c r="G29423" s="13"/>
      <c r="H29423" s="13"/>
      <c r="J29423" s="13"/>
      <c r="K29423" s="21"/>
    </row>
    <row r="29424">
      <c r="D29424" s="13"/>
      <c r="E29424" s="21"/>
      <c r="G29424" s="13"/>
      <c r="H29424" s="13"/>
      <c r="J29424" s="13"/>
      <c r="K29424" s="21"/>
    </row>
    <row r="29425">
      <c r="D29425" s="13"/>
      <c r="E29425" s="21"/>
      <c r="G29425" s="13"/>
      <c r="H29425" s="13"/>
      <c r="J29425" s="13"/>
      <c r="K29425" s="21"/>
    </row>
    <row r="29426">
      <c r="D29426" s="13"/>
      <c r="E29426" s="21"/>
      <c r="G29426" s="13"/>
      <c r="H29426" s="13"/>
      <c r="J29426" s="13"/>
      <c r="K29426" s="21"/>
    </row>
    <row r="29427">
      <c r="D29427" s="13"/>
      <c r="E29427" s="21"/>
      <c r="G29427" s="13"/>
      <c r="H29427" s="13"/>
      <c r="J29427" s="13"/>
      <c r="K29427" s="21"/>
    </row>
    <row r="29428">
      <c r="D29428" s="13"/>
      <c r="E29428" s="21"/>
      <c r="G29428" s="13"/>
      <c r="H29428" s="13"/>
      <c r="J29428" s="13"/>
      <c r="K29428" s="21"/>
    </row>
    <row r="29429">
      <c r="D29429" s="13"/>
      <c r="E29429" s="21"/>
      <c r="G29429" s="13"/>
      <c r="H29429" s="13"/>
      <c r="J29429" s="13"/>
      <c r="K29429" s="21"/>
    </row>
    <row r="29430">
      <c r="D29430" s="13"/>
      <c r="E29430" s="21"/>
      <c r="G29430" s="13"/>
      <c r="H29430" s="13"/>
      <c r="J29430" s="13"/>
      <c r="K29430" s="21"/>
    </row>
    <row r="29431">
      <c r="D29431" s="13"/>
      <c r="E29431" s="21"/>
      <c r="G29431" s="13"/>
      <c r="H29431" s="13"/>
      <c r="J29431" s="13"/>
      <c r="K29431" s="21"/>
    </row>
    <row r="29432">
      <c r="D29432" s="13"/>
      <c r="E29432" s="21"/>
      <c r="G29432" s="13"/>
      <c r="H29432" s="13"/>
      <c r="J29432" s="13"/>
      <c r="K29432" s="21"/>
    </row>
    <row r="29433">
      <c r="D29433" s="13"/>
      <c r="E29433" s="21"/>
      <c r="G29433" s="13"/>
      <c r="H29433" s="13"/>
      <c r="J29433" s="13"/>
      <c r="K29433" s="21"/>
    </row>
    <row r="29434">
      <c r="D29434" s="13"/>
      <c r="E29434" s="21"/>
      <c r="G29434" s="13"/>
      <c r="H29434" s="13"/>
      <c r="J29434" s="13"/>
      <c r="K29434" s="21"/>
    </row>
    <row r="29435">
      <c r="D29435" s="13"/>
      <c r="E29435" s="21"/>
      <c r="G29435" s="13"/>
      <c r="H29435" s="13"/>
      <c r="J29435" s="13"/>
      <c r="K29435" s="21"/>
    </row>
    <row r="29436">
      <c r="D29436" s="13"/>
      <c r="E29436" s="21"/>
      <c r="G29436" s="13"/>
      <c r="H29436" s="13"/>
      <c r="J29436" s="13"/>
      <c r="K29436" s="21"/>
    </row>
    <row r="29437">
      <c r="D29437" s="13"/>
      <c r="E29437" s="21"/>
      <c r="G29437" s="13"/>
      <c r="H29437" s="13"/>
      <c r="J29437" s="13"/>
      <c r="K29437" s="21"/>
    </row>
    <row r="29438">
      <c r="D29438" s="13"/>
      <c r="E29438" s="21"/>
      <c r="G29438" s="13"/>
      <c r="H29438" s="13"/>
      <c r="J29438" s="13"/>
      <c r="K29438" s="21"/>
    </row>
    <row r="29439">
      <c r="D29439" s="13"/>
      <c r="E29439" s="21"/>
      <c r="G29439" s="13"/>
      <c r="H29439" s="13"/>
      <c r="J29439" s="13"/>
      <c r="K29439" s="21"/>
    </row>
    <row r="29440">
      <c r="D29440" s="13"/>
      <c r="E29440" s="21"/>
      <c r="G29440" s="13"/>
      <c r="H29440" s="13"/>
      <c r="J29440" s="13"/>
      <c r="K29440" s="21"/>
    </row>
    <row r="29441">
      <c r="D29441" s="13"/>
      <c r="E29441" s="21"/>
      <c r="G29441" s="13"/>
      <c r="H29441" s="13"/>
      <c r="J29441" s="13"/>
      <c r="K29441" s="21"/>
    </row>
    <row r="29442">
      <c r="D29442" s="13"/>
      <c r="E29442" s="21"/>
      <c r="G29442" s="13"/>
      <c r="H29442" s="13"/>
      <c r="J29442" s="13"/>
      <c r="K29442" s="21"/>
    </row>
    <row r="29443">
      <c r="D29443" s="13"/>
      <c r="E29443" s="21"/>
      <c r="G29443" s="13"/>
      <c r="H29443" s="13"/>
      <c r="J29443" s="13"/>
      <c r="K29443" s="21"/>
    </row>
    <row r="29444">
      <c r="D29444" s="13"/>
      <c r="E29444" s="21"/>
      <c r="G29444" s="13"/>
      <c r="H29444" s="13"/>
      <c r="J29444" s="13"/>
      <c r="K29444" s="21"/>
    </row>
    <row r="29445">
      <c r="D29445" s="13"/>
      <c r="E29445" s="21"/>
      <c r="G29445" s="13"/>
      <c r="H29445" s="13"/>
      <c r="J29445" s="13"/>
      <c r="K29445" s="21"/>
    </row>
    <row r="29446">
      <c r="D29446" s="13"/>
      <c r="E29446" s="21"/>
      <c r="G29446" s="13"/>
      <c r="H29446" s="13"/>
      <c r="J29446" s="13"/>
      <c r="K29446" s="21"/>
    </row>
    <row r="29447">
      <c r="D29447" s="13"/>
      <c r="E29447" s="21"/>
      <c r="G29447" s="13"/>
      <c r="H29447" s="13"/>
      <c r="J29447" s="13"/>
      <c r="K29447" s="21"/>
    </row>
    <row r="29448">
      <c r="D29448" s="13"/>
      <c r="E29448" s="21"/>
      <c r="G29448" s="13"/>
      <c r="H29448" s="13"/>
      <c r="J29448" s="13"/>
      <c r="K29448" s="21"/>
    </row>
    <row r="29449">
      <c r="D29449" s="13"/>
      <c r="E29449" s="21"/>
      <c r="G29449" s="13"/>
      <c r="H29449" s="13"/>
      <c r="J29449" s="13"/>
      <c r="K29449" s="21"/>
    </row>
    <row r="29450">
      <c r="D29450" s="13"/>
      <c r="E29450" s="21"/>
      <c r="G29450" s="13"/>
      <c r="H29450" s="13"/>
      <c r="J29450" s="13"/>
      <c r="K29450" s="21"/>
    </row>
    <row r="29451">
      <c r="D29451" s="13"/>
      <c r="E29451" s="21"/>
      <c r="G29451" s="13"/>
      <c r="H29451" s="13"/>
      <c r="J29451" s="13"/>
      <c r="K29451" s="21"/>
    </row>
    <row r="29452">
      <c r="D29452" s="13"/>
      <c r="E29452" s="21"/>
      <c r="G29452" s="13"/>
      <c r="H29452" s="13"/>
      <c r="J29452" s="13"/>
      <c r="K29452" s="21"/>
    </row>
    <row r="29453">
      <c r="D29453" s="13"/>
      <c r="E29453" s="21"/>
      <c r="G29453" s="13"/>
      <c r="H29453" s="13"/>
      <c r="J29453" s="13"/>
      <c r="K29453" s="21"/>
    </row>
    <row r="29454">
      <c r="D29454" s="13"/>
      <c r="E29454" s="21"/>
      <c r="G29454" s="13"/>
      <c r="H29454" s="13"/>
      <c r="J29454" s="13"/>
      <c r="K29454" s="21"/>
    </row>
    <row r="29455">
      <c r="D29455" s="13"/>
      <c r="E29455" s="21"/>
      <c r="G29455" s="13"/>
      <c r="H29455" s="13"/>
      <c r="J29455" s="13"/>
      <c r="K29455" s="21"/>
    </row>
    <row r="29456">
      <c r="D29456" s="13"/>
      <c r="E29456" s="21"/>
      <c r="G29456" s="13"/>
      <c r="H29456" s="13"/>
      <c r="J29456" s="13"/>
      <c r="K29456" s="21"/>
    </row>
    <row r="29457">
      <c r="D29457" s="13"/>
      <c r="E29457" s="21"/>
      <c r="G29457" s="13"/>
      <c r="H29457" s="13"/>
      <c r="J29457" s="13"/>
      <c r="K29457" s="21"/>
    </row>
    <row r="29458">
      <c r="D29458" s="13"/>
      <c r="E29458" s="21"/>
      <c r="G29458" s="13"/>
      <c r="H29458" s="13"/>
      <c r="J29458" s="13"/>
      <c r="K29458" s="21"/>
    </row>
    <row r="29459">
      <c r="D29459" s="13"/>
      <c r="E29459" s="21"/>
      <c r="G29459" s="13"/>
      <c r="H29459" s="13"/>
      <c r="J29459" s="13"/>
      <c r="K29459" s="21"/>
    </row>
    <row r="29460">
      <c r="D29460" s="13"/>
      <c r="E29460" s="21"/>
      <c r="G29460" s="13"/>
      <c r="H29460" s="13"/>
      <c r="J29460" s="13"/>
      <c r="K29460" s="21"/>
    </row>
    <row r="29461">
      <c r="D29461" s="13"/>
      <c r="E29461" s="21"/>
      <c r="G29461" s="13"/>
      <c r="H29461" s="13"/>
      <c r="J29461" s="13"/>
      <c r="K29461" s="21"/>
    </row>
    <row r="29462">
      <c r="D29462" s="13"/>
      <c r="E29462" s="21"/>
      <c r="G29462" s="13"/>
      <c r="H29462" s="13"/>
      <c r="J29462" s="13"/>
      <c r="K29462" s="21"/>
    </row>
    <row r="29463">
      <c r="D29463" s="13"/>
      <c r="E29463" s="21"/>
      <c r="G29463" s="13"/>
      <c r="H29463" s="13"/>
      <c r="J29463" s="13"/>
      <c r="K29463" s="21"/>
    </row>
    <row r="29464">
      <c r="D29464" s="13"/>
      <c r="E29464" s="21"/>
      <c r="G29464" s="13"/>
      <c r="H29464" s="13"/>
      <c r="J29464" s="13"/>
      <c r="K29464" s="21"/>
    </row>
    <row r="29465">
      <c r="D29465" s="13"/>
      <c r="E29465" s="21"/>
      <c r="G29465" s="13"/>
      <c r="H29465" s="13"/>
      <c r="J29465" s="13"/>
      <c r="K29465" s="21"/>
    </row>
    <row r="29466">
      <c r="D29466" s="13"/>
      <c r="E29466" s="21"/>
      <c r="G29466" s="13"/>
      <c r="H29466" s="13"/>
      <c r="J29466" s="13"/>
      <c r="K29466" s="21"/>
    </row>
    <row r="29467">
      <c r="D29467" s="13"/>
      <c r="E29467" s="21"/>
      <c r="G29467" s="13"/>
      <c r="H29467" s="13"/>
      <c r="J29467" s="13"/>
      <c r="K29467" s="21"/>
    </row>
    <row r="29468">
      <c r="D29468" s="13"/>
      <c r="E29468" s="21"/>
      <c r="G29468" s="13"/>
      <c r="H29468" s="13"/>
      <c r="J29468" s="13"/>
      <c r="K29468" s="21"/>
    </row>
    <row r="29469">
      <c r="D29469" s="13"/>
      <c r="E29469" s="21"/>
      <c r="G29469" s="13"/>
      <c r="H29469" s="13"/>
      <c r="J29469" s="13"/>
      <c r="K29469" s="21"/>
    </row>
    <row r="29470">
      <c r="D29470" s="13"/>
      <c r="E29470" s="21"/>
      <c r="G29470" s="13"/>
      <c r="H29470" s="13"/>
      <c r="J29470" s="13"/>
      <c r="K29470" s="21"/>
    </row>
    <row r="29471">
      <c r="D29471" s="13"/>
      <c r="E29471" s="21"/>
      <c r="G29471" s="13"/>
      <c r="H29471" s="13"/>
      <c r="J29471" s="13"/>
      <c r="K29471" s="21"/>
    </row>
    <row r="29472">
      <c r="D29472" s="13"/>
      <c r="E29472" s="21"/>
      <c r="G29472" s="13"/>
      <c r="H29472" s="13"/>
      <c r="J29472" s="13"/>
      <c r="K29472" s="21"/>
    </row>
    <row r="29473">
      <c r="D29473" s="13"/>
      <c r="E29473" s="21"/>
      <c r="G29473" s="13"/>
      <c r="H29473" s="13"/>
      <c r="J29473" s="13"/>
      <c r="K29473" s="21"/>
    </row>
    <row r="29474">
      <c r="D29474" s="13"/>
      <c r="E29474" s="21"/>
      <c r="G29474" s="13"/>
      <c r="H29474" s="13"/>
      <c r="J29474" s="13"/>
      <c r="K29474" s="21"/>
    </row>
    <row r="29475">
      <c r="D29475" s="13"/>
      <c r="E29475" s="21"/>
      <c r="G29475" s="13"/>
      <c r="H29475" s="13"/>
      <c r="J29475" s="13"/>
      <c r="K29475" s="21"/>
    </row>
    <row r="29476">
      <c r="D29476" s="13"/>
      <c r="E29476" s="21"/>
      <c r="G29476" s="13"/>
      <c r="H29476" s="13"/>
      <c r="J29476" s="13"/>
      <c r="K29476" s="21"/>
    </row>
    <row r="29477">
      <c r="D29477" s="13"/>
      <c r="E29477" s="21"/>
      <c r="G29477" s="13"/>
      <c r="H29477" s="13"/>
      <c r="J29477" s="13"/>
      <c r="K29477" s="21"/>
    </row>
    <row r="29478">
      <c r="D29478" s="13"/>
      <c r="E29478" s="21"/>
      <c r="G29478" s="13"/>
      <c r="H29478" s="13"/>
      <c r="J29478" s="13"/>
      <c r="K29478" s="21"/>
    </row>
    <row r="29479">
      <c r="D29479" s="13"/>
      <c r="E29479" s="21"/>
      <c r="G29479" s="13"/>
      <c r="H29479" s="13"/>
      <c r="J29479" s="13"/>
      <c r="K29479" s="21"/>
    </row>
    <row r="29480">
      <c r="D29480" s="13"/>
      <c r="E29480" s="21"/>
      <c r="G29480" s="13"/>
      <c r="H29480" s="13"/>
      <c r="J29480" s="13"/>
      <c r="K29480" s="21"/>
    </row>
    <row r="29481">
      <c r="D29481" s="13"/>
      <c r="E29481" s="21"/>
      <c r="G29481" s="13"/>
      <c r="H29481" s="13"/>
      <c r="J29481" s="13"/>
      <c r="K29481" s="21"/>
    </row>
    <row r="29482">
      <c r="D29482" s="13"/>
      <c r="E29482" s="21"/>
      <c r="G29482" s="13"/>
      <c r="H29482" s="13"/>
      <c r="J29482" s="13"/>
      <c r="K29482" s="21"/>
    </row>
    <row r="29483">
      <c r="D29483" s="13"/>
      <c r="E29483" s="21"/>
      <c r="G29483" s="13"/>
      <c r="H29483" s="13"/>
      <c r="J29483" s="13"/>
      <c r="K29483" s="21"/>
    </row>
    <row r="29484">
      <c r="D29484" s="13"/>
      <c r="E29484" s="21"/>
      <c r="G29484" s="13"/>
      <c r="H29484" s="13"/>
      <c r="J29484" s="13"/>
      <c r="K29484" s="21"/>
    </row>
    <row r="29485">
      <c r="D29485" s="13"/>
      <c r="E29485" s="21"/>
      <c r="G29485" s="13"/>
      <c r="H29485" s="13"/>
      <c r="J29485" s="13"/>
      <c r="K29485" s="21"/>
    </row>
    <row r="29486">
      <c r="D29486" s="13"/>
      <c r="E29486" s="21"/>
      <c r="G29486" s="13"/>
      <c r="H29486" s="13"/>
      <c r="J29486" s="13"/>
      <c r="K29486" s="21"/>
    </row>
    <row r="29487">
      <c r="D29487" s="13"/>
      <c r="E29487" s="21"/>
      <c r="G29487" s="13"/>
      <c r="H29487" s="13"/>
      <c r="J29487" s="13"/>
      <c r="K29487" s="21"/>
    </row>
    <row r="29488">
      <c r="D29488" s="13"/>
      <c r="E29488" s="21"/>
      <c r="G29488" s="13"/>
      <c r="H29488" s="13"/>
      <c r="J29488" s="13"/>
      <c r="K29488" s="21"/>
    </row>
    <row r="29489">
      <c r="D29489" s="13"/>
      <c r="E29489" s="21"/>
      <c r="G29489" s="13"/>
      <c r="H29489" s="13"/>
      <c r="J29489" s="13"/>
      <c r="K29489" s="21"/>
    </row>
    <row r="29490">
      <c r="D29490" s="13"/>
      <c r="E29490" s="21"/>
      <c r="G29490" s="13"/>
      <c r="H29490" s="13"/>
      <c r="J29490" s="13"/>
      <c r="K29490" s="21"/>
    </row>
    <row r="29491">
      <c r="D29491" s="13"/>
      <c r="E29491" s="21"/>
      <c r="G29491" s="13"/>
      <c r="H29491" s="13"/>
      <c r="J29491" s="13"/>
      <c r="K29491" s="21"/>
    </row>
    <row r="29492">
      <c r="D29492" s="13"/>
      <c r="E29492" s="21"/>
      <c r="G29492" s="13"/>
      <c r="H29492" s="13"/>
      <c r="J29492" s="13"/>
      <c r="K29492" s="21"/>
    </row>
    <row r="29493">
      <c r="D29493" s="13"/>
      <c r="E29493" s="21"/>
      <c r="G29493" s="13"/>
      <c r="H29493" s="13"/>
      <c r="J29493" s="13"/>
      <c r="K29493" s="21"/>
    </row>
    <row r="29494">
      <c r="D29494" s="13"/>
      <c r="E29494" s="21"/>
      <c r="G29494" s="13"/>
      <c r="H29494" s="13"/>
      <c r="J29494" s="13"/>
      <c r="K29494" s="21"/>
    </row>
    <row r="29495">
      <c r="D29495" s="13"/>
      <c r="E29495" s="21"/>
      <c r="G29495" s="13"/>
      <c r="H29495" s="13"/>
      <c r="J29495" s="13"/>
      <c r="K29495" s="21"/>
    </row>
    <row r="29496">
      <c r="D29496" s="13"/>
      <c r="E29496" s="21"/>
      <c r="G29496" s="13"/>
      <c r="H29496" s="13"/>
      <c r="J29496" s="13"/>
      <c r="K29496" s="21"/>
    </row>
    <row r="29497">
      <c r="D29497" s="13"/>
      <c r="E29497" s="21"/>
      <c r="G29497" s="13"/>
      <c r="H29497" s="13"/>
      <c r="J29497" s="13"/>
      <c r="K29497" s="21"/>
    </row>
    <row r="29498">
      <c r="D29498" s="13"/>
      <c r="E29498" s="21"/>
      <c r="G29498" s="13"/>
      <c r="H29498" s="13"/>
      <c r="J29498" s="13"/>
      <c r="K29498" s="21"/>
    </row>
    <row r="29499">
      <c r="D29499" s="13"/>
      <c r="E29499" s="21"/>
      <c r="G29499" s="13"/>
      <c r="H29499" s="13"/>
      <c r="J29499" s="13"/>
      <c r="K29499" s="21"/>
    </row>
    <row r="29500">
      <c r="D29500" s="13"/>
      <c r="E29500" s="21"/>
      <c r="G29500" s="13"/>
      <c r="H29500" s="13"/>
      <c r="J29500" s="13"/>
      <c r="K29500" s="21"/>
    </row>
    <row r="29501">
      <c r="D29501" s="13"/>
      <c r="E29501" s="21"/>
      <c r="G29501" s="13"/>
      <c r="H29501" s="13"/>
      <c r="J29501" s="13"/>
      <c r="K29501" s="21"/>
    </row>
    <row r="29502">
      <c r="D29502" s="13"/>
      <c r="E29502" s="21"/>
      <c r="G29502" s="13"/>
      <c r="H29502" s="13"/>
      <c r="J29502" s="13"/>
      <c r="K29502" s="21"/>
    </row>
    <row r="29503">
      <c r="D29503" s="13"/>
      <c r="E29503" s="21"/>
      <c r="G29503" s="13"/>
      <c r="H29503" s="13"/>
      <c r="J29503" s="13"/>
      <c r="K29503" s="21"/>
    </row>
    <row r="29504">
      <c r="D29504" s="13"/>
      <c r="E29504" s="21"/>
      <c r="G29504" s="13"/>
      <c r="H29504" s="13"/>
      <c r="J29504" s="13"/>
      <c r="K29504" s="21"/>
    </row>
    <row r="29505">
      <c r="D29505" s="13"/>
      <c r="E29505" s="21"/>
      <c r="G29505" s="13"/>
      <c r="H29505" s="13"/>
      <c r="J29505" s="13"/>
      <c r="K29505" s="21"/>
    </row>
    <row r="29506">
      <c r="D29506" s="13"/>
      <c r="E29506" s="21"/>
      <c r="G29506" s="13"/>
      <c r="H29506" s="13"/>
      <c r="J29506" s="13"/>
      <c r="K29506" s="21"/>
    </row>
    <row r="29507">
      <c r="D29507" s="13"/>
      <c r="E29507" s="21"/>
      <c r="G29507" s="13"/>
      <c r="H29507" s="13"/>
      <c r="J29507" s="13"/>
      <c r="K29507" s="21"/>
    </row>
    <row r="29508">
      <c r="D29508" s="13"/>
      <c r="E29508" s="21"/>
      <c r="G29508" s="13"/>
      <c r="H29508" s="13"/>
      <c r="J29508" s="13"/>
      <c r="K29508" s="21"/>
    </row>
    <row r="29509">
      <c r="D29509" s="13"/>
      <c r="E29509" s="21"/>
      <c r="G29509" s="13"/>
      <c r="H29509" s="13"/>
      <c r="J29509" s="13"/>
      <c r="K29509" s="21"/>
    </row>
    <row r="29510">
      <c r="D29510" s="13"/>
      <c r="E29510" s="21"/>
      <c r="G29510" s="13"/>
      <c r="H29510" s="13"/>
      <c r="J29510" s="13"/>
      <c r="K29510" s="21"/>
    </row>
    <row r="29511">
      <c r="D29511" s="13"/>
      <c r="E29511" s="21"/>
      <c r="G29511" s="13"/>
      <c r="H29511" s="13"/>
      <c r="J29511" s="13"/>
      <c r="K29511" s="21"/>
    </row>
    <row r="29512">
      <c r="D29512" s="13"/>
      <c r="E29512" s="21"/>
      <c r="G29512" s="13"/>
      <c r="H29512" s="13"/>
      <c r="J29512" s="13"/>
      <c r="K29512" s="21"/>
    </row>
    <row r="29513">
      <c r="D29513" s="13"/>
      <c r="E29513" s="21"/>
      <c r="G29513" s="13"/>
      <c r="H29513" s="13"/>
      <c r="J29513" s="13"/>
      <c r="K29513" s="21"/>
    </row>
    <row r="29514">
      <c r="D29514" s="13"/>
      <c r="E29514" s="21"/>
      <c r="G29514" s="13"/>
      <c r="H29514" s="13"/>
      <c r="J29514" s="13"/>
      <c r="K29514" s="21"/>
    </row>
    <row r="29515">
      <c r="D29515" s="13"/>
      <c r="E29515" s="21"/>
      <c r="G29515" s="13"/>
      <c r="H29515" s="13"/>
      <c r="J29515" s="13"/>
      <c r="K29515" s="21"/>
    </row>
    <row r="29516">
      <c r="D29516" s="13"/>
      <c r="E29516" s="21"/>
      <c r="G29516" s="13"/>
      <c r="H29516" s="13"/>
      <c r="J29516" s="13"/>
      <c r="K29516" s="21"/>
    </row>
    <row r="29517">
      <c r="D29517" s="13"/>
      <c r="E29517" s="21"/>
      <c r="G29517" s="13"/>
      <c r="H29517" s="13"/>
      <c r="J29517" s="13"/>
      <c r="K29517" s="21"/>
    </row>
    <row r="29518">
      <c r="D29518" s="13"/>
      <c r="E29518" s="21"/>
      <c r="G29518" s="13"/>
      <c r="H29518" s="13"/>
      <c r="J29518" s="13"/>
      <c r="K29518" s="21"/>
    </row>
    <row r="29519">
      <c r="D29519" s="13"/>
      <c r="E29519" s="21"/>
      <c r="G29519" s="13"/>
      <c r="H29519" s="13"/>
      <c r="J29519" s="13"/>
      <c r="K29519" s="21"/>
    </row>
    <row r="29520">
      <c r="D29520" s="13"/>
      <c r="E29520" s="21"/>
      <c r="G29520" s="13"/>
      <c r="H29520" s="13"/>
      <c r="J29520" s="13"/>
      <c r="K29520" s="21"/>
    </row>
    <row r="29521">
      <c r="D29521" s="13"/>
      <c r="E29521" s="21"/>
      <c r="G29521" s="13"/>
      <c r="H29521" s="13"/>
      <c r="J29521" s="13"/>
      <c r="K29521" s="21"/>
    </row>
    <row r="29522">
      <c r="D29522" s="13"/>
      <c r="E29522" s="21"/>
      <c r="G29522" s="13"/>
      <c r="H29522" s="13"/>
      <c r="J29522" s="13"/>
      <c r="K29522" s="21"/>
    </row>
    <row r="29523">
      <c r="D29523" s="13"/>
      <c r="E29523" s="21"/>
      <c r="G29523" s="13"/>
      <c r="H29523" s="13"/>
      <c r="J29523" s="13"/>
      <c r="K29523" s="21"/>
    </row>
    <row r="29524">
      <c r="D29524" s="13"/>
      <c r="E29524" s="21"/>
      <c r="G29524" s="13"/>
      <c r="H29524" s="13"/>
      <c r="J29524" s="13"/>
      <c r="K29524" s="21"/>
    </row>
    <row r="29525">
      <c r="D29525" s="13"/>
      <c r="E29525" s="21"/>
      <c r="G29525" s="13"/>
      <c r="H29525" s="13"/>
      <c r="J29525" s="13"/>
      <c r="K29525" s="21"/>
    </row>
    <row r="29526">
      <c r="D29526" s="13"/>
      <c r="E29526" s="21"/>
      <c r="G29526" s="13"/>
      <c r="H29526" s="13"/>
      <c r="J29526" s="13"/>
      <c r="K29526" s="21"/>
    </row>
    <row r="29527">
      <c r="D29527" s="13"/>
      <c r="E29527" s="21"/>
      <c r="G29527" s="13"/>
      <c r="H29527" s="13"/>
      <c r="J29527" s="13"/>
      <c r="K29527" s="21"/>
    </row>
    <row r="29528">
      <c r="D29528" s="13"/>
      <c r="E29528" s="21"/>
      <c r="G29528" s="13"/>
      <c r="H29528" s="13"/>
      <c r="J29528" s="13"/>
      <c r="K29528" s="21"/>
    </row>
    <row r="29529">
      <c r="D29529" s="13"/>
      <c r="E29529" s="21"/>
      <c r="G29529" s="13"/>
      <c r="H29529" s="13"/>
      <c r="J29529" s="13"/>
      <c r="K29529" s="21"/>
    </row>
    <row r="29530">
      <c r="D29530" s="13"/>
      <c r="E29530" s="21"/>
      <c r="G29530" s="13"/>
      <c r="H29530" s="13"/>
      <c r="J29530" s="13"/>
      <c r="K29530" s="21"/>
    </row>
    <row r="29531">
      <c r="D29531" s="13"/>
      <c r="E29531" s="21"/>
      <c r="G29531" s="13"/>
      <c r="H29531" s="13"/>
      <c r="J29531" s="13"/>
      <c r="K29531" s="21"/>
    </row>
    <row r="29532">
      <c r="D29532" s="13"/>
      <c r="E29532" s="21"/>
      <c r="G29532" s="13"/>
      <c r="H29532" s="13"/>
      <c r="J29532" s="13"/>
      <c r="K29532" s="21"/>
    </row>
    <row r="29533">
      <c r="D29533" s="13"/>
      <c r="E29533" s="21"/>
      <c r="G29533" s="13"/>
      <c r="H29533" s="13"/>
      <c r="J29533" s="13"/>
      <c r="K29533" s="21"/>
    </row>
    <row r="29534">
      <c r="D29534" s="13"/>
      <c r="E29534" s="21"/>
      <c r="G29534" s="13"/>
      <c r="H29534" s="13"/>
      <c r="J29534" s="13"/>
      <c r="K29534" s="21"/>
    </row>
    <row r="29535">
      <c r="D29535" s="13"/>
      <c r="E29535" s="21"/>
      <c r="G29535" s="13"/>
      <c r="H29535" s="13"/>
      <c r="J29535" s="13"/>
      <c r="K29535" s="21"/>
    </row>
    <row r="29536">
      <c r="D29536" s="13"/>
      <c r="E29536" s="21"/>
      <c r="G29536" s="13"/>
      <c r="H29536" s="13"/>
      <c r="J29536" s="13"/>
      <c r="K29536" s="21"/>
    </row>
    <row r="29537">
      <c r="D29537" s="13"/>
      <c r="E29537" s="21"/>
      <c r="G29537" s="13"/>
      <c r="H29537" s="13"/>
      <c r="J29537" s="13"/>
      <c r="K29537" s="21"/>
    </row>
    <row r="29538">
      <c r="D29538" s="13"/>
      <c r="E29538" s="21"/>
      <c r="G29538" s="13"/>
      <c r="H29538" s="13"/>
      <c r="J29538" s="13"/>
      <c r="K29538" s="21"/>
    </row>
    <row r="29539">
      <c r="D29539" s="13"/>
      <c r="E29539" s="21"/>
      <c r="G29539" s="13"/>
      <c r="H29539" s="13"/>
      <c r="J29539" s="13"/>
      <c r="K29539" s="21"/>
    </row>
    <row r="29540">
      <c r="D29540" s="13"/>
      <c r="E29540" s="21"/>
      <c r="G29540" s="13"/>
      <c r="H29540" s="13"/>
      <c r="J29540" s="13"/>
      <c r="K29540" s="21"/>
    </row>
    <row r="29541">
      <c r="D29541" s="13"/>
      <c r="E29541" s="21"/>
      <c r="G29541" s="13"/>
      <c r="H29541" s="13"/>
      <c r="J29541" s="13"/>
      <c r="K29541" s="21"/>
    </row>
    <row r="29542">
      <c r="D29542" s="13"/>
      <c r="E29542" s="21"/>
      <c r="G29542" s="13"/>
      <c r="H29542" s="13"/>
      <c r="J29542" s="13"/>
      <c r="K29542" s="21"/>
    </row>
    <row r="29543">
      <c r="D29543" s="13"/>
      <c r="E29543" s="21"/>
      <c r="G29543" s="13"/>
      <c r="H29543" s="13"/>
      <c r="J29543" s="13"/>
      <c r="K29543" s="21"/>
    </row>
    <row r="29544">
      <c r="D29544" s="13"/>
      <c r="E29544" s="21"/>
      <c r="G29544" s="13"/>
      <c r="H29544" s="13"/>
      <c r="J29544" s="13"/>
      <c r="K29544" s="21"/>
    </row>
    <row r="29545">
      <c r="D29545" s="13"/>
      <c r="E29545" s="21"/>
      <c r="G29545" s="13"/>
      <c r="H29545" s="13"/>
      <c r="J29545" s="13"/>
      <c r="K29545" s="21"/>
    </row>
    <row r="29546">
      <c r="D29546" s="13"/>
      <c r="E29546" s="21"/>
      <c r="G29546" s="13"/>
      <c r="H29546" s="13"/>
      <c r="J29546" s="13"/>
      <c r="K29546" s="21"/>
    </row>
    <row r="29547">
      <c r="D29547" s="13"/>
      <c r="E29547" s="21"/>
      <c r="G29547" s="13"/>
      <c r="H29547" s="13"/>
      <c r="J29547" s="13"/>
      <c r="K29547" s="21"/>
    </row>
    <row r="29548">
      <c r="D29548" s="13"/>
      <c r="E29548" s="21"/>
      <c r="G29548" s="13"/>
      <c r="H29548" s="13"/>
      <c r="J29548" s="13"/>
      <c r="K29548" s="21"/>
    </row>
    <row r="29549">
      <c r="D29549" s="13"/>
      <c r="E29549" s="21"/>
      <c r="G29549" s="13"/>
      <c r="H29549" s="13"/>
      <c r="J29549" s="13"/>
      <c r="K29549" s="21"/>
    </row>
    <row r="29550">
      <c r="D29550" s="13"/>
      <c r="E29550" s="21"/>
      <c r="G29550" s="13"/>
      <c r="H29550" s="13"/>
      <c r="J29550" s="13"/>
      <c r="K29550" s="21"/>
    </row>
    <row r="29551">
      <c r="D29551" s="13"/>
      <c r="E29551" s="21"/>
      <c r="G29551" s="13"/>
      <c r="H29551" s="13"/>
      <c r="J29551" s="13"/>
      <c r="K29551" s="21"/>
    </row>
    <row r="29552">
      <c r="D29552" s="13"/>
      <c r="E29552" s="21"/>
      <c r="G29552" s="13"/>
      <c r="H29552" s="13"/>
      <c r="J29552" s="13"/>
      <c r="K29552" s="21"/>
    </row>
    <row r="29553">
      <c r="D29553" s="13"/>
      <c r="E29553" s="21"/>
      <c r="G29553" s="13"/>
      <c r="H29553" s="13"/>
      <c r="J29553" s="13"/>
      <c r="K29553" s="21"/>
    </row>
    <row r="29554">
      <c r="D29554" s="13"/>
      <c r="E29554" s="21"/>
      <c r="G29554" s="13"/>
      <c r="H29554" s="13"/>
      <c r="J29554" s="13"/>
      <c r="K29554" s="21"/>
    </row>
    <row r="29555">
      <c r="D29555" s="13"/>
      <c r="E29555" s="21"/>
      <c r="G29555" s="13"/>
      <c r="H29555" s="13"/>
      <c r="J29555" s="13"/>
      <c r="K29555" s="21"/>
    </row>
    <row r="29556">
      <c r="D29556" s="13"/>
      <c r="E29556" s="21"/>
      <c r="G29556" s="13"/>
      <c r="H29556" s="13"/>
      <c r="J29556" s="13"/>
      <c r="K29556" s="21"/>
    </row>
    <row r="29557">
      <c r="D29557" s="13"/>
      <c r="E29557" s="21"/>
      <c r="G29557" s="13"/>
      <c r="H29557" s="13"/>
      <c r="J29557" s="13"/>
      <c r="K29557" s="21"/>
    </row>
    <row r="29558">
      <c r="D29558" s="13"/>
      <c r="E29558" s="21"/>
      <c r="G29558" s="13"/>
      <c r="H29558" s="13"/>
      <c r="J29558" s="13"/>
      <c r="K29558" s="21"/>
    </row>
    <row r="29559">
      <c r="D29559" s="13"/>
      <c r="E29559" s="21"/>
      <c r="G29559" s="13"/>
      <c r="H29559" s="13"/>
      <c r="J29559" s="13"/>
      <c r="K29559" s="21"/>
    </row>
    <row r="29560">
      <c r="D29560" s="13"/>
      <c r="E29560" s="21"/>
      <c r="G29560" s="13"/>
      <c r="H29560" s="13"/>
      <c r="J29560" s="13"/>
      <c r="K29560" s="21"/>
    </row>
    <row r="29561">
      <c r="D29561" s="13"/>
      <c r="E29561" s="21"/>
      <c r="G29561" s="13"/>
      <c r="H29561" s="13"/>
      <c r="J29561" s="13"/>
      <c r="K29561" s="21"/>
    </row>
    <row r="29562">
      <c r="D29562" s="13"/>
      <c r="E29562" s="21"/>
      <c r="G29562" s="13"/>
      <c r="H29562" s="13"/>
      <c r="J29562" s="13"/>
      <c r="K29562" s="21"/>
    </row>
    <row r="29563">
      <c r="D29563" s="13"/>
      <c r="E29563" s="21"/>
      <c r="G29563" s="13"/>
      <c r="H29563" s="13"/>
      <c r="J29563" s="13"/>
      <c r="K29563" s="21"/>
    </row>
    <row r="29564">
      <c r="D29564" s="13"/>
      <c r="E29564" s="21"/>
      <c r="G29564" s="13"/>
      <c r="H29564" s="13"/>
      <c r="J29564" s="13"/>
      <c r="K29564" s="21"/>
    </row>
    <row r="29565">
      <c r="D29565" s="13"/>
      <c r="E29565" s="21"/>
      <c r="G29565" s="13"/>
      <c r="H29565" s="13"/>
      <c r="J29565" s="13"/>
      <c r="K29565" s="21"/>
    </row>
    <row r="29566">
      <c r="D29566" s="13"/>
      <c r="E29566" s="21"/>
      <c r="G29566" s="13"/>
      <c r="H29566" s="13"/>
      <c r="J29566" s="13"/>
      <c r="K29566" s="21"/>
    </row>
    <row r="29567">
      <c r="D29567" s="13"/>
      <c r="E29567" s="21"/>
      <c r="G29567" s="13"/>
      <c r="H29567" s="13"/>
      <c r="J29567" s="13"/>
      <c r="K29567" s="21"/>
    </row>
    <row r="29568">
      <c r="D29568" s="13"/>
      <c r="E29568" s="21"/>
      <c r="G29568" s="13"/>
      <c r="H29568" s="13"/>
      <c r="J29568" s="13"/>
      <c r="K29568" s="21"/>
    </row>
    <row r="29569">
      <c r="D29569" s="13"/>
      <c r="E29569" s="21"/>
      <c r="G29569" s="13"/>
      <c r="H29569" s="13"/>
      <c r="J29569" s="13"/>
      <c r="K29569" s="21"/>
    </row>
    <row r="29570">
      <c r="D29570" s="13"/>
      <c r="E29570" s="21"/>
      <c r="G29570" s="13"/>
      <c r="H29570" s="13"/>
      <c r="J29570" s="13"/>
      <c r="K29570" s="21"/>
    </row>
    <row r="29571">
      <c r="D29571" s="13"/>
      <c r="E29571" s="21"/>
      <c r="G29571" s="13"/>
      <c r="H29571" s="13"/>
      <c r="J29571" s="13"/>
      <c r="K29571" s="21"/>
    </row>
    <row r="29572">
      <c r="D29572" s="13"/>
      <c r="E29572" s="21"/>
      <c r="G29572" s="13"/>
      <c r="H29572" s="13"/>
      <c r="J29572" s="13"/>
      <c r="K29572" s="21"/>
    </row>
    <row r="29573">
      <c r="D29573" s="13"/>
      <c r="E29573" s="21"/>
      <c r="G29573" s="13"/>
      <c r="H29573" s="13"/>
      <c r="J29573" s="13"/>
      <c r="K29573" s="21"/>
    </row>
    <row r="29574">
      <c r="D29574" s="13"/>
      <c r="E29574" s="21"/>
      <c r="G29574" s="13"/>
      <c r="H29574" s="13"/>
      <c r="J29574" s="13"/>
      <c r="K29574" s="21"/>
    </row>
    <row r="29575">
      <c r="D29575" s="13"/>
      <c r="E29575" s="21"/>
      <c r="G29575" s="13"/>
      <c r="H29575" s="13"/>
      <c r="J29575" s="13"/>
      <c r="K29575" s="21"/>
    </row>
    <row r="29576">
      <c r="D29576" s="13"/>
      <c r="E29576" s="21"/>
      <c r="G29576" s="13"/>
      <c r="H29576" s="13"/>
      <c r="J29576" s="13"/>
      <c r="K29576" s="21"/>
    </row>
    <row r="29577">
      <c r="D29577" s="13"/>
      <c r="E29577" s="21"/>
      <c r="G29577" s="13"/>
      <c r="H29577" s="13"/>
      <c r="J29577" s="13"/>
      <c r="K29577" s="21"/>
    </row>
    <row r="29578">
      <c r="D29578" s="13"/>
      <c r="E29578" s="21"/>
      <c r="G29578" s="13"/>
      <c r="H29578" s="13"/>
      <c r="J29578" s="13"/>
      <c r="K29578" s="21"/>
    </row>
    <row r="29579">
      <c r="D29579" s="13"/>
      <c r="E29579" s="21"/>
      <c r="G29579" s="13"/>
      <c r="H29579" s="13"/>
      <c r="J29579" s="13"/>
      <c r="K29579" s="21"/>
    </row>
    <row r="29580">
      <c r="D29580" s="13"/>
      <c r="E29580" s="21"/>
      <c r="G29580" s="13"/>
      <c r="H29580" s="13"/>
      <c r="J29580" s="13"/>
      <c r="K29580" s="21"/>
    </row>
    <row r="29581">
      <c r="D29581" s="13"/>
      <c r="E29581" s="21"/>
      <c r="G29581" s="13"/>
      <c r="H29581" s="13"/>
      <c r="J29581" s="13"/>
      <c r="K29581" s="21"/>
    </row>
    <row r="29582">
      <c r="D29582" s="13"/>
      <c r="E29582" s="21"/>
      <c r="G29582" s="13"/>
      <c r="H29582" s="13"/>
      <c r="J29582" s="13"/>
      <c r="K29582" s="21"/>
    </row>
    <row r="29583">
      <c r="D29583" s="13"/>
      <c r="E29583" s="21"/>
      <c r="G29583" s="13"/>
      <c r="H29583" s="13"/>
      <c r="J29583" s="13"/>
      <c r="K29583" s="21"/>
    </row>
    <row r="29584">
      <c r="D29584" s="13"/>
      <c r="E29584" s="21"/>
      <c r="G29584" s="13"/>
      <c r="H29584" s="13"/>
      <c r="J29584" s="13"/>
      <c r="K29584" s="21"/>
    </row>
    <row r="29585">
      <c r="D29585" s="13"/>
      <c r="E29585" s="21"/>
      <c r="G29585" s="13"/>
      <c r="H29585" s="13"/>
      <c r="J29585" s="13"/>
      <c r="K29585" s="21"/>
    </row>
    <row r="29586">
      <c r="D29586" s="13"/>
      <c r="E29586" s="21"/>
      <c r="G29586" s="13"/>
      <c r="H29586" s="13"/>
      <c r="J29586" s="13"/>
      <c r="K29586" s="21"/>
    </row>
    <row r="29587">
      <c r="D29587" s="13"/>
      <c r="E29587" s="21"/>
      <c r="G29587" s="13"/>
      <c r="H29587" s="13"/>
      <c r="J29587" s="13"/>
      <c r="K29587" s="21"/>
    </row>
    <row r="29588">
      <c r="D29588" s="13"/>
      <c r="E29588" s="21"/>
      <c r="G29588" s="13"/>
      <c r="H29588" s="13"/>
      <c r="J29588" s="13"/>
      <c r="K29588" s="21"/>
    </row>
    <row r="29589">
      <c r="D29589" s="13"/>
      <c r="E29589" s="21"/>
      <c r="G29589" s="13"/>
      <c r="H29589" s="13"/>
      <c r="J29589" s="13"/>
      <c r="K29589" s="21"/>
    </row>
    <row r="29590">
      <c r="D29590" s="13"/>
      <c r="E29590" s="21"/>
      <c r="G29590" s="13"/>
      <c r="H29590" s="13"/>
      <c r="J29590" s="13"/>
      <c r="K29590" s="21"/>
    </row>
    <row r="29591">
      <c r="D29591" s="13"/>
      <c r="E29591" s="21"/>
      <c r="G29591" s="13"/>
      <c r="H29591" s="13"/>
      <c r="J29591" s="13"/>
      <c r="K29591" s="21"/>
    </row>
    <row r="29592">
      <c r="D29592" s="13"/>
      <c r="E29592" s="21"/>
      <c r="G29592" s="13"/>
      <c r="H29592" s="13"/>
      <c r="J29592" s="13"/>
      <c r="K29592" s="21"/>
    </row>
    <row r="29593">
      <c r="D29593" s="13"/>
      <c r="E29593" s="21"/>
      <c r="G29593" s="13"/>
      <c r="H29593" s="13"/>
      <c r="J29593" s="13"/>
      <c r="K29593" s="21"/>
    </row>
    <row r="29594">
      <c r="D29594" s="13"/>
      <c r="E29594" s="21"/>
      <c r="G29594" s="13"/>
      <c r="H29594" s="13"/>
      <c r="J29594" s="13"/>
      <c r="K29594" s="21"/>
    </row>
    <row r="29595">
      <c r="D29595" s="13"/>
      <c r="E29595" s="21"/>
      <c r="G29595" s="13"/>
      <c r="H29595" s="13"/>
      <c r="J29595" s="13"/>
      <c r="K29595" s="21"/>
    </row>
    <row r="29596">
      <c r="D29596" s="13"/>
      <c r="E29596" s="21"/>
      <c r="G29596" s="13"/>
      <c r="H29596" s="13"/>
      <c r="J29596" s="13"/>
      <c r="K29596" s="21"/>
    </row>
    <row r="29597">
      <c r="D29597" s="13"/>
      <c r="E29597" s="21"/>
      <c r="G29597" s="13"/>
      <c r="H29597" s="13"/>
      <c r="J29597" s="13"/>
      <c r="K29597" s="21"/>
    </row>
    <row r="29598">
      <c r="D29598" s="13"/>
      <c r="E29598" s="21"/>
      <c r="G29598" s="13"/>
      <c r="H29598" s="13"/>
      <c r="J29598" s="13"/>
      <c r="K29598" s="21"/>
    </row>
    <row r="29599">
      <c r="D29599" s="13"/>
      <c r="E29599" s="21"/>
      <c r="G29599" s="13"/>
      <c r="H29599" s="13"/>
      <c r="J29599" s="13"/>
      <c r="K29599" s="21"/>
    </row>
    <row r="29600">
      <c r="D29600" s="13"/>
      <c r="E29600" s="21"/>
      <c r="G29600" s="13"/>
      <c r="H29600" s="13"/>
      <c r="J29600" s="13"/>
      <c r="K29600" s="21"/>
    </row>
    <row r="29601">
      <c r="D29601" s="13"/>
      <c r="E29601" s="21"/>
      <c r="G29601" s="13"/>
      <c r="H29601" s="13"/>
      <c r="J29601" s="13"/>
      <c r="K29601" s="21"/>
    </row>
    <row r="29602">
      <c r="D29602" s="13"/>
      <c r="E29602" s="21"/>
      <c r="G29602" s="13"/>
      <c r="H29602" s="13"/>
      <c r="J29602" s="13"/>
      <c r="K29602" s="21"/>
    </row>
    <row r="29603">
      <c r="D29603" s="13"/>
      <c r="E29603" s="21"/>
      <c r="G29603" s="13"/>
      <c r="H29603" s="13"/>
      <c r="J29603" s="13"/>
      <c r="K29603" s="21"/>
    </row>
    <row r="29604">
      <c r="D29604" s="13"/>
      <c r="E29604" s="21"/>
      <c r="G29604" s="13"/>
      <c r="H29604" s="13"/>
      <c r="J29604" s="13"/>
      <c r="K29604" s="21"/>
    </row>
    <row r="29605">
      <c r="D29605" s="13"/>
      <c r="E29605" s="21"/>
      <c r="G29605" s="13"/>
      <c r="H29605" s="13"/>
      <c r="J29605" s="13"/>
      <c r="K29605" s="21"/>
    </row>
    <row r="29606">
      <c r="D29606" s="13"/>
      <c r="E29606" s="21"/>
      <c r="G29606" s="13"/>
      <c r="H29606" s="13"/>
      <c r="J29606" s="13"/>
      <c r="K29606" s="21"/>
    </row>
    <row r="29607">
      <c r="D29607" s="13"/>
      <c r="E29607" s="21"/>
      <c r="G29607" s="13"/>
      <c r="H29607" s="13"/>
      <c r="J29607" s="13"/>
      <c r="K29607" s="21"/>
    </row>
    <row r="29608">
      <c r="D29608" s="13"/>
      <c r="E29608" s="21"/>
      <c r="G29608" s="13"/>
      <c r="H29608" s="13"/>
      <c r="J29608" s="13"/>
      <c r="K29608" s="21"/>
    </row>
    <row r="29609">
      <c r="D29609" s="13"/>
      <c r="E29609" s="21"/>
      <c r="G29609" s="13"/>
      <c r="H29609" s="13"/>
      <c r="J29609" s="13"/>
      <c r="K29609" s="21"/>
    </row>
    <row r="29610">
      <c r="D29610" s="13"/>
      <c r="E29610" s="21"/>
      <c r="G29610" s="13"/>
      <c r="H29610" s="13"/>
      <c r="J29610" s="13"/>
      <c r="K29610" s="21"/>
    </row>
    <row r="29611">
      <c r="D29611" s="13"/>
      <c r="E29611" s="21"/>
      <c r="G29611" s="13"/>
      <c r="H29611" s="13"/>
      <c r="J29611" s="13"/>
      <c r="K29611" s="21"/>
    </row>
    <row r="29612">
      <c r="D29612" s="13"/>
      <c r="E29612" s="21"/>
      <c r="G29612" s="13"/>
      <c r="H29612" s="13"/>
      <c r="J29612" s="13"/>
      <c r="K29612" s="21"/>
    </row>
    <row r="29613">
      <c r="D29613" s="13"/>
      <c r="E29613" s="21"/>
      <c r="G29613" s="13"/>
      <c r="H29613" s="13"/>
      <c r="J29613" s="13"/>
      <c r="K29613" s="21"/>
    </row>
    <row r="29614">
      <c r="D29614" s="13"/>
      <c r="E29614" s="21"/>
      <c r="G29614" s="13"/>
      <c r="H29614" s="13"/>
      <c r="J29614" s="13"/>
      <c r="K29614" s="21"/>
    </row>
    <row r="29615">
      <c r="D29615" s="13"/>
      <c r="E29615" s="21"/>
      <c r="G29615" s="13"/>
      <c r="H29615" s="13"/>
      <c r="J29615" s="13"/>
      <c r="K29615" s="21"/>
    </row>
    <row r="29616">
      <c r="D29616" s="13"/>
      <c r="E29616" s="21"/>
      <c r="G29616" s="13"/>
      <c r="H29616" s="13"/>
      <c r="J29616" s="13"/>
      <c r="K29616" s="21"/>
    </row>
    <row r="29617">
      <c r="D29617" s="13"/>
      <c r="E29617" s="21"/>
      <c r="G29617" s="13"/>
      <c r="H29617" s="13"/>
      <c r="J29617" s="13"/>
      <c r="K29617" s="21"/>
    </row>
    <row r="29618">
      <c r="D29618" s="13"/>
      <c r="E29618" s="21"/>
      <c r="G29618" s="13"/>
      <c r="H29618" s="13"/>
      <c r="J29618" s="13"/>
      <c r="K29618" s="21"/>
    </row>
    <row r="29619">
      <c r="D29619" s="13"/>
      <c r="E29619" s="21"/>
      <c r="G29619" s="13"/>
      <c r="H29619" s="13"/>
      <c r="J29619" s="13"/>
      <c r="K29619" s="21"/>
    </row>
    <row r="29620">
      <c r="D29620" s="13"/>
      <c r="E29620" s="21"/>
      <c r="G29620" s="13"/>
      <c r="H29620" s="13"/>
      <c r="J29620" s="13"/>
      <c r="K29620" s="21"/>
    </row>
    <row r="29621">
      <c r="D29621" s="13"/>
      <c r="E29621" s="21"/>
      <c r="G29621" s="13"/>
      <c r="H29621" s="13"/>
      <c r="J29621" s="13"/>
      <c r="K29621" s="21"/>
    </row>
    <row r="29622">
      <c r="D29622" s="13"/>
      <c r="E29622" s="21"/>
      <c r="G29622" s="13"/>
      <c r="H29622" s="13"/>
      <c r="J29622" s="13"/>
      <c r="K29622" s="21"/>
    </row>
    <row r="29623">
      <c r="D29623" s="13"/>
      <c r="E29623" s="21"/>
      <c r="G29623" s="13"/>
      <c r="H29623" s="13"/>
      <c r="J29623" s="13"/>
      <c r="K29623" s="21"/>
    </row>
    <row r="29624">
      <c r="D29624" s="13"/>
      <c r="E29624" s="21"/>
      <c r="G29624" s="13"/>
      <c r="H29624" s="13"/>
      <c r="J29624" s="13"/>
      <c r="K29624" s="21"/>
    </row>
    <row r="29625">
      <c r="D29625" s="13"/>
      <c r="E29625" s="21"/>
      <c r="G29625" s="13"/>
      <c r="H29625" s="13"/>
      <c r="J29625" s="13"/>
      <c r="K29625" s="21"/>
    </row>
    <row r="29626">
      <c r="D29626" s="13"/>
      <c r="E29626" s="21"/>
      <c r="G29626" s="13"/>
      <c r="H29626" s="13"/>
      <c r="J29626" s="13"/>
      <c r="K29626" s="21"/>
    </row>
    <row r="29627">
      <c r="D29627" s="13"/>
      <c r="E29627" s="21"/>
      <c r="G29627" s="13"/>
      <c r="H29627" s="13"/>
      <c r="J29627" s="13"/>
      <c r="K29627" s="21"/>
    </row>
    <row r="29628">
      <c r="D29628" s="13"/>
      <c r="E29628" s="21"/>
      <c r="G29628" s="13"/>
      <c r="H29628" s="13"/>
      <c r="J29628" s="13"/>
      <c r="K29628" s="21"/>
    </row>
    <row r="29629">
      <c r="D29629" s="13"/>
      <c r="E29629" s="21"/>
      <c r="G29629" s="13"/>
      <c r="H29629" s="13"/>
      <c r="J29629" s="13"/>
      <c r="K29629" s="21"/>
    </row>
    <row r="29630">
      <c r="D29630" s="13"/>
      <c r="E29630" s="21"/>
      <c r="G29630" s="13"/>
      <c r="H29630" s="13"/>
      <c r="J29630" s="13"/>
      <c r="K29630" s="21"/>
    </row>
    <row r="29631">
      <c r="D29631" s="13"/>
      <c r="E29631" s="21"/>
      <c r="G29631" s="13"/>
      <c r="H29631" s="13"/>
      <c r="J29631" s="13"/>
      <c r="K29631" s="21"/>
    </row>
    <row r="29632">
      <c r="D29632" s="13"/>
      <c r="E29632" s="21"/>
      <c r="G29632" s="13"/>
      <c r="H29632" s="13"/>
      <c r="J29632" s="13"/>
      <c r="K29632" s="21"/>
    </row>
    <row r="29633">
      <c r="D29633" s="13"/>
      <c r="E29633" s="21"/>
      <c r="G29633" s="13"/>
      <c r="H29633" s="13"/>
      <c r="J29633" s="13"/>
      <c r="K29633" s="21"/>
    </row>
    <row r="29634">
      <c r="D29634" s="13"/>
      <c r="E29634" s="21"/>
      <c r="G29634" s="13"/>
      <c r="H29634" s="13"/>
      <c r="J29634" s="13"/>
      <c r="K29634" s="21"/>
    </row>
    <row r="29635">
      <c r="D29635" s="13"/>
      <c r="E29635" s="21"/>
      <c r="G29635" s="13"/>
      <c r="H29635" s="13"/>
      <c r="J29635" s="13"/>
      <c r="K29635" s="21"/>
    </row>
    <row r="29636">
      <c r="D29636" s="13"/>
      <c r="E29636" s="21"/>
      <c r="G29636" s="13"/>
      <c r="H29636" s="13"/>
      <c r="J29636" s="13"/>
      <c r="K29636" s="21"/>
    </row>
    <row r="29637">
      <c r="D29637" s="13"/>
      <c r="E29637" s="21"/>
      <c r="G29637" s="13"/>
      <c r="H29637" s="13"/>
      <c r="J29637" s="13"/>
      <c r="K29637" s="21"/>
    </row>
    <row r="29638">
      <c r="D29638" s="13"/>
      <c r="E29638" s="21"/>
      <c r="G29638" s="13"/>
      <c r="H29638" s="13"/>
      <c r="J29638" s="13"/>
      <c r="K29638" s="21"/>
    </row>
    <row r="29639">
      <c r="D29639" s="13"/>
      <c r="E29639" s="21"/>
      <c r="G29639" s="13"/>
      <c r="H29639" s="13"/>
      <c r="J29639" s="13"/>
      <c r="K29639" s="21"/>
    </row>
    <row r="29640">
      <c r="D29640" s="13"/>
      <c r="E29640" s="21"/>
      <c r="G29640" s="13"/>
      <c r="H29640" s="13"/>
      <c r="J29640" s="13"/>
      <c r="K29640" s="21"/>
    </row>
    <row r="29641">
      <c r="D29641" s="13"/>
      <c r="E29641" s="21"/>
      <c r="G29641" s="13"/>
      <c r="H29641" s="13"/>
      <c r="J29641" s="13"/>
      <c r="K29641" s="21"/>
    </row>
    <row r="29642">
      <c r="D29642" s="13"/>
      <c r="E29642" s="21"/>
      <c r="G29642" s="13"/>
      <c r="H29642" s="13"/>
      <c r="J29642" s="13"/>
      <c r="K29642" s="21"/>
    </row>
    <row r="29643">
      <c r="D29643" s="13"/>
      <c r="E29643" s="21"/>
      <c r="G29643" s="13"/>
      <c r="H29643" s="13"/>
      <c r="J29643" s="13"/>
      <c r="K29643" s="21"/>
    </row>
    <row r="29644">
      <c r="D29644" s="13"/>
      <c r="E29644" s="21"/>
      <c r="G29644" s="13"/>
      <c r="H29644" s="13"/>
      <c r="J29644" s="13"/>
      <c r="K29644" s="21"/>
    </row>
    <row r="29645">
      <c r="D29645" s="13"/>
      <c r="E29645" s="21"/>
      <c r="G29645" s="13"/>
      <c r="H29645" s="13"/>
      <c r="J29645" s="13"/>
      <c r="K29645" s="21"/>
    </row>
    <row r="29646">
      <c r="D29646" s="13"/>
      <c r="E29646" s="21"/>
      <c r="G29646" s="13"/>
      <c r="H29646" s="13"/>
      <c r="J29646" s="13"/>
      <c r="K29646" s="21"/>
    </row>
    <row r="29647">
      <c r="D29647" s="13"/>
      <c r="E29647" s="21"/>
      <c r="G29647" s="13"/>
      <c r="H29647" s="13"/>
      <c r="J29647" s="13"/>
      <c r="K29647" s="21"/>
    </row>
    <row r="29648">
      <c r="D29648" s="13"/>
      <c r="E29648" s="21"/>
      <c r="G29648" s="13"/>
      <c r="H29648" s="13"/>
      <c r="J29648" s="13"/>
      <c r="K29648" s="21"/>
    </row>
    <row r="29649">
      <c r="D29649" s="13"/>
      <c r="E29649" s="21"/>
      <c r="G29649" s="13"/>
      <c r="H29649" s="13"/>
      <c r="J29649" s="13"/>
      <c r="K29649" s="21"/>
    </row>
    <row r="29650">
      <c r="D29650" s="13"/>
      <c r="E29650" s="21"/>
      <c r="G29650" s="13"/>
      <c r="H29650" s="13"/>
      <c r="J29650" s="13"/>
      <c r="K29650" s="21"/>
    </row>
    <row r="29651">
      <c r="D29651" s="13"/>
      <c r="E29651" s="21"/>
      <c r="G29651" s="13"/>
      <c r="H29651" s="13"/>
      <c r="J29651" s="13"/>
      <c r="K29651" s="21"/>
    </row>
    <row r="29652">
      <c r="D29652" s="13"/>
      <c r="E29652" s="21"/>
      <c r="G29652" s="13"/>
      <c r="H29652" s="13"/>
      <c r="J29652" s="13"/>
      <c r="K29652" s="21"/>
    </row>
    <row r="29653">
      <c r="D29653" s="13"/>
      <c r="E29653" s="21"/>
      <c r="G29653" s="13"/>
      <c r="H29653" s="13"/>
      <c r="J29653" s="13"/>
      <c r="K29653" s="21"/>
    </row>
    <row r="29654">
      <c r="D29654" s="13"/>
      <c r="E29654" s="21"/>
      <c r="G29654" s="13"/>
      <c r="H29654" s="13"/>
      <c r="J29654" s="13"/>
      <c r="K29654" s="21"/>
    </row>
    <row r="29655">
      <c r="D29655" s="13"/>
      <c r="E29655" s="21"/>
      <c r="G29655" s="13"/>
      <c r="H29655" s="13"/>
      <c r="J29655" s="13"/>
      <c r="K29655" s="21"/>
    </row>
    <row r="29656">
      <c r="D29656" s="13"/>
      <c r="E29656" s="21"/>
      <c r="G29656" s="13"/>
      <c r="H29656" s="13"/>
      <c r="J29656" s="13"/>
      <c r="K29656" s="21"/>
    </row>
    <row r="29657">
      <c r="D29657" s="13"/>
      <c r="E29657" s="21"/>
      <c r="G29657" s="13"/>
      <c r="H29657" s="13"/>
      <c r="J29657" s="13"/>
      <c r="K29657" s="21"/>
    </row>
    <row r="29658">
      <c r="D29658" s="13"/>
      <c r="E29658" s="21"/>
      <c r="G29658" s="13"/>
      <c r="H29658" s="13"/>
      <c r="J29658" s="13"/>
      <c r="K29658" s="21"/>
    </row>
    <row r="29659">
      <c r="D29659" s="13"/>
      <c r="E29659" s="21"/>
      <c r="G29659" s="13"/>
      <c r="H29659" s="13"/>
      <c r="J29659" s="13"/>
      <c r="K29659" s="21"/>
    </row>
    <row r="29660">
      <c r="D29660" s="13"/>
      <c r="E29660" s="21"/>
      <c r="G29660" s="13"/>
      <c r="H29660" s="13"/>
      <c r="J29660" s="13"/>
      <c r="K29660" s="21"/>
    </row>
    <row r="29661">
      <c r="D29661" s="13"/>
      <c r="E29661" s="21"/>
      <c r="G29661" s="13"/>
      <c r="H29661" s="13"/>
      <c r="J29661" s="13"/>
      <c r="K29661" s="21"/>
    </row>
    <row r="29662">
      <c r="D29662" s="13"/>
      <c r="E29662" s="21"/>
      <c r="G29662" s="13"/>
      <c r="H29662" s="13"/>
      <c r="J29662" s="13"/>
      <c r="K29662" s="21"/>
    </row>
    <row r="29663">
      <c r="D29663" s="13"/>
      <c r="E29663" s="21"/>
      <c r="G29663" s="13"/>
      <c r="H29663" s="13"/>
      <c r="J29663" s="13"/>
      <c r="K29663" s="21"/>
    </row>
    <row r="29664">
      <c r="D29664" s="13"/>
      <c r="E29664" s="21"/>
      <c r="G29664" s="13"/>
      <c r="H29664" s="13"/>
      <c r="J29664" s="13"/>
      <c r="K29664" s="21"/>
    </row>
    <row r="29665">
      <c r="D29665" s="13"/>
      <c r="E29665" s="21"/>
      <c r="G29665" s="13"/>
      <c r="H29665" s="13"/>
      <c r="J29665" s="13"/>
      <c r="K29665" s="21"/>
    </row>
    <row r="29666">
      <c r="D29666" s="13"/>
      <c r="E29666" s="21"/>
      <c r="G29666" s="13"/>
      <c r="H29666" s="13"/>
      <c r="J29666" s="13"/>
      <c r="K29666" s="21"/>
    </row>
    <row r="29667">
      <c r="D29667" s="13"/>
      <c r="E29667" s="21"/>
      <c r="G29667" s="13"/>
      <c r="H29667" s="13"/>
      <c r="J29667" s="13"/>
      <c r="K29667" s="21"/>
    </row>
    <row r="29668">
      <c r="D29668" s="13"/>
      <c r="E29668" s="21"/>
      <c r="G29668" s="13"/>
      <c r="H29668" s="13"/>
      <c r="J29668" s="13"/>
      <c r="K29668" s="21"/>
    </row>
    <row r="29669">
      <c r="D29669" s="13"/>
      <c r="E29669" s="21"/>
      <c r="G29669" s="13"/>
      <c r="H29669" s="13"/>
      <c r="J29669" s="13"/>
      <c r="K29669" s="21"/>
    </row>
    <row r="29670">
      <c r="D29670" s="13"/>
      <c r="E29670" s="21"/>
      <c r="G29670" s="13"/>
      <c r="H29670" s="13"/>
      <c r="J29670" s="13"/>
      <c r="K29670" s="21"/>
    </row>
    <row r="29671">
      <c r="D29671" s="13"/>
      <c r="E29671" s="21"/>
      <c r="G29671" s="13"/>
      <c r="H29671" s="13"/>
      <c r="J29671" s="13"/>
      <c r="K29671" s="21"/>
    </row>
    <row r="29672">
      <c r="D29672" s="13"/>
      <c r="E29672" s="21"/>
      <c r="G29672" s="13"/>
      <c r="H29672" s="13"/>
      <c r="J29672" s="13"/>
      <c r="K29672" s="21"/>
    </row>
    <row r="29673">
      <c r="D29673" s="13"/>
      <c r="E29673" s="21"/>
      <c r="G29673" s="13"/>
      <c r="H29673" s="13"/>
      <c r="J29673" s="13"/>
      <c r="K29673" s="21"/>
    </row>
    <row r="29674">
      <c r="D29674" s="13"/>
      <c r="E29674" s="21"/>
      <c r="G29674" s="13"/>
      <c r="H29674" s="13"/>
      <c r="J29674" s="13"/>
      <c r="K29674" s="21"/>
    </row>
    <row r="29675">
      <c r="D29675" s="13"/>
      <c r="E29675" s="21"/>
      <c r="G29675" s="13"/>
      <c r="H29675" s="13"/>
      <c r="J29675" s="13"/>
      <c r="K29675" s="21"/>
    </row>
    <row r="29676">
      <c r="D29676" s="13"/>
      <c r="E29676" s="21"/>
      <c r="G29676" s="13"/>
      <c r="H29676" s="13"/>
      <c r="J29676" s="13"/>
      <c r="K29676" s="21"/>
    </row>
    <row r="29677">
      <c r="D29677" s="13"/>
      <c r="E29677" s="21"/>
      <c r="G29677" s="13"/>
      <c r="H29677" s="13"/>
      <c r="J29677" s="13"/>
      <c r="K29677" s="21"/>
    </row>
    <row r="29678">
      <c r="D29678" s="13"/>
      <c r="E29678" s="21"/>
      <c r="G29678" s="13"/>
      <c r="H29678" s="13"/>
      <c r="J29678" s="13"/>
      <c r="K29678" s="21"/>
    </row>
    <row r="29679">
      <c r="D29679" s="13"/>
      <c r="E29679" s="21"/>
      <c r="G29679" s="13"/>
      <c r="H29679" s="13"/>
      <c r="J29679" s="13"/>
      <c r="K29679" s="21"/>
    </row>
    <row r="29680">
      <c r="D29680" s="13"/>
      <c r="E29680" s="21"/>
      <c r="G29680" s="13"/>
      <c r="H29680" s="13"/>
      <c r="J29680" s="13"/>
      <c r="K29680" s="21"/>
    </row>
    <row r="29681">
      <c r="D29681" s="13"/>
      <c r="E29681" s="21"/>
      <c r="G29681" s="13"/>
      <c r="H29681" s="13"/>
      <c r="J29681" s="13"/>
      <c r="K29681" s="21"/>
    </row>
    <row r="29682">
      <c r="D29682" s="13"/>
      <c r="E29682" s="21"/>
      <c r="G29682" s="13"/>
      <c r="H29682" s="13"/>
      <c r="J29682" s="13"/>
      <c r="K29682" s="21"/>
    </row>
    <row r="29683">
      <c r="D29683" s="13"/>
      <c r="E29683" s="21"/>
      <c r="G29683" s="13"/>
      <c r="H29683" s="13"/>
      <c r="J29683" s="13"/>
      <c r="K29683" s="21"/>
    </row>
    <row r="29684">
      <c r="D29684" s="13"/>
      <c r="E29684" s="21"/>
      <c r="G29684" s="13"/>
      <c r="H29684" s="13"/>
      <c r="J29684" s="13"/>
      <c r="K29684" s="21"/>
    </row>
    <row r="29685">
      <c r="D29685" s="13"/>
      <c r="E29685" s="21"/>
      <c r="G29685" s="13"/>
      <c r="H29685" s="13"/>
      <c r="J29685" s="13"/>
      <c r="K29685" s="21"/>
    </row>
    <row r="29686">
      <c r="D29686" s="13"/>
      <c r="E29686" s="21"/>
      <c r="G29686" s="13"/>
      <c r="H29686" s="13"/>
      <c r="J29686" s="13"/>
      <c r="K29686" s="21"/>
    </row>
    <row r="29687">
      <c r="D29687" s="13"/>
      <c r="E29687" s="21"/>
      <c r="G29687" s="13"/>
      <c r="H29687" s="13"/>
      <c r="J29687" s="13"/>
      <c r="K29687" s="21"/>
    </row>
    <row r="29688">
      <c r="D29688" s="13"/>
      <c r="E29688" s="21"/>
      <c r="G29688" s="13"/>
      <c r="H29688" s="13"/>
      <c r="J29688" s="13"/>
      <c r="K29688" s="21"/>
    </row>
    <row r="29689">
      <c r="D29689" s="13"/>
      <c r="E29689" s="21"/>
      <c r="G29689" s="13"/>
      <c r="H29689" s="13"/>
      <c r="J29689" s="13"/>
      <c r="K29689" s="21"/>
    </row>
    <row r="29690">
      <c r="D29690" s="13"/>
      <c r="E29690" s="21"/>
      <c r="G29690" s="13"/>
      <c r="H29690" s="13"/>
      <c r="J29690" s="13"/>
      <c r="K29690" s="21"/>
    </row>
    <row r="29691">
      <c r="D29691" s="13"/>
      <c r="E29691" s="21"/>
      <c r="G29691" s="13"/>
      <c r="H29691" s="13"/>
      <c r="J29691" s="13"/>
      <c r="K29691" s="21"/>
    </row>
    <row r="29692">
      <c r="D29692" s="13"/>
      <c r="E29692" s="21"/>
      <c r="G29692" s="13"/>
      <c r="H29692" s="13"/>
      <c r="J29692" s="13"/>
      <c r="K29692" s="21"/>
    </row>
    <row r="29693">
      <c r="D29693" s="13"/>
      <c r="E29693" s="21"/>
      <c r="G29693" s="13"/>
      <c r="H29693" s="13"/>
      <c r="J29693" s="13"/>
      <c r="K29693" s="21"/>
    </row>
    <row r="29694">
      <c r="D29694" s="13"/>
      <c r="E29694" s="21"/>
      <c r="G29694" s="13"/>
      <c r="H29694" s="13"/>
      <c r="J29694" s="13"/>
      <c r="K29694" s="21"/>
    </row>
    <row r="29695">
      <c r="D29695" s="13"/>
      <c r="E29695" s="21"/>
      <c r="G29695" s="13"/>
      <c r="H29695" s="13"/>
      <c r="J29695" s="13"/>
      <c r="K29695" s="21"/>
    </row>
    <row r="29696">
      <c r="D29696" s="13"/>
      <c r="E29696" s="21"/>
      <c r="G29696" s="13"/>
      <c r="H29696" s="13"/>
      <c r="J29696" s="13"/>
      <c r="K29696" s="21"/>
    </row>
    <row r="29697">
      <c r="D29697" s="13"/>
      <c r="E29697" s="21"/>
      <c r="G29697" s="13"/>
      <c r="H29697" s="13"/>
      <c r="J29697" s="13"/>
      <c r="K29697" s="21"/>
    </row>
    <row r="29698">
      <c r="D29698" s="13"/>
      <c r="E29698" s="21"/>
      <c r="G29698" s="13"/>
      <c r="H29698" s="13"/>
      <c r="J29698" s="13"/>
      <c r="K29698" s="21"/>
    </row>
    <row r="29699">
      <c r="D29699" s="13"/>
      <c r="E29699" s="21"/>
      <c r="G29699" s="13"/>
      <c r="H29699" s="13"/>
      <c r="J29699" s="13"/>
      <c r="K29699" s="21"/>
    </row>
    <row r="29700">
      <c r="D29700" s="13"/>
      <c r="E29700" s="21"/>
      <c r="G29700" s="13"/>
      <c r="H29700" s="13"/>
      <c r="J29700" s="13"/>
      <c r="K29700" s="21"/>
    </row>
    <row r="29701">
      <c r="D29701" s="13"/>
      <c r="E29701" s="21"/>
      <c r="G29701" s="13"/>
      <c r="H29701" s="13"/>
      <c r="J29701" s="13"/>
      <c r="K29701" s="21"/>
    </row>
    <row r="29702">
      <c r="D29702" s="13"/>
      <c r="E29702" s="21"/>
      <c r="G29702" s="13"/>
      <c r="H29702" s="13"/>
      <c r="J29702" s="13"/>
      <c r="K29702" s="21"/>
    </row>
    <row r="29703">
      <c r="D29703" s="13"/>
      <c r="E29703" s="21"/>
      <c r="G29703" s="13"/>
      <c r="H29703" s="13"/>
      <c r="J29703" s="13"/>
      <c r="K29703" s="21"/>
    </row>
    <row r="29704">
      <c r="D29704" s="13"/>
      <c r="E29704" s="21"/>
      <c r="G29704" s="13"/>
      <c r="H29704" s="13"/>
      <c r="J29704" s="13"/>
      <c r="K29704" s="21"/>
    </row>
    <row r="29705">
      <c r="D29705" s="13"/>
      <c r="E29705" s="21"/>
      <c r="G29705" s="13"/>
      <c r="H29705" s="13"/>
      <c r="J29705" s="13"/>
      <c r="K29705" s="21"/>
    </row>
    <row r="29706">
      <c r="D29706" s="13"/>
      <c r="E29706" s="21"/>
      <c r="G29706" s="13"/>
      <c r="H29706" s="13"/>
      <c r="J29706" s="13"/>
      <c r="K29706" s="21"/>
    </row>
    <row r="29707">
      <c r="D29707" s="13"/>
      <c r="E29707" s="21"/>
      <c r="G29707" s="13"/>
      <c r="H29707" s="13"/>
      <c r="J29707" s="13"/>
      <c r="K29707" s="21"/>
    </row>
    <row r="29708">
      <c r="D29708" s="13"/>
      <c r="E29708" s="21"/>
      <c r="G29708" s="13"/>
      <c r="H29708" s="13"/>
      <c r="J29708" s="13"/>
      <c r="K29708" s="21"/>
    </row>
    <row r="29709">
      <c r="D29709" s="13"/>
      <c r="E29709" s="21"/>
      <c r="G29709" s="13"/>
      <c r="H29709" s="13"/>
      <c r="J29709" s="13"/>
      <c r="K29709" s="21"/>
    </row>
    <row r="29710">
      <c r="D29710" s="13"/>
      <c r="E29710" s="21"/>
      <c r="G29710" s="13"/>
      <c r="H29710" s="13"/>
      <c r="J29710" s="13"/>
      <c r="K29710" s="21"/>
    </row>
    <row r="29711">
      <c r="D29711" s="13"/>
      <c r="E29711" s="21"/>
      <c r="G29711" s="13"/>
      <c r="H29711" s="13"/>
      <c r="J29711" s="13"/>
      <c r="K29711" s="21"/>
    </row>
    <row r="29712">
      <c r="D29712" s="13"/>
      <c r="E29712" s="21"/>
      <c r="G29712" s="13"/>
      <c r="H29712" s="13"/>
      <c r="J29712" s="13"/>
      <c r="K29712" s="21"/>
    </row>
    <row r="29713">
      <c r="D29713" s="13"/>
      <c r="E29713" s="21"/>
      <c r="G29713" s="13"/>
      <c r="H29713" s="13"/>
      <c r="J29713" s="13"/>
      <c r="K29713" s="21"/>
    </row>
    <row r="29714">
      <c r="D29714" s="13"/>
      <c r="E29714" s="21"/>
      <c r="G29714" s="13"/>
      <c r="H29714" s="13"/>
      <c r="J29714" s="13"/>
      <c r="K29714" s="21"/>
    </row>
    <row r="29715">
      <c r="D29715" s="13"/>
      <c r="E29715" s="21"/>
      <c r="G29715" s="13"/>
      <c r="H29715" s="13"/>
      <c r="J29715" s="13"/>
      <c r="K29715" s="21"/>
    </row>
    <row r="29716">
      <c r="D29716" s="13"/>
      <c r="E29716" s="21"/>
      <c r="G29716" s="13"/>
      <c r="H29716" s="13"/>
      <c r="J29716" s="13"/>
      <c r="K29716" s="21"/>
    </row>
    <row r="29717">
      <c r="D29717" s="13"/>
      <c r="E29717" s="21"/>
      <c r="G29717" s="13"/>
      <c r="H29717" s="13"/>
      <c r="J29717" s="13"/>
      <c r="K29717" s="21"/>
    </row>
    <row r="29718">
      <c r="D29718" s="13"/>
      <c r="E29718" s="21"/>
      <c r="G29718" s="13"/>
      <c r="H29718" s="13"/>
      <c r="J29718" s="13"/>
      <c r="K29718" s="21"/>
    </row>
    <row r="29719">
      <c r="D29719" s="13"/>
      <c r="E29719" s="21"/>
      <c r="G29719" s="13"/>
      <c r="H29719" s="13"/>
      <c r="J29719" s="13"/>
      <c r="K29719" s="21"/>
    </row>
    <row r="29720">
      <c r="D29720" s="13"/>
      <c r="E29720" s="21"/>
      <c r="G29720" s="13"/>
      <c r="H29720" s="13"/>
      <c r="J29720" s="13"/>
      <c r="K29720" s="21"/>
    </row>
    <row r="29721">
      <c r="D29721" s="13"/>
      <c r="E29721" s="21"/>
      <c r="G29721" s="13"/>
      <c r="H29721" s="13"/>
      <c r="J29721" s="13"/>
      <c r="K29721" s="21"/>
    </row>
    <row r="29722">
      <c r="D29722" s="13"/>
      <c r="E29722" s="21"/>
      <c r="G29722" s="13"/>
      <c r="H29722" s="13"/>
      <c r="J29722" s="13"/>
      <c r="K29722" s="21"/>
    </row>
    <row r="29723">
      <c r="D29723" s="13"/>
      <c r="E29723" s="21"/>
      <c r="G29723" s="13"/>
      <c r="H29723" s="13"/>
      <c r="J29723" s="13"/>
      <c r="K29723" s="21"/>
    </row>
    <row r="29724">
      <c r="D29724" s="13"/>
      <c r="E29724" s="21"/>
      <c r="G29724" s="13"/>
      <c r="H29724" s="13"/>
      <c r="J29724" s="13"/>
      <c r="K29724" s="21"/>
    </row>
    <row r="29725">
      <c r="D29725" s="13"/>
      <c r="E29725" s="21"/>
      <c r="G29725" s="13"/>
      <c r="H29725" s="13"/>
      <c r="J29725" s="13"/>
      <c r="K29725" s="21"/>
    </row>
    <row r="29726">
      <c r="D29726" s="13"/>
      <c r="E29726" s="21"/>
      <c r="G29726" s="13"/>
      <c r="H29726" s="13"/>
      <c r="J29726" s="13"/>
      <c r="K29726" s="21"/>
    </row>
    <row r="29727">
      <c r="D29727" s="13"/>
      <c r="E29727" s="21"/>
      <c r="G29727" s="13"/>
      <c r="H29727" s="13"/>
      <c r="J29727" s="13"/>
      <c r="K29727" s="21"/>
    </row>
    <row r="29728">
      <c r="D29728" s="13"/>
      <c r="E29728" s="21"/>
      <c r="G29728" s="13"/>
      <c r="H29728" s="13"/>
      <c r="J29728" s="13"/>
      <c r="K29728" s="21"/>
    </row>
    <row r="29729">
      <c r="D29729" s="13"/>
      <c r="E29729" s="21"/>
      <c r="G29729" s="13"/>
      <c r="H29729" s="13"/>
      <c r="J29729" s="13"/>
      <c r="K29729" s="21"/>
    </row>
    <row r="29730">
      <c r="D29730" s="13"/>
      <c r="E29730" s="21"/>
      <c r="G29730" s="13"/>
      <c r="H29730" s="13"/>
      <c r="J29730" s="13"/>
      <c r="K29730" s="21"/>
    </row>
    <row r="29731">
      <c r="D29731" s="13"/>
      <c r="E29731" s="21"/>
      <c r="G29731" s="13"/>
      <c r="H29731" s="13"/>
      <c r="J29731" s="13"/>
      <c r="K29731" s="21"/>
    </row>
    <row r="29732">
      <c r="D29732" s="13"/>
      <c r="E29732" s="21"/>
      <c r="G29732" s="13"/>
      <c r="H29732" s="13"/>
      <c r="J29732" s="13"/>
      <c r="K29732" s="21"/>
    </row>
    <row r="29733">
      <c r="D29733" s="13"/>
      <c r="E29733" s="21"/>
      <c r="G29733" s="13"/>
      <c r="H29733" s="13"/>
      <c r="J29733" s="13"/>
      <c r="K29733" s="21"/>
    </row>
    <row r="29734">
      <c r="D29734" s="13"/>
      <c r="E29734" s="21"/>
      <c r="G29734" s="13"/>
      <c r="H29734" s="13"/>
      <c r="J29734" s="13"/>
      <c r="K29734" s="21"/>
    </row>
    <row r="29735">
      <c r="D29735" s="13"/>
      <c r="E29735" s="21"/>
      <c r="G29735" s="13"/>
      <c r="H29735" s="13"/>
      <c r="J29735" s="13"/>
      <c r="K29735" s="21"/>
    </row>
    <row r="29736">
      <c r="D29736" s="13"/>
      <c r="E29736" s="21"/>
      <c r="G29736" s="13"/>
      <c r="H29736" s="13"/>
      <c r="J29736" s="13"/>
      <c r="K29736" s="21"/>
    </row>
    <row r="29737">
      <c r="D29737" s="13"/>
      <c r="E29737" s="21"/>
      <c r="G29737" s="13"/>
      <c r="H29737" s="13"/>
      <c r="J29737" s="13"/>
      <c r="K29737" s="21"/>
    </row>
    <row r="29738">
      <c r="D29738" s="13"/>
      <c r="E29738" s="21"/>
      <c r="G29738" s="13"/>
      <c r="H29738" s="13"/>
      <c r="J29738" s="13"/>
      <c r="K29738" s="21"/>
    </row>
    <row r="29739">
      <c r="D29739" s="13"/>
      <c r="E29739" s="21"/>
      <c r="G29739" s="13"/>
      <c r="H29739" s="13"/>
      <c r="J29739" s="13"/>
      <c r="K29739" s="21"/>
    </row>
    <row r="29740">
      <c r="D29740" s="13"/>
      <c r="E29740" s="21"/>
      <c r="G29740" s="13"/>
      <c r="H29740" s="13"/>
      <c r="J29740" s="13"/>
      <c r="K29740" s="21"/>
    </row>
    <row r="29741">
      <c r="D29741" s="13"/>
      <c r="E29741" s="21"/>
      <c r="G29741" s="13"/>
      <c r="H29741" s="13"/>
      <c r="J29741" s="13"/>
      <c r="K29741" s="21"/>
    </row>
    <row r="29742">
      <c r="D29742" s="13"/>
      <c r="E29742" s="21"/>
      <c r="G29742" s="13"/>
      <c r="H29742" s="13"/>
      <c r="J29742" s="13"/>
      <c r="K29742" s="21"/>
    </row>
    <row r="29743">
      <c r="D29743" s="13"/>
      <c r="E29743" s="21"/>
      <c r="G29743" s="13"/>
      <c r="H29743" s="13"/>
      <c r="J29743" s="13"/>
      <c r="K29743" s="21"/>
    </row>
    <row r="29744">
      <c r="D29744" s="13"/>
      <c r="E29744" s="21"/>
      <c r="G29744" s="13"/>
      <c r="H29744" s="13"/>
      <c r="J29744" s="13"/>
      <c r="K29744" s="21"/>
    </row>
    <row r="29745">
      <c r="D29745" s="13"/>
      <c r="E29745" s="21"/>
      <c r="G29745" s="13"/>
      <c r="H29745" s="13"/>
      <c r="J29745" s="13"/>
      <c r="K29745" s="21"/>
    </row>
    <row r="29746">
      <c r="D29746" s="13"/>
      <c r="E29746" s="21"/>
      <c r="G29746" s="13"/>
      <c r="H29746" s="13"/>
      <c r="J29746" s="13"/>
      <c r="K29746" s="21"/>
    </row>
    <row r="29747">
      <c r="D29747" s="13"/>
      <c r="E29747" s="21"/>
      <c r="G29747" s="13"/>
      <c r="H29747" s="13"/>
      <c r="J29747" s="13"/>
      <c r="K29747" s="21"/>
    </row>
    <row r="29748">
      <c r="D29748" s="13"/>
      <c r="E29748" s="21"/>
      <c r="G29748" s="13"/>
      <c r="H29748" s="13"/>
      <c r="J29748" s="13"/>
      <c r="K29748" s="21"/>
    </row>
    <row r="29749">
      <c r="D29749" s="13"/>
      <c r="E29749" s="21"/>
      <c r="G29749" s="13"/>
      <c r="H29749" s="13"/>
      <c r="J29749" s="13"/>
      <c r="K29749" s="21"/>
    </row>
    <row r="29750">
      <c r="D29750" s="13"/>
      <c r="E29750" s="21"/>
      <c r="G29750" s="13"/>
      <c r="H29750" s="13"/>
      <c r="J29750" s="13"/>
      <c r="K29750" s="21"/>
    </row>
    <row r="29751">
      <c r="D29751" s="13"/>
      <c r="E29751" s="21"/>
      <c r="G29751" s="13"/>
      <c r="H29751" s="13"/>
      <c r="J29751" s="13"/>
      <c r="K29751" s="21"/>
    </row>
    <row r="29752">
      <c r="D29752" s="13"/>
      <c r="E29752" s="21"/>
      <c r="G29752" s="13"/>
      <c r="H29752" s="13"/>
      <c r="J29752" s="13"/>
      <c r="K29752" s="21"/>
    </row>
    <row r="29753">
      <c r="D29753" s="13"/>
      <c r="E29753" s="21"/>
      <c r="G29753" s="13"/>
      <c r="H29753" s="13"/>
      <c r="J29753" s="13"/>
      <c r="K29753" s="21"/>
    </row>
    <row r="29754">
      <c r="D29754" s="13"/>
      <c r="E29754" s="21"/>
      <c r="G29754" s="13"/>
      <c r="H29754" s="13"/>
      <c r="J29754" s="13"/>
      <c r="K29754" s="21"/>
    </row>
    <row r="29755">
      <c r="D29755" s="13"/>
      <c r="E29755" s="21"/>
      <c r="G29755" s="13"/>
      <c r="H29755" s="13"/>
      <c r="J29755" s="13"/>
      <c r="K29755" s="21"/>
    </row>
    <row r="29756">
      <c r="D29756" s="13"/>
      <c r="E29756" s="21"/>
      <c r="G29756" s="13"/>
      <c r="H29756" s="13"/>
      <c r="J29756" s="13"/>
      <c r="K29756" s="21"/>
    </row>
    <row r="29757">
      <c r="D29757" s="13"/>
      <c r="E29757" s="21"/>
      <c r="G29757" s="13"/>
      <c r="H29757" s="13"/>
      <c r="J29757" s="13"/>
      <c r="K29757" s="21"/>
    </row>
    <row r="29758">
      <c r="D29758" s="13"/>
      <c r="E29758" s="21"/>
      <c r="G29758" s="13"/>
      <c r="H29758" s="13"/>
      <c r="J29758" s="13"/>
      <c r="K29758" s="21"/>
    </row>
    <row r="29759">
      <c r="D29759" s="13"/>
      <c r="E29759" s="21"/>
      <c r="G29759" s="13"/>
      <c r="H29759" s="13"/>
      <c r="J29759" s="13"/>
      <c r="K29759" s="21"/>
    </row>
    <row r="29760">
      <c r="D29760" s="13"/>
      <c r="E29760" s="21"/>
      <c r="G29760" s="13"/>
      <c r="H29760" s="13"/>
      <c r="J29760" s="13"/>
      <c r="K29760" s="21"/>
    </row>
    <row r="29761">
      <c r="D29761" s="13"/>
      <c r="E29761" s="21"/>
      <c r="G29761" s="13"/>
      <c r="H29761" s="13"/>
      <c r="J29761" s="13"/>
      <c r="K29761" s="21"/>
    </row>
    <row r="29762">
      <c r="D29762" s="13"/>
      <c r="E29762" s="21"/>
      <c r="G29762" s="13"/>
      <c r="H29762" s="13"/>
      <c r="J29762" s="13"/>
      <c r="K29762" s="21"/>
    </row>
    <row r="29763">
      <c r="D29763" s="13"/>
      <c r="E29763" s="21"/>
      <c r="G29763" s="13"/>
      <c r="H29763" s="13"/>
      <c r="J29763" s="13"/>
      <c r="K29763" s="21"/>
    </row>
    <row r="29764">
      <c r="D29764" s="13"/>
      <c r="E29764" s="21"/>
      <c r="G29764" s="13"/>
      <c r="H29764" s="13"/>
      <c r="J29764" s="13"/>
      <c r="K29764" s="21"/>
    </row>
    <row r="29765">
      <c r="D29765" s="13"/>
      <c r="E29765" s="21"/>
      <c r="G29765" s="13"/>
      <c r="H29765" s="13"/>
      <c r="J29765" s="13"/>
      <c r="K29765" s="21"/>
    </row>
    <row r="29766">
      <c r="D29766" s="13"/>
      <c r="E29766" s="21"/>
      <c r="G29766" s="13"/>
      <c r="H29766" s="13"/>
      <c r="J29766" s="13"/>
      <c r="K29766" s="21"/>
    </row>
    <row r="29767">
      <c r="D29767" s="13"/>
      <c r="E29767" s="21"/>
      <c r="G29767" s="13"/>
      <c r="H29767" s="13"/>
      <c r="J29767" s="13"/>
      <c r="K29767" s="21"/>
    </row>
    <row r="29768">
      <c r="D29768" s="13"/>
      <c r="E29768" s="21"/>
      <c r="G29768" s="13"/>
      <c r="H29768" s="13"/>
      <c r="J29768" s="13"/>
      <c r="K29768" s="21"/>
    </row>
    <row r="29769">
      <c r="D29769" s="13"/>
      <c r="E29769" s="21"/>
      <c r="G29769" s="13"/>
      <c r="H29769" s="13"/>
      <c r="J29769" s="13"/>
      <c r="K29769" s="21"/>
    </row>
    <row r="29770">
      <c r="D29770" s="13"/>
      <c r="E29770" s="21"/>
      <c r="G29770" s="13"/>
      <c r="H29770" s="13"/>
      <c r="J29770" s="13"/>
      <c r="K29770" s="21"/>
    </row>
    <row r="29771">
      <c r="D29771" s="13"/>
      <c r="E29771" s="21"/>
      <c r="G29771" s="13"/>
      <c r="H29771" s="13"/>
      <c r="J29771" s="13"/>
      <c r="K29771" s="21"/>
    </row>
    <row r="29772">
      <c r="D29772" s="13"/>
      <c r="E29772" s="21"/>
      <c r="G29772" s="13"/>
      <c r="H29772" s="13"/>
      <c r="J29772" s="13"/>
      <c r="K29772" s="21"/>
    </row>
    <row r="29773">
      <c r="D29773" s="13"/>
      <c r="E29773" s="21"/>
      <c r="G29773" s="13"/>
      <c r="H29773" s="13"/>
      <c r="J29773" s="13"/>
      <c r="K29773" s="21"/>
    </row>
    <row r="29774">
      <c r="D29774" s="13"/>
      <c r="E29774" s="21"/>
      <c r="G29774" s="13"/>
      <c r="H29774" s="13"/>
      <c r="J29774" s="13"/>
      <c r="K29774" s="21"/>
    </row>
    <row r="29775">
      <c r="D29775" s="13"/>
      <c r="E29775" s="21"/>
      <c r="G29775" s="13"/>
      <c r="H29775" s="13"/>
      <c r="J29775" s="13"/>
      <c r="K29775" s="21"/>
    </row>
    <row r="29776">
      <c r="D29776" s="13"/>
      <c r="E29776" s="21"/>
      <c r="G29776" s="13"/>
      <c r="H29776" s="13"/>
      <c r="J29776" s="13"/>
      <c r="K29776" s="21"/>
    </row>
    <row r="29777">
      <c r="D29777" s="13"/>
      <c r="E29777" s="21"/>
      <c r="G29777" s="13"/>
      <c r="H29777" s="13"/>
      <c r="J29777" s="13"/>
      <c r="K29777" s="21"/>
    </row>
    <row r="29778">
      <c r="D29778" s="13"/>
      <c r="E29778" s="21"/>
      <c r="G29778" s="13"/>
      <c r="H29778" s="13"/>
      <c r="J29778" s="13"/>
      <c r="K29778" s="21"/>
    </row>
    <row r="29779">
      <c r="D29779" s="13"/>
      <c r="E29779" s="21"/>
      <c r="G29779" s="13"/>
      <c r="H29779" s="13"/>
      <c r="J29779" s="13"/>
      <c r="K29779" s="21"/>
    </row>
    <row r="29780">
      <c r="D29780" s="13"/>
      <c r="E29780" s="21"/>
      <c r="G29780" s="13"/>
      <c r="H29780" s="13"/>
      <c r="J29780" s="13"/>
      <c r="K29780" s="21"/>
    </row>
    <row r="29781">
      <c r="D29781" s="13"/>
      <c r="E29781" s="21"/>
      <c r="G29781" s="13"/>
      <c r="H29781" s="13"/>
      <c r="J29781" s="13"/>
      <c r="K29781" s="21"/>
    </row>
    <row r="29782">
      <c r="D29782" s="13"/>
      <c r="E29782" s="21"/>
      <c r="G29782" s="13"/>
      <c r="H29782" s="13"/>
      <c r="J29782" s="13"/>
      <c r="K29782" s="21"/>
    </row>
    <row r="29783">
      <c r="D29783" s="13"/>
      <c r="E29783" s="21"/>
      <c r="G29783" s="13"/>
      <c r="H29783" s="13"/>
      <c r="J29783" s="13"/>
      <c r="K29783" s="21"/>
    </row>
    <row r="29784">
      <c r="D29784" s="13"/>
      <c r="E29784" s="21"/>
      <c r="G29784" s="13"/>
      <c r="H29784" s="13"/>
      <c r="J29784" s="13"/>
      <c r="K29784" s="21"/>
    </row>
    <row r="29785">
      <c r="D29785" s="13"/>
      <c r="E29785" s="21"/>
      <c r="G29785" s="13"/>
      <c r="H29785" s="13"/>
      <c r="J29785" s="13"/>
      <c r="K29785" s="21"/>
    </row>
    <row r="29786">
      <c r="D29786" s="13"/>
      <c r="E29786" s="21"/>
      <c r="G29786" s="13"/>
      <c r="H29786" s="13"/>
      <c r="J29786" s="13"/>
      <c r="K29786" s="21"/>
    </row>
    <row r="29787">
      <c r="D29787" s="13"/>
      <c r="E29787" s="21"/>
      <c r="G29787" s="13"/>
      <c r="H29787" s="13"/>
      <c r="J29787" s="13"/>
      <c r="K29787" s="21"/>
    </row>
    <row r="29788">
      <c r="D29788" s="13"/>
      <c r="E29788" s="21"/>
      <c r="G29788" s="13"/>
      <c r="H29788" s="13"/>
      <c r="J29788" s="13"/>
      <c r="K29788" s="21"/>
    </row>
    <row r="29789">
      <c r="D29789" s="13"/>
      <c r="E29789" s="21"/>
      <c r="G29789" s="13"/>
      <c r="H29789" s="13"/>
      <c r="J29789" s="13"/>
      <c r="K29789" s="21"/>
    </row>
    <row r="29790">
      <c r="D29790" s="13"/>
      <c r="E29790" s="21"/>
      <c r="G29790" s="13"/>
      <c r="H29790" s="13"/>
      <c r="J29790" s="13"/>
      <c r="K29790" s="21"/>
    </row>
    <row r="29791">
      <c r="D29791" s="13"/>
      <c r="E29791" s="21"/>
      <c r="G29791" s="13"/>
      <c r="H29791" s="13"/>
      <c r="J29791" s="13"/>
      <c r="K29791" s="21"/>
    </row>
    <row r="29792">
      <c r="D29792" s="13"/>
      <c r="E29792" s="21"/>
      <c r="G29792" s="13"/>
      <c r="H29792" s="13"/>
      <c r="J29792" s="13"/>
      <c r="K29792" s="21"/>
    </row>
    <row r="29793">
      <c r="D29793" s="13"/>
      <c r="E29793" s="21"/>
      <c r="G29793" s="13"/>
      <c r="H29793" s="13"/>
      <c r="J29793" s="13"/>
      <c r="K29793" s="21"/>
    </row>
    <row r="29794">
      <c r="D29794" s="13"/>
      <c r="E29794" s="21"/>
      <c r="G29794" s="13"/>
      <c r="H29794" s="13"/>
      <c r="J29794" s="13"/>
      <c r="K29794" s="21"/>
    </row>
    <row r="29795">
      <c r="D29795" s="13"/>
      <c r="E29795" s="21"/>
      <c r="G29795" s="13"/>
      <c r="H29795" s="13"/>
      <c r="J29795" s="13"/>
      <c r="K29795" s="21"/>
    </row>
    <row r="29796">
      <c r="D29796" s="13"/>
      <c r="E29796" s="21"/>
      <c r="G29796" s="13"/>
      <c r="H29796" s="13"/>
      <c r="J29796" s="13"/>
      <c r="K29796" s="21"/>
    </row>
    <row r="29797">
      <c r="D29797" s="13"/>
      <c r="E29797" s="21"/>
      <c r="G29797" s="13"/>
      <c r="H29797" s="13"/>
      <c r="J29797" s="13"/>
      <c r="K29797" s="21"/>
    </row>
    <row r="29798">
      <c r="D29798" s="13"/>
      <c r="E29798" s="21"/>
      <c r="G29798" s="13"/>
      <c r="H29798" s="13"/>
      <c r="J29798" s="13"/>
      <c r="K29798" s="21"/>
    </row>
    <row r="29799">
      <c r="D29799" s="13"/>
      <c r="E29799" s="21"/>
      <c r="G29799" s="13"/>
      <c r="H29799" s="13"/>
      <c r="J29799" s="13"/>
      <c r="K29799" s="21"/>
    </row>
    <row r="29800">
      <c r="D29800" s="13"/>
      <c r="E29800" s="21"/>
      <c r="G29800" s="13"/>
      <c r="H29800" s="13"/>
      <c r="J29800" s="13"/>
      <c r="K29800" s="21"/>
    </row>
    <row r="29801">
      <c r="D29801" s="13"/>
      <c r="E29801" s="21"/>
      <c r="G29801" s="13"/>
      <c r="H29801" s="13"/>
      <c r="J29801" s="13"/>
      <c r="K29801" s="21"/>
    </row>
    <row r="29802">
      <c r="D29802" s="13"/>
      <c r="E29802" s="21"/>
      <c r="G29802" s="13"/>
      <c r="H29802" s="13"/>
      <c r="J29802" s="13"/>
      <c r="K29802" s="21"/>
    </row>
    <row r="29803">
      <c r="D29803" s="13"/>
      <c r="E29803" s="21"/>
      <c r="G29803" s="13"/>
      <c r="H29803" s="13"/>
      <c r="J29803" s="13"/>
      <c r="K29803" s="21"/>
    </row>
    <row r="29804">
      <c r="D29804" s="13"/>
      <c r="E29804" s="21"/>
      <c r="G29804" s="13"/>
      <c r="H29804" s="13"/>
      <c r="J29804" s="13"/>
      <c r="K29804" s="21"/>
    </row>
    <row r="29805">
      <c r="D29805" s="13"/>
      <c r="E29805" s="21"/>
      <c r="G29805" s="13"/>
      <c r="H29805" s="13"/>
      <c r="J29805" s="13"/>
      <c r="K29805" s="21"/>
    </row>
    <row r="29806">
      <c r="D29806" s="13"/>
      <c r="E29806" s="21"/>
      <c r="G29806" s="13"/>
      <c r="H29806" s="13"/>
      <c r="J29806" s="13"/>
      <c r="K29806" s="21"/>
    </row>
    <row r="29807">
      <c r="D29807" s="13"/>
      <c r="E29807" s="21"/>
      <c r="G29807" s="13"/>
      <c r="H29807" s="13"/>
      <c r="J29807" s="13"/>
      <c r="K29807" s="21"/>
    </row>
    <row r="29808">
      <c r="D29808" s="13"/>
      <c r="E29808" s="21"/>
      <c r="G29808" s="13"/>
      <c r="H29808" s="13"/>
      <c r="J29808" s="13"/>
      <c r="K29808" s="21"/>
    </row>
    <row r="29809">
      <c r="D29809" s="13"/>
      <c r="E29809" s="21"/>
      <c r="G29809" s="13"/>
      <c r="H29809" s="13"/>
      <c r="J29809" s="13"/>
      <c r="K29809" s="21"/>
    </row>
    <row r="29810">
      <c r="D29810" s="13"/>
      <c r="E29810" s="21"/>
      <c r="G29810" s="13"/>
      <c r="H29810" s="13"/>
      <c r="J29810" s="13"/>
      <c r="K29810" s="21"/>
    </row>
    <row r="29811">
      <c r="D29811" s="13"/>
      <c r="E29811" s="21"/>
      <c r="G29811" s="13"/>
      <c r="H29811" s="13"/>
      <c r="J29811" s="13"/>
      <c r="K29811" s="21"/>
    </row>
    <row r="29812">
      <c r="D29812" s="13"/>
      <c r="E29812" s="21"/>
      <c r="G29812" s="13"/>
      <c r="H29812" s="13"/>
      <c r="J29812" s="13"/>
      <c r="K29812" s="21"/>
    </row>
    <row r="29813">
      <c r="D29813" s="13"/>
      <c r="E29813" s="21"/>
      <c r="G29813" s="13"/>
      <c r="H29813" s="13"/>
      <c r="J29813" s="13"/>
      <c r="K29813" s="21"/>
    </row>
    <row r="29814">
      <c r="D29814" s="13"/>
      <c r="E29814" s="21"/>
      <c r="G29814" s="13"/>
      <c r="H29814" s="13"/>
      <c r="J29814" s="13"/>
      <c r="K29814" s="21"/>
    </row>
    <row r="29815">
      <c r="D29815" s="13"/>
      <c r="E29815" s="21"/>
      <c r="G29815" s="13"/>
      <c r="H29815" s="13"/>
      <c r="J29815" s="13"/>
      <c r="K29815" s="21"/>
    </row>
    <row r="29816">
      <c r="D29816" s="13"/>
      <c r="E29816" s="21"/>
      <c r="G29816" s="13"/>
      <c r="H29816" s="13"/>
      <c r="J29816" s="13"/>
      <c r="K29816" s="21"/>
    </row>
    <row r="29817">
      <c r="D29817" s="13"/>
      <c r="E29817" s="21"/>
      <c r="G29817" s="13"/>
      <c r="H29817" s="13"/>
      <c r="J29817" s="13"/>
      <c r="K29817" s="21"/>
    </row>
    <row r="29818">
      <c r="D29818" s="13"/>
      <c r="E29818" s="21"/>
      <c r="G29818" s="13"/>
      <c r="H29818" s="13"/>
      <c r="J29818" s="13"/>
      <c r="K29818" s="21"/>
    </row>
    <row r="29819">
      <c r="D29819" s="13"/>
      <c r="E29819" s="21"/>
      <c r="G29819" s="13"/>
      <c r="H29819" s="13"/>
      <c r="J29819" s="13"/>
      <c r="K29819" s="21"/>
    </row>
    <row r="29820">
      <c r="D29820" s="13"/>
      <c r="E29820" s="21"/>
      <c r="G29820" s="13"/>
      <c r="H29820" s="13"/>
      <c r="J29820" s="13"/>
      <c r="K29820" s="21"/>
    </row>
    <row r="29821">
      <c r="D29821" s="13"/>
      <c r="E29821" s="21"/>
      <c r="G29821" s="13"/>
      <c r="H29821" s="13"/>
      <c r="J29821" s="13"/>
      <c r="K29821" s="21"/>
    </row>
    <row r="29822">
      <c r="D29822" s="13"/>
      <c r="E29822" s="21"/>
      <c r="G29822" s="13"/>
      <c r="H29822" s="13"/>
      <c r="J29822" s="13"/>
      <c r="K29822" s="21"/>
    </row>
    <row r="29823">
      <c r="D29823" s="13"/>
      <c r="E29823" s="21"/>
      <c r="G29823" s="13"/>
      <c r="H29823" s="13"/>
      <c r="J29823" s="13"/>
      <c r="K29823" s="21"/>
    </row>
    <row r="29824">
      <c r="D29824" s="13"/>
      <c r="E29824" s="21"/>
      <c r="G29824" s="13"/>
      <c r="H29824" s="13"/>
      <c r="J29824" s="13"/>
      <c r="K29824" s="21"/>
    </row>
    <row r="29825">
      <c r="D29825" s="13"/>
      <c r="E29825" s="21"/>
      <c r="G29825" s="13"/>
      <c r="H29825" s="13"/>
      <c r="J29825" s="13"/>
      <c r="K29825" s="21"/>
    </row>
    <row r="29826">
      <c r="D29826" s="13"/>
      <c r="E29826" s="21"/>
      <c r="G29826" s="13"/>
      <c r="H29826" s="13"/>
      <c r="J29826" s="13"/>
      <c r="K29826" s="21"/>
    </row>
    <row r="29827">
      <c r="D29827" s="13"/>
      <c r="E29827" s="21"/>
      <c r="G29827" s="13"/>
      <c r="H29827" s="13"/>
      <c r="J29827" s="13"/>
      <c r="K29827" s="21"/>
    </row>
    <row r="29828">
      <c r="D29828" s="13"/>
      <c r="E29828" s="21"/>
      <c r="G29828" s="13"/>
      <c r="H29828" s="13"/>
      <c r="J29828" s="13"/>
      <c r="K29828" s="21"/>
    </row>
    <row r="29829">
      <c r="D29829" s="13"/>
      <c r="E29829" s="21"/>
      <c r="G29829" s="13"/>
      <c r="H29829" s="13"/>
      <c r="J29829" s="13"/>
      <c r="K29829" s="21"/>
    </row>
    <row r="29830">
      <c r="D29830" s="13"/>
      <c r="E29830" s="21"/>
      <c r="G29830" s="13"/>
      <c r="H29830" s="13"/>
      <c r="J29830" s="13"/>
      <c r="K29830" s="21"/>
    </row>
    <row r="29831">
      <c r="D29831" s="13"/>
      <c r="E29831" s="21"/>
      <c r="G29831" s="13"/>
      <c r="H29831" s="13"/>
      <c r="J29831" s="13"/>
      <c r="K29831" s="21"/>
    </row>
    <row r="29832">
      <c r="D29832" s="13"/>
      <c r="E29832" s="21"/>
      <c r="G29832" s="13"/>
      <c r="H29832" s="13"/>
      <c r="J29832" s="13"/>
      <c r="K29832" s="21"/>
    </row>
    <row r="29833">
      <c r="D29833" s="13"/>
      <c r="E29833" s="21"/>
      <c r="G29833" s="13"/>
      <c r="H29833" s="13"/>
      <c r="J29833" s="13"/>
      <c r="K29833" s="21"/>
    </row>
    <row r="29834">
      <c r="D29834" s="13"/>
      <c r="E29834" s="21"/>
      <c r="G29834" s="13"/>
      <c r="H29834" s="13"/>
      <c r="J29834" s="13"/>
      <c r="K29834" s="21"/>
    </row>
    <row r="29835">
      <c r="D29835" s="13"/>
      <c r="E29835" s="21"/>
      <c r="G29835" s="13"/>
      <c r="H29835" s="13"/>
      <c r="J29835" s="13"/>
      <c r="K29835" s="21"/>
    </row>
    <row r="29836">
      <c r="D29836" s="13"/>
      <c r="E29836" s="21"/>
      <c r="G29836" s="13"/>
      <c r="H29836" s="13"/>
      <c r="J29836" s="13"/>
      <c r="K29836" s="21"/>
    </row>
    <row r="29837">
      <c r="D29837" s="13"/>
      <c r="E29837" s="21"/>
      <c r="G29837" s="13"/>
      <c r="H29837" s="13"/>
      <c r="J29837" s="13"/>
      <c r="K29837" s="21"/>
    </row>
    <row r="29838">
      <c r="D29838" s="13"/>
      <c r="E29838" s="21"/>
      <c r="G29838" s="13"/>
      <c r="H29838" s="13"/>
      <c r="J29838" s="13"/>
      <c r="K29838" s="21"/>
    </row>
    <row r="29839">
      <c r="D29839" s="13"/>
      <c r="E29839" s="21"/>
      <c r="G29839" s="13"/>
      <c r="H29839" s="13"/>
      <c r="J29839" s="13"/>
      <c r="K29839" s="21"/>
    </row>
    <row r="29840">
      <c r="D29840" s="13"/>
      <c r="E29840" s="21"/>
      <c r="G29840" s="13"/>
      <c r="H29840" s="13"/>
      <c r="J29840" s="13"/>
      <c r="K29840" s="21"/>
    </row>
    <row r="29841">
      <c r="D29841" s="13"/>
      <c r="E29841" s="21"/>
      <c r="G29841" s="13"/>
      <c r="H29841" s="13"/>
      <c r="J29841" s="13"/>
      <c r="K29841" s="21"/>
    </row>
    <row r="29842">
      <c r="D29842" s="13"/>
      <c r="E29842" s="21"/>
      <c r="G29842" s="13"/>
      <c r="H29842" s="13"/>
      <c r="J29842" s="13"/>
      <c r="K29842" s="21"/>
    </row>
    <row r="29843">
      <c r="D29843" s="13"/>
      <c r="E29843" s="21"/>
      <c r="G29843" s="13"/>
      <c r="H29843" s="13"/>
      <c r="J29843" s="13"/>
      <c r="K29843" s="21"/>
    </row>
    <row r="29844">
      <c r="D29844" s="13"/>
      <c r="E29844" s="21"/>
      <c r="G29844" s="13"/>
      <c r="H29844" s="13"/>
      <c r="J29844" s="13"/>
      <c r="K29844" s="21"/>
    </row>
    <row r="29845">
      <c r="D29845" s="13"/>
      <c r="E29845" s="21"/>
      <c r="G29845" s="13"/>
      <c r="H29845" s="13"/>
      <c r="J29845" s="13"/>
      <c r="K29845" s="21"/>
    </row>
    <row r="29846">
      <c r="D29846" s="13"/>
      <c r="E29846" s="21"/>
      <c r="G29846" s="13"/>
      <c r="H29846" s="13"/>
      <c r="J29846" s="13"/>
      <c r="K29846" s="21"/>
    </row>
    <row r="29847">
      <c r="D29847" s="13"/>
      <c r="E29847" s="21"/>
      <c r="G29847" s="13"/>
      <c r="H29847" s="13"/>
      <c r="J29847" s="13"/>
      <c r="K29847" s="21"/>
    </row>
    <row r="29848">
      <c r="D29848" s="13"/>
      <c r="E29848" s="21"/>
      <c r="G29848" s="13"/>
      <c r="H29848" s="13"/>
      <c r="J29848" s="13"/>
      <c r="K29848" s="21"/>
    </row>
    <row r="29849">
      <c r="D29849" s="13"/>
      <c r="E29849" s="21"/>
      <c r="G29849" s="13"/>
      <c r="H29849" s="13"/>
      <c r="J29849" s="13"/>
      <c r="K29849" s="21"/>
    </row>
    <row r="29850">
      <c r="D29850" s="13"/>
      <c r="E29850" s="21"/>
      <c r="G29850" s="13"/>
      <c r="H29850" s="13"/>
      <c r="J29850" s="13"/>
      <c r="K29850" s="21"/>
    </row>
    <row r="29851">
      <c r="D29851" s="13"/>
      <c r="E29851" s="21"/>
      <c r="G29851" s="13"/>
      <c r="H29851" s="13"/>
      <c r="J29851" s="13"/>
      <c r="K29851" s="21"/>
    </row>
    <row r="29852">
      <c r="D29852" s="13"/>
      <c r="E29852" s="21"/>
      <c r="G29852" s="13"/>
      <c r="H29852" s="13"/>
      <c r="J29852" s="13"/>
      <c r="K29852" s="21"/>
    </row>
    <row r="29853">
      <c r="D29853" s="13"/>
      <c r="E29853" s="21"/>
      <c r="G29853" s="13"/>
      <c r="H29853" s="13"/>
      <c r="J29853" s="13"/>
      <c r="K29853" s="21"/>
    </row>
    <row r="29854">
      <c r="D29854" s="13"/>
      <c r="E29854" s="21"/>
      <c r="G29854" s="13"/>
      <c r="H29854" s="13"/>
      <c r="J29854" s="13"/>
      <c r="K29854" s="21"/>
    </row>
    <row r="29855">
      <c r="D29855" s="13"/>
      <c r="E29855" s="21"/>
      <c r="G29855" s="13"/>
      <c r="H29855" s="13"/>
      <c r="J29855" s="13"/>
      <c r="K29855" s="21"/>
    </row>
    <row r="29856">
      <c r="D29856" s="13"/>
      <c r="E29856" s="21"/>
      <c r="G29856" s="13"/>
      <c r="H29856" s="13"/>
      <c r="J29856" s="13"/>
      <c r="K29856" s="21"/>
    </row>
    <row r="29857">
      <c r="D29857" s="13"/>
      <c r="E29857" s="21"/>
      <c r="G29857" s="13"/>
      <c r="H29857" s="13"/>
      <c r="J29857" s="13"/>
      <c r="K29857" s="21"/>
    </row>
    <row r="29858">
      <c r="D29858" s="13"/>
      <c r="E29858" s="21"/>
      <c r="G29858" s="13"/>
      <c r="H29858" s="13"/>
      <c r="J29858" s="13"/>
      <c r="K29858" s="21"/>
    </row>
    <row r="29859">
      <c r="D29859" s="13"/>
      <c r="E29859" s="21"/>
      <c r="G29859" s="13"/>
      <c r="H29859" s="13"/>
      <c r="J29859" s="13"/>
      <c r="K29859" s="21"/>
    </row>
    <row r="29860">
      <c r="D29860" s="13"/>
      <c r="E29860" s="21"/>
      <c r="G29860" s="13"/>
      <c r="H29860" s="13"/>
      <c r="J29860" s="13"/>
      <c r="K29860" s="21"/>
    </row>
    <row r="29861">
      <c r="D29861" s="13"/>
      <c r="E29861" s="21"/>
      <c r="G29861" s="13"/>
      <c r="H29861" s="13"/>
      <c r="J29861" s="13"/>
      <c r="K29861" s="21"/>
    </row>
    <row r="29862">
      <c r="D29862" s="13"/>
      <c r="E29862" s="21"/>
      <c r="G29862" s="13"/>
      <c r="H29862" s="13"/>
      <c r="J29862" s="13"/>
      <c r="K29862" s="21"/>
    </row>
    <row r="29863">
      <c r="D29863" s="13"/>
      <c r="E29863" s="21"/>
      <c r="G29863" s="13"/>
      <c r="H29863" s="13"/>
      <c r="J29863" s="13"/>
      <c r="K29863" s="21"/>
    </row>
    <row r="29864">
      <c r="D29864" s="13"/>
      <c r="E29864" s="21"/>
      <c r="G29864" s="13"/>
      <c r="H29864" s="13"/>
      <c r="J29864" s="13"/>
      <c r="K29864" s="21"/>
    </row>
    <row r="29865">
      <c r="D29865" s="13"/>
      <c r="E29865" s="21"/>
      <c r="G29865" s="13"/>
      <c r="H29865" s="13"/>
      <c r="J29865" s="13"/>
      <c r="K29865" s="21"/>
    </row>
    <row r="29866">
      <c r="D29866" s="13"/>
      <c r="E29866" s="21"/>
      <c r="G29866" s="13"/>
      <c r="H29866" s="13"/>
      <c r="J29866" s="13"/>
      <c r="K29866" s="21"/>
    </row>
    <row r="29867">
      <c r="D29867" s="13"/>
      <c r="E29867" s="21"/>
      <c r="G29867" s="13"/>
      <c r="H29867" s="13"/>
      <c r="J29867" s="13"/>
      <c r="K29867" s="21"/>
    </row>
    <row r="29868">
      <c r="D29868" s="13"/>
      <c r="E29868" s="21"/>
      <c r="G29868" s="13"/>
      <c r="H29868" s="13"/>
      <c r="J29868" s="13"/>
      <c r="K29868" s="21"/>
    </row>
    <row r="29869">
      <c r="D29869" s="13"/>
      <c r="E29869" s="21"/>
      <c r="G29869" s="13"/>
      <c r="H29869" s="13"/>
      <c r="J29869" s="13"/>
      <c r="K29869" s="21"/>
    </row>
    <row r="29870">
      <c r="D29870" s="13"/>
      <c r="E29870" s="21"/>
      <c r="G29870" s="13"/>
      <c r="H29870" s="13"/>
      <c r="J29870" s="13"/>
      <c r="K29870" s="21"/>
    </row>
    <row r="29871">
      <c r="D29871" s="13"/>
      <c r="E29871" s="21"/>
      <c r="G29871" s="13"/>
      <c r="H29871" s="13"/>
      <c r="J29871" s="13"/>
      <c r="K29871" s="21"/>
    </row>
    <row r="29872">
      <c r="D29872" s="13"/>
      <c r="E29872" s="21"/>
      <c r="G29872" s="13"/>
      <c r="H29872" s="13"/>
      <c r="J29872" s="13"/>
      <c r="K29872" s="21"/>
    </row>
    <row r="29873">
      <c r="D29873" s="13"/>
      <c r="E29873" s="21"/>
      <c r="G29873" s="13"/>
      <c r="H29873" s="13"/>
      <c r="J29873" s="13"/>
      <c r="K29873" s="21"/>
    </row>
    <row r="29874">
      <c r="D29874" s="13"/>
      <c r="E29874" s="21"/>
      <c r="G29874" s="13"/>
      <c r="H29874" s="13"/>
      <c r="J29874" s="13"/>
      <c r="K29874" s="21"/>
    </row>
    <row r="29875">
      <c r="D29875" s="13"/>
      <c r="E29875" s="21"/>
      <c r="G29875" s="13"/>
      <c r="H29875" s="13"/>
      <c r="J29875" s="13"/>
      <c r="K29875" s="21"/>
    </row>
    <row r="29876">
      <c r="D29876" s="13"/>
      <c r="E29876" s="21"/>
      <c r="G29876" s="13"/>
      <c r="H29876" s="13"/>
      <c r="J29876" s="13"/>
      <c r="K29876" s="21"/>
    </row>
    <row r="29877">
      <c r="D29877" s="13"/>
      <c r="E29877" s="21"/>
      <c r="G29877" s="13"/>
      <c r="H29877" s="13"/>
      <c r="J29877" s="13"/>
      <c r="K29877" s="21"/>
    </row>
    <row r="29878">
      <c r="D29878" s="13"/>
      <c r="E29878" s="21"/>
      <c r="G29878" s="13"/>
      <c r="H29878" s="13"/>
      <c r="J29878" s="13"/>
      <c r="K29878" s="21"/>
    </row>
    <row r="29879">
      <c r="D29879" s="13"/>
      <c r="E29879" s="21"/>
      <c r="G29879" s="13"/>
      <c r="H29879" s="13"/>
      <c r="J29879" s="13"/>
      <c r="K29879" s="21"/>
    </row>
    <row r="29880">
      <c r="D29880" s="13"/>
      <c r="E29880" s="21"/>
      <c r="G29880" s="13"/>
      <c r="H29880" s="13"/>
      <c r="J29880" s="13"/>
      <c r="K29880" s="21"/>
    </row>
    <row r="29881">
      <c r="D29881" s="13"/>
      <c r="E29881" s="21"/>
      <c r="G29881" s="13"/>
      <c r="H29881" s="13"/>
      <c r="J29881" s="13"/>
      <c r="K29881" s="21"/>
    </row>
    <row r="29882">
      <c r="D29882" s="13"/>
      <c r="E29882" s="21"/>
      <c r="G29882" s="13"/>
      <c r="H29882" s="13"/>
      <c r="J29882" s="13"/>
      <c r="K29882" s="21"/>
    </row>
    <row r="29883">
      <c r="D29883" s="13"/>
      <c r="E29883" s="21"/>
      <c r="G29883" s="13"/>
      <c r="H29883" s="13"/>
      <c r="J29883" s="13"/>
      <c r="K29883" s="21"/>
    </row>
    <row r="29884">
      <c r="D29884" s="13"/>
      <c r="E29884" s="21"/>
      <c r="G29884" s="13"/>
      <c r="H29884" s="13"/>
      <c r="J29884" s="13"/>
      <c r="K29884" s="21"/>
    </row>
    <row r="29885">
      <c r="D29885" s="13"/>
      <c r="E29885" s="21"/>
      <c r="G29885" s="13"/>
      <c r="H29885" s="13"/>
      <c r="J29885" s="13"/>
      <c r="K29885" s="21"/>
    </row>
    <row r="29886">
      <c r="D29886" s="13"/>
      <c r="E29886" s="21"/>
      <c r="G29886" s="13"/>
      <c r="H29886" s="13"/>
      <c r="J29886" s="13"/>
      <c r="K29886" s="21"/>
    </row>
    <row r="29887">
      <c r="D29887" s="13"/>
      <c r="E29887" s="21"/>
      <c r="G29887" s="13"/>
      <c r="H29887" s="13"/>
      <c r="J29887" s="13"/>
      <c r="K29887" s="21"/>
    </row>
    <row r="29888">
      <c r="D29888" s="13"/>
      <c r="E29888" s="21"/>
      <c r="G29888" s="13"/>
      <c r="H29888" s="13"/>
      <c r="J29888" s="13"/>
      <c r="K29888" s="21"/>
    </row>
    <row r="29889">
      <c r="D29889" s="13"/>
      <c r="E29889" s="21"/>
      <c r="G29889" s="13"/>
      <c r="H29889" s="13"/>
      <c r="J29889" s="13"/>
      <c r="K29889" s="21"/>
    </row>
    <row r="29890">
      <c r="D29890" s="13"/>
      <c r="E29890" s="21"/>
      <c r="G29890" s="13"/>
      <c r="H29890" s="13"/>
      <c r="J29890" s="13"/>
      <c r="K29890" s="21"/>
    </row>
    <row r="29891">
      <c r="D29891" s="13"/>
      <c r="E29891" s="21"/>
      <c r="G29891" s="13"/>
      <c r="H29891" s="13"/>
      <c r="J29891" s="13"/>
      <c r="K29891" s="21"/>
    </row>
    <row r="29892">
      <c r="D29892" s="13"/>
      <c r="E29892" s="21"/>
      <c r="G29892" s="13"/>
      <c r="H29892" s="13"/>
      <c r="J29892" s="13"/>
      <c r="K29892" s="21"/>
    </row>
    <row r="29893">
      <c r="D29893" s="13"/>
      <c r="E29893" s="21"/>
      <c r="G29893" s="13"/>
      <c r="H29893" s="13"/>
      <c r="J29893" s="13"/>
      <c r="K29893" s="21"/>
    </row>
    <row r="29894">
      <c r="D29894" s="13"/>
      <c r="E29894" s="21"/>
      <c r="G29894" s="13"/>
      <c r="H29894" s="13"/>
      <c r="J29894" s="13"/>
      <c r="K29894" s="21"/>
    </row>
    <row r="29895">
      <c r="D29895" s="13"/>
      <c r="E29895" s="21"/>
      <c r="G29895" s="13"/>
      <c r="H29895" s="13"/>
      <c r="J29895" s="13"/>
      <c r="K29895" s="21"/>
    </row>
    <row r="29896">
      <c r="D29896" s="13"/>
      <c r="E29896" s="21"/>
      <c r="G29896" s="13"/>
      <c r="H29896" s="13"/>
      <c r="J29896" s="13"/>
      <c r="K29896" s="21"/>
    </row>
    <row r="29897">
      <c r="D29897" s="13"/>
      <c r="E29897" s="21"/>
      <c r="G29897" s="13"/>
      <c r="H29897" s="13"/>
      <c r="J29897" s="13"/>
      <c r="K29897" s="21"/>
    </row>
    <row r="29898">
      <c r="D29898" s="13"/>
      <c r="E29898" s="21"/>
      <c r="G29898" s="13"/>
      <c r="H29898" s="13"/>
      <c r="J29898" s="13"/>
      <c r="K29898" s="21"/>
    </row>
    <row r="29899">
      <c r="D29899" s="13"/>
      <c r="E29899" s="21"/>
      <c r="G29899" s="13"/>
      <c r="H29899" s="13"/>
      <c r="J29899" s="13"/>
      <c r="K29899" s="21"/>
    </row>
    <row r="29900">
      <c r="D29900" s="13"/>
      <c r="E29900" s="21"/>
      <c r="G29900" s="13"/>
      <c r="H29900" s="13"/>
      <c r="J29900" s="13"/>
      <c r="K29900" s="21"/>
    </row>
    <row r="29901">
      <c r="D29901" s="13"/>
      <c r="E29901" s="21"/>
      <c r="G29901" s="13"/>
      <c r="H29901" s="13"/>
      <c r="J29901" s="13"/>
      <c r="K29901" s="21"/>
    </row>
    <row r="29902">
      <c r="D29902" s="13"/>
      <c r="E29902" s="21"/>
      <c r="G29902" s="13"/>
      <c r="H29902" s="13"/>
      <c r="J29902" s="13"/>
      <c r="K29902" s="21"/>
    </row>
    <row r="29903">
      <c r="D29903" s="13"/>
      <c r="E29903" s="21"/>
      <c r="G29903" s="13"/>
      <c r="H29903" s="13"/>
      <c r="J29903" s="13"/>
      <c r="K29903" s="21"/>
    </row>
    <row r="29904">
      <c r="D29904" s="13"/>
      <c r="E29904" s="21"/>
      <c r="G29904" s="13"/>
      <c r="H29904" s="13"/>
      <c r="J29904" s="13"/>
      <c r="K29904" s="21"/>
    </row>
    <row r="29905">
      <c r="D29905" s="13"/>
      <c r="E29905" s="21"/>
      <c r="G29905" s="13"/>
      <c r="H29905" s="13"/>
      <c r="J29905" s="13"/>
      <c r="K29905" s="21"/>
    </row>
    <row r="29906">
      <c r="D29906" s="13"/>
      <c r="E29906" s="21"/>
      <c r="G29906" s="13"/>
      <c r="H29906" s="13"/>
      <c r="J29906" s="13"/>
      <c r="K29906" s="21"/>
    </row>
    <row r="29907">
      <c r="D29907" s="13"/>
      <c r="E29907" s="21"/>
      <c r="G29907" s="13"/>
      <c r="H29907" s="13"/>
      <c r="J29907" s="13"/>
      <c r="K29907" s="21"/>
    </row>
    <row r="29908">
      <c r="D29908" s="13"/>
      <c r="E29908" s="21"/>
      <c r="G29908" s="13"/>
      <c r="H29908" s="13"/>
      <c r="J29908" s="13"/>
      <c r="K29908" s="21"/>
    </row>
    <row r="29909">
      <c r="D29909" s="13"/>
      <c r="E29909" s="21"/>
      <c r="G29909" s="13"/>
      <c r="H29909" s="13"/>
      <c r="J29909" s="13"/>
      <c r="K29909" s="21"/>
    </row>
    <row r="29910">
      <c r="D29910" s="13"/>
      <c r="E29910" s="21"/>
      <c r="G29910" s="13"/>
      <c r="H29910" s="13"/>
      <c r="J29910" s="13"/>
      <c r="K29910" s="21"/>
    </row>
    <row r="29911">
      <c r="D29911" s="13"/>
      <c r="E29911" s="21"/>
      <c r="G29911" s="13"/>
      <c r="H29911" s="13"/>
      <c r="J29911" s="13"/>
      <c r="K29911" s="21"/>
    </row>
    <row r="29912">
      <c r="D29912" s="13"/>
      <c r="E29912" s="21"/>
      <c r="G29912" s="13"/>
      <c r="H29912" s="13"/>
      <c r="J29912" s="13"/>
      <c r="K29912" s="21"/>
    </row>
    <row r="29913">
      <c r="D29913" s="13"/>
      <c r="E29913" s="21"/>
      <c r="G29913" s="13"/>
      <c r="H29913" s="13"/>
      <c r="J29913" s="13"/>
      <c r="K29913" s="21"/>
    </row>
    <row r="29914">
      <c r="D29914" s="13"/>
      <c r="E29914" s="21"/>
      <c r="G29914" s="13"/>
      <c r="H29914" s="13"/>
      <c r="J29914" s="13"/>
      <c r="K29914" s="21"/>
    </row>
    <row r="29915">
      <c r="D29915" s="13"/>
      <c r="E29915" s="21"/>
      <c r="G29915" s="13"/>
      <c r="H29915" s="13"/>
      <c r="J29915" s="13"/>
      <c r="K29915" s="21"/>
    </row>
    <row r="29916">
      <c r="D29916" s="13"/>
      <c r="E29916" s="21"/>
      <c r="G29916" s="13"/>
      <c r="H29916" s="13"/>
      <c r="J29916" s="13"/>
      <c r="K29916" s="21"/>
    </row>
    <row r="29917">
      <c r="D29917" s="13"/>
      <c r="E29917" s="21"/>
      <c r="G29917" s="13"/>
      <c r="H29917" s="13"/>
      <c r="J29917" s="13"/>
      <c r="K29917" s="21"/>
    </row>
    <row r="29918">
      <c r="D29918" s="13"/>
      <c r="E29918" s="21"/>
      <c r="G29918" s="13"/>
      <c r="H29918" s="13"/>
      <c r="J29918" s="13"/>
      <c r="K29918" s="21"/>
    </row>
    <row r="29919">
      <c r="D29919" s="13"/>
      <c r="E29919" s="21"/>
      <c r="G29919" s="13"/>
      <c r="H29919" s="13"/>
      <c r="J29919" s="13"/>
      <c r="K29919" s="21"/>
    </row>
    <row r="29920">
      <c r="D29920" s="13"/>
      <c r="E29920" s="21"/>
      <c r="G29920" s="13"/>
      <c r="H29920" s="13"/>
      <c r="J29920" s="13"/>
      <c r="K29920" s="21"/>
    </row>
    <row r="29921">
      <c r="D29921" s="13"/>
      <c r="E29921" s="21"/>
      <c r="G29921" s="13"/>
      <c r="H29921" s="13"/>
      <c r="J29921" s="13"/>
      <c r="K29921" s="21"/>
    </row>
    <row r="29922">
      <c r="D29922" s="13"/>
      <c r="E29922" s="21"/>
      <c r="G29922" s="13"/>
      <c r="H29922" s="13"/>
      <c r="J29922" s="13"/>
      <c r="K29922" s="21"/>
    </row>
    <row r="29923">
      <c r="D29923" s="13"/>
      <c r="E29923" s="21"/>
      <c r="G29923" s="13"/>
      <c r="H29923" s="13"/>
      <c r="J29923" s="13"/>
      <c r="K29923" s="21"/>
    </row>
    <row r="29924">
      <c r="D29924" s="13"/>
      <c r="E29924" s="21"/>
      <c r="G29924" s="13"/>
      <c r="H29924" s="13"/>
      <c r="J29924" s="13"/>
      <c r="K29924" s="21"/>
    </row>
    <row r="29925">
      <c r="D29925" s="13"/>
      <c r="E29925" s="21"/>
      <c r="G29925" s="13"/>
      <c r="H29925" s="13"/>
      <c r="J29925" s="13"/>
      <c r="K29925" s="21"/>
    </row>
    <row r="29926">
      <c r="D29926" s="13"/>
      <c r="E29926" s="21"/>
      <c r="G29926" s="13"/>
      <c r="H29926" s="13"/>
      <c r="J29926" s="13"/>
      <c r="K29926" s="21"/>
    </row>
    <row r="29927">
      <c r="D29927" s="13"/>
      <c r="E29927" s="21"/>
      <c r="G29927" s="13"/>
      <c r="H29927" s="13"/>
      <c r="J29927" s="13"/>
      <c r="K29927" s="21"/>
    </row>
    <row r="29928">
      <c r="D29928" s="13"/>
      <c r="E29928" s="21"/>
      <c r="G29928" s="13"/>
      <c r="H29928" s="13"/>
      <c r="J29928" s="13"/>
      <c r="K29928" s="21"/>
    </row>
    <row r="29929">
      <c r="D29929" s="13"/>
      <c r="E29929" s="21"/>
      <c r="G29929" s="13"/>
      <c r="H29929" s="13"/>
      <c r="J29929" s="13"/>
      <c r="K29929" s="21"/>
    </row>
    <row r="29930">
      <c r="D29930" s="13"/>
      <c r="E29930" s="21"/>
      <c r="G29930" s="13"/>
      <c r="H29930" s="13"/>
      <c r="J29930" s="13"/>
      <c r="K29930" s="21"/>
    </row>
    <row r="29931">
      <c r="D29931" s="13"/>
      <c r="E29931" s="21"/>
      <c r="G29931" s="13"/>
      <c r="H29931" s="13"/>
      <c r="J29931" s="13"/>
      <c r="K29931" s="21"/>
    </row>
    <row r="29932">
      <c r="D29932" s="13"/>
      <c r="E29932" s="21"/>
      <c r="G29932" s="13"/>
      <c r="H29932" s="13"/>
      <c r="J29932" s="13"/>
      <c r="K29932" s="21"/>
    </row>
    <row r="29933">
      <c r="D29933" s="13"/>
      <c r="E29933" s="21"/>
      <c r="G29933" s="13"/>
      <c r="H29933" s="13"/>
      <c r="J29933" s="13"/>
      <c r="K29933" s="21"/>
    </row>
    <row r="29934">
      <c r="D29934" s="13"/>
      <c r="E29934" s="21"/>
      <c r="G29934" s="13"/>
      <c r="H29934" s="13"/>
      <c r="J29934" s="13"/>
      <c r="K29934" s="21"/>
    </row>
    <row r="29935">
      <c r="D29935" s="13"/>
      <c r="E29935" s="21"/>
      <c r="G29935" s="13"/>
      <c r="H29935" s="13"/>
      <c r="J29935" s="13"/>
      <c r="K29935" s="21"/>
    </row>
    <row r="29936">
      <c r="D29936" s="13"/>
      <c r="E29936" s="21"/>
      <c r="G29936" s="13"/>
      <c r="H29936" s="13"/>
      <c r="J29936" s="13"/>
      <c r="K29936" s="21"/>
    </row>
    <row r="29937">
      <c r="D29937" s="13"/>
      <c r="E29937" s="21"/>
      <c r="G29937" s="13"/>
      <c r="H29937" s="13"/>
      <c r="J29937" s="13"/>
      <c r="K29937" s="21"/>
    </row>
    <row r="29938">
      <c r="D29938" s="13"/>
      <c r="E29938" s="21"/>
      <c r="G29938" s="13"/>
      <c r="H29938" s="13"/>
      <c r="J29938" s="13"/>
      <c r="K29938" s="21"/>
    </row>
    <row r="29939">
      <c r="D29939" s="13"/>
      <c r="E29939" s="21"/>
      <c r="G29939" s="13"/>
      <c r="H29939" s="13"/>
      <c r="J29939" s="13"/>
      <c r="K29939" s="21"/>
    </row>
    <row r="29940">
      <c r="D29940" s="13"/>
      <c r="E29940" s="21"/>
      <c r="G29940" s="13"/>
      <c r="H29940" s="13"/>
      <c r="J29940" s="13"/>
      <c r="K29940" s="21"/>
    </row>
    <row r="29941">
      <c r="D29941" s="13"/>
      <c r="E29941" s="21"/>
      <c r="G29941" s="13"/>
      <c r="H29941" s="13"/>
      <c r="J29941" s="13"/>
      <c r="K29941" s="21"/>
    </row>
    <row r="29942">
      <c r="D29942" s="13"/>
      <c r="E29942" s="21"/>
      <c r="G29942" s="13"/>
      <c r="H29942" s="13"/>
      <c r="J29942" s="13"/>
      <c r="K29942" s="21"/>
    </row>
    <row r="29943">
      <c r="D29943" s="13"/>
      <c r="E29943" s="21"/>
      <c r="G29943" s="13"/>
      <c r="H29943" s="13"/>
      <c r="J29943" s="13"/>
      <c r="K29943" s="21"/>
    </row>
    <row r="29944">
      <c r="D29944" s="13"/>
      <c r="E29944" s="21"/>
      <c r="G29944" s="13"/>
      <c r="H29944" s="13"/>
      <c r="J29944" s="13"/>
      <c r="K29944" s="21"/>
    </row>
    <row r="29945">
      <c r="D29945" s="13"/>
      <c r="E29945" s="21"/>
      <c r="G29945" s="13"/>
      <c r="H29945" s="13"/>
      <c r="J29945" s="13"/>
      <c r="K29945" s="21"/>
    </row>
    <row r="29946">
      <c r="D29946" s="13"/>
      <c r="E29946" s="21"/>
      <c r="G29946" s="13"/>
      <c r="H29946" s="13"/>
      <c r="J29946" s="13"/>
      <c r="K29946" s="21"/>
    </row>
    <row r="29947">
      <c r="D29947" s="13"/>
      <c r="E29947" s="21"/>
      <c r="G29947" s="13"/>
      <c r="H29947" s="13"/>
      <c r="J29947" s="13"/>
      <c r="K29947" s="21"/>
    </row>
    <row r="29948">
      <c r="D29948" s="13"/>
      <c r="E29948" s="21"/>
      <c r="G29948" s="13"/>
      <c r="H29948" s="13"/>
      <c r="J29948" s="13"/>
      <c r="K29948" s="21"/>
    </row>
    <row r="29949">
      <c r="D29949" s="13"/>
      <c r="E29949" s="21"/>
      <c r="G29949" s="13"/>
      <c r="H29949" s="13"/>
      <c r="J29949" s="13"/>
      <c r="K29949" s="21"/>
    </row>
    <row r="29950">
      <c r="D29950" s="13"/>
      <c r="E29950" s="21"/>
      <c r="G29950" s="13"/>
      <c r="H29950" s="13"/>
      <c r="J29950" s="13"/>
      <c r="K29950" s="21"/>
    </row>
    <row r="29951">
      <c r="D29951" s="13"/>
      <c r="E29951" s="21"/>
      <c r="G29951" s="13"/>
      <c r="H29951" s="13"/>
      <c r="J29951" s="13"/>
      <c r="K29951" s="21"/>
    </row>
    <row r="29952">
      <c r="D29952" s="13"/>
      <c r="E29952" s="21"/>
      <c r="G29952" s="13"/>
      <c r="H29952" s="13"/>
      <c r="J29952" s="13"/>
      <c r="K29952" s="21"/>
    </row>
    <row r="29953">
      <c r="D29953" s="13"/>
      <c r="E29953" s="21"/>
      <c r="G29953" s="13"/>
      <c r="H29953" s="13"/>
      <c r="J29953" s="13"/>
      <c r="K29953" s="21"/>
    </row>
    <row r="29954">
      <c r="D29954" s="13"/>
      <c r="E29954" s="21"/>
      <c r="G29954" s="13"/>
      <c r="H29954" s="13"/>
      <c r="J29954" s="13"/>
      <c r="K29954" s="21"/>
    </row>
    <row r="29955">
      <c r="D29955" s="13"/>
      <c r="E29955" s="21"/>
      <c r="G29955" s="13"/>
      <c r="H29955" s="13"/>
      <c r="J29955" s="13"/>
      <c r="K29955" s="21"/>
    </row>
    <row r="29956">
      <c r="D29956" s="13"/>
      <c r="E29956" s="21"/>
      <c r="G29956" s="13"/>
      <c r="H29956" s="13"/>
      <c r="J29956" s="13"/>
      <c r="K29956" s="21"/>
    </row>
    <row r="29957">
      <c r="D29957" s="13"/>
      <c r="E29957" s="21"/>
      <c r="G29957" s="13"/>
      <c r="H29957" s="13"/>
      <c r="J29957" s="13"/>
      <c r="K29957" s="21"/>
    </row>
    <row r="29958">
      <c r="D29958" s="13"/>
      <c r="E29958" s="21"/>
      <c r="G29958" s="13"/>
      <c r="H29958" s="13"/>
      <c r="J29958" s="13"/>
      <c r="K29958" s="21"/>
    </row>
    <row r="29959">
      <c r="D29959" s="13"/>
      <c r="E29959" s="21"/>
      <c r="G29959" s="13"/>
      <c r="H29959" s="13"/>
      <c r="J29959" s="13"/>
      <c r="K29959" s="21"/>
    </row>
    <row r="29960">
      <c r="D29960" s="13"/>
      <c r="E29960" s="21"/>
      <c r="G29960" s="13"/>
      <c r="H29960" s="13"/>
      <c r="J29960" s="13"/>
      <c r="K29960" s="21"/>
    </row>
    <row r="29961">
      <c r="D29961" s="13"/>
      <c r="E29961" s="21"/>
      <c r="G29961" s="13"/>
      <c r="H29961" s="13"/>
      <c r="J29961" s="13"/>
      <c r="K29961" s="21"/>
    </row>
    <row r="29962">
      <c r="D29962" s="13"/>
      <c r="E29962" s="21"/>
      <c r="G29962" s="13"/>
      <c r="H29962" s="13"/>
      <c r="J29962" s="13"/>
      <c r="K29962" s="21"/>
    </row>
    <row r="29963">
      <c r="D29963" s="13"/>
      <c r="E29963" s="21"/>
      <c r="G29963" s="13"/>
      <c r="H29963" s="13"/>
      <c r="J29963" s="13"/>
      <c r="K29963" s="21"/>
    </row>
    <row r="29964">
      <c r="D29964" s="13"/>
      <c r="E29964" s="21"/>
      <c r="G29964" s="13"/>
      <c r="H29964" s="13"/>
      <c r="J29964" s="13"/>
      <c r="K29964" s="21"/>
    </row>
    <row r="29965">
      <c r="D29965" s="13"/>
      <c r="E29965" s="21"/>
      <c r="G29965" s="13"/>
      <c r="H29965" s="13"/>
      <c r="J29965" s="13"/>
      <c r="K29965" s="21"/>
    </row>
    <row r="29966">
      <c r="D29966" s="13"/>
      <c r="E29966" s="21"/>
      <c r="G29966" s="13"/>
      <c r="H29966" s="13"/>
      <c r="J29966" s="13"/>
      <c r="K29966" s="21"/>
    </row>
    <row r="29967">
      <c r="D29967" s="13"/>
      <c r="E29967" s="21"/>
      <c r="G29967" s="13"/>
      <c r="H29967" s="13"/>
      <c r="J29967" s="13"/>
      <c r="K29967" s="21"/>
    </row>
    <row r="29968">
      <c r="D29968" s="13"/>
      <c r="E29968" s="21"/>
      <c r="G29968" s="13"/>
      <c r="H29968" s="13"/>
      <c r="J29968" s="13"/>
      <c r="K29968" s="21"/>
    </row>
    <row r="29969">
      <c r="D29969" s="13"/>
      <c r="E29969" s="21"/>
      <c r="G29969" s="13"/>
      <c r="H29969" s="13"/>
      <c r="J29969" s="13"/>
      <c r="K29969" s="21"/>
    </row>
    <row r="29970">
      <c r="D29970" s="13"/>
      <c r="E29970" s="21"/>
      <c r="G29970" s="13"/>
      <c r="H29970" s="13"/>
      <c r="J29970" s="13"/>
      <c r="K29970" s="21"/>
    </row>
    <row r="29971">
      <c r="D29971" s="13"/>
      <c r="E29971" s="21"/>
      <c r="G29971" s="13"/>
      <c r="H29971" s="13"/>
      <c r="J29971" s="13"/>
      <c r="K29971" s="21"/>
    </row>
    <row r="29972">
      <c r="D29972" s="13"/>
      <c r="E29972" s="21"/>
      <c r="G29972" s="13"/>
      <c r="H29972" s="13"/>
      <c r="J29972" s="13"/>
      <c r="K29972" s="21"/>
    </row>
    <row r="29973">
      <c r="D29973" s="13"/>
      <c r="E29973" s="21"/>
      <c r="G29973" s="13"/>
      <c r="H29973" s="13"/>
      <c r="J29973" s="13"/>
      <c r="K29973" s="21"/>
    </row>
    <row r="29974">
      <c r="D29974" s="13"/>
      <c r="E29974" s="21"/>
      <c r="G29974" s="13"/>
      <c r="H29974" s="13"/>
      <c r="J29974" s="13"/>
      <c r="K29974" s="21"/>
    </row>
    <row r="29975">
      <c r="D29975" s="13"/>
      <c r="E29975" s="21"/>
      <c r="G29975" s="13"/>
      <c r="H29975" s="13"/>
      <c r="J29975" s="13"/>
      <c r="K29975" s="21"/>
    </row>
    <row r="29976">
      <c r="D29976" s="13"/>
      <c r="E29976" s="21"/>
      <c r="G29976" s="13"/>
      <c r="H29976" s="13"/>
      <c r="J29976" s="13"/>
      <c r="K29976" s="21"/>
    </row>
    <row r="29977">
      <c r="D29977" s="13"/>
      <c r="E29977" s="21"/>
      <c r="G29977" s="13"/>
      <c r="H29977" s="13"/>
      <c r="J29977" s="13"/>
      <c r="K29977" s="21"/>
    </row>
    <row r="29978">
      <c r="D29978" s="13"/>
      <c r="E29978" s="21"/>
      <c r="G29978" s="13"/>
      <c r="H29978" s="13"/>
      <c r="J29978" s="13"/>
      <c r="K29978" s="21"/>
    </row>
    <row r="29979">
      <c r="D29979" s="13"/>
      <c r="E29979" s="21"/>
      <c r="G29979" s="13"/>
      <c r="H29979" s="13"/>
      <c r="J29979" s="13"/>
      <c r="K29979" s="21"/>
    </row>
    <row r="29980">
      <c r="D29980" s="13"/>
      <c r="E29980" s="21"/>
      <c r="G29980" s="13"/>
      <c r="H29980" s="13"/>
      <c r="J29980" s="13"/>
      <c r="K29980" s="21"/>
    </row>
    <row r="29981">
      <c r="D29981" s="13"/>
      <c r="E29981" s="21"/>
      <c r="G29981" s="13"/>
      <c r="H29981" s="13"/>
      <c r="J29981" s="13"/>
      <c r="K29981" s="21"/>
    </row>
    <row r="29982">
      <c r="D29982" s="13"/>
      <c r="E29982" s="21"/>
      <c r="G29982" s="13"/>
      <c r="H29982" s="13"/>
      <c r="J29982" s="13"/>
      <c r="K29982" s="21"/>
    </row>
    <row r="29983">
      <c r="D29983" s="13"/>
      <c r="E29983" s="21"/>
      <c r="G29983" s="13"/>
      <c r="H29983" s="13"/>
      <c r="J29983" s="13"/>
      <c r="K29983" s="21"/>
    </row>
    <row r="29984">
      <c r="D29984" s="13"/>
      <c r="E29984" s="21"/>
      <c r="G29984" s="13"/>
      <c r="H29984" s="13"/>
      <c r="J29984" s="13"/>
      <c r="K29984" s="21"/>
    </row>
    <row r="29985">
      <c r="D29985" s="13"/>
      <c r="E29985" s="21"/>
      <c r="G29985" s="13"/>
      <c r="H29985" s="13"/>
      <c r="J29985" s="13"/>
      <c r="K29985" s="21"/>
    </row>
    <row r="29986">
      <c r="D29986" s="13"/>
      <c r="E29986" s="21"/>
      <c r="G29986" s="13"/>
      <c r="H29986" s="13"/>
      <c r="J29986" s="13"/>
      <c r="K29986" s="21"/>
    </row>
    <row r="29987">
      <c r="D29987" s="13"/>
      <c r="E29987" s="21"/>
      <c r="G29987" s="13"/>
      <c r="H29987" s="13"/>
      <c r="J29987" s="13"/>
      <c r="K29987" s="21"/>
    </row>
    <row r="29988">
      <c r="D29988" s="13"/>
      <c r="E29988" s="21"/>
      <c r="G29988" s="13"/>
      <c r="H29988" s="13"/>
      <c r="J29988" s="13"/>
      <c r="K29988" s="21"/>
    </row>
    <row r="29989">
      <c r="D29989" s="13"/>
      <c r="E29989" s="21"/>
      <c r="G29989" s="13"/>
      <c r="H29989" s="13"/>
      <c r="J29989" s="13"/>
      <c r="K29989" s="21"/>
    </row>
    <row r="29990">
      <c r="D29990" s="13"/>
      <c r="E29990" s="21"/>
      <c r="G29990" s="13"/>
      <c r="H29990" s="13"/>
      <c r="J29990" s="13"/>
      <c r="K29990" s="21"/>
    </row>
    <row r="29991">
      <c r="D29991" s="13"/>
      <c r="E29991" s="21"/>
      <c r="G29991" s="13"/>
      <c r="H29991" s="13"/>
      <c r="J29991" s="13"/>
      <c r="K29991" s="21"/>
    </row>
    <row r="29992">
      <c r="D29992" s="13"/>
      <c r="E29992" s="21"/>
      <c r="G29992" s="13"/>
      <c r="H29992" s="13"/>
      <c r="J29992" s="13"/>
      <c r="K29992" s="21"/>
    </row>
    <row r="29993">
      <c r="D29993" s="13"/>
      <c r="E29993" s="21"/>
      <c r="G29993" s="13"/>
      <c r="H29993" s="13"/>
      <c r="J29993" s="13"/>
      <c r="K29993" s="21"/>
    </row>
    <row r="29994">
      <c r="D29994" s="13"/>
      <c r="E29994" s="21"/>
      <c r="G29994" s="13"/>
      <c r="H29994" s="13"/>
      <c r="J29994" s="13"/>
      <c r="K29994" s="21"/>
    </row>
    <row r="29995">
      <c r="D29995" s="13"/>
      <c r="E29995" s="21"/>
      <c r="G29995" s="13"/>
      <c r="H29995" s="13"/>
      <c r="J29995" s="13"/>
      <c r="K29995" s="21"/>
    </row>
    <row r="29996">
      <c r="D29996" s="13"/>
      <c r="E29996" s="21"/>
      <c r="G29996" s="13"/>
      <c r="H29996" s="13"/>
      <c r="J29996" s="13"/>
      <c r="K29996" s="21"/>
    </row>
    <row r="29997">
      <c r="D29997" s="13"/>
      <c r="E29997" s="21"/>
      <c r="G29997" s="13"/>
      <c r="H29997" s="13"/>
      <c r="J29997" s="13"/>
      <c r="K29997" s="21"/>
    </row>
    <row r="29998">
      <c r="D29998" s="13"/>
      <c r="E29998" s="21"/>
      <c r="G29998" s="13"/>
      <c r="H29998" s="13"/>
      <c r="J29998" s="13"/>
      <c r="K29998" s="21"/>
    </row>
    <row r="29999">
      <c r="D29999" s="13"/>
      <c r="E29999" s="21"/>
      <c r="G29999" s="13"/>
      <c r="H29999" s="13"/>
      <c r="J29999" s="13"/>
      <c r="K29999" s="21"/>
    </row>
    <row r="30000">
      <c r="D30000" s="13"/>
      <c r="E30000" s="21"/>
      <c r="G30000" s="13"/>
      <c r="H30000" s="13"/>
      <c r="J30000" s="13"/>
      <c r="K30000" s="21"/>
    </row>
    <row r="30001">
      <c r="D30001" s="13"/>
      <c r="E30001" s="21"/>
      <c r="G30001" s="13"/>
      <c r="H30001" s="13"/>
      <c r="J30001" s="13"/>
      <c r="K30001" s="21"/>
    </row>
    <row r="30002">
      <c r="D30002" s="13"/>
      <c r="E30002" s="21"/>
      <c r="G30002" s="13"/>
      <c r="H30002" s="13"/>
      <c r="J30002" s="13"/>
      <c r="K30002" s="21"/>
    </row>
    <row r="30003">
      <c r="D30003" s="13"/>
      <c r="E30003" s="21"/>
      <c r="G30003" s="13"/>
      <c r="H30003" s="13"/>
      <c r="J30003" s="13"/>
      <c r="K30003" s="21"/>
    </row>
    <row r="30004">
      <c r="D30004" s="13"/>
      <c r="E30004" s="21"/>
      <c r="G30004" s="13"/>
      <c r="H30004" s="13"/>
      <c r="J30004" s="13"/>
      <c r="K30004" s="21"/>
    </row>
    <row r="30005">
      <c r="D30005" s="13"/>
      <c r="E30005" s="21"/>
      <c r="G30005" s="13"/>
      <c r="H30005" s="13"/>
      <c r="J30005" s="13"/>
      <c r="K30005" s="21"/>
    </row>
    <row r="30006">
      <c r="D30006" s="13"/>
      <c r="E30006" s="21"/>
      <c r="G30006" s="13"/>
      <c r="H30006" s="13"/>
      <c r="J30006" s="13"/>
      <c r="K30006" s="21"/>
    </row>
    <row r="30007">
      <c r="D30007" s="13"/>
      <c r="E30007" s="21"/>
      <c r="G30007" s="13"/>
      <c r="H30007" s="13"/>
      <c r="J30007" s="13"/>
      <c r="K30007" s="21"/>
    </row>
    <row r="30008">
      <c r="D30008" s="13"/>
      <c r="E30008" s="21"/>
      <c r="G30008" s="13"/>
      <c r="H30008" s="13"/>
      <c r="J30008" s="13"/>
      <c r="K30008" s="21"/>
    </row>
    <row r="30009">
      <c r="D30009" s="13"/>
      <c r="E30009" s="21"/>
      <c r="G30009" s="13"/>
      <c r="H30009" s="13"/>
      <c r="J30009" s="13"/>
      <c r="K30009" s="21"/>
    </row>
    <row r="30010">
      <c r="D30010" s="13"/>
      <c r="E30010" s="21"/>
      <c r="G30010" s="13"/>
      <c r="H30010" s="13"/>
      <c r="J30010" s="13"/>
      <c r="K30010" s="21"/>
    </row>
    <row r="30011">
      <c r="D30011" s="13"/>
      <c r="E30011" s="21"/>
      <c r="G30011" s="13"/>
      <c r="H30011" s="13"/>
      <c r="J30011" s="13"/>
      <c r="K30011" s="21"/>
    </row>
    <row r="30012">
      <c r="D30012" s="13"/>
      <c r="E30012" s="21"/>
      <c r="G30012" s="13"/>
      <c r="H30012" s="13"/>
      <c r="J30012" s="13"/>
      <c r="K30012" s="21"/>
    </row>
    <row r="30013">
      <c r="D30013" s="13"/>
      <c r="E30013" s="21"/>
      <c r="G30013" s="13"/>
      <c r="H30013" s="13"/>
      <c r="J30013" s="13"/>
      <c r="K30013" s="21"/>
    </row>
    <row r="30014">
      <c r="D30014" s="13"/>
      <c r="E30014" s="21"/>
      <c r="G30014" s="13"/>
      <c r="H30014" s="13"/>
      <c r="J30014" s="13"/>
      <c r="K30014" s="21"/>
    </row>
    <row r="30015">
      <c r="D30015" s="13"/>
      <c r="E30015" s="21"/>
      <c r="G30015" s="13"/>
      <c r="H30015" s="13"/>
      <c r="J30015" s="13"/>
      <c r="K30015" s="21"/>
    </row>
    <row r="30016">
      <c r="D30016" s="13"/>
      <c r="E30016" s="21"/>
      <c r="G30016" s="13"/>
      <c r="H30016" s="13"/>
      <c r="J30016" s="13"/>
      <c r="K30016" s="21"/>
    </row>
    <row r="30017">
      <c r="D30017" s="13"/>
      <c r="E30017" s="21"/>
      <c r="G30017" s="13"/>
      <c r="H30017" s="13"/>
      <c r="J30017" s="13"/>
      <c r="K30017" s="21"/>
    </row>
    <row r="30018">
      <c r="D30018" s="13"/>
      <c r="E30018" s="21"/>
      <c r="G30018" s="13"/>
      <c r="H30018" s="13"/>
      <c r="J30018" s="13"/>
      <c r="K30018" s="21"/>
    </row>
    <row r="30019">
      <c r="D30019" s="13"/>
      <c r="E30019" s="21"/>
      <c r="G30019" s="13"/>
      <c r="H30019" s="13"/>
      <c r="J30019" s="13"/>
      <c r="K30019" s="21"/>
    </row>
    <row r="30020">
      <c r="D30020" s="13"/>
      <c r="E30020" s="21"/>
      <c r="G30020" s="13"/>
      <c r="H30020" s="13"/>
      <c r="J30020" s="13"/>
      <c r="K30020" s="21"/>
    </row>
    <row r="30021">
      <c r="D30021" s="13"/>
      <c r="E30021" s="21"/>
      <c r="G30021" s="13"/>
      <c r="H30021" s="13"/>
      <c r="J30021" s="13"/>
      <c r="K30021" s="21"/>
    </row>
    <row r="30022">
      <c r="D30022" s="13"/>
      <c r="E30022" s="21"/>
      <c r="G30022" s="13"/>
      <c r="H30022" s="13"/>
      <c r="J30022" s="13"/>
      <c r="K30022" s="21"/>
    </row>
    <row r="30023">
      <c r="D30023" s="13"/>
      <c r="E30023" s="21"/>
      <c r="G30023" s="13"/>
      <c r="H30023" s="13"/>
      <c r="J30023" s="13"/>
      <c r="K30023" s="21"/>
    </row>
    <row r="30024">
      <c r="D30024" s="13"/>
      <c r="E30024" s="21"/>
      <c r="G30024" s="13"/>
      <c r="H30024" s="13"/>
      <c r="J30024" s="13"/>
      <c r="K30024" s="21"/>
    </row>
    <row r="30025">
      <c r="D30025" s="13"/>
      <c r="E30025" s="21"/>
      <c r="G30025" s="13"/>
      <c r="H30025" s="13"/>
      <c r="J30025" s="13"/>
      <c r="K30025" s="21"/>
    </row>
    <row r="30026">
      <c r="D30026" s="13"/>
      <c r="E30026" s="21"/>
      <c r="G30026" s="13"/>
      <c r="H30026" s="13"/>
      <c r="J30026" s="13"/>
      <c r="K30026" s="21"/>
    </row>
    <row r="30027">
      <c r="D30027" s="13"/>
      <c r="E30027" s="21"/>
      <c r="G30027" s="13"/>
      <c r="H30027" s="13"/>
      <c r="J30027" s="13"/>
      <c r="K30027" s="21"/>
    </row>
    <row r="30028">
      <c r="D30028" s="13"/>
      <c r="E30028" s="21"/>
      <c r="G30028" s="13"/>
      <c r="H30028" s="13"/>
      <c r="J30028" s="13"/>
      <c r="K30028" s="21"/>
    </row>
    <row r="30029">
      <c r="D30029" s="13"/>
      <c r="E30029" s="21"/>
      <c r="G30029" s="13"/>
      <c r="H30029" s="13"/>
      <c r="J30029" s="13"/>
      <c r="K30029" s="21"/>
    </row>
    <row r="30030">
      <c r="D30030" s="13"/>
      <c r="E30030" s="21"/>
      <c r="G30030" s="13"/>
      <c r="H30030" s="13"/>
      <c r="J30030" s="13"/>
      <c r="K30030" s="21"/>
    </row>
    <row r="30031">
      <c r="D30031" s="13"/>
      <c r="E30031" s="21"/>
      <c r="G30031" s="13"/>
      <c r="H30031" s="13"/>
      <c r="J30031" s="13"/>
      <c r="K30031" s="21"/>
    </row>
    <row r="30032">
      <c r="D30032" s="13"/>
      <c r="E30032" s="21"/>
      <c r="G30032" s="13"/>
      <c r="H30032" s="13"/>
      <c r="J30032" s="13"/>
      <c r="K30032" s="21"/>
    </row>
    <row r="30033">
      <c r="D30033" s="13"/>
      <c r="E30033" s="21"/>
      <c r="G30033" s="13"/>
      <c r="H30033" s="13"/>
      <c r="J30033" s="13"/>
      <c r="K30033" s="21"/>
    </row>
    <row r="30034">
      <c r="D30034" s="13"/>
      <c r="E30034" s="21"/>
      <c r="G30034" s="13"/>
      <c r="H30034" s="13"/>
      <c r="J30034" s="13"/>
      <c r="K30034" s="21"/>
    </row>
    <row r="30035">
      <c r="D30035" s="13"/>
      <c r="E30035" s="21"/>
      <c r="G30035" s="13"/>
      <c r="H30035" s="13"/>
      <c r="J30035" s="13"/>
      <c r="K30035" s="21"/>
    </row>
    <row r="30036">
      <c r="D30036" s="13"/>
      <c r="E30036" s="21"/>
      <c r="G30036" s="13"/>
      <c r="H30036" s="13"/>
      <c r="J30036" s="13"/>
      <c r="K30036" s="21"/>
    </row>
    <row r="30037">
      <c r="D30037" s="13"/>
      <c r="E30037" s="21"/>
      <c r="G30037" s="13"/>
      <c r="H30037" s="13"/>
      <c r="J30037" s="13"/>
      <c r="K30037" s="21"/>
    </row>
    <row r="30038">
      <c r="D30038" s="13"/>
      <c r="E30038" s="21"/>
      <c r="G30038" s="13"/>
      <c r="H30038" s="13"/>
      <c r="J30038" s="13"/>
      <c r="K30038" s="21"/>
    </row>
    <row r="30039">
      <c r="D30039" s="13"/>
      <c r="E30039" s="21"/>
      <c r="G30039" s="13"/>
      <c r="H30039" s="13"/>
      <c r="J30039" s="13"/>
      <c r="K30039" s="21"/>
    </row>
    <row r="30040">
      <c r="D30040" s="13"/>
      <c r="E30040" s="21"/>
      <c r="G30040" s="13"/>
      <c r="H30040" s="13"/>
      <c r="J30040" s="13"/>
      <c r="K30040" s="21"/>
    </row>
    <row r="30041">
      <c r="D30041" s="13"/>
      <c r="E30041" s="21"/>
      <c r="G30041" s="13"/>
      <c r="H30041" s="13"/>
      <c r="J30041" s="13"/>
      <c r="K30041" s="21"/>
    </row>
    <row r="30042">
      <c r="D30042" s="13"/>
      <c r="E30042" s="21"/>
      <c r="G30042" s="13"/>
      <c r="H30042" s="13"/>
      <c r="J30042" s="13"/>
      <c r="K30042" s="21"/>
    </row>
    <row r="30043">
      <c r="D30043" s="13"/>
      <c r="E30043" s="21"/>
      <c r="G30043" s="13"/>
      <c r="H30043" s="13"/>
      <c r="J30043" s="13"/>
      <c r="K30043" s="21"/>
    </row>
    <row r="30044">
      <c r="D30044" s="13"/>
      <c r="E30044" s="21"/>
      <c r="G30044" s="13"/>
      <c r="H30044" s="13"/>
      <c r="J30044" s="13"/>
      <c r="K30044" s="21"/>
    </row>
    <row r="30045">
      <c r="D30045" s="13"/>
      <c r="E30045" s="21"/>
      <c r="G30045" s="13"/>
      <c r="H30045" s="13"/>
      <c r="J30045" s="13"/>
      <c r="K30045" s="21"/>
    </row>
    <row r="30046">
      <c r="D30046" s="13"/>
      <c r="E30046" s="21"/>
      <c r="G30046" s="13"/>
      <c r="H30046" s="13"/>
      <c r="J30046" s="13"/>
      <c r="K30046" s="21"/>
    </row>
    <row r="30047">
      <c r="D30047" s="13"/>
      <c r="E30047" s="21"/>
      <c r="G30047" s="13"/>
      <c r="H30047" s="13"/>
      <c r="J30047" s="13"/>
      <c r="K30047" s="21"/>
    </row>
    <row r="30048">
      <c r="D30048" s="13"/>
      <c r="E30048" s="21"/>
      <c r="G30048" s="13"/>
      <c r="H30048" s="13"/>
      <c r="J30048" s="13"/>
      <c r="K30048" s="21"/>
    </row>
    <row r="30049">
      <c r="D30049" s="13"/>
      <c r="E30049" s="21"/>
      <c r="G30049" s="13"/>
      <c r="H30049" s="13"/>
      <c r="J30049" s="13"/>
      <c r="K30049" s="21"/>
    </row>
    <row r="30050">
      <c r="D30050" s="13"/>
      <c r="E30050" s="21"/>
      <c r="G30050" s="13"/>
      <c r="H30050" s="13"/>
      <c r="J30050" s="13"/>
      <c r="K30050" s="21"/>
    </row>
    <row r="30051">
      <c r="D30051" s="13"/>
      <c r="E30051" s="21"/>
      <c r="G30051" s="13"/>
      <c r="H30051" s="13"/>
      <c r="J30051" s="13"/>
      <c r="K30051" s="21"/>
    </row>
    <row r="30052">
      <c r="D30052" s="13"/>
      <c r="E30052" s="21"/>
      <c r="G30052" s="13"/>
      <c r="H30052" s="13"/>
      <c r="J30052" s="13"/>
      <c r="K30052" s="21"/>
    </row>
    <row r="30053">
      <c r="D30053" s="13"/>
      <c r="E30053" s="21"/>
      <c r="G30053" s="13"/>
      <c r="H30053" s="13"/>
      <c r="J30053" s="13"/>
      <c r="K30053" s="21"/>
    </row>
    <row r="30054">
      <c r="D30054" s="13"/>
      <c r="E30054" s="21"/>
      <c r="G30054" s="13"/>
      <c r="H30054" s="13"/>
      <c r="J30054" s="13"/>
      <c r="K30054" s="21"/>
    </row>
    <row r="30055">
      <c r="D30055" s="13"/>
      <c r="E30055" s="21"/>
      <c r="G30055" s="13"/>
      <c r="H30055" s="13"/>
      <c r="J30055" s="13"/>
      <c r="K30055" s="21"/>
    </row>
    <row r="30056">
      <c r="D30056" s="13"/>
      <c r="E30056" s="21"/>
      <c r="G30056" s="13"/>
      <c r="H30056" s="13"/>
      <c r="J30056" s="13"/>
      <c r="K30056" s="21"/>
    </row>
    <row r="30057">
      <c r="D30057" s="13"/>
      <c r="E30057" s="21"/>
      <c r="G30057" s="13"/>
      <c r="H30057" s="13"/>
      <c r="J30057" s="13"/>
      <c r="K30057" s="21"/>
    </row>
    <row r="30058">
      <c r="D30058" s="13"/>
      <c r="E30058" s="21"/>
      <c r="G30058" s="13"/>
      <c r="H30058" s="13"/>
      <c r="J30058" s="13"/>
      <c r="K30058" s="21"/>
    </row>
    <row r="30059">
      <c r="D30059" s="13"/>
      <c r="E30059" s="21"/>
      <c r="G30059" s="13"/>
      <c r="H30059" s="13"/>
      <c r="J30059" s="13"/>
      <c r="K30059" s="21"/>
    </row>
    <row r="30060">
      <c r="D30060" s="13"/>
      <c r="E30060" s="21"/>
      <c r="G30060" s="13"/>
      <c r="H30060" s="13"/>
      <c r="J30060" s="13"/>
      <c r="K30060" s="21"/>
    </row>
    <row r="30061">
      <c r="D30061" s="13"/>
      <c r="E30061" s="21"/>
      <c r="G30061" s="13"/>
      <c r="H30061" s="13"/>
      <c r="J30061" s="13"/>
      <c r="K30061" s="21"/>
    </row>
    <row r="30062">
      <c r="D30062" s="13"/>
      <c r="E30062" s="21"/>
      <c r="G30062" s="13"/>
      <c r="H30062" s="13"/>
      <c r="J30062" s="13"/>
      <c r="K30062" s="21"/>
    </row>
    <row r="30063">
      <c r="D30063" s="13"/>
      <c r="E30063" s="21"/>
      <c r="G30063" s="13"/>
      <c r="H30063" s="13"/>
      <c r="J30063" s="13"/>
      <c r="K30063" s="21"/>
    </row>
    <row r="30064">
      <c r="D30064" s="13"/>
      <c r="E30064" s="21"/>
      <c r="G30064" s="13"/>
      <c r="H30064" s="13"/>
      <c r="J30064" s="13"/>
      <c r="K30064" s="21"/>
    </row>
    <row r="30065">
      <c r="D30065" s="13"/>
      <c r="E30065" s="21"/>
      <c r="G30065" s="13"/>
      <c r="H30065" s="13"/>
      <c r="J30065" s="13"/>
      <c r="K30065" s="21"/>
    </row>
    <row r="30066">
      <c r="D30066" s="13"/>
      <c r="E30066" s="21"/>
      <c r="G30066" s="13"/>
      <c r="H30066" s="13"/>
      <c r="J30066" s="13"/>
      <c r="K30066" s="21"/>
    </row>
    <row r="30067">
      <c r="D30067" s="13"/>
      <c r="E30067" s="21"/>
      <c r="G30067" s="13"/>
      <c r="H30067" s="13"/>
      <c r="J30067" s="13"/>
      <c r="K30067" s="21"/>
    </row>
    <row r="30068">
      <c r="D30068" s="13"/>
      <c r="E30068" s="21"/>
      <c r="G30068" s="13"/>
      <c r="H30068" s="13"/>
      <c r="J30068" s="13"/>
      <c r="K30068" s="21"/>
    </row>
    <row r="30069">
      <c r="D30069" s="13"/>
      <c r="E30069" s="21"/>
      <c r="G30069" s="13"/>
      <c r="H30069" s="13"/>
      <c r="J30069" s="13"/>
      <c r="K30069" s="21"/>
    </row>
    <row r="30070">
      <c r="D30070" s="13"/>
      <c r="E30070" s="21"/>
      <c r="G30070" s="13"/>
      <c r="H30070" s="13"/>
      <c r="J30070" s="13"/>
      <c r="K30070" s="21"/>
    </row>
    <row r="30071">
      <c r="D30071" s="13"/>
      <c r="E30071" s="21"/>
      <c r="G30071" s="13"/>
      <c r="H30071" s="13"/>
      <c r="J30071" s="13"/>
      <c r="K30071" s="21"/>
    </row>
    <row r="30072">
      <c r="D30072" s="13"/>
      <c r="E30072" s="21"/>
      <c r="G30072" s="13"/>
      <c r="H30072" s="13"/>
      <c r="J30072" s="13"/>
      <c r="K30072" s="21"/>
    </row>
    <row r="30073">
      <c r="D30073" s="13"/>
      <c r="E30073" s="21"/>
      <c r="G30073" s="13"/>
      <c r="H30073" s="13"/>
      <c r="J30073" s="13"/>
      <c r="K30073" s="21"/>
    </row>
    <row r="30074">
      <c r="D30074" s="13"/>
      <c r="E30074" s="21"/>
      <c r="G30074" s="13"/>
      <c r="H30074" s="13"/>
      <c r="J30074" s="13"/>
      <c r="K30074" s="21"/>
    </row>
    <row r="30075">
      <c r="D30075" s="13"/>
      <c r="E30075" s="21"/>
      <c r="G30075" s="13"/>
      <c r="H30075" s="13"/>
      <c r="J30075" s="13"/>
      <c r="K30075" s="21"/>
    </row>
    <row r="30076">
      <c r="D30076" s="13"/>
      <c r="E30076" s="21"/>
      <c r="G30076" s="13"/>
      <c r="H30076" s="13"/>
      <c r="J30076" s="13"/>
      <c r="K30076" s="21"/>
    </row>
    <row r="30077">
      <c r="D30077" s="13"/>
      <c r="E30077" s="21"/>
      <c r="G30077" s="13"/>
      <c r="H30077" s="13"/>
      <c r="J30077" s="13"/>
      <c r="K30077" s="21"/>
    </row>
    <row r="30078">
      <c r="D30078" s="13"/>
      <c r="E30078" s="21"/>
      <c r="G30078" s="13"/>
      <c r="H30078" s="13"/>
      <c r="J30078" s="13"/>
      <c r="K30078" s="21"/>
    </row>
    <row r="30079">
      <c r="D30079" s="13"/>
      <c r="E30079" s="21"/>
      <c r="G30079" s="13"/>
      <c r="H30079" s="13"/>
      <c r="J30079" s="13"/>
      <c r="K30079" s="21"/>
    </row>
    <row r="30080">
      <c r="D30080" s="13"/>
      <c r="E30080" s="21"/>
      <c r="G30080" s="13"/>
      <c r="H30080" s="13"/>
      <c r="J30080" s="13"/>
      <c r="K30080" s="21"/>
    </row>
    <row r="30081">
      <c r="D30081" s="13"/>
      <c r="E30081" s="21"/>
      <c r="G30081" s="13"/>
      <c r="H30081" s="13"/>
      <c r="J30081" s="13"/>
      <c r="K30081" s="21"/>
    </row>
    <row r="30082">
      <c r="D30082" s="13"/>
      <c r="E30082" s="21"/>
      <c r="G30082" s="13"/>
      <c r="H30082" s="13"/>
      <c r="J30082" s="13"/>
      <c r="K30082" s="21"/>
    </row>
    <row r="30083">
      <c r="D30083" s="13"/>
      <c r="E30083" s="21"/>
      <c r="G30083" s="13"/>
      <c r="H30083" s="13"/>
      <c r="J30083" s="13"/>
      <c r="K30083" s="21"/>
    </row>
    <row r="30084">
      <c r="D30084" s="13"/>
      <c r="E30084" s="21"/>
      <c r="G30084" s="13"/>
      <c r="H30084" s="13"/>
      <c r="J30084" s="13"/>
      <c r="K30084" s="21"/>
    </row>
    <row r="30085">
      <c r="D30085" s="13"/>
      <c r="E30085" s="21"/>
      <c r="G30085" s="13"/>
      <c r="H30085" s="13"/>
      <c r="J30085" s="13"/>
      <c r="K30085" s="21"/>
    </row>
    <row r="30086">
      <c r="D30086" s="13"/>
      <c r="E30086" s="21"/>
      <c r="G30086" s="13"/>
      <c r="H30086" s="13"/>
      <c r="J30086" s="13"/>
      <c r="K30086" s="21"/>
    </row>
    <row r="30087">
      <c r="D30087" s="13"/>
      <c r="E30087" s="21"/>
      <c r="G30087" s="13"/>
      <c r="H30087" s="13"/>
      <c r="J30087" s="13"/>
      <c r="K30087" s="21"/>
    </row>
    <row r="30088">
      <c r="D30088" s="13"/>
      <c r="E30088" s="21"/>
      <c r="G30088" s="13"/>
      <c r="H30088" s="13"/>
      <c r="J30088" s="13"/>
      <c r="K30088" s="21"/>
    </row>
    <row r="30089">
      <c r="D30089" s="13"/>
      <c r="E30089" s="21"/>
      <c r="G30089" s="13"/>
      <c r="H30089" s="13"/>
      <c r="J30089" s="13"/>
      <c r="K30089" s="21"/>
    </row>
    <row r="30090">
      <c r="D30090" s="13"/>
      <c r="E30090" s="21"/>
      <c r="G30090" s="13"/>
      <c r="H30090" s="13"/>
      <c r="J30090" s="13"/>
      <c r="K30090" s="21"/>
    </row>
    <row r="30091">
      <c r="D30091" s="13"/>
      <c r="E30091" s="21"/>
      <c r="G30091" s="13"/>
      <c r="H30091" s="13"/>
      <c r="J30091" s="13"/>
      <c r="K30091" s="21"/>
    </row>
    <row r="30092">
      <c r="D30092" s="13"/>
      <c r="E30092" s="21"/>
      <c r="G30092" s="13"/>
      <c r="H30092" s="13"/>
      <c r="J30092" s="13"/>
      <c r="K30092" s="21"/>
    </row>
    <row r="30093">
      <c r="D30093" s="13"/>
      <c r="E30093" s="21"/>
      <c r="G30093" s="13"/>
      <c r="H30093" s="13"/>
      <c r="J30093" s="13"/>
      <c r="K30093" s="21"/>
    </row>
    <row r="30094">
      <c r="D30094" s="13"/>
      <c r="E30094" s="21"/>
      <c r="G30094" s="13"/>
      <c r="H30094" s="13"/>
      <c r="J30094" s="13"/>
      <c r="K30094" s="21"/>
    </row>
    <row r="30095">
      <c r="D30095" s="13"/>
      <c r="E30095" s="21"/>
      <c r="G30095" s="13"/>
      <c r="H30095" s="13"/>
      <c r="J30095" s="13"/>
      <c r="K30095" s="21"/>
    </row>
    <row r="30096">
      <c r="D30096" s="13"/>
      <c r="E30096" s="21"/>
      <c r="G30096" s="13"/>
      <c r="H30096" s="13"/>
      <c r="J30096" s="13"/>
      <c r="K30096" s="21"/>
    </row>
    <row r="30097">
      <c r="D30097" s="13"/>
      <c r="E30097" s="21"/>
      <c r="G30097" s="13"/>
      <c r="H30097" s="13"/>
      <c r="J30097" s="13"/>
      <c r="K30097" s="21"/>
    </row>
    <row r="30098">
      <c r="D30098" s="13"/>
      <c r="E30098" s="21"/>
      <c r="G30098" s="13"/>
      <c r="H30098" s="13"/>
      <c r="J30098" s="13"/>
      <c r="K30098" s="21"/>
    </row>
    <row r="30099">
      <c r="D30099" s="13"/>
      <c r="E30099" s="21"/>
      <c r="G30099" s="13"/>
      <c r="H30099" s="13"/>
      <c r="J30099" s="13"/>
      <c r="K30099" s="21"/>
    </row>
    <row r="30100">
      <c r="D30100" s="13"/>
      <c r="E30100" s="21"/>
      <c r="G30100" s="13"/>
      <c r="H30100" s="13"/>
      <c r="J30100" s="13"/>
      <c r="K30100" s="21"/>
    </row>
    <row r="30101">
      <c r="D30101" s="13"/>
      <c r="E30101" s="21"/>
      <c r="G30101" s="13"/>
      <c r="H30101" s="13"/>
      <c r="J30101" s="13"/>
      <c r="K30101" s="21"/>
    </row>
    <row r="30102">
      <c r="D30102" s="13"/>
      <c r="E30102" s="21"/>
      <c r="G30102" s="13"/>
      <c r="H30102" s="13"/>
      <c r="J30102" s="13"/>
      <c r="K30102" s="21"/>
    </row>
    <row r="30103">
      <c r="D30103" s="13"/>
      <c r="E30103" s="21"/>
      <c r="G30103" s="13"/>
      <c r="H30103" s="13"/>
      <c r="J30103" s="13"/>
      <c r="K30103" s="21"/>
    </row>
    <row r="30104">
      <c r="D30104" s="13"/>
      <c r="E30104" s="21"/>
      <c r="G30104" s="13"/>
      <c r="H30104" s="13"/>
      <c r="J30104" s="13"/>
      <c r="K30104" s="21"/>
    </row>
    <row r="30105">
      <c r="D30105" s="13"/>
      <c r="E30105" s="21"/>
      <c r="G30105" s="13"/>
      <c r="H30105" s="13"/>
      <c r="J30105" s="13"/>
      <c r="K30105" s="21"/>
    </row>
    <row r="30106">
      <c r="D30106" s="13"/>
      <c r="E30106" s="21"/>
      <c r="G30106" s="13"/>
      <c r="H30106" s="13"/>
      <c r="J30106" s="13"/>
      <c r="K30106" s="21"/>
    </row>
    <row r="30107">
      <c r="D30107" s="13"/>
      <c r="E30107" s="21"/>
      <c r="G30107" s="13"/>
      <c r="H30107" s="13"/>
      <c r="J30107" s="13"/>
      <c r="K30107" s="21"/>
    </row>
    <row r="30108">
      <c r="D30108" s="13"/>
      <c r="E30108" s="21"/>
      <c r="G30108" s="13"/>
      <c r="H30108" s="13"/>
      <c r="J30108" s="13"/>
      <c r="K30108" s="21"/>
    </row>
    <row r="30109">
      <c r="D30109" s="13"/>
      <c r="E30109" s="21"/>
      <c r="G30109" s="13"/>
      <c r="H30109" s="13"/>
      <c r="J30109" s="13"/>
      <c r="K30109" s="21"/>
    </row>
    <row r="30110">
      <c r="D30110" s="13"/>
      <c r="E30110" s="21"/>
      <c r="G30110" s="13"/>
      <c r="H30110" s="13"/>
      <c r="J30110" s="13"/>
      <c r="K30110" s="21"/>
    </row>
    <row r="30111">
      <c r="D30111" s="13"/>
      <c r="E30111" s="21"/>
      <c r="G30111" s="13"/>
      <c r="H30111" s="13"/>
      <c r="J30111" s="13"/>
      <c r="K30111" s="21"/>
    </row>
    <row r="30112">
      <c r="D30112" s="13"/>
      <c r="E30112" s="21"/>
      <c r="G30112" s="13"/>
      <c r="H30112" s="13"/>
      <c r="J30112" s="13"/>
      <c r="K30112" s="21"/>
    </row>
    <row r="30113">
      <c r="D30113" s="13"/>
      <c r="E30113" s="21"/>
      <c r="G30113" s="13"/>
      <c r="H30113" s="13"/>
      <c r="J30113" s="13"/>
      <c r="K30113" s="21"/>
    </row>
    <row r="30114">
      <c r="D30114" s="13"/>
      <c r="E30114" s="21"/>
      <c r="G30114" s="13"/>
      <c r="H30114" s="13"/>
      <c r="J30114" s="13"/>
      <c r="K30114" s="21"/>
    </row>
    <row r="30115">
      <c r="D30115" s="13"/>
      <c r="E30115" s="21"/>
      <c r="G30115" s="13"/>
      <c r="H30115" s="13"/>
      <c r="J30115" s="13"/>
      <c r="K30115" s="21"/>
    </row>
    <row r="30116">
      <c r="D30116" s="13"/>
      <c r="E30116" s="21"/>
      <c r="G30116" s="13"/>
      <c r="H30116" s="13"/>
      <c r="J30116" s="13"/>
      <c r="K30116" s="21"/>
    </row>
    <row r="30117">
      <c r="D30117" s="13"/>
      <c r="E30117" s="21"/>
      <c r="G30117" s="13"/>
      <c r="H30117" s="13"/>
      <c r="J30117" s="13"/>
      <c r="K30117" s="21"/>
    </row>
    <row r="30118">
      <c r="D30118" s="13"/>
      <c r="E30118" s="21"/>
      <c r="G30118" s="13"/>
      <c r="H30118" s="13"/>
      <c r="J30118" s="13"/>
      <c r="K30118" s="21"/>
    </row>
    <row r="30119">
      <c r="D30119" s="13"/>
      <c r="E30119" s="21"/>
      <c r="G30119" s="13"/>
      <c r="H30119" s="13"/>
      <c r="J30119" s="13"/>
      <c r="K30119" s="21"/>
    </row>
    <row r="30120">
      <c r="D30120" s="13"/>
      <c r="E30120" s="21"/>
      <c r="G30120" s="13"/>
      <c r="H30120" s="13"/>
      <c r="J30120" s="13"/>
      <c r="K30120" s="21"/>
    </row>
    <row r="30121">
      <c r="D30121" s="13"/>
      <c r="E30121" s="21"/>
      <c r="G30121" s="13"/>
      <c r="H30121" s="13"/>
      <c r="J30121" s="13"/>
      <c r="K30121" s="21"/>
    </row>
    <row r="30122">
      <c r="D30122" s="13"/>
      <c r="E30122" s="21"/>
      <c r="G30122" s="13"/>
      <c r="H30122" s="13"/>
      <c r="J30122" s="13"/>
      <c r="K30122" s="21"/>
    </row>
    <row r="30123">
      <c r="D30123" s="13"/>
      <c r="E30123" s="21"/>
      <c r="G30123" s="13"/>
      <c r="H30123" s="13"/>
      <c r="J30123" s="13"/>
      <c r="K30123" s="21"/>
    </row>
    <row r="30124">
      <c r="D30124" s="13"/>
      <c r="E30124" s="21"/>
      <c r="G30124" s="13"/>
      <c r="H30124" s="13"/>
      <c r="J30124" s="13"/>
      <c r="K30124" s="21"/>
    </row>
    <row r="30125">
      <c r="D30125" s="13"/>
      <c r="E30125" s="21"/>
      <c r="G30125" s="13"/>
      <c r="H30125" s="13"/>
      <c r="J30125" s="13"/>
      <c r="K30125" s="21"/>
    </row>
    <row r="30126">
      <c r="D30126" s="13"/>
      <c r="E30126" s="21"/>
      <c r="G30126" s="13"/>
      <c r="H30126" s="13"/>
      <c r="J30126" s="13"/>
      <c r="K30126" s="21"/>
    </row>
    <row r="30127">
      <c r="D30127" s="13"/>
      <c r="E30127" s="21"/>
      <c r="G30127" s="13"/>
      <c r="H30127" s="13"/>
      <c r="J30127" s="13"/>
      <c r="K30127" s="21"/>
    </row>
    <row r="30128">
      <c r="D30128" s="13"/>
      <c r="E30128" s="21"/>
      <c r="G30128" s="13"/>
      <c r="H30128" s="13"/>
      <c r="J30128" s="13"/>
      <c r="K30128" s="21"/>
    </row>
    <row r="30129">
      <c r="D30129" s="13"/>
      <c r="E30129" s="21"/>
      <c r="G30129" s="13"/>
      <c r="H30129" s="13"/>
      <c r="J30129" s="13"/>
      <c r="K30129" s="21"/>
    </row>
    <row r="30130">
      <c r="D30130" s="13"/>
      <c r="E30130" s="21"/>
      <c r="G30130" s="13"/>
      <c r="H30130" s="13"/>
      <c r="J30130" s="13"/>
      <c r="K30130" s="21"/>
    </row>
    <row r="30131">
      <c r="D30131" s="13"/>
      <c r="E30131" s="21"/>
      <c r="G30131" s="13"/>
      <c r="H30131" s="13"/>
      <c r="J30131" s="13"/>
      <c r="K30131" s="21"/>
    </row>
    <row r="30132">
      <c r="D30132" s="13"/>
      <c r="E30132" s="21"/>
      <c r="G30132" s="13"/>
      <c r="H30132" s="13"/>
      <c r="J30132" s="13"/>
      <c r="K30132" s="21"/>
    </row>
    <row r="30133">
      <c r="D30133" s="13"/>
      <c r="E30133" s="21"/>
      <c r="G30133" s="13"/>
      <c r="H30133" s="13"/>
      <c r="J30133" s="13"/>
      <c r="K30133" s="21"/>
    </row>
    <row r="30134">
      <c r="D30134" s="13"/>
      <c r="E30134" s="21"/>
      <c r="G30134" s="13"/>
      <c r="H30134" s="13"/>
      <c r="J30134" s="13"/>
      <c r="K30134" s="21"/>
    </row>
    <row r="30135">
      <c r="D30135" s="13"/>
      <c r="E30135" s="21"/>
      <c r="G30135" s="13"/>
      <c r="H30135" s="13"/>
      <c r="J30135" s="13"/>
      <c r="K30135" s="21"/>
    </row>
    <row r="30136">
      <c r="D30136" s="13"/>
      <c r="E30136" s="21"/>
      <c r="G30136" s="13"/>
      <c r="H30136" s="13"/>
      <c r="J30136" s="13"/>
      <c r="K30136" s="21"/>
    </row>
    <row r="30137">
      <c r="D30137" s="13"/>
      <c r="E30137" s="21"/>
      <c r="G30137" s="13"/>
      <c r="H30137" s="13"/>
      <c r="J30137" s="13"/>
      <c r="K30137" s="21"/>
    </row>
    <row r="30138">
      <c r="D30138" s="13"/>
      <c r="E30138" s="21"/>
      <c r="G30138" s="13"/>
      <c r="H30138" s="13"/>
      <c r="J30138" s="13"/>
      <c r="K30138" s="21"/>
    </row>
    <row r="30139">
      <c r="D30139" s="13"/>
      <c r="E30139" s="21"/>
      <c r="G30139" s="13"/>
      <c r="H30139" s="13"/>
      <c r="J30139" s="13"/>
      <c r="K30139" s="21"/>
    </row>
    <row r="30140">
      <c r="D30140" s="13"/>
      <c r="E30140" s="21"/>
      <c r="G30140" s="13"/>
      <c r="H30140" s="13"/>
      <c r="J30140" s="13"/>
      <c r="K30140" s="21"/>
    </row>
    <row r="30141">
      <c r="D30141" s="13"/>
      <c r="E30141" s="21"/>
      <c r="G30141" s="13"/>
      <c r="H30141" s="13"/>
      <c r="J30141" s="13"/>
      <c r="K30141" s="21"/>
    </row>
    <row r="30142">
      <c r="D30142" s="13"/>
      <c r="E30142" s="21"/>
      <c r="G30142" s="13"/>
      <c r="H30142" s="13"/>
      <c r="J30142" s="13"/>
      <c r="K30142" s="21"/>
    </row>
    <row r="30143">
      <c r="D30143" s="13"/>
      <c r="E30143" s="21"/>
      <c r="G30143" s="13"/>
      <c r="H30143" s="13"/>
      <c r="J30143" s="13"/>
      <c r="K30143" s="21"/>
    </row>
    <row r="30144">
      <c r="D30144" s="13"/>
      <c r="E30144" s="21"/>
      <c r="G30144" s="13"/>
      <c r="H30144" s="13"/>
      <c r="J30144" s="13"/>
      <c r="K30144" s="21"/>
    </row>
    <row r="30145">
      <c r="D30145" s="13"/>
      <c r="E30145" s="21"/>
      <c r="G30145" s="13"/>
      <c r="H30145" s="13"/>
      <c r="J30145" s="13"/>
      <c r="K30145" s="21"/>
    </row>
    <row r="30146">
      <c r="D30146" s="13"/>
      <c r="E30146" s="21"/>
      <c r="G30146" s="13"/>
      <c r="H30146" s="13"/>
      <c r="J30146" s="13"/>
      <c r="K30146" s="21"/>
    </row>
    <row r="30147">
      <c r="D30147" s="13"/>
      <c r="E30147" s="21"/>
      <c r="G30147" s="13"/>
      <c r="H30147" s="13"/>
      <c r="J30147" s="13"/>
      <c r="K30147" s="21"/>
    </row>
    <row r="30148">
      <c r="D30148" s="13"/>
      <c r="E30148" s="21"/>
      <c r="G30148" s="13"/>
      <c r="H30148" s="13"/>
      <c r="J30148" s="13"/>
      <c r="K30148" s="21"/>
    </row>
    <row r="30149">
      <c r="D30149" s="13"/>
      <c r="E30149" s="21"/>
      <c r="G30149" s="13"/>
      <c r="H30149" s="13"/>
      <c r="J30149" s="13"/>
      <c r="K30149" s="21"/>
    </row>
    <row r="30150">
      <c r="D30150" s="13"/>
      <c r="E30150" s="21"/>
      <c r="G30150" s="13"/>
      <c r="H30150" s="13"/>
      <c r="J30150" s="13"/>
      <c r="K30150" s="21"/>
    </row>
    <row r="30151">
      <c r="D30151" s="13"/>
      <c r="E30151" s="21"/>
      <c r="G30151" s="13"/>
      <c r="H30151" s="13"/>
      <c r="J30151" s="13"/>
      <c r="K30151" s="21"/>
    </row>
    <row r="30152">
      <c r="D30152" s="13"/>
      <c r="E30152" s="21"/>
      <c r="G30152" s="13"/>
      <c r="H30152" s="13"/>
      <c r="J30152" s="13"/>
      <c r="K30152" s="21"/>
    </row>
    <row r="30153">
      <c r="D30153" s="13"/>
      <c r="E30153" s="21"/>
      <c r="G30153" s="13"/>
      <c r="H30153" s="13"/>
      <c r="J30153" s="13"/>
      <c r="K30153" s="21"/>
    </row>
    <row r="30154">
      <c r="D30154" s="13"/>
      <c r="E30154" s="21"/>
      <c r="G30154" s="13"/>
      <c r="H30154" s="13"/>
      <c r="J30154" s="13"/>
      <c r="K30154" s="21"/>
    </row>
    <row r="30155">
      <c r="D30155" s="13"/>
      <c r="E30155" s="21"/>
      <c r="G30155" s="13"/>
      <c r="H30155" s="13"/>
      <c r="J30155" s="13"/>
      <c r="K30155" s="21"/>
    </row>
    <row r="30156">
      <c r="D30156" s="13"/>
      <c r="E30156" s="21"/>
      <c r="G30156" s="13"/>
      <c r="H30156" s="13"/>
      <c r="J30156" s="13"/>
      <c r="K30156" s="21"/>
    </row>
    <row r="30157">
      <c r="D30157" s="13"/>
      <c r="E30157" s="21"/>
      <c r="G30157" s="13"/>
      <c r="H30157" s="13"/>
      <c r="J30157" s="13"/>
      <c r="K30157" s="21"/>
    </row>
    <row r="30158">
      <c r="D30158" s="13"/>
      <c r="E30158" s="21"/>
      <c r="G30158" s="13"/>
      <c r="H30158" s="13"/>
      <c r="J30158" s="13"/>
      <c r="K30158" s="21"/>
    </row>
    <row r="30159">
      <c r="D30159" s="13"/>
      <c r="E30159" s="21"/>
      <c r="G30159" s="13"/>
      <c r="H30159" s="13"/>
      <c r="J30159" s="13"/>
      <c r="K30159" s="21"/>
    </row>
    <row r="30160">
      <c r="D30160" s="13"/>
      <c r="E30160" s="21"/>
      <c r="G30160" s="13"/>
      <c r="H30160" s="13"/>
      <c r="J30160" s="13"/>
      <c r="K30160" s="21"/>
    </row>
    <row r="30161">
      <c r="D30161" s="13"/>
      <c r="E30161" s="21"/>
      <c r="G30161" s="13"/>
      <c r="H30161" s="13"/>
      <c r="J30161" s="13"/>
      <c r="K30161" s="21"/>
    </row>
    <row r="30162">
      <c r="D30162" s="13"/>
      <c r="E30162" s="21"/>
      <c r="G30162" s="13"/>
      <c r="H30162" s="13"/>
      <c r="J30162" s="13"/>
      <c r="K30162" s="21"/>
    </row>
    <row r="30163">
      <c r="D30163" s="13"/>
      <c r="E30163" s="21"/>
      <c r="G30163" s="13"/>
      <c r="H30163" s="13"/>
      <c r="J30163" s="13"/>
      <c r="K30163" s="21"/>
    </row>
    <row r="30164">
      <c r="D30164" s="13"/>
      <c r="E30164" s="21"/>
      <c r="G30164" s="13"/>
      <c r="H30164" s="13"/>
      <c r="J30164" s="13"/>
      <c r="K30164" s="21"/>
    </row>
    <row r="30165">
      <c r="D30165" s="13"/>
      <c r="E30165" s="21"/>
      <c r="G30165" s="13"/>
      <c r="H30165" s="13"/>
      <c r="J30165" s="13"/>
      <c r="K30165" s="21"/>
    </row>
    <row r="30166">
      <c r="D30166" s="13"/>
      <c r="E30166" s="21"/>
      <c r="G30166" s="13"/>
      <c r="H30166" s="13"/>
      <c r="J30166" s="13"/>
      <c r="K30166" s="21"/>
    </row>
    <row r="30167">
      <c r="D30167" s="13"/>
      <c r="E30167" s="21"/>
      <c r="G30167" s="13"/>
      <c r="H30167" s="13"/>
      <c r="J30167" s="13"/>
      <c r="K30167" s="21"/>
    </row>
    <row r="30168">
      <c r="D30168" s="13"/>
      <c r="E30168" s="21"/>
      <c r="G30168" s="13"/>
      <c r="H30168" s="13"/>
      <c r="J30168" s="13"/>
      <c r="K30168" s="21"/>
    </row>
    <row r="30169">
      <c r="D30169" s="13"/>
      <c r="E30169" s="21"/>
      <c r="G30169" s="13"/>
      <c r="H30169" s="13"/>
      <c r="J30169" s="13"/>
      <c r="K30169" s="21"/>
    </row>
    <row r="30170">
      <c r="D30170" s="13"/>
      <c r="E30170" s="21"/>
      <c r="G30170" s="13"/>
      <c r="H30170" s="13"/>
      <c r="J30170" s="13"/>
      <c r="K30170" s="21"/>
    </row>
    <row r="30171">
      <c r="D30171" s="13"/>
      <c r="E30171" s="21"/>
      <c r="G30171" s="13"/>
      <c r="H30171" s="13"/>
      <c r="J30171" s="13"/>
      <c r="K30171" s="21"/>
    </row>
    <row r="30172">
      <c r="D30172" s="13"/>
      <c r="E30172" s="21"/>
      <c r="G30172" s="13"/>
      <c r="H30172" s="13"/>
      <c r="J30172" s="13"/>
      <c r="K30172" s="21"/>
    </row>
    <row r="30173">
      <c r="D30173" s="13"/>
      <c r="E30173" s="21"/>
      <c r="G30173" s="13"/>
      <c r="H30173" s="13"/>
      <c r="J30173" s="13"/>
      <c r="K30173" s="21"/>
    </row>
    <row r="30174">
      <c r="D30174" s="13"/>
      <c r="E30174" s="21"/>
      <c r="G30174" s="13"/>
      <c r="H30174" s="13"/>
      <c r="J30174" s="13"/>
      <c r="K30174" s="21"/>
    </row>
    <row r="30175">
      <c r="D30175" s="13"/>
      <c r="E30175" s="21"/>
      <c r="G30175" s="13"/>
      <c r="H30175" s="13"/>
      <c r="J30175" s="13"/>
      <c r="K30175" s="21"/>
    </row>
    <row r="30176">
      <c r="D30176" s="13"/>
      <c r="E30176" s="21"/>
      <c r="G30176" s="13"/>
      <c r="H30176" s="13"/>
      <c r="J30176" s="13"/>
      <c r="K30176" s="21"/>
    </row>
    <row r="30177">
      <c r="D30177" s="13"/>
      <c r="E30177" s="21"/>
      <c r="G30177" s="13"/>
      <c r="H30177" s="13"/>
      <c r="J30177" s="13"/>
      <c r="K30177" s="21"/>
    </row>
    <row r="30178">
      <c r="D30178" s="13"/>
      <c r="E30178" s="21"/>
      <c r="G30178" s="13"/>
      <c r="H30178" s="13"/>
      <c r="J30178" s="13"/>
      <c r="K30178" s="21"/>
    </row>
    <row r="30179">
      <c r="D30179" s="13"/>
      <c r="E30179" s="21"/>
      <c r="G30179" s="13"/>
      <c r="H30179" s="13"/>
      <c r="J30179" s="13"/>
      <c r="K30179" s="21"/>
    </row>
    <row r="30180">
      <c r="D30180" s="13"/>
      <c r="E30180" s="21"/>
      <c r="G30180" s="13"/>
      <c r="H30180" s="13"/>
      <c r="J30180" s="13"/>
      <c r="K30180" s="21"/>
    </row>
    <row r="30181">
      <c r="D30181" s="13"/>
      <c r="E30181" s="21"/>
      <c r="G30181" s="13"/>
      <c r="H30181" s="13"/>
      <c r="J30181" s="13"/>
      <c r="K30181" s="21"/>
    </row>
    <row r="30182">
      <c r="D30182" s="13"/>
      <c r="E30182" s="21"/>
      <c r="G30182" s="13"/>
      <c r="H30182" s="13"/>
      <c r="J30182" s="13"/>
      <c r="K30182" s="21"/>
    </row>
    <row r="30183">
      <c r="D30183" s="13"/>
      <c r="E30183" s="21"/>
      <c r="G30183" s="13"/>
      <c r="H30183" s="13"/>
      <c r="J30183" s="13"/>
      <c r="K30183" s="21"/>
    </row>
    <row r="30184">
      <c r="D30184" s="13"/>
      <c r="E30184" s="21"/>
      <c r="G30184" s="13"/>
      <c r="H30184" s="13"/>
      <c r="J30184" s="13"/>
      <c r="K30184" s="21"/>
    </row>
    <row r="30185">
      <c r="D30185" s="13"/>
      <c r="E30185" s="21"/>
      <c r="G30185" s="13"/>
      <c r="H30185" s="13"/>
      <c r="J30185" s="13"/>
      <c r="K30185" s="21"/>
    </row>
    <row r="30186">
      <c r="D30186" s="13"/>
      <c r="E30186" s="21"/>
      <c r="G30186" s="13"/>
      <c r="H30186" s="13"/>
      <c r="J30186" s="13"/>
      <c r="K30186" s="21"/>
    </row>
    <row r="30187">
      <c r="D30187" s="13"/>
      <c r="E30187" s="21"/>
      <c r="G30187" s="13"/>
      <c r="H30187" s="13"/>
      <c r="J30187" s="13"/>
      <c r="K30187" s="21"/>
    </row>
    <row r="30188">
      <c r="D30188" s="13"/>
      <c r="E30188" s="21"/>
      <c r="G30188" s="13"/>
      <c r="H30188" s="13"/>
      <c r="J30188" s="13"/>
      <c r="K30188" s="21"/>
    </row>
    <row r="30189">
      <c r="D30189" s="13"/>
      <c r="E30189" s="21"/>
      <c r="G30189" s="13"/>
      <c r="H30189" s="13"/>
      <c r="J30189" s="13"/>
      <c r="K30189" s="21"/>
    </row>
    <row r="30190">
      <c r="D30190" s="13"/>
      <c r="E30190" s="21"/>
      <c r="G30190" s="13"/>
      <c r="H30190" s="13"/>
      <c r="J30190" s="13"/>
      <c r="K30190" s="21"/>
    </row>
    <row r="30191">
      <c r="D30191" s="13"/>
      <c r="E30191" s="21"/>
      <c r="G30191" s="13"/>
      <c r="H30191" s="13"/>
      <c r="J30191" s="13"/>
      <c r="K30191" s="21"/>
    </row>
    <row r="30192">
      <c r="D30192" s="13"/>
      <c r="E30192" s="21"/>
      <c r="G30192" s="13"/>
      <c r="H30192" s="13"/>
      <c r="J30192" s="13"/>
      <c r="K30192" s="21"/>
    </row>
    <row r="30193">
      <c r="D30193" s="13"/>
      <c r="E30193" s="21"/>
      <c r="G30193" s="13"/>
      <c r="H30193" s="13"/>
      <c r="J30193" s="13"/>
      <c r="K30193" s="21"/>
    </row>
    <row r="30194">
      <c r="D30194" s="13"/>
      <c r="E30194" s="21"/>
      <c r="G30194" s="13"/>
      <c r="H30194" s="13"/>
      <c r="J30194" s="13"/>
      <c r="K30194" s="21"/>
    </row>
    <row r="30195">
      <c r="D30195" s="13"/>
      <c r="E30195" s="21"/>
      <c r="G30195" s="13"/>
      <c r="H30195" s="13"/>
      <c r="J30195" s="13"/>
      <c r="K30195" s="21"/>
    </row>
    <row r="30196">
      <c r="D30196" s="13"/>
      <c r="E30196" s="21"/>
      <c r="G30196" s="13"/>
      <c r="H30196" s="13"/>
      <c r="J30196" s="13"/>
      <c r="K30196" s="21"/>
    </row>
    <row r="30197">
      <c r="D30197" s="13"/>
      <c r="E30197" s="21"/>
      <c r="G30197" s="13"/>
      <c r="H30197" s="13"/>
      <c r="J30197" s="13"/>
      <c r="K30197" s="21"/>
    </row>
    <row r="30198">
      <c r="D30198" s="13"/>
      <c r="E30198" s="21"/>
      <c r="G30198" s="13"/>
      <c r="H30198" s="13"/>
      <c r="J30198" s="13"/>
      <c r="K30198" s="21"/>
    </row>
    <row r="30199">
      <c r="D30199" s="13"/>
      <c r="E30199" s="21"/>
      <c r="G30199" s="13"/>
      <c r="H30199" s="13"/>
      <c r="J30199" s="13"/>
      <c r="K30199" s="21"/>
    </row>
    <row r="30200">
      <c r="D30200" s="13"/>
      <c r="E30200" s="21"/>
      <c r="G30200" s="13"/>
      <c r="H30200" s="13"/>
      <c r="J30200" s="13"/>
      <c r="K30200" s="21"/>
    </row>
    <row r="30201">
      <c r="D30201" s="13"/>
      <c r="E30201" s="21"/>
      <c r="G30201" s="13"/>
      <c r="H30201" s="13"/>
      <c r="J30201" s="13"/>
      <c r="K30201" s="21"/>
    </row>
    <row r="30202">
      <c r="D30202" s="13"/>
      <c r="E30202" s="21"/>
      <c r="G30202" s="13"/>
      <c r="H30202" s="13"/>
      <c r="J30202" s="13"/>
      <c r="K30202" s="21"/>
    </row>
    <row r="30203">
      <c r="D30203" s="13"/>
      <c r="E30203" s="21"/>
      <c r="G30203" s="13"/>
      <c r="H30203" s="13"/>
      <c r="J30203" s="13"/>
      <c r="K30203" s="21"/>
    </row>
    <row r="30204">
      <c r="D30204" s="13"/>
      <c r="E30204" s="21"/>
      <c r="G30204" s="13"/>
      <c r="H30204" s="13"/>
      <c r="J30204" s="13"/>
      <c r="K30204" s="21"/>
    </row>
    <row r="30205">
      <c r="D30205" s="13"/>
      <c r="E30205" s="21"/>
      <c r="G30205" s="13"/>
      <c r="H30205" s="13"/>
      <c r="J30205" s="13"/>
      <c r="K30205" s="21"/>
    </row>
    <row r="30206">
      <c r="D30206" s="13"/>
      <c r="E30206" s="21"/>
      <c r="G30206" s="13"/>
      <c r="H30206" s="13"/>
      <c r="J30206" s="13"/>
      <c r="K30206" s="21"/>
    </row>
    <row r="30207">
      <c r="D30207" s="13"/>
      <c r="E30207" s="21"/>
      <c r="G30207" s="13"/>
      <c r="H30207" s="13"/>
      <c r="J30207" s="13"/>
      <c r="K30207" s="21"/>
    </row>
    <row r="30208">
      <c r="D30208" s="13"/>
      <c r="E30208" s="21"/>
      <c r="G30208" s="13"/>
      <c r="H30208" s="13"/>
      <c r="J30208" s="13"/>
      <c r="K30208" s="21"/>
    </row>
    <row r="30209">
      <c r="D30209" s="13"/>
      <c r="E30209" s="21"/>
      <c r="G30209" s="13"/>
      <c r="H30209" s="13"/>
      <c r="J30209" s="13"/>
      <c r="K30209" s="21"/>
    </row>
    <row r="30210">
      <c r="D30210" s="13"/>
      <c r="E30210" s="21"/>
      <c r="G30210" s="13"/>
      <c r="H30210" s="13"/>
      <c r="J30210" s="13"/>
      <c r="K30210" s="21"/>
    </row>
    <row r="30211">
      <c r="D30211" s="13"/>
      <c r="E30211" s="21"/>
      <c r="G30211" s="13"/>
      <c r="H30211" s="13"/>
      <c r="J30211" s="13"/>
      <c r="K30211" s="21"/>
    </row>
    <row r="30212">
      <c r="D30212" s="13"/>
      <c r="E30212" s="21"/>
      <c r="G30212" s="13"/>
      <c r="H30212" s="13"/>
      <c r="J30212" s="13"/>
      <c r="K30212" s="21"/>
    </row>
    <row r="30213">
      <c r="D30213" s="13"/>
      <c r="E30213" s="21"/>
      <c r="G30213" s="13"/>
      <c r="H30213" s="13"/>
      <c r="J30213" s="13"/>
      <c r="K30213" s="21"/>
    </row>
    <row r="30214">
      <c r="D30214" s="13"/>
      <c r="E30214" s="21"/>
      <c r="G30214" s="13"/>
      <c r="H30214" s="13"/>
      <c r="J30214" s="13"/>
      <c r="K30214" s="21"/>
    </row>
    <row r="30215">
      <c r="D30215" s="13"/>
      <c r="E30215" s="21"/>
      <c r="G30215" s="13"/>
      <c r="H30215" s="13"/>
      <c r="J30215" s="13"/>
      <c r="K30215" s="21"/>
    </row>
    <row r="30216">
      <c r="D30216" s="13"/>
      <c r="E30216" s="21"/>
      <c r="G30216" s="13"/>
      <c r="H30216" s="13"/>
      <c r="J30216" s="13"/>
      <c r="K30216" s="21"/>
    </row>
    <row r="30217">
      <c r="D30217" s="13"/>
      <c r="E30217" s="21"/>
      <c r="G30217" s="13"/>
      <c r="H30217" s="13"/>
      <c r="J30217" s="13"/>
      <c r="K30217" s="21"/>
    </row>
    <row r="30218">
      <c r="D30218" s="13"/>
      <c r="E30218" s="21"/>
      <c r="G30218" s="13"/>
      <c r="H30218" s="13"/>
      <c r="J30218" s="13"/>
      <c r="K30218" s="21"/>
    </row>
    <row r="30219">
      <c r="D30219" s="13"/>
      <c r="E30219" s="21"/>
      <c r="G30219" s="13"/>
      <c r="H30219" s="13"/>
      <c r="J30219" s="13"/>
      <c r="K30219" s="21"/>
    </row>
    <row r="30220">
      <c r="D30220" s="13"/>
      <c r="E30220" s="21"/>
      <c r="G30220" s="13"/>
      <c r="H30220" s="13"/>
      <c r="J30220" s="13"/>
      <c r="K30220" s="21"/>
    </row>
    <row r="30221">
      <c r="D30221" s="13"/>
      <c r="E30221" s="21"/>
      <c r="G30221" s="13"/>
      <c r="H30221" s="13"/>
      <c r="J30221" s="13"/>
      <c r="K30221" s="21"/>
    </row>
    <row r="30222">
      <c r="D30222" s="13"/>
      <c r="E30222" s="21"/>
      <c r="G30222" s="13"/>
      <c r="H30222" s="13"/>
      <c r="J30222" s="13"/>
      <c r="K30222" s="21"/>
    </row>
    <row r="30223">
      <c r="D30223" s="13"/>
      <c r="E30223" s="21"/>
      <c r="G30223" s="13"/>
      <c r="H30223" s="13"/>
      <c r="J30223" s="13"/>
      <c r="K30223" s="21"/>
    </row>
    <row r="30224">
      <c r="D30224" s="13"/>
      <c r="E30224" s="21"/>
      <c r="G30224" s="13"/>
      <c r="H30224" s="13"/>
      <c r="J30224" s="13"/>
      <c r="K30224" s="21"/>
    </row>
    <row r="30225">
      <c r="D30225" s="13"/>
      <c r="E30225" s="21"/>
      <c r="G30225" s="13"/>
      <c r="H30225" s="13"/>
      <c r="J30225" s="13"/>
      <c r="K30225" s="21"/>
    </row>
    <row r="30226">
      <c r="D30226" s="13"/>
      <c r="E30226" s="21"/>
      <c r="G30226" s="13"/>
      <c r="H30226" s="13"/>
      <c r="J30226" s="13"/>
      <c r="K30226" s="21"/>
    </row>
    <row r="30227">
      <c r="D30227" s="13"/>
      <c r="E30227" s="21"/>
      <c r="G30227" s="13"/>
      <c r="H30227" s="13"/>
      <c r="J30227" s="13"/>
      <c r="K30227" s="21"/>
    </row>
    <row r="30228">
      <c r="D30228" s="13"/>
      <c r="E30228" s="21"/>
      <c r="G30228" s="13"/>
      <c r="H30228" s="13"/>
      <c r="J30228" s="13"/>
      <c r="K30228" s="21"/>
    </row>
    <row r="30229">
      <c r="D30229" s="13"/>
      <c r="E30229" s="21"/>
      <c r="G30229" s="13"/>
      <c r="H30229" s="13"/>
      <c r="J30229" s="13"/>
      <c r="K30229" s="21"/>
    </row>
    <row r="30230">
      <c r="D30230" s="13"/>
      <c r="E30230" s="21"/>
      <c r="G30230" s="13"/>
      <c r="H30230" s="13"/>
      <c r="J30230" s="13"/>
      <c r="K30230" s="21"/>
    </row>
    <row r="30231">
      <c r="D30231" s="13"/>
      <c r="E30231" s="21"/>
      <c r="G30231" s="13"/>
      <c r="H30231" s="13"/>
      <c r="J30231" s="13"/>
      <c r="K30231" s="21"/>
    </row>
    <row r="30232">
      <c r="D30232" s="13"/>
      <c r="E30232" s="21"/>
      <c r="G30232" s="13"/>
      <c r="H30232" s="13"/>
      <c r="J30232" s="13"/>
      <c r="K30232" s="21"/>
    </row>
    <row r="30233">
      <c r="D30233" s="13"/>
      <c r="E30233" s="21"/>
      <c r="G30233" s="13"/>
      <c r="H30233" s="13"/>
      <c r="J30233" s="13"/>
      <c r="K30233" s="21"/>
    </row>
    <row r="30234">
      <c r="D30234" s="13"/>
      <c r="E30234" s="21"/>
      <c r="G30234" s="13"/>
      <c r="H30234" s="13"/>
      <c r="J30234" s="13"/>
      <c r="K30234" s="21"/>
    </row>
    <row r="30235">
      <c r="D30235" s="13"/>
      <c r="E30235" s="21"/>
      <c r="G30235" s="13"/>
      <c r="H30235" s="13"/>
      <c r="J30235" s="13"/>
      <c r="K30235" s="21"/>
    </row>
    <row r="30236">
      <c r="D30236" s="13"/>
      <c r="E30236" s="21"/>
      <c r="G30236" s="13"/>
      <c r="H30236" s="13"/>
      <c r="J30236" s="13"/>
      <c r="K30236" s="21"/>
    </row>
    <row r="30237">
      <c r="D30237" s="13"/>
      <c r="E30237" s="21"/>
      <c r="G30237" s="13"/>
      <c r="H30237" s="13"/>
      <c r="J30237" s="13"/>
      <c r="K30237" s="21"/>
    </row>
    <row r="30238">
      <c r="D30238" s="13"/>
      <c r="E30238" s="21"/>
      <c r="G30238" s="13"/>
      <c r="H30238" s="13"/>
      <c r="J30238" s="13"/>
      <c r="K30238" s="21"/>
    </row>
    <row r="30239">
      <c r="D30239" s="13"/>
      <c r="E30239" s="21"/>
      <c r="G30239" s="13"/>
      <c r="H30239" s="13"/>
      <c r="J30239" s="13"/>
      <c r="K30239" s="21"/>
    </row>
    <row r="30240">
      <c r="D30240" s="13"/>
      <c r="E30240" s="21"/>
      <c r="G30240" s="13"/>
      <c r="H30240" s="13"/>
      <c r="J30240" s="13"/>
      <c r="K30240" s="21"/>
    </row>
    <row r="30241">
      <c r="D30241" s="13"/>
      <c r="E30241" s="21"/>
      <c r="G30241" s="13"/>
      <c r="H30241" s="13"/>
      <c r="J30241" s="13"/>
      <c r="K30241" s="21"/>
    </row>
    <row r="30242">
      <c r="D30242" s="13"/>
      <c r="E30242" s="21"/>
      <c r="G30242" s="13"/>
      <c r="H30242" s="13"/>
      <c r="J30242" s="13"/>
      <c r="K30242" s="21"/>
    </row>
    <row r="30243">
      <c r="D30243" s="13"/>
      <c r="E30243" s="21"/>
      <c r="G30243" s="13"/>
      <c r="H30243" s="13"/>
      <c r="J30243" s="13"/>
      <c r="K30243" s="21"/>
    </row>
    <row r="30244">
      <c r="D30244" s="13"/>
      <c r="E30244" s="21"/>
      <c r="G30244" s="13"/>
      <c r="H30244" s="13"/>
      <c r="J30244" s="13"/>
      <c r="K30244" s="21"/>
    </row>
    <row r="30245">
      <c r="D30245" s="13"/>
      <c r="E30245" s="21"/>
      <c r="G30245" s="13"/>
      <c r="H30245" s="13"/>
      <c r="J30245" s="13"/>
      <c r="K30245" s="21"/>
    </row>
    <row r="30246">
      <c r="D30246" s="13"/>
      <c r="E30246" s="21"/>
      <c r="G30246" s="13"/>
      <c r="H30246" s="13"/>
      <c r="J30246" s="13"/>
      <c r="K30246" s="21"/>
    </row>
    <row r="30247">
      <c r="D30247" s="13"/>
      <c r="E30247" s="21"/>
      <c r="G30247" s="13"/>
      <c r="H30247" s="13"/>
      <c r="J30247" s="13"/>
      <c r="K30247" s="21"/>
    </row>
    <row r="30248">
      <c r="D30248" s="13"/>
      <c r="E30248" s="21"/>
      <c r="G30248" s="13"/>
      <c r="H30248" s="13"/>
      <c r="J30248" s="13"/>
      <c r="K30248" s="21"/>
    </row>
    <row r="30249">
      <c r="D30249" s="13"/>
      <c r="E30249" s="21"/>
      <c r="G30249" s="13"/>
      <c r="H30249" s="13"/>
      <c r="J30249" s="13"/>
      <c r="K30249" s="21"/>
    </row>
    <row r="30250">
      <c r="D30250" s="13"/>
      <c r="E30250" s="21"/>
      <c r="G30250" s="13"/>
      <c r="H30250" s="13"/>
      <c r="J30250" s="13"/>
      <c r="K30250" s="21"/>
    </row>
    <row r="30251">
      <c r="D30251" s="13"/>
      <c r="E30251" s="21"/>
      <c r="G30251" s="13"/>
      <c r="H30251" s="13"/>
      <c r="J30251" s="13"/>
      <c r="K30251" s="21"/>
    </row>
    <row r="30252">
      <c r="D30252" s="13"/>
      <c r="E30252" s="21"/>
      <c r="G30252" s="13"/>
      <c r="H30252" s="13"/>
      <c r="J30252" s="13"/>
      <c r="K30252" s="21"/>
    </row>
    <row r="30253">
      <c r="D30253" s="13"/>
      <c r="E30253" s="21"/>
      <c r="G30253" s="13"/>
      <c r="H30253" s="13"/>
      <c r="J30253" s="13"/>
      <c r="K30253" s="21"/>
    </row>
    <row r="30254">
      <c r="D30254" s="13"/>
      <c r="E30254" s="21"/>
      <c r="G30254" s="13"/>
      <c r="H30254" s="13"/>
      <c r="J30254" s="13"/>
      <c r="K30254" s="21"/>
    </row>
    <row r="30255">
      <c r="D30255" s="13"/>
      <c r="E30255" s="21"/>
      <c r="G30255" s="13"/>
      <c r="H30255" s="13"/>
      <c r="J30255" s="13"/>
      <c r="K30255" s="21"/>
    </row>
    <row r="30256">
      <c r="D30256" s="13"/>
      <c r="E30256" s="21"/>
      <c r="G30256" s="13"/>
      <c r="H30256" s="13"/>
      <c r="J30256" s="13"/>
      <c r="K30256" s="21"/>
    </row>
    <row r="30257">
      <c r="D30257" s="13"/>
      <c r="E30257" s="21"/>
      <c r="G30257" s="13"/>
      <c r="H30257" s="13"/>
      <c r="J30257" s="13"/>
      <c r="K30257" s="21"/>
    </row>
    <row r="30258">
      <c r="D30258" s="13"/>
      <c r="E30258" s="21"/>
      <c r="G30258" s="13"/>
      <c r="H30258" s="13"/>
      <c r="J30258" s="13"/>
      <c r="K30258" s="21"/>
    </row>
    <row r="30259">
      <c r="D30259" s="13"/>
      <c r="E30259" s="21"/>
      <c r="G30259" s="13"/>
      <c r="H30259" s="13"/>
      <c r="J30259" s="13"/>
      <c r="K30259" s="21"/>
    </row>
    <row r="30260">
      <c r="D30260" s="13"/>
      <c r="E30260" s="21"/>
      <c r="G30260" s="13"/>
      <c r="H30260" s="13"/>
      <c r="J30260" s="13"/>
      <c r="K30260" s="21"/>
    </row>
    <row r="30261">
      <c r="D30261" s="13"/>
      <c r="E30261" s="21"/>
      <c r="G30261" s="13"/>
      <c r="H30261" s="13"/>
      <c r="J30261" s="13"/>
      <c r="K30261" s="21"/>
    </row>
    <row r="30262">
      <c r="D30262" s="13"/>
      <c r="E30262" s="21"/>
      <c r="G30262" s="13"/>
      <c r="H30262" s="13"/>
      <c r="J30262" s="13"/>
      <c r="K30262" s="21"/>
    </row>
    <row r="30263">
      <c r="D30263" s="13"/>
      <c r="E30263" s="21"/>
      <c r="G30263" s="13"/>
      <c r="H30263" s="13"/>
      <c r="J30263" s="13"/>
      <c r="K30263" s="21"/>
    </row>
    <row r="30264">
      <c r="D30264" s="13"/>
      <c r="E30264" s="21"/>
      <c r="G30264" s="13"/>
      <c r="H30264" s="13"/>
      <c r="J30264" s="13"/>
      <c r="K30264" s="21"/>
    </row>
    <row r="30265">
      <c r="D30265" s="13"/>
      <c r="E30265" s="21"/>
      <c r="G30265" s="13"/>
      <c r="H30265" s="13"/>
      <c r="J30265" s="13"/>
      <c r="K30265" s="21"/>
    </row>
    <row r="30266">
      <c r="D30266" s="13"/>
      <c r="E30266" s="21"/>
      <c r="G30266" s="13"/>
      <c r="H30266" s="13"/>
      <c r="J30266" s="13"/>
      <c r="K30266" s="21"/>
    </row>
    <row r="30267">
      <c r="D30267" s="13"/>
      <c r="E30267" s="21"/>
      <c r="G30267" s="13"/>
      <c r="H30267" s="13"/>
      <c r="J30267" s="13"/>
      <c r="K30267" s="21"/>
    </row>
    <row r="30268">
      <c r="D30268" s="13"/>
      <c r="E30268" s="21"/>
      <c r="G30268" s="13"/>
      <c r="H30268" s="13"/>
      <c r="J30268" s="13"/>
      <c r="K30268" s="21"/>
    </row>
    <row r="30269">
      <c r="D30269" s="13"/>
      <c r="E30269" s="21"/>
      <c r="G30269" s="13"/>
      <c r="H30269" s="13"/>
      <c r="J30269" s="13"/>
      <c r="K30269" s="21"/>
    </row>
    <row r="30270">
      <c r="D30270" s="13"/>
      <c r="E30270" s="21"/>
      <c r="G30270" s="13"/>
      <c r="H30270" s="13"/>
      <c r="J30270" s="13"/>
      <c r="K30270" s="21"/>
    </row>
    <row r="30271">
      <c r="D30271" s="13"/>
      <c r="E30271" s="21"/>
      <c r="G30271" s="13"/>
      <c r="H30271" s="13"/>
      <c r="J30271" s="13"/>
      <c r="K30271" s="21"/>
    </row>
    <row r="30272">
      <c r="D30272" s="13"/>
      <c r="E30272" s="21"/>
      <c r="G30272" s="13"/>
      <c r="H30272" s="13"/>
      <c r="J30272" s="13"/>
      <c r="K30272" s="21"/>
    </row>
    <row r="30273">
      <c r="D30273" s="13"/>
      <c r="E30273" s="21"/>
      <c r="G30273" s="13"/>
      <c r="H30273" s="13"/>
      <c r="J30273" s="13"/>
      <c r="K30273" s="21"/>
    </row>
    <row r="30274">
      <c r="D30274" s="13"/>
      <c r="E30274" s="21"/>
      <c r="G30274" s="13"/>
      <c r="H30274" s="13"/>
      <c r="J30274" s="13"/>
      <c r="K30274" s="21"/>
    </row>
    <row r="30275">
      <c r="D30275" s="13"/>
      <c r="E30275" s="21"/>
      <c r="G30275" s="13"/>
      <c r="H30275" s="13"/>
      <c r="J30275" s="13"/>
      <c r="K30275" s="21"/>
    </row>
    <row r="30276">
      <c r="D30276" s="13"/>
      <c r="E30276" s="21"/>
      <c r="G30276" s="13"/>
      <c r="H30276" s="13"/>
      <c r="J30276" s="13"/>
      <c r="K30276" s="21"/>
    </row>
    <row r="30277">
      <c r="D30277" s="13"/>
      <c r="E30277" s="21"/>
      <c r="G30277" s="13"/>
      <c r="H30277" s="13"/>
      <c r="J30277" s="13"/>
      <c r="K30277" s="21"/>
    </row>
    <row r="30278">
      <c r="D30278" s="13"/>
      <c r="E30278" s="21"/>
      <c r="G30278" s="13"/>
      <c r="H30278" s="13"/>
      <c r="J30278" s="13"/>
      <c r="K30278" s="21"/>
    </row>
    <row r="30279">
      <c r="D30279" s="13"/>
      <c r="E30279" s="21"/>
      <c r="G30279" s="13"/>
      <c r="H30279" s="13"/>
      <c r="J30279" s="13"/>
      <c r="K30279" s="21"/>
    </row>
    <row r="30280">
      <c r="D30280" s="13"/>
      <c r="E30280" s="21"/>
      <c r="G30280" s="13"/>
      <c r="H30280" s="13"/>
      <c r="J30280" s="13"/>
      <c r="K30280" s="21"/>
    </row>
    <row r="30281">
      <c r="D30281" s="13"/>
      <c r="E30281" s="21"/>
      <c r="G30281" s="13"/>
      <c r="H30281" s="13"/>
      <c r="J30281" s="13"/>
      <c r="K30281" s="21"/>
    </row>
    <row r="30282">
      <c r="D30282" s="13"/>
      <c r="E30282" s="21"/>
      <c r="G30282" s="13"/>
      <c r="H30282" s="13"/>
      <c r="J30282" s="13"/>
      <c r="K30282" s="21"/>
    </row>
    <row r="30283">
      <c r="D30283" s="13"/>
      <c r="E30283" s="21"/>
      <c r="G30283" s="13"/>
      <c r="H30283" s="13"/>
      <c r="J30283" s="13"/>
      <c r="K30283" s="21"/>
    </row>
    <row r="30284">
      <c r="D30284" s="13"/>
      <c r="E30284" s="21"/>
      <c r="G30284" s="13"/>
      <c r="H30284" s="13"/>
      <c r="J30284" s="13"/>
      <c r="K30284" s="21"/>
    </row>
    <row r="30285">
      <c r="D30285" s="13"/>
      <c r="E30285" s="21"/>
      <c r="G30285" s="13"/>
      <c r="H30285" s="13"/>
      <c r="J30285" s="13"/>
      <c r="K30285" s="21"/>
    </row>
    <row r="30286">
      <c r="D30286" s="13"/>
      <c r="E30286" s="21"/>
      <c r="G30286" s="13"/>
      <c r="H30286" s="13"/>
      <c r="J30286" s="13"/>
      <c r="K30286" s="21"/>
    </row>
    <row r="30287">
      <c r="D30287" s="13"/>
      <c r="E30287" s="21"/>
      <c r="G30287" s="13"/>
      <c r="H30287" s="13"/>
      <c r="J30287" s="13"/>
      <c r="K30287" s="21"/>
    </row>
    <row r="30288">
      <c r="D30288" s="13"/>
      <c r="E30288" s="21"/>
      <c r="G30288" s="13"/>
      <c r="H30288" s="13"/>
      <c r="J30288" s="13"/>
      <c r="K30288" s="21"/>
    </row>
    <row r="30289">
      <c r="D30289" s="13"/>
      <c r="E30289" s="21"/>
      <c r="G30289" s="13"/>
      <c r="H30289" s="13"/>
      <c r="J30289" s="13"/>
      <c r="K30289" s="21"/>
    </row>
    <row r="30290">
      <c r="D30290" s="13"/>
      <c r="E30290" s="21"/>
      <c r="G30290" s="13"/>
      <c r="H30290" s="13"/>
      <c r="J30290" s="13"/>
      <c r="K30290" s="21"/>
    </row>
    <row r="30291">
      <c r="D30291" s="13"/>
      <c r="E30291" s="21"/>
      <c r="G30291" s="13"/>
      <c r="H30291" s="13"/>
      <c r="J30291" s="13"/>
      <c r="K30291" s="21"/>
    </row>
    <row r="30292">
      <c r="D30292" s="13"/>
      <c r="E30292" s="21"/>
      <c r="G30292" s="13"/>
      <c r="H30292" s="13"/>
      <c r="J30292" s="13"/>
      <c r="K30292" s="21"/>
    </row>
    <row r="30293">
      <c r="D30293" s="13"/>
      <c r="E30293" s="21"/>
      <c r="G30293" s="13"/>
      <c r="H30293" s="13"/>
      <c r="J30293" s="13"/>
      <c r="K30293" s="21"/>
    </row>
    <row r="30294">
      <c r="D30294" s="13"/>
      <c r="E30294" s="21"/>
      <c r="G30294" s="13"/>
      <c r="H30294" s="13"/>
      <c r="J30294" s="13"/>
      <c r="K30294" s="21"/>
    </row>
    <row r="30295">
      <c r="D30295" s="13"/>
      <c r="E30295" s="21"/>
      <c r="G30295" s="13"/>
      <c r="H30295" s="13"/>
      <c r="J30295" s="13"/>
      <c r="K30295" s="21"/>
    </row>
    <row r="30296">
      <c r="D30296" s="13"/>
      <c r="E30296" s="21"/>
      <c r="G30296" s="13"/>
      <c r="H30296" s="13"/>
      <c r="J30296" s="13"/>
      <c r="K30296" s="21"/>
    </row>
    <row r="30297">
      <c r="D30297" s="13"/>
      <c r="E30297" s="21"/>
      <c r="G30297" s="13"/>
      <c r="H30297" s="13"/>
      <c r="J30297" s="13"/>
      <c r="K30297" s="21"/>
    </row>
    <row r="30298">
      <c r="D30298" s="13"/>
      <c r="E30298" s="21"/>
      <c r="G30298" s="13"/>
      <c r="H30298" s="13"/>
      <c r="J30298" s="13"/>
      <c r="K30298" s="21"/>
    </row>
    <row r="30299">
      <c r="D30299" s="13"/>
      <c r="E30299" s="21"/>
      <c r="G30299" s="13"/>
      <c r="H30299" s="13"/>
      <c r="J30299" s="13"/>
      <c r="K30299" s="21"/>
    </row>
    <row r="30300">
      <c r="D30300" s="13"/>
      <c r="E30300" s="21"/>
      <c r="G30300" s="13"/>
      <c r="H30300" s="13"/>
      <c r="J30300" s="13"/>
      <c r="K30300" s="21"/>
    </row>
    <row r="30301">
      <c r="D30301" s="13"/>
      <c r="E30301" s="21"/>
      <c r="G30301" s="13"/>
      <c r="H30301" s="13"/>
      <c r="J30301" s="13"/>
      <c r="K30301" s="21"/>
    </row>
    <row r="30302">
      <c r="D30302" s="13"/>
      <c r="E30302" s="21"/>
      <c r="G30302" s="13"/>
      <c r="H30302" s="13"/>
      <c r="J30302" s="13"/>
      <c r="K30302" s="21"/>
    </row>
    <row r="30303">
      <c r="D30303" s="13"/>
      <c r="E30303" s="21"/>
      <c r="G30303" s="13"/>
      <c r="H30303" s="13"/>
      <c r="J30303" s="13"/>
      <c r="K30303" s="21"/>
    </row>
    <row r="30304">
      <c r="D30304" s="13"/>
      <c r="E30304" s="21"/>
      <c r="G30304" s="13"/>
      <c r="H30304" s="13"/>
      <c r="J30304" s="13"/>
      <c r="K30304" s="21"/>
    </row>
    <row r="30305">
      <c r="D30305" s="13"/>
      <c r="E30305" s="21"/>
      <c r="G30305" s="13"/>
      <c r="H30305" s="13"/>
      <c r="J30305" s="13"/>
      <c r="K30305" s="21"/>
    </row>
    <row r="30306">
      <c r="D30306" s="13"/>
      <c r="E30306" s="21"/>
      <c r="G30306" s="13"/>
      <c r="H30306" s="13"/>
      <c r="J30306" s="13"/>
      <c r="K30306" s="21"/>
    </row>
    <row r="30307">
      <c r="D30307" s="13"/>
      <c r="E30307" s="21"/>
      <c r="G30307" s="13"/>
      <c r="H30307" s="13"/>
      <c r="J30307" s="13"/>
      <c r="K30307" s="21"/>
    </row>
    <row r="30308">
      <c r="D30308" s="13"/>
      <c r="E30308" s="21"/>
      <c r="G30308" s="13"/>
      <c r="H30308" s="13"/>
      <c r="J30308" s="13"/>
      <c r="K30308" s="21"/>
    </row>
    <row r="30309">
      <c r="D30309" s="13"/>
      <c r="E30309" s="21"/>
      <c r="G30309" s="13"/>
      <c r="H30309" s="13"/>
      <c r="J30309" s="13"/>
      <c r="K30309" s="21"/>
    </row>
    <row r="30310">
      <c r="D30310" s="13"/>
      <c r="E30310" s="21"/>
      <c r="G30310" s="13"/>
      <c r="H30310" s="13"/>
      <c r="J30310" s="13"/>
      <c r="K30310" s="21"/>
    </row>
    <row r="30311">
      <c r="D30311" s="13"/>
      <c r="E30311" s="21"/>
      <c r="G30311" s="13"/>
      <c r="H30311" s="13"/>
      <c r="J30311" s="13"/>
      <c r="K30311" s="21"/>
    </row>
    <row r="30312">
      <c r="D30312" s="13"/>
      <c r="E30312" s="21"/>
      <c r="G30312" s="13"/>
      <c r="H30312" s="13"/>
      <c r="J30312" s="13"/>
      <c r="K30312" s="21"/>
    </row>
    <row r="30313">
      <c r="D30313" s="13"/>
      <c r="E30313" s="21"/>
      <c r="G30313" s="13"/>
      <c r="H30313" s="13"/>
      <c r="J30313" s="13"/>
      <c r="K30313" s="21"/>
    </row>
    <row r="30314">
      <c r="D30314" s="13"/>
      <c r="E30314" s="21"/>
      <c r="G30314" s="13"/>
      <c r="H30314" s="13"/>
      <c r="J30314" s="13"/>
      <c r="K30314" s="21"/>
    </row>
    <row r="30315">
      <c r="D30315" s="13"/>
      <c r="E30315" s="21"/>
      <c r="G30315" s="13"/>
      <c r="H30315" s="13"/>
      <c r="J30315" s="13"/>
      <c r="K30315" s="21"/>
    </row>
    <row r="30316">
      <c r="D30316" s="13"/>
      <c r="E30316" s="21"/>
      <c r="G30316" s="13"/>
      <c r="H30316" s="13"/>
      <c r="J30316" s="13"/>
      <c r="K30316" s="21"/>
    </row>
    <row r="30317">
      <c r="D30317" s="13"/>
      <c r="E30317" s="21"/>
      <c r="G30317" s="13"/>
      <c r="H30317" s="13"/>
      <c r="J30317" s="13"/>
      <c r="K30317" s="21"/>
    </row>
    <row r="30318">
      <c r="D30318" s="13"/>
      <c r="E30318" s="21"/>
      <c r="G30318" s="13"/>
      <c r="H30318" s="13"/>
      <c r="J30318" s="13"/>
      <c r="K30318" s="21"/>
    </row>
    <row r="30319">
      <c r="D30319" s="13"/>
      <c r="E30319" s="21"/>
      <c r="G30319" s="13"/>
      <c r="H30319" s="13"/>
      <c r="J30319" s="13"/>
      <c r="K30319" s="21"/>
    </row>
    <row r="30320">
      <c r="D30320" s="13"/>
      <c r="E30320" s="21"/>
      <c r="G30320" s="13"/>
      <c r="H30320" s="13"/>
      <c r="J30320" s="13"/>
      <c r="K30320" s="21"/>
    </row>
    <row r="30321">
      <c r="D30321" s="13"/>
      <c r="E30321" s="21"/>
      <c r="G30321" s="13"/>
      <c r="H30321" s="13"/>
      <c r="J30321" s="13"/>
      <c r="K30321" s="21"/>
    </row>
    <row r="30322">
      <c r="D30322" s="13"/>
      <c r="E30322" s="21"/>
      <c r="G30322" s="13"/>
      <c r="H30322" s="13"/>
      <c r="J30322" s="13"/>
      <c r="K30322" s="21"/>
    </row>
    <row r="30323">
      <c r="D30323" s="13"/>
      <c r="E30323" s="21"/>
      <c r="G30323" s="13"/>
      <c r="H30323" s="13"/>
      <c r="J30323" s="13"/>
      <c r="K30323" s="21"/>
    </row>
    <row r="30324">
      <c r="D30324" s="13"/>
      <c r="E30324" s="21"/>
      <c r="G30324" s="13"/>
      <c r="H30324" s="13"/>
      <c r="J30324" s="13"/>
      <c r="K30324" s="21"/>
    </row>
    <row r="30325">
      <c r="D30325" s="13"/>
      <c r="E30325" s="21"/>
      <c r="G30325" s="13"/>
      <c r="H30325" s="13"/>
      <c r="J30325" s="13"/>
      <c r="K30325" s="21"/>
    </row>
    <row r="30326">
      <c r="D30326" s="13"/>
      <c r="E30326" s="21"/>
      <c r="G30326" s="13"/>
      <c r="H30326" s="13"/>
      <c r="J30326" s="13"/>
      <c r="K30326" s="21"/>
    </row>
    <row r="30327">
      <c r="D30327" s="13"/>
      <c r="E30327" s="21"/>
      <c r="G30327" s="13"/>
      <c r="H30327" s="13"/>
      <c r="J30327" s="13"/>
      <c r="K30327" s="21"/>
    </row>
    <row r="30328">
      <c r="D30328" s="13"/>
      <c r="E30328" s="21"/>
      <c r="G30328" s="13"/>
      <c r="H30328" s="13"/>
      <c r="J30328" s="13"/>
      <c r="K30328" s="21"/>
    </row>
    <row r="30329">
      <c r="D30329" s="13"/>
      <c r="E30329" s="21"/>
      <c r="G30329" s="13"/>
      <c r="H30329" s="13"/>
      <c r="J30329" s="13"/>
      <c r="K30329" s="21"/>
    </row>
    <row r="30330">
      <c r="D30330" s="13"/>
      <c r="E30330" s="21"/>
      <c r="G30330" s="13"/>
      <c r="H30330" s="13"/>
      <c r="J30330" s="13"/>
      <c r="K30330" s="21"/>
    </row>
    <row r="30331">
      <c r="D30331" s="13"/>
      <c r="E30331" s="21"/>
      <c r="G30331" s="13"/>
      <c r="H30331" s="13"/>
      <c r="J30331" s="13"/>
      <c r="K30331" s="21"/>
    </row>
    <row r="30332">
      <c r="D30332" s="13"/>
      <c r="E30332" s="21"/>
      <c r="G30332" s="13"/>
      <c r="H30332" s="13"/>
      <c r="J30332" s="13"/>
      <c r="K30332" s="21"/>
    </row>
    <row r="30333">
      <c r="D30333" s="13"/>
      <c r="E30333" s="21"/>
      <c r="G30333" s="13"/>
      <c r="H30333" s="13"/>
      <c r="J30333" s="13"/>
      <c r="K30333" s="21"/>
    </row>
    <row r="30334">
      <c r="D30334" s="13"/>
      <c r="E30334" s="21"/>
      <c r="G30334" s="13"/>
      <c r="H30334" s="13"/>
      <c r="J30334" s="13"/>
      <c r="K30334" s="21"/>
    </row>
    <row r="30335">
      <c r="D30335" s="13"/>
      <c r="E30335" s="21"/>
      <c r="G30335" s="13"/>
      <c r="H30335" s="13"/>
      <c r="J30335" s="13"/>
      <c r="K30335" s="21"/>
    </row>
    <row r="30336">
      <c r="D30336" s="13"/>
      <c r="E30336" s="21"/>
      <c r="G30336" s="13"/>
      <c r="H30336" s="13"/>
      <c r="J30336" s="13"/>
      <c r="K30336" s="21"/>
    </row>
    <row r="30337">
      <c r="D30337" s="13"/>
      <c r="E30337" s="21"/>
      <c r="G30337" s="13"/>
      <c r="H30337" s="13"/>
      <c r="J30337" s="13"/>
      <c r="K30337" s="21"/>
    </row>
    <row r="30338">
      <c r="D30338" s="13"/>
      <c r="E30338" s="21"/>
      <c r="G30338" s="13"/>
      <c r="H30338" s="13"/>
      <c r="J30338" s="13"/>
      <c r="K30338" s="21"/>
    </row>
    <row r="30339">
      <c r="D30339" s="13"/>
      <c r="E30339" s="21"/>
      <c r="G30339" s="13"/>
      <c r="H30339" s="13"/>
      <c r="J30339" s="13"/>
      <c r="K30339" s="21"/>
    </row>
    <row r="30340">
      <c r="D30340" s="13"/>
      <c r="E30340" s="21"/>
      <c r="G30340" s="13"/>
      <c r="H30340" s="13"/>
      <c r="J30340" s="13"/>
      <c r="K30340" s="21"/>
    </row>
    <row r="30341">
      <c r="D30341" s="13"/>
      <c r="E30341" s="21"/>
      <c r="G30341" s="13"/>
      <c r="H30341" s="13"/>
      <c r="J30341" s="13"/>
      <c r="K30341" s="21"/>
    </row>
    <row r="30342">
      <c r="D30342" s="13"/>
      <c r="E30342" s="21"/>
      <c r="G30342" s="13"/>
      <c r="H30342" s="13"/>
      <c r="J30342" s="13"/>
      <c r="K30342" s="21"/>
    </row>
    <row r="30343">
      <c r="D30343" s="13"/>
      <c r="E30343" s="21"/>
      <c r="G30343" s="13"/>
      <c r="H30343" s="13"/>
      <c r="J30343" s="13"/>
      <c r="K30343" s="21"/>
    </row>
    <row r="30344">
      <c r="D30344" s="13"/>
      <c r="E30344" s="21"/>
      <c r="G30344" s="13"/>
      <c r="H30344" s="13"/>
      <c r="J30344" s="13"/>
      <c r="K30344" s="21"/>
    </row>
    <row r="30345">
      <c r="D30345" s="13"/>
      <c r="E30345" s="21"/>
      <c r="G30345" s="13"/>
      <c r="H30345" s="13"/>
      <c r="J30345" s="13"/>
      <c r="K30345" s="21"/>
    </row>
    <row r="30346">
      <c r="D30346" s="13"/>
      <c r="E30346" s="21"/>
      <c r="G30346" s="13"/>
      <c r="H30346" s="13"/>
      <c r="J30346" s="13"/>
      <c r="K30346" s="21"/>
    </row>
    <row r="30347">
      <c r="D30347" s="13"/>
      <c r="E30347" s="21"/>
      <c r="G30347" s="13"/>
      <c r="H30347" s="13"/>
      <c r="J30347" s="13"/>
      <c r="K30347" s="21"/>
    </row>
    <row r="30348">
      <c r="D30348" s="13"/>
      <c r="E30348" s="21"/>
      <c r="G30348" s="13"/>
      <c r="H30348" s="13"/>
      <c r="J30348" s="13"/>
      <c r="K30348" s="21"/>
    </row>
    <row r="30349">
      <c r="D30349" s="13"/>
      <c r="E30349" s="21"/>
      <c r="G30349" s="13"/>
      <c r="H30349" s="13"/>
      <c r="J30349" s="13"/>
      <c r="K30349" s="21"/>
    </row>
    <row r="30350">
      <c r="D30350" s="13"/>
      <c r="E30350" s="21"/>
      <c r="G30350" s="13"/>
      <c r="H30350" s="13"/>
      <c r="J30350" s="13"/>
      <c r="K30350" s="21"/>
    </row>
    <row r="30351">
      <c r="D30351" s="13"/>
      <c r="E30351" s="21"/>
      <c r="G30351" s="13"/>
      <c r="H30351" s="13"/>
      <c r="J30351" s="13"/>
      <c r="K30351" s="21"/>
    </row>
    <row r="30352">
      <c r="D30352" s="13"/>
      <c r="E30352" s="21"/>
      <c r="G30352" s="13"/>
      <c r="H30352" s="13"/>
      <c r="J30352" s="13"/>
      <c r="K30352" s="21"/>
    </row>
    <row r="30353">
      <c r="D30353" s="13"/>
      <c r="E30353" s="21"/>
      <c r="G30353" s="13"/>
      <c r="H30353" s="13"/>
      <c r="J30353" s="13"/>
      <c r="K30353" s="21"/>
    </row>
    <row r="30354">
      <c r="D30354" s="13"/>
      <c r="E30354" s="21"/>
      <c r="G30354" s="13"/>
      <c r="H30354" s="13"/>
      <c r="J30354" s="13"/>
      <c r="K30354" s="21"/>
    </row>
    <row r="30355">
      <c r="D30355" s="13"/>
      <c r="E30355" s="21"/>
      <c r="G30355" s="13"/>
      <c r="H30355" s="13"/>
      <c r="J30355" s="13"/>
      <c r="K30355" s="21"/>
    </row>
    <row r="30356">
      <c r="D30356" s="13"/>
      <c r="E30356" s="21"/>
      <c r="G30356" s="13"/>
      <c r="H30356" s="13"/>
      <c r="J30356" s="13"/>
      <c r="K30356" s="21"/>
    </row>
    <row r="30357">
      <c r="D30357" s="13"/>
      <c r="E30357" s="21"/>
      <c r="G30357" s="13"/>
      <c r="H30357" s="13"/>
      <c r="J30357" s="13"/>
      <c r="K30357" s="21"/>
    </row>
    <row r="30358">
      <c r="D30358" s="13"/>
      <c r="E30358" s="21"/>
      <c r="G30358" s="13"/>
      <c r="H30358" s="13"/>
      <c r="J30358" s="13"/>
      <c r="K30358" s="21"/>
    </row>
    <row r="30359">
      <c r="D30359" s="13"/>
      <c r="E30359" s="21"/>
      <c r="G30359" s="13"/>
      <c r="H30359" s="13"/>
      <c r="J30359" s="13"/>
      <c r="K30359" s="21"/>
    </row>
    <row r="30360">
      <c r="D30360" s="13"/>
      <c r="E30360" s="21"/>
      <c r="G30360" s="13"/>
      <c r="H30360" s="13"/>
      <c r="J30360" s="13"/>
      <c r="K30360" s="21"/>
    </row>
    <row r="30361">
      <c r="D30361" s="13"/>
      <c r="E30361" s="21"/>
      <c r="G30361" s="13"/>
      <c r="H30361" s="13"/>
      <c r="J30361" s="13"/>
      <c r="K30361" s="21"/>
    </row>
    <row r="30362">
      <c r="D30362" s="13"/>
      <c r="E30362" s="21"/>
      <c r="G30362" s="13"/>
      <c r="H30362" s="13"/>
      <c r="J30362" s="13"/>
      <c r="K30362" s="21"/>
    </row>
    <row r="30363">
      <c r="D30363" s="13"/>
      <c r="E30363" s="21"/>
      <c r="G30363" s="13"/>
      <c r="H30363" s="13"/>
      <c r="J30363" s="13"/>
      <c r="K30363" s="21"/>
    </row>
    <row r="30364">
      <c r="D30364" s="13"/>
      <c r="E30364" s="21"/>
      <c r="G30364" s="13"/>
      <c r="H30364" s="13"/>
      <c r="J30364" s="13"/>
      <c r="K30364" s="21"/>
    </row>
    <row r="30365">
      <c r="D30365" s="13"/>
      <c r="E30365" s="21"/>
      <c r="G30365" s="13"/>
      <c r="H30365" s="13"/>
      <c r="J30365" s="13"/>
      <c r="K30365" s="21"/>
    </row>
    <row r="30366">
      <c r="D30366" s="13"/>
      <c r="E30366" s="21"/>
      <c r="G30366" s="13"/>
      <c r="H30366" s="13"/>
      <c r="J30366" s="13"/>
      <c r="K30366" s="21"/>
    </row>
    <row r="30367">
      <c r="D30367" s="13"/>
      <c r="E30367" s="21"/>
      <c r="G30367" s="13"/>
      <c r="H30367" s="13"/>
      <c r="J30367" s="13"/>
      <c r="K30367" s="21"/>
    </row>
    <row r="30368">
      <c r="D30368" s="13"/>
      <c r="E30368" s="21"/>
      <c r="G30368" s="13"/>
      <c r="H30368" s="13"/>
      <c r="J30368" s="13"/>
      <c r="K30368" s="21"/>
    </row>
    <row r="30369">
      <c r="D30369" s="13"/>
      <c r="E30369" s="21"/>
      <c r="G30369" s="13"/>
      <c r="H30369" s="13"/>
      <c r="J30369" s="13"/>
      <c r="K30369" s="21"/>
    </row>
    <row r="30370">
      <c r="D30370" s="13"/>
      <c r="E30370" s="21"/>
      <c r="G30370" s="13"/>
      <c r="H30370" s="13"/>
      <c r="J30370" s="13"/>
      <c r="K30370" s="21"/>
    </row>
    <row r="30371">
      <c r="D30371" s="13"/>
      <c r="E30371" s="21"/>
      <c r="G30371" s="13"/>
      <c r="H30371" s="13"/>
      <c r="J30371" s="13"/>
      <c r="K30371" s="21"/>
    </row>
    <row r="30372">
      <c r="D30372" s="13"/>
      <c r="E30372" s="21"/>
      <c r="G30372" s="13"/>
      <c r="H30372" s="13"/>
      <c r="J30372" s="13"/>
      <c r="K30372" s="21"/>
    </row>
    <row r="30373">
      <c r="D30373" s="13"/>
      <c r="E30373" s="21"/>
      <c r="G30373" s="13"/>
      <c r="H30373" s="13"/>
      <c r="J30373" s="13"/>
      <c r="K30373" s="21"/>
    </row>
    <row r="30374">
      <c r="D30374" s="13"/>
      <c r="E30374" s="21"/>
      <c r="G30374" s="13"/>
      <c r="H30374" s="13"/>
      <c r="J30374" s="13"/>
      <c r="K30374" s="21"/>
    </row>
    <row r="30375">
      <c r="D30375" s="13"/>
      <c r="E30375" s="21"/>
      <c r="G30375" s="13"/>
      <c r="H30375" s="13"/>
      <c r="J30375" s="13"/>
      <c r="K30375" s="21"/>
    </row>
    <row r="30376">
      <c r="D30376" s="13"/>
      <c r="E30376" s="21"/>
      <c r="G30376" s="13"/>
      <c r="H30376" s="13"/>
      <c r="J30376" s="13"/>
      <c r="K30376" s="21"/>
    </row>
    <row r="30377">
      <c r="D30377" s="13"/>
      <c r="E30377" s="21"/>
      <c r="G30377" s="13"/>
      <c r="H30377" s="13"/>
      <c r="J30377" s="13"/>
      <c r="K30377" s="21"/>
    </row>
    <row r="30378">
      <c r="D30378" s="13"/>
      <c r="E30378" s="21"/>
      <c r="G30378" s="13"/>
      <c r="H30378" s="13"/>
      <c r="J30378" s="13"/>
      <c r="K30378" s="21"/>
    </row>
    <row r="30379">
      <c r="D30379" s="13"/>
      <c r="E30379" s="21"/>
      <c r="G30379" s="13"/>
      <c r="H30379" s="13"/>
      <c r="J30379" s="13"/>
      <c r="K30379" s="21"/>
    </row>
    <row r="30380">
      <c r="D30380" s="13"/>
      <c r="E30380" s="21"/>
      <c r="G30380" s="13"/>
      <c r="H30380" s="13"/>
      <c r="J30380" s="13"/>
      <c r="K30380" s="21"/>
    </row>
    <row r="30381">
      <c r="D30381" s="13"/>
      <c r="E30381" s="21"/>
      <c r="G30381" s="13"/>
      <c r="H30381" s="13"/>
      <c r="J30381" s="13"/>
      <c r="K30381" s="21"/>
    </row>
    <row r="30382">
      <c r="D30382" s="13"/>
      <c r="E30382" s="21"/>
      <c r="G30382" s="13"/>
      <c r="H30382" s="13"/>
      <c r="J30382" s="13"/>
      <c r="K30382" s="21"/>
    </row>
    <row r="30383">
      <c r="D30383" s="13"/>
      <c r="E30383" s="21"/>
      <c r="G30383" s="13"/>
      <c r="H30383" s="13"/>
      <c r="J30383" s="13"/>
      <c r="K30383" s="21"/>
    </row>
    <row r="30384">
      <c r="D30384" s="13"/>
      <c r="E30384" s="21"/>
      <c r="G30384" s="13"/>
      <c r="H30384" s="13"/>
      <c r="J30384" s="13"/>
      <c r="K30384" s="21"/>
    </row>
    <row r="30385">
      <c r="D30385" s="13"/>
      <c r="E30385" s="21"/>
      <c r="G30385" s="13"/>
      <c r="H30385" s="13"/>
      <c r="J30385" s="13"/>
      <c r="K30385" s="21"/>
    </row>
    <row r="30386">
      <c r="D30386" s="13"/>
      <c r="E30386" s="21"/>
      <c r="G30386" s="13"/>
      <c r="H30386" s="13"/>
      <c r="J30386" s="13"/>
      <c r="K30386" s="21"/>
    </row>
    <row r="30387">
      <c r="D30387" s="13"/>
      <c r="E30387" s="21"/>
      <c r="G30387" s="13"/>
      <c r="H30387" s="13"/>
      <c r="J30387" s="13"/>
      <c r="K30387" s="21"/>
    </row>
    <row r="30388">
      <c r="D30388" s="13"/>
      <c r="E30388" s="21"/>
      <c r="G30388" s="13"/>
      <c r="H30388" s="13"/>
      <c r="J30388" s="13"/>
      <c r="K30388" s="21"/>
    </row>
    <row r="30389">
      <c r="D30389" s="13"/>
      <c r="E30389" s="21"/>
      <c r="G30389" s="13"/>
      <c r="H30389" s="13"/>
      <c r="J30389" s="13"/>
      <c r="K30389" s="21"/>
    </row>
    <row r="30390">
      <c r="D30390" s="13"/>
      <c r="E30390" s="21"/>
      <c r="G30390" s="13"/>
      <c r="H30390" s="13"/>
      <c r="J30390" s="13"/>
      <c r="K30390" s="21"/>
    </row>
    <row r="30391">
      <c r="D30391" s="13"/>
      <c r="E30391" s="21"/>
      <c r="G30391" s="13"/>
      <c r="H30391" s="13"/>
      <c r="J30391" s="13"/>
      <c r="K30391" s="21"/>
    </row>
    <row r="30392">
      <c r="D30392" s="13"/>
      <c r="E30392" s="21"/>
      <c r="G30392" s="13"/>
      <c r="H30392" s="13"/>
      <c r="J30392" s="13"/>
      <c r="K30392" s="21"/>
    </row>
    <row r="30393">
      <c r="D30393" s="13"/>
      <c r="E30393" s="21"/>
      <c r="G30393" s="13"/>
      <c r="H30393" s="13"/>
      <c r="J30393" s="13"/>
      <c r="K30393" s="21"/>
    </row>
    <row r="30394">
      <c r="D30394" s="13"/>
      <c r="E30394" s="21"/>
      <c r="G30394" s="13"/>
      <c r="H30394" s="13"/>
      <c r="J30394" s="13"/>
      <c r="K30394" s="21"/>
    </row>
    <row r="30395">
      <c r="D30395" s="13"/>
      <c r="E30395" s="21"/>
      <c r="G30395" s="13"/>
      <c r="H30395" s="13"/>
      <c r="J30395" s="13"/>
      <c r="K30395" s="21"/>
    </row>
    <row r="30396">
      <c r="D30396" s="13"/>
      <c r="E30396" s="21"/>
      <c r="G30396" s="13"/>
      <c r="H30396" s="13"/>
      <c r="J30396" s="13"/>
      <c r="K30396" s="21"/>
    </row>
    <row r="30397">
      <c r="D30397" s="13"/>
      <c r="E30397" s="21"/>
      <c r="G30397" s="13"/>
      <c r="H30397" s="13"/>
      <c r="J30397" s="13"/>
      <c r="K30397" s="21"/>
    </row>
    <row r="30398">
      <c r="D30398" s="13"/>
      <c r="E30398" s="21"/>
      <c r="G30398" s="13"/>
      <c r="H30398" s="13"/>
      <c r="J30398" s="13"/>
      <c r="K30398" s="21"/>
    </row>
    <row r="30399">
      <c r="D30399" s="13"/>
      <c r="E30399" s="21"/>
      <c r="G30399" s="13"/>
      <c r="H30399" s="13"/>
      <c r="J30399" s="13"/>
      <c r="K30399" s="21"/>
    </row>
    <row r="30400">
      <c r="D30400" s="13"/>
      <c r="E30400" s="21"/>
      <c r="G30400" s="13"/>
      <c r="H30400" s="13"/>
      <c r="J30400" s="13"/>
      <c r="K30400" s="21"/>
    </row>
    <row r="30401">
      <c r="D30401" s="13"/>
      <c r="E30401" s="21"/>
      <c r="G30401" s="13"/>
      <c r="H30401" s="13"/>
      <c r="J30401" s="13"/>
      <c r="K30401" s="21"/>
    </row>
    <row r="30402">
      <c r="D30402" s="13"/>
      <c r="E30402" s="21"/>
      <c r="G30402" s="13"/>
      <c r="H30402" s="13"/>
      <c r="J30402" s="13"/>
      <c r="K30402" s="21"/>
    </row>
    <row r="30403">
      <c r="D30403" s="13"/>
      <c r="E30403" s="21"/>
      <c r="G30403" s="13"/>
      <c r="H30403" s="13"/>
      <c r="J30403" s="13"/>
      <c r="K30403" s="21"/>
    </row>
    <row r="30404">
      <c r="D30404" s="13"/>
      <c r="E30404" s="21"/>
      <c r="G30404" s="13"/>
      <c r="H30404" s="13"/>
      <c r="J30404" s="13"/>
      <c r="K30404" s="21"/>
    </row>
    <row r="30405">
      <c r="D30405" s="13"/>
      <c r="E30405" s="21"/>
      <c r="G30405" s="13"/>
      <c r="H30405" s="13"/>
      <c r="J30405" s="13"/>
      <c r="K30405" s="21"/>
    </row>
    <row r="30406">
      <c r="D30406" s="13"/>
      <c r="E30406" s="21"/>
      <c r="G30406" s="13"/>
      <c r="H30406" s="13"/>
      <c r="J30406" s="13"/>
      <c r="K30406" s="21"/>
    </row>
    <row r="30407">
      <c r="D30407" s="13"/>
      <c r="E30407" s="21"/>
      <c r="G30407" s="13"/>
      <c r="H30407" s="13"/>
      <c r="J30407" s="13"/>
      <c r="K30407" s="21"/>
    </row>
    <row r="30408">
      <c r="D30408" s="13"/>
      <c r="E30408" s="21"/>
      <c r="G30408" s="13"/>
      <c r="H30408" s="13"/>
      <c r="J30408" s="13"/>
      <c r="K30408" s="21"/>
    </row>
    <row r="30409">
      <c r="D30409" s="13"/>
      <c r="E30409" s="21"/>
      <c r="G30409" s="13"/>
      <c r="H30409" s="13"/>
      <c r="J30409" s="13"/>
      <c r="K30409" s="21"/>
    </row>
    <row r="30410">
      <c r="D30410" s="13"/>
      <c r="E30410" s="21"/>
      <c r="G30410" s="13"/>
      <c r="H30410" s="13"/>
      <c r="J30410" s="13"/>
      <c r="K30410" s="21"/>
    </row>
    <row r="30411">
      <c r="D30411" s="13"/>
      <c r="E30411" s="21"/>
      <c r="G30411" s="13"/>
      <c r="H30411" s="13"/>
      <c r="J30411" s="13"/>
      <c r="K30411" s="21"/>
    </row>
    <row r="30412">
      <c r="D30412" s="13"/>
      <c r="E30412" s="21"/>
      <c r="G30412" s="13"/>
      <c r="H30412" s="13"/>
      <c r="J30412" s="13"/>
      <c r="K30412" s="21"/>
    </row>
    <row r="30413">
      <c r="D30413" s="13"/>
      <c r="E30413" s="21"/>
      <c r="G30413" s="13"/>
      <c r="H30413" s="13"/>
      <c r="J30413" s="13"/>
      <c r="K30413" s="21"/>
    </row>
    <row r="30414">
      <c r="D30414" s="13"/>
      <c r="E30414" s="21"/>
      <c r="G30414" s="13"/>
      <c r="H30414" s="13"/>
      <c r="J30414" s="13"/>
      <c r="K30414" s="21"/>
    </row>
    <row r="30415">
      <c r="D30415" s="13"/>
      <c r="E30415" s="21"/>
      <c r="G30415" s="13"/>
      <c r="H30415" s="13"/>
      <c r="J30415" s="13"/>
      <c r="K30415" s="21"/>
    </row>
    <row r="30416">
      <c r="D30416" s="13"/>
      <c r="E30416" s="21"/>
      <c r="G30416" s="13"/>
      <c r="H30416" s="13"/>
      <c r="J30416" s="13"/>
      <c r="K30416" s="21"/>
    </row>
    <row r="30417">
      <c r="D30417" s="13"/>
      <c r="E30417" s="21"/>
      <c r="G30417" s="13"/>
      <c r="H30417" s="13"/>
      <c r="J30417" s="13"/>
      <c r="K30417" s="21"/>
    </row>
    <row r="30418">
      <c r="D30418" s="13"/>
      <c r="E30418" s="21"/>
      <c r="G30418" s="13"/>
      <c r="H30418" s="13"/>
      <c r="J30418" s="13"/>
      <c r="K30418" s="21"/>
    </row>
    <row r="30419">
      <c r="D30419" s="13"/>
      <c r="E30419" s="21"/>
      <c r="G30419" s="13"/>
      <c r="H30419" s="13"/>
      <c r="J30419" s="13"/>
      <c r="K30419" s="21"/>
    </row>
    <row r="30420">
      <c r="D30420" s="13"/>
      <c r="E30420" s="21"/>
      <c r="G30420" s="13"/>
      <c r="H30420" s="13"/>
      <c r="J30420" s="13"/>
      <c r="K30420" s="21"/>
    </row>
    <row r="30421">
      <c r="D30421" s="13"/>
      <c r="E30421" s="21"/>
      <c r="G30421" s="13"/>
      <c r="H30421" s="13"/>
      <c r="J30421" s="13"/>
      <c r="K30421" s="21"/>
    </row>
    <row r="30422">
      <c r="D30422" s="13"/>
      <c r="E30422" s="21"/>
      <c r="G30422" s="13"/>
      <c r="H30422" s="13"/>
      <c r="J30422" s="13"/>
      <c r="K30422" s="21"/>
    </row>
    <row r="30423">
      <c r="D30423" s="13"/>
      <c r="E30423" s="21"/>
      <c r="G30423" s="13"/>
      <c r="H30423" s="13"/>
      <c r="J30423" s="13"/>
      <c r="K30423" s="21"/>
    </row>
    <row r="30424">
      <c r="D30424" s="13"/>
      <c r="E30424" s="21"/>
      <c r="G30424" s="13"/>
      <c r="H30424" s="13"/>
      <c r="J30424" s="13"/>
      <c r="K30424" s="21"/>
    </row>
    <row r="30425">
      <c r="D30425" s="13"/>
      <c r="E30425" s="21"/>
      <c r="G30425" s="13"/>
      <c r="H30425" s="13"/>
      <c r="J30425" s="13"/>
      <c r="K30425" s="21"/>
    </row>
    <row r="30426">
      <c r="D30426" s="13"/>
      <c r="E30426" s="21"/>
      <c r="G30426" s="13"/>
      <c r="H30426" s="13"/>
      <c r="J30426" s="13"/>
      <c r="K30426" s="21"/>
    </row>
    <row r="30427">
      <c r="D30427" s="13"/>
      <c r="E30427" s="21"/>
      <c r="G30427" s="13"/>
      <c r="H30427" s="13"/>
      <c r="J30427" s="13"/>
      <c r="K30427" s="21"/>
    </row>
    <row r="30428">
      <c r="D30428" s="13"/>
      <c r="E30428" s="21"/>
      <c r="G30428" s="13"/>
      <c r="H30428" s="13"/>
      <c r="J30428" s="13"/>
      <c r="K30428" s="21"/>
    </row>
    <row r="30429">
      <c r="D30429" s="13"/>
      <c r="E30429" s="21"/>
      <c r="G30429" s="13"/>
      <c r="H30429" s="13"/>
      <c r="J30429" s="13"/>
      <c r="K30429" s="21"/>
    </row>
    <row r="30430">
      <c r="D30430" s="13"/>
      <c r="E30430" s="21"/>
      <c r="G30430" s="13"/>
      <c r="H30430" s="13"/>
      <c r="J30430" s="13"/>
      <c r="K30430" s="21"/>
    </row>
    <row r="30431">
      <c r="D30431" s="13"/>
      <c r="E30431" s="21"/>
      <c r="G30431" s="13"/>
      <c r="H30431" s="13"/>
      <c r="J30431" s="13"/>
      <c r="K30431" s="21"/>
    </row>
    <row r="30432">
      <c r="D30432" s="13"/>
      <c r="E30432" s="21"/>
      <c r="G30432" s="13"/>
      <c r="H30432" s="13"/>
      <c r="J30432" s="13"/>
      <c r="K30432" s="21"/>
    </row>
    <row r="30433">
      <c r="D30433" s="13"/>
      <c r="E30433" s="21"/>
      <c r="G30433" s="13"/>
      <c r="H30433" s="13"/>
      <c r="J30433" s="13"/>
      <c r="K30433" s="21"/>
    </row>
    <row r="30434">
      <c r="D30434" s="13"/>
      <c r="E30434" s="21"/>
      <c r="G30434" s="13"/>
      <c r="H30434" s="13"/>
      <c r="J30434" s="13"/>
      <c r="K30434" s="21"/>
    </row>
    <row r="30435">
      <c r="D30435" s="13"/>
      <c r="E30435" s="21"/>
      <c r="G30435" s="13"/>
      <c r="H30435" s="13"/>
      <c r="J30435" s="13"/>
      <c r="K30435" s="21"/>
    </row>
    <row r="30436">
      <c r="D30436" s="13"/>
      <c r="E30436" s="21"/>
      <c r="G30436" s="13"/>
      <c r="H30436" s="13"/>
      <c r="J30436" s="13"/>
      <c r="K30436" s="21"/>
    </row>
    <row r="30437">
      <c r="D30437" s="13"/>
      <c r="E30437" s="21"/>
      <c r="G30437" s="13"/>
      <c r="H30437" s="13"/>
      <c r="J30437" s="13"/>
      <c r="K30437" s="21"/>
    </row>
    <row r="30438">
      <c r="D30438" s="13"/>
      <c r="E30438" s="21"/>
      <c r="G30438" s="13"/>
      <c r="H30438" s="13"/>
      <c r="J30438" s="13"/>
      <c r="K30438" s="21"/>
    </row>
    <row r="30439">
      <c r="D30439" s="13"/>
      <c r="E30439" s="21"/>
      <c r="G30439" s="13"/>
      <c r="H30439" s="13"/>
      <c r="J30439" s="13"/>
      <c r="K30439" s="21"/>
    </row>
    <row r="30440">
      <c r="D30440" s="13"/>
      <c r="E30440" s="21"/>
      <c r="G30440" s="13"/>
      <c r="H30440" s="13"/>
      <c r="J30440" s="13"/>
      <c r="K30440" s="21"/>
    </row>
    <row r="30441">
      <c r="D30441" s="13"/>
      <c r="E30441" s="21"/>
      <c r="G30441" s="13"/>
      <c r="H30441" s="13"/>
      <c r="J30441" s="13"/>
      <c r="K30441" s="21"/>
    </row>
    <row r="30442">
      <c r="D30442" s="13"/>
      <c r="E30442" s="21"/>
      <c r="G30442" s="13"/>
      <c r="H30442" s="13"/>
      <c r="J30442" s="13"/>
      <c r="K30442" s="21"/>
    </row>
    <row r="30443">
      <c r="D30443" s="13"/>
      <c r="E30443" s="21"/>
      <c r="G30443" s="13"/>
      <c r="H30443" s="13"/>
      <c r="J30443" s="13"/>
      <c r="K30443" s="21"/>
    </row>
    <row r="30444">
      <c r="D30444" s="13"/>
      <c r="E30444" s="21"/>
      <c r="G30444" s="13"/>
      <c r="H30444" s="13"/>
      <c r="J30444" s="13"/>
      <c r="K30444" s="21"/>
    </row>
    <row r="30445">
      <c r="D30445" s="13"/>
      <c r="E30445" s="21"/>
      <c r="G30445" s="13"/>
      <c r="H30445" s="13"/>
      <c r="J30445" s="13"/>
      <c r="K30445" s="21"/>
    </row>
    <row r="30446">
      <c r="D30446" s="13"/>
      <c r="E30446" s="21"/>
      <c r="G30446" s="13"/>
      <c r="H30446" s="13"/>
      <c r="J30446" s="13"/>
      <c r="K30446" s="21"/>
    </row>
    <row r="30447">
      <c r="D30447" s="13"/>
      <c r="E30447" s="21"/>
      <c r="G30447" s="13"/>
      <c r="H30447" s="13"/>
      <c r="J30447" s="13"/>
      <c r="K30447" s="21"/>
    </row>
    <row r="30448">
      <c r="D30448" s="13"/>
      <c r="E30448" s="21"/>
      <c r="G30448" s="13"/>
      <c r="H30448" s="13"/>
      <c r="J30448" s="13"/>
      <c r="K30448" s="21"/>
    </row>
    <row r="30449">
      <c r="D30449" s="13"/>
      <c r="E30449" s="21"/>
      <c r="G30449" s="13"/>
      <c r="H30449" s="13"/>
      <c r="J30449" s="13"/>
      <c r="K30449" s="21"/>
    </row>
    <row r="30450">
      <c r="D30450" s="13"/>
      <c r="E30450" s="21"/>
      <c r="G30450" s="13"/>
      <c r="H30450" s="13"/>
      <c r="J30450" s="13"/>
      <c r="K30450" s="21"/>
    </row>
    <row r="30451">
      <c r="D30451" s="13"/>
      <c r="E30451" s="21"/>
      <c r="G30451" s="13"/>
      <c r="H30451" s="13"/>
      <c r="J30451" s="13"/>
      <c r="K30451" s="21"/>
    </row>
    <row r="30452">
      <c r="D30452" s="13"/>
      <c r="E30452" s="21"/>
      <c r="G30452" s="13"/>
      <c r="H30452" s="13"/>
      <c r="J30452" s="13"/>
      <c r="K30452" s="21"/>
    </row>
    <row r="30453">
      <c r="D30453" s="13"/>
      <c r="E30453" s="21"/>
      <c r="G30453" s="13"/>
      <c r="H30453" s="13"/>
      <c r="J30453" s="13"/>
      <c r="K30453" s="21"/>
    </row>
    <row r="30454">
      <c r="D30454" s="13"/>
      <c r="E30454" s="21"/>
      <c r="G30454" s="13"/>
      <c r="H30454" s="13"/>
      <c r="J30454" s="13"/>
      <c r="K30454" s="21"/>
    </row>
    <row r="30455">
      <c r="D30455" s="13"/>
      <c r="E30455" s="21"/>
      <c r="G30455" s="13"/>
      <c r="H30455" s="13"/>
      <c r="J30455" s="13"/>
      <c r="K30455" s="21"/>
    </row>
    <row r="30456">
      <c r="D30456" s="13"/>
      <c r="E30456" s="21"/>
      <c r="G30456" s="13"/>
      <c r="H30456" s="13"/>
      <c r="J30456" s="13"/>
      <c r="K30456" s="21"/>
    </row>
    <row r="30457">
      <c r="D30457" s="13"/>
      <c r="E30457" s="21"/>
      <c r="G30457" s="13"/>
      <c r="H30457" s="13"/>
      <c r="J30457" s="13"/>
      <c r="K30457" s="21"/>
    </row>
    <row r="30458">
      <c r="D30458" s="13"/>
      <c r="E30458" s="21"/>
      <c r="G30458" s="13"/>
      <c r="H30458" s="13"/>
      <c r="J30458" s="13"/>
      <c r="K30458" s="21"/>
    </row>
    <row r="30459">
      <c r="D30459" s="13"/>
      <c r="E30459" s="21"/>
      <c r="G30459" s="13"/>
      <c r="H30459" s="13"/>
      <c r="J30459" s="13"/>
      <c r="K30459" s="21"/>
    </row>
    <row r="30460">
      <c r="D30460" s="13"/>
      <c r="E30460" s="21"/>
      <c r="G30460" s="13"/>
      <c r="H30460" s="13"/>
      <c r="J30460" s="13"/>
      <c r="K30460" s="21"/>
    </row>
    <row r="30461">
      <c r="D30461" s="13"/>
      <c r="E30461" s="21"/>
      <c r="G30461" s="13"/>
      <c r="H30461" s="13"/>
      <c r="J30461" s="13"/>
      <c r="K30461" s="21"/>
    </row>
    <row r="30462">
      <c r="D30462" s="13"/>
      <c r="E30462" s="21"/>
      <c r="G30462" s="13"/>
      <c r="H30462" s="13"/>
      <c r="J30462" s="13"/>
      <c r="K30462" s="21"/>
    </row>
    <row r="30463">
      <c r="D30463" s="13"/>
      <c r="E30463" s="21"/>
      <c r="G30463" s="13"/>
      <c r="H30463" s="13"/>
      <c r="J30463" s="13"/>
      <c r="K30463" s="21"/>
    </row>
    <row r="30464">
      <c r="D30464" s="13"/>
      <c r="E30464" s="21"/>
      <c r="G30464" s="13"/>
      <c r="H30464" s="13"/>
      <c r="J30464" s="13"/>
      <c r="K30464" s="21"/>
    </row>
    <row r="30465">
      <c r="D30465" s="13"/>
      <c r="E30465" s="21"/>
      <c r="G30465" s="13"/>
      <c r="H30465" s="13"/>
      <c r="J30465" s="13"/>
      <c r="K30465" s="21"/>
    </row>
    <row r="30466">
      <c r="D30466" s="13"/>
      <c r="E30466" s="21"/>
      <c r="G30466" s="13"/>
      <c r="H30466" s="13"/>
      <c r="J30466" s="13"/>
      <c r="K30466" s="21"/>
    </row>
    <row r="30467">
      <c r="D30467" s="13"/>
      <c r="E30467" s="21"/>
      <c r="G30467" s="13"/>
      <c r="H30467" s="13"/>
      <c r="J30467" s="13"/>
      <c r="K30467" s="21"/>
    </row>
    <row r="30468">
      <c r="D30468" s="13"/>
      <c r="E30468" s="21"/>
      <c r="G30468" s="13"/>
      <c r="H30468" s="13"/>
      <c r="J30468" s="13"/>
      <c r="K30468" s="21"/>
    </row>
    <row r="30469">
      <c r="D30469" s="13"/>
      <c r="E30469" s="21"/>
      <c r="G30469" s="13"/>
      <c r="H30469" s="13"/>
      <c r="J30469" s="13"/>
      <c r="K30469" s="21"/>
    </row>
    <row r="30470">
      <c r="D30470" s="13"/>
      <c r="E30470" s="21"/>
      <c r="G30470" s="13"/>
      <c r="H30470" s="13"/>
      <c r="J30470" s="13"/>
      <c r="K30470" s="21"/>
    </row>
    <row r="30471">
      <c r="D30471" s="13"/>
      <c r="E30471" s="21"/>
      <c r="G30471" s="13"/>
      <c r="H30471" s="13"/>
      <c r="J30471" s="13"/>
      <c r="K30471" s="21"/>
    </row>
    <row r="30472">
      <c r="D30472" s="13"/>
      <c r="E30472" s="21"/>
      <c r="G30472" s="13"/>
      <c r="H30472" s="13"/>
      <c r="J30472" s="13"/>
      <c r="K30472" s="21"/>
    </row>
    <row r="30473">
      <c r="D30473" s="13"/>
      <c r="E30473" s="21"/>
      <c r="G30473" s="13"/>
      <c r="H30473" s="13"/>
      <c r="J30473" s="13"/>
      <c r="K30473" s="21"/>
    </row>
    <row r="30474">
      <c r="D30474" s="13"/>
      <c r="E30474" s="21"/>
      <c r="G30474" s="13"/>
      <c r="H30474" s="13"/>
      <c r="J30474" s="13"/>
      <c r="K30474" s="21"/>
    </row>
    <row r="30475">
      <c r="D30475" s="13"/>
      <c r="E30475" s="21"/>
      <c r="G30475" s="13"/>
      <c r="H30475" s="13"/>
      <c r="J30475" s="13"/>
      <c r="K30475" s="21"/>
    </row>
    <row r="30476">
      <c r="D30476" s="13"/>
      <c r="E30476" s="21"/>
      <c r="G30476" s="13"/>
      <c r="H30476" s="13"/>
      <c r="J30476" s="13"/>
      <c r="K30476" s="21"/>
    </row>
    <row r="30477">
      <c r="D30477" s="13"/>
      <c r="E30477" s="21"/>
      <c r="G30477" s="13"/>
      <c r="H30477" s="13"/>
      <c r="J30477" s="13"/>
      <c r="K30477" s="21"/>
    </row>
    <row r="30478">
      <c r="D30478" s="13"/>
      <c r="E30478" s="21"/>
      <c r="G30478" s="13"/>
      <c r="H30478" s="13"/>
      <c r="J30478" s="13"/>
      <c r="K30478" s="21"/>
    </row>
    <row r="30479">
      <c r="D30479" s="13"/>
      <c r="E30479" s="21"/>
      <c r="G30479" s="13"/>
      <c r="H30479" s="13"/>
      <c r="J30479" s="13"/>
      <c r="K30479" s="21"/>
    </row>
    <row r="30480">
      <c r="D30480" s="13"/>
      <c r="E30480" s="21"/>
      <c r="G30480" s="13"/>
      <c r="H30480" s="13"/>
      <c r="J30480" s="13"/>
      <c r="K30480" s="21"/>
    </row>
    <row r="30481">
      <c r="D30481" s="13"/>
      <c r="E30481" s="21"/>
      <c r="G30481" s="13"/>
      <c r="H30481" s="13"/>
      <c r="J30481" s="13"/>
      <c r="K30481" s="21"/>
    </row>
    <row r="30482">
      <c r="D30482" s="13"/>
      <c r="E30482" s="21"/>
      <c r="G30482" s="13"/>
      <c r="H30482" s="13"/>
      <c r="J30482" s="13"/>
      <c r="K30482" s="21"/>
    </row>
    <row r="30483">
      <c r="D30483" s="13"/>
      <c r="E30483" s="21"/>
      <c r="G30483" s="13"/>
      <c r="H30483" s="13"/>
      <c r="J30483" s="13"/>
      <c r="K30483" s="21"/>
    </row>
    <row r="30484">
      <c r="D30484" s="13"/>
      <c r="E30484" s="21"/>
      <c r="G30484" s="13"/>
      <c r="H30484" s="13"/>
      <c r="J30484" s="13"/>
      <c r="K30484" s="21"/>
    </row>
    <row r="30485">
      <c r="D30485" s="13"/>
      <c r="E30485" s="21"/>
      <c r="G30485" s="13"/>
      <c r="H30485" s="13"/>
      <c r="J30485" s="13"/>
      <c r="K30485" s="21"/>
    </row>
    <row r="30486">
      <c r="D30486" s="13"/>
      <c r="E30486" s="21"/>
      <c r="G30486" s="13"/>
      <c r="H30486" s="13"/>
      <c r="J30486" s="13"/>
      <c r="K30486" s="21"/>
    </row>
    <row r="30487">
      <c r="D30487" s="13"/>
      <c r="E30487" s="21"/>
      <c r="G30487" s="13"/>
      <c r="H30487" s="13"/>
      <c r="J30487" s="13"/>
      <c r="K30487" s="21"/>
    </row>
    <row r="30488">
      <c r="D30488" s="13"/>
      <c r="E30488" s="21"/>
      <c r="G30488" s="13"/>
      <c r="H30488" s="13"/>
      <c r="J30488" s="13"/>
      <c r="K30488" s="21"/>
    </row>
    <row r="30489">
      <c r="D30489" s="13"/>
      <c r="E30489" s="21"/>
      <c r="G30489" s="13"/>
      <c r="H30489" s="13"/>
      <c r="J30489" s="13"/>
      <c r="K30489" s="21"/>
    </row>
    <row r="30490">
      <c r="D30490" s="13"/>
      <c r="E30490" s="21"/>
      <c r="G30490" s="13"/>
      <c r="H30490" s="13"/>
      <c r="J30490" s="13"/>
      <c r="K30490" s="21"/>
    </row>
    <row r="30491">
      <c r="D30491" s="13"/>
      <c r="E30491" s="21"/>
      <c r="G30491" s="13"/>
      <c r="H30491" s="13"/>
      <c r="J30491" s="13"/>
      <c r="K30491" s="21"/>
    </row>
    <row r="30492">
      <c r="D30492" s="13"/>
      <c r="E30492" s="21"/>
      <c r="G30492" s="13"/>
      <c r="H30492" s="13"/>
      <c r="J30492" s="13"/>
      <c r="K30492" s="21"/>
    </row>
    <row r="30493">
      <c r="D30493" s="13"/>
      <c r="E30493" s="21"/>
      <c r="G30493" s="13"/>
      <c r="H30493" s="13"/>
      <c r="J30493" s="13"/>
      <c r="K30493" s="21"/>
    </row>
    <row r="30494">
      <c r="D30494" s="13"/>
      <c r="E30494" s="21"/>
      <c r="G30494" s="13"/>
      <c r="H30494" s="13"/>
      <c r="J30494" s="13"/>
      <c r="K30494" s="21"/>
    </row>
    <row r="30495">
      <c r="D30495" s="13"/>
      <c r="E30495" s="21"/>
      <c r="G30495" s="13"/>
      <c r="H30495" s="13"/>
      <c r="J30495" s="13"/>
      <c r="K30495" s="21"/>
    </row>
    <row r="30496">
      <c r="D30496" s="13"/>
      <c r="E30496" s="21"/>
      <c r="G30496" s="13"/>
      <c r="H30496" s="13"/>
      <c r="J30496" s="13"/>
      <c r="K30496" s="21"/>
    </row>
    <row r="30497">
      <c r="D30497" s="13"/>
      <c r="E30497" s="21"/>
      <c r="G30497" s="13"/>
      <c r="H30497" s="13"/>
      <c r="J30497" s="13"/>
      <c r="K30497" s="21"/>
    </row>
    <row r="30498">
      <c r="D30498" s="13"/>
      <c r="E30498" s="21"/>
      <c r="G30498" s="13"/>
      <c r="H30498" s="13"/>
      <c r="J30498" s="13"/>
      <c r="K30498" s="21"/>
    </row>
    <row r="30499">
      <c r="D30499" s="13"/>
      <c r="E30499" s="21"/>
      <c r="G30499" s="13"/>
      <c r="H30499" s="13"/>
      <c r="J30499" s="13"/>
      <c r="K30499" s="21"/>
    </row>
    <row r="30500">
      <c r="D30500" s="13"/>
      <c r="E30500" s="21"/>
      <c r="G30500" s="13"/>
      <c r="H30500" s="13"/>
      <c r="J30500" s="13"/>
      <c r="K30500" s="21"/>
    </row>
    <row r="30501">
      <c r="D30501" s="13"/>
      <c r="E30501" s="21"/>
      <c r="G30501" s="13"/>
      <c r="H30501" s="13"/>
      <c r="J30501" s="13"/>
      <c r="K30501" s="21"/>
    </row>
    <row r="30502">
      <c r="D30502" s="13"/>
      <c r="E30502" s="21"/>
      <c r="G30502" s="13"/>
      <c r="H30502" s="13"/>
      <c r="J30502" s="13"/>
      <c r="K30502" s="21"/>
    </row>
    <row r="30503">
      <c r="D30503" s="13"/>
      <c r="E30503" s="21"/>
      <c r="G30503" s="13"/>
      <c r="H30503" s="13"/>
      <c r="J30503" s="13"/>
      <c r="K30503" s="21"/>
    </row>
    <row r="30504">
      <c r="D30504" s="13"/>
      <c r="E30504" s="21"/>
      <c r="G30504" s="13"/>
      <c r="H30504" s="13"/>
      <c r="J30504" s="13"/>
      <c r="K30504" s="21"/>
    </row>
    <row r="30505">
      <c r="D30505" s="13"/>
      <c r="E30505" s="21"/>
      <c r="G30505" s="13"/>
      <c r="H30505" s="13"/>
      <c r="J30505" s="13"/>
      <c r="K30505" s="21"/>
    </row>
    <row r="30506">
      <c r="D30506" s="13"/>
      <c r="E30506" s="21"/>
      <c r="G30506" s="13"/>
      <c r="H30506" s="13"/>
      <c r="J30506" s="13"/>
      <c r="K30506" s="21"/>
    </row>
    <row r="30507">
      <c r="D30507" s="13"/>
      <c r="E30507" s="21"/>
      <c r="G30507" s="13"/>
      <c r="H30507" s="13"/>
      <c r="J30507" s="13"/>
      <c r="K30507" s="21"/>
    </row>
    <row r="30508">
      <c r="D30508" s="13"/>
      <c r="E30508" s="21"/>
      <c r="G30508" s="13"/>
      <c r="H30508" s="13"/>
      <c r="J30508" s="13"/>
      <c r="K30508" s="21"/>
    </row>
    <row r="30509">
      <c r="D30509" s="13"/>
      <c r="E30509" s="21"/>
      <c r="G30509" s="13"/>
      <c r="H30509" s="13"/>
      <c r="J30509" s="13"/>
      <c r="K30509" s="21"/>
    </row>
    <row r="30510">
      <c r="D30510" s="13"/>
      <c r="E30510" s="21"/>
      <c r="G30510" s="13"/>
      <c r="H30510" s="13"/>
      <c r="J30510" s="13"/>
      <c r="K30510" s="21"/>
    </row>
    <row r="30511">
      <c r="D30511" s="13"/>
      <c r="E30511" s="21"/>
      <c r="G30511" s="13"/>
      <c r="H30511" s="13"/>
      <c r="J30511" s="13"/>
      <c r="K30511" s="21"/>
    </row>
    <row r="30512">
      <c r="D30512" s="13"/>
      <c r="E30512" s="21"/>
      <c r="G30512" s="13"/>
      <c r="H30512" s="13"/>
      <c r="J30512" s="13"/>
      <c r="K30512" s="21"/>
    </row>
    <row r="30513">
      <c r="D30513" s="13"/>
      <c r="E30513" s="21"/>
      <c r="G30513" s="13"/>
      <c r="H30513" s="13"/>
      <c r="J30513" s="13"/>
      <c r="K30513" s="21"/>
    </row>
    <row r="30514">
      <c r="D30514" s="13"/>
      <c r="E30514" s="21"/>
      <c r="G30514" s="13"/>
      <c r="H30514" s="13"/>
      <c r="J30514" s="13"/>
      <c r="K30514" s="21"/>
    </row>
    <row r="30515">
      <c r="D30515" s="13"/>
      <c r="E30515" s="21"/>
      <c r="G30515" s="13"/>
      <c r="H30515" s="13"/>
      <c r="J30515" s="13"/>
      <c r="K30515" s="21"/>
    </row>
    <row r="30516">
      <c r="D30516" s="13"/>
      <c r="E30516" s="21"/>
      <c r="G30516" s="13"/>
      <c r="H30516" s="13"/>
      <c r="J30516" s="13"/>
      <c r="K30516" s="21"/>
    </row>
    <row r="30517">
      <c r="D30517" s="13"/>
      <c r="E30517" s="21"/>
      <c r="G30517" s="13"/>
      <c r="H30517" s="13"/>
      <c r="J30517" s="13"/>
      <c r="K30517" s="21"/>
    </row>
    <row r="30518">
      <c r="D30518" s="13"/>
      <c r="E30518" s="21"/>
      <c r="G30518" s="13"/>
      <c r="H30518" s="13"/>
      <c r="J30518" s="13"/>
      <c r="K30518" s="21"/>
    </row>
    <row r="30519">
      <c r="D30519" s="13"/>
      <c r="E30519" s="21"/>
      <c r="G30519" s="13"/>
      <c r="H30519" s="13"/>
      <c r="J30519" s="13"/>
      <c r="K30519" s="21"/>
    </row>
    <row r="30520">
      <c r="D30520" s="13"/>
      <c r="E30520" s="21"/>
      <c r="G30520" s="13"/>
      <c r="H30520" s="13"/>
      <c r="J30520" s="13"/>
      <c r="K30520" s="21"/>
    </row>
    <row r="30521">
      <c r="D30521" s="13"/>
      <c r="E30521" s="21"/>
      <c r="G30521" s="13"/>
      <c r="H30521" s="13"/>
      <c r="J30521" s="13"/>
      <c r="K30521" s="21"/>
    </row>
    <row r="30522">
      <c r="D30522" s="13"/>
      <c r="E30522" s="21"/>
      <c r="G30522" s="13"/>
      <c r="H30522" s="13"/>
      <c r="J30522" s="13"/>
      <c r="K30522" s="21"/>
    </row>
    <row r="30523">
      <c r="D30523" s="13"/>
      <c r="E30523" s="21"/>
      <c r="G30523" s="13"/>
      <c r="H30523" s="13"/>
      <c r="J30523" s="13"/>
      <c r="K30523" s="21"/>
    </row>
    <row r="30524">
      <c r="D30524" s="13"/>
      <c r="E30524" s="21"/>
      <c r="G30524" s="13"/>
      <c r="H30524" s="13"/>
      <c r="J30524" s="13"/>
      <c r="K30524" s="21"/>
    </row>
    <row r="30525">
      <c r="D30525" s="13"/>
      <c r="E30525" s="21"/>
      <c r="G30525" s="13"/>
      <c r="H30525" s="13"/>
      <c r="J30525" s="13"/>
      <c r="K30525" s="21"/>
    </row>
    <row r="30526">
      <c r="D30526" s="13"/>
      <c r="E30526" s="21"/>
      <c r="G30526" s="13"/>
      <c r="H30526" s="13"/>
      <c r="J30526" s="13"/>
      <c r="K30526" s="21"/>
    </row>
    <row r="30527">
      <c r="D30527" s="13"/>
      <c r="E30527" s="21"/>
      <c r="G30527" s="13"/>
      <c r="H30527" s="13"/>
      <c r="J30527" s="13"/>
      <c r="K30527" s="21"/>
    </row>
    <row r="30528">
      <c r="D30528" s="13"/>
      <c r="E30528" s="21"/>
      <c r="G30528" s="13"/>
      <c r="H30528" s="13"/>
      <c r="J30528" s="13"/>
      <c r="K30528" s="21"/>
    </row>
    <row r="30529">
      <c r="D30529" s="13"/>
      <c r="E30529" s="21"/>
      <c r="G30529" s="13"/>
      <c r="H30529" s="13"/>
      <c r="J30529" s="13"/>
      <c r="K30529" s="21"/>
    </row>
    <row r="30530">
      <c r="D30530" s="13"/>
      <c r="E30530" s="21"/>
      <c r="G30530" s="13"/>
      <c r="H30530" s="13"/>
      <c r="J30530" s="13"/>
      <c r="K30530" s="21"/>
    </row>
    <row r="30531">
      <c r="D30531" s="13"/>
      <c r="E30531" s="21"/>
      <c r="G30531" s="13"/>
      <c r="H30531" s="13"/>
      <c r="J30531" s="13"/>
      <c r="K30531" s="21"/>
    </row>
    <row r="30532">
      <c r="D30532" s="13"/>
      <c r="E30532" s="21"/>
      <c r="G30532" s="13"/>
      <c r="H30532" s="13"/>
      <c r="J30532" s="13"/>
      <c r="K30532" s="21"/>
    </row>
    <row r="30533">
      <c r="D30533" s="13"/>
      <c r="E30533" s="21"/>
      <c r="G30533" s="13"/>
      <c r="H30533" s="13"/>
      <c r="J30533" s="13"/>
      <c r="K30533" s="21"/>
    </row>
    <row r="30534">
      <c r="D30534" s="13"/>
      <c r="E30534" s="21"/>
      <c r="G30534" s="13"/>
      <c r="H30534" s="13"/>
      <c r="J30534" s="13"/>
      <c r="K30534" s="21"/>
    </row>
    <row r="30535">
      <c r="D30535" s="13"/>
      <c r="E30535" s="21"/>
      <c r="G30535" s="13"/>
      <c r="H30535" s="13"/>
      <c r="J30535" s="13"/>
      <c r="K30535" s="21"/>
    </row>
    <row r="30536">
      <c r="D30536" s="13"/>
      <c r="E30536" s="21"/>
      <c r="G30536" s="13"/>
      <c r="H30536" s="13"/>
      <c r="J30536" s="13"/>
      <c r="K30536" s="21"/>
    </row>
    <row r="30537">
      <c r="D30537" s="13"/>
      <c r="E30537" s="21"/>
      <c r="G30537" s="13"/>
      <c r="H30537" s="13"/>
      <c r="J30537" s="13"/>
      <c r="K30537" s="21"/>
    </row>
    <row r="30538">
      <c r="D30538" s="13"/>
      <c r="E30538" s="21"/>
      <c r="G30538" s="13"/>
      <c r="H30538" s="13"/>
      <c r="J30538" s="13"/>
      <c r="K30538" s="21"/>
    </row>
    <row r="30539">
      <c r="D30539" s="13"/>
      <c r="E30539" s="21"/>
      <c r="G30539" s="13"/>
      <c r="H30539" s="13"/>
      <c r="J30539" s="13"/>
      <c r="K30539" s="21"/>
    </row>
    <row r="30540">
      <c r="D30540" s="13"/>
      <c r="E30540" s="21"/>
      <c r="G30540" s="13"/>
      <c r="H30540" s="13"/>
      <c r="J30540" s="13"/>
      <c r="K30540" s="21"/>
    </row>
    <row r="30541">
      <c r="D30541" s="13"/>
      <c r="E30541" s="21"/>
      <c r="G30541" s="13"/>
      <c r="H30541" s="13"/>
      <c r="J30541" s="13"/>
      <c r="K30541" s="21"/>
    </row>
    <row r="30542">
      <c r="D30542" s="13"/>
      <c r="E30542" s="21"/>
      <c r="G30542" s="13"/>
      <c r="H30542" s="13"/>
      <c r="J30542" s="13"/>
      <c r="K30542" s="21"/>
    </row>
    <row r="30543">
      <c r="D30543" s="13"/>
      <c r="E30543" s="21"/>
      <c r="G30543" s="13"/>
      <c r="H30543" s="13"/>
      <c r="J30543" s="13"/>
      <c r="K30543" s="21"/>
    </row>
    <row r="30544">
      <c r="D30544" s="13"/>
      <c r="E30544" s="21"/>
      <c r="G30544" s="13"/>
      <c r="H30544" s="13"/>
      <c r="J30544" s="13"/>
      <c r="K30544" s="21"/>
    </row>
    <row r="30545">
      <c r="D30545" s="13"/>
      <c r="E30545" s="21"/>
      <c r="G30545" s="13"/>
      <c r="H30545" s="13"/>
      <c r="J30545" s="13"/>
      <c r="K30545" s="21"/>
    </row>
    <row r="30546">
      <c r="D30546" s="13"/>
      <c r="E30546" s="21"/>
      <c r="G30546" s="13"/>
      <c r="H30546" s="13"/>
      <c r="J30546" s="13"/>
      <c r="K30546" s="21"/>
    </row>
    <row r="30547">
      <c r="D30547" s="13"/>
      <c r="E30547" s="21"/>
      <c r="G30547" s="13"/>
      <c r="H30547" s="13"/>
      <c r="J30547" s="13"/>
      <c r="K30547" s="21"/>
    </row>
    <row r="30548">
      <c r="D30548" s="13"/>
      <c r="E30548" s="21"/>
      <c r="G30548" s="13"/>
      <c r="H30548" s="13"/>
      <c r="J30548" s="13"/>
      <c r="K30548" s="21"/>
    </row>
    <row r="30549">
      <c r="D30549" s="13"/>
      <c r="E30549" s="21"/>
      <c r="G30549" s="13"/>
      <c r="H30549" s="13"/>
      <c r="J30549" s="13"/>
      <c r="K30549" s="21"/>
    </row>
    <row r="30550">
      <c r="D30550" s="13"/>
      <c r="E30550" s="21"/>
      <c r="G30550" s="13"/>
      <c r="H30550" s="13"/>
      <c r="J30550" s="13"/>
      <c r="K30550" s="21"/>
    </row>
    <row r="30551">
      <c r="D30551" s="13"/>
      <c r="E30551" s="21"/>
      <c r="G30551" s="13"/>
      <c r="H30551" s="13"/>
      <c r="J30551" s="13"/>
      <c r="K30551" s="21"/>
    </row>
    <row r="30552">
      <c r="D30552" s="13"/>
      <c r="E30552" s="21"/>
      <c r="G30552" s="13"/>
      <c r="H30552" s="13"/>
      <c r="J30552" s="13"/>
      <c r="K30552" s="21"/>
    </row>
    <row r="30553">
      <c r="D30553" s="13"/>
      <c r="E30553" s="21"/>
      <c r="G30553" s="13"/>
      <c r="H30553" s="13"/>
      <c r="J30553" s="13"/>
      <c r="K30553" s="21"/>
    </row>
    <row r="30554">
      <c r="D30554" s="13"/>
      <c r="E30554" s="21"/>
      <c r="G30554" s="13"/>
      <c r="H30554" s="13"/>
      <c r="J30554" s="13"/>
      <c r="K30554" s="21"/>
    </row>
    <row r="30555">
      <c r="D30555" s="13"/>
      <c r="E30555" s="21"/>
      <c r="G30555" s="13"/>
      <c r="H30555" s="13"/>
      <c r="J30555" s="13"/>
      <c r="K30555" s="21"/>
    </row>
    <row r="30556">
      <c r="D30556" s="13"/>
      <c r="E30556" s="21"/>
      <c r="G30556" s="13"/>
      <c r="H30556" s="13"/>
      <c r="J30556" s="13"/>
      <c r="K30556" s="21"/>
    </row>
    <row r="30557">
      <c r="D30557" s="13"/>
      <c r="E30557" s="21"/>
      <c r="G30557" s="13"/>
      <c r="H30557" s="13"/>
      <c r="J30557" s="13"/>
      <c r="K30557" s="21"/>
    </row>
    <row r="30558">
      <c r="D30558" s="13"/>
      <c r="E30558" s="21"/>
      <c r="G30558" s="13"/>
      <c r="H30558" s="13"/>
      <c r="J30558" s="13"/>
      <c r="K30558" s="21"/>
    </row>
    <row r="30559">
      <c r="D30559" s="13"/>
      <c r="E30559" s="21"/>
      <c r="G30559" s="13"/>
      <c r="H30559" s="13"/>
      <c r="J30559" s="13"/>
      <c r="K30559" s="21"/>
    </row>
    <row r="30560">
      <c r="D30560" s="13"/>
      <c r="E30560" s="21"/>
      <c r="G30560" s="13"/>
      <c r="H30560" s="13"/>
      <c r="J30560" s="13"/>
      <c r="K30560" s="21"/>
    </row>
    <row r="30561">
      <c r="D30561" s="13"/>
      <c r="E30561" s="21"/>
      <c r="G30561" s="13"/>
      <c r="H30561" s="13"/>
      <c r="J30561" s="13"/>
      <c r="K30561" s="21"/>
    </row>
    <row r="30562">
      <c r="D30562" s="13"/>
      <c r="E30562" s="21"/>
      <c r="G30562" s="13"/>
      <c r="H30562" s="13"/>
      <c r="J30562" s="13"/>
      <c r="K30562" s="21"/>
    </row>
    <row r="30563">
      <c r="D30563" s="13"/>
      <c r="E30563" s="21"/>
      <c r="G30563" s="13"/>
      <c r="H30563" s="13"/>
      <c r="J30563" s="13"/>
      <c r="K30563" s="21"/>
    </row>
    <row r="30564">
      <c r="D30564" s="13"/>
      <c r="E30564" s="21"/>
      <c r="G30564" s="13"/>
      <c r="H30564" s="13"/>
      <c r="J30564" s="13"/>
      <c r="K30564" s="21"/>
    </row>
    <row r="30565">
      <c r="D30565" s="13"/>
      <c r="E30565" s="21"/>
      <c r="G30565" s="13"/>
      <c r="H30565" s="13"/>
      <c r="J30565" s="13"/>
      <c r="K30565" s="21"/>
    </row>
    <row r="30566">
      <c r="D30566" s="13"/>
      <c r="E30566" s="21"/>
      <c r="G30566" s="13"/>
      <c r="H30566" s="13"/>
      <c r="J30566" s="13"/>
      <c r="K30566" s="21"/>
    </row>
    <row r="30567">
      <c r="D30567" s="13"/>
      <c r="E30567" s="21"/>
      <c r="G30567" s="13"/>
      <c r="H30567" s="13"/>
      <c r="J30567" s="13"/>
      <c r="K30567" s="21"/>
    </row>
    <row r="30568">
      <c r="D30568" s="13"/>
      <c r="E30568" s="21"/>
      <c r="G30568" s="13"/>
      <c r="H30568" s="13"/>
      <c r="J30568" s="13"/>
      <c r="K30568" s="21"/>
    </row>
    <row r="30569">
      <c r="D30569" s="13"/>
      <c r="E30569" s="21"/>
      <c r="G30569" s="13"/>
      <c r="H30569" s="13"/>
      <c r="J30569" s="13"/>
      <c r="K30569" s="21"/>
    </row>
    <row r="30570">
      <c r="D30570" s="13"/>
      <c r="E30570" s="21"/>
      <c r="G30570" s="13"/>
      <c r="H30570" s="13"/>
      <c r="J30570" s="13"/>
      <c r="K30570" s="21"/>
    </row>
    <row r="30571">
      <c r="D30571" s="13"/>
      <c r="E30571" s="21"/>
      <c r="G30571" s="13"/>
      <c r="H30571" s="13"/>
      <c r="J30571" s="13"/>
      <c r="K30571" s="21"/>
    </row>
    <row r="30572">
      <c r="D30572" s="13"/>
      <c r="E30572" s="21"/>
      <c r="G30572" s="13"/>
      <c r="H30572" s="13"/>
      <c r="J30572" s="13"/>
      <c r="K30572" s="21"/>
    </row>
    <row r="30573">
      <c r="D30573" s="13"/>
      <c r="E30573" s="21"/>
      <c r="G30573" s="13"/>
      <c r="H30573" s="13"/>
      <c r="J30573" s="13"/>
      <c r="K30573" s="21"/>
    </row>
    <row r="30574">
      <c r="D30574" s="13"/>
      <c r="E30574" s="21"/>
      <c r="G30574" s="13"/>
      <c r="H30574" s="13"/>
      <c r="J30574" s="13"/>
      <c r="K30574" s="21"/>
    </row>
    <row r="30575">
      <c r="D30575" s="13"/>
      <c r="E30575" s="21"/>
      <c r="G30575" s="13"/>
      <c r="H30575" s="13"/>
      <c r="J30575" s="13"/>
      <c r="K30575" s="21"/>
    </row>
    <row r="30576">
      <c r="D30576" s="13"/>
      <c r="E30576" s="21"/>
      <c r="G30576" s="13"/>
      <c r="H30576" s="13"/>
      <c r="J30576" s="13"/>
      <c r="K30576" s="21"/>
    </row>
    <row r="30577">
      <c r="D30577" s="13"/>
      <c r="E30577" s="21"/>
      <c r="G30577" s="13"/>
      <c r="H30577" s="13"/>
      <c r="J30577" s="13"/>
      <c r="K30577" s="21"/>
    </row>
    <row r="30578">
      <c r="D30578" s="13"/>
      <c r="E30578" s="21"/>
      <c r="G30578" s="13"/>
      <c r="H30578" s="13"/>
      <c r="J30578" s="13"/>
      <c r="K30578" s="21"/>
    </row>
    <row r="30579">
      <c r="D30579" s="13"/>
      <c r="E30579" s="21"/>
      <c r="G30579" s="13"/>
      <c r="H30579" s="13"/>
      <c r="J30579" s="13"/>
      <c r="K30579" s="21"/>
    </row>
    <row r="30580">
      <c r="D30580" s="13"/>
      <c r="E30580" s="21"/>
      <c r="G30580" s="13"/>
      <c r="H30580" s="13"/>
      <c r="J30580" s="13"/>
      <c r="K30580" s="21"/>
    </row>
    <row r="30581">
      <c r="D30581" s="13"/>
      <c r="E30581" s="21"/>
      <c r="G30581" s="13"/>
      <c r="H30581" s="13"/>
      <c r="J30581" s="13"/>
      <c r="K30581" s="21"/>
    </row>
    <row r="30582">
      <c r="D30582" s="13"/>
      <c r="E30582" s="21"/>
      <c r="G30582" s="13"/>
      <c r="H30582" s="13"/>
      <c r="J30582" s="13"/>
      <c r="K30582" s="21"/>
    </row>
    <row r="30583">
      <c r="D30583" s="13"/>
      <c r="E30583" s="21"/>
      <c r="G30583" s="13"/>
      <c r="H30583" s="13"/>
      <c r="J30583" s="13"/>
      <c r="K30583" s="21"/>
    </row>
    <row r="30584">
      <c r="D30584" s="13"/>
      <c r="E30584" s="21"/>
      <c r="G30584" s="13"/>
      <c r="H30584" s="13"/>
      <c r="J30584" s="13"/>
      <c r="K30584" s="21"/>
    </row>
    <row r="30585">
      <c r="D30585" s="13"/>
      <c r="E30585" s="21"/>
      <c r="G30585" s="13"/>
      <c r="H30585" s="13"/>
      <c r="J30585" s="13"/>
      <c r="K30585" s="21"/>
    </row>
    <row r="30586">
      <c r="D30586" s="13"/>
      <c r="E30586" s="21"/>
      <c r="G30586" s="13"/>
      <c r="H30586" s="13"/>
      <c r="J30586" s="13"/>
      <c r="K30586" s="21"/>
    </row>
    <row r="30587">
      <c r="D30587" s="13"/>
      <c r="E30587" s="21"/>
      <c r="G30587" s="13"/>
      <c r="H30587" s="13"/>
      <c r="J30587" s="13"/>
      <c r="K30587" s="21"/>
    </row>
    <row r="30588">
      <c r="D30588" s="13"/>
      <c r="E30588" s="21"/>
      <c r="G30588" s="13"/>
      <c r="H30588" s="13"/>
      <c r="J30588" s="13"/>
      <c r="K30588" s="21"/>
    </row>
    <row r="30589">
      <c r="D30589" s="13"/>
      <c r="E30589" s="21"/>
      <c r="G30589" s="13"/>
      <c r="H30589" s="13"/>
      <c r="J30589" s="13"/>
      <c r="K30589" s="21"/>
    </row>
    <row r="30590">
      <c r="D30590" s="13"/>
      <c r="E30590" s="21"/>
      <c r="G30590" s="13"/>
      <c r="H30590" s="13"/>
      <c r="J30590" s="13"/>
      <c r="K30590" s="21"/>
    </row>
    <row r="30591">
      <c r="D30591" s="13"/>
      <c r="E30591" s="21"/>
      <c r="G30591" s="13"/>
      <c r="H30591" s="13"/>
      <c r="J30591" s="13"/>
      <c r="K30591" s="21"/>
    </row>
    <row r="30592">
      <c r="D30592" s="13"/>
      <c r="E30592" s="21"/>
      <c r="G30592" s="13"/>
      <c r="H30592" s="13"/>
      <c r="J30592" s="13"/>
      <c r="K30592" s="21"/>
    </row>
    <row r="30593">
      <c r="D30593" s="13"/>
      <c r="E30593" s="21"/>
      <c r="G30593" s="13"/>
      <c r="H30593" s="13"/>
      <c r="J30593" s="13"/>
      <c r="K30593" s="21"/>
    </row>
    <row r="30594">
      <c r="D30594" s="13"/>
      <c r="E30594" s="21"/>
      <c r="G30594" s="13"/>
      <c r="H30594" s="13"/>
      <c r="J30594" s="13"/>
      <c r="K30594" s="21"/>
    </row>
    <row r="30595">
      <c r="D30595" s="13"/>
      <c r="E30595" s="21"/>
      <c r="G30595" s="13"/>
      <c r="H30595" s="13"/>
      <c r="J30595" s="13"/>
      <c r="K30595" s="21"/>
    </row>
    <row r="30596">
      <c r="D30596" s="13"/>
      <c r="E30596" s="21"/>
      <c r="G30596" s="13"/>
      <c r="H30596" s="13"/>
      <c r="J30596" s="13"/>
      <c r="K30596" s="21"/>
    </row>
    <row r="30597">
      <c r="D30597" s="13"/>
      <c r="E30597" s="21"/>
      <c r="G30597" s="13"/>
      <c r="H30597" s="13"/>
      <c r="J30597" s="13"/>
      <c r="K30597" s="21"/>
    </row>
    <row r="30598">
      <c r="D30598" s="13"/>
      <c r="E30598" s="21"/>
      <c r="G30598" s="13"/>
      <c r="H30598" s="13"/>
      <c r="J30598" s="13"/>
      <c r="K30598" s="21"/>
    </row>
    <row r="30599">
      <c r="D30599" s="13"/>
      <c r="E30599" s="21"/>
      <c r="G30599" s="13"/>
      <c r="H30599" s="13"/>
      <c r="J30599" s="13"/>
      <c r="K30599" s="21"/>
    </row>
    <row r="30600">
      <c r="D30600" s="13"/>
      <c r="E30600" s="21"/>
      <c r="G30600" s="13"/>
      <c r="H30600" s="13"/>
      <c r="J30600" s="13"/>
      <c r="K30600" s="21"/>
    </row>
    <row r="30601">
      <c r="D30601" s="13"/>
      <c r="E30601" s="21"/>
      <c r="G30601" s="13"/>
      <c r="H30601" s="13"/>
      <c r="J30601" s="13"/>
      <c r="K30601" s="21"/>
    </row>
    <row r="30602">
      <c r="D30602" s="13"/>
      <c r="E30602" s="21"/>
      <c r="G30602" s="13"/>
      <c r="H30602" s="13"/>
      <c r="J30602" s="13"/>
      <c r="K30602" s="21"/>
    </row>
    <row r="30603">
      <c r="D30603" s="13"/>
      <c r="E30603" s="21"/>
      <c r="G30603" s="13"/>
      <c r="H30603" s="13"/>
      <c r="J30603" s="13"/>
      <c r="K30603" s="21"/>
    </row>
    <row r="30604">
      <c r="D30604" s="13"/>
      <c r="E30604" s="21"/>
      <c r="G30604" s="13"/>
      <c r="H30604" s="13"/>
      <c r="J30604" s="13"/>
      <c r="K30604" s="21"/>
    </row>
    <row r="30605">
      <c r="D30605" s="13"/>
      <c r="E30605" s="21"/>
      <c r="G30605" s="13"/>
      <c r="H30605" s="13"/>
      <c r="J30605" s="13"/>
      <c r="K30605" s="21"/>
    </row>
    <row r="30606">
      <c r="D30606" s="13"/>
      <c r="E30606" s="21"/>
      <c r="G30606" s="13"/>
      <c r="H30606" s="13"/>
      <c r="J30606" s="13"/>
      <c r="K30606" s="21"/>
    </row>
    <row r="30607">
      <c r="D30607" s="13"/>
      <c r="E30607" s="21"/>
      <c r="G30607" s="13"/>
      <c r="H30607" s="13"/>
      <c r="J30607" s="13"/>
      <c r="K30607" s="21"/>
    </row>
    <row r="30608">
      <c r="D30608" s="13"/>
      <c r="E30608" s="21"/>
      <c r="G30608" s="13"/>
      <c r="H30608" s="13"/>
      <c r="J30608" s="13"/>
      <c r="K30608" s="21"/>
    </row>
    <row r="30609">
      <c r="D30609" s="13"/>
      <c r="E30609" s="21"/>
      <c r="G30609" s="13"/>
      <c r="H30609" s="13"/>
      <c r="J30609" s="13"/>
      <c r="K30609" s="21"/>
    </row>
    <row r="30610">
      <c r="D30610" s="13"/>
      <c r="E30610" s="21"/>
      <c r="G30610" s="13"/>
      <c r="H30610" s="13"/>
      <c r="J30610" s="13"/>
      <c r="K30610" s="21"/>
    </row>
    <row r="30611">
      <c r="D30611" s="13"/>
      <c r="E30611" s="21"/>
      <c r="G30611" s="13"/>
      <c r="H30611" s="13"/>
      <c r="J30611" s="13"/>
      <c r="K30611" s="21"/>
    </row>
    <row r="30612">
      <c r="D30612" s="13"/>
      <c r="E30612" s="21"/>
      <c r="G30612" s="13"/>
      <c r="H30612" s="13"/>
      <c r="J30612" s="13"/>
      <c r="K30612" s="21"/>
    </row>
    <row r="30613">
      <c r="D30613" s="13"/>
      <c r="E30613" s="21"/>
      <c r="G30613" s="13"/>
      <c r="H30613" s="13"/>
      <c r="J30613" s="13"/>
      <c r="K30613" s="21"/>
    </row>
    <row r="30614">
      <c r="D30614" s="13"/>
      <c r="E30614" s="21"/>
      <c r="G30614" s="13"/>
      <c r="H30614" s="13"/>
      <c r="J30614" s="13"/>
      <c r="K30614" s="21"/>
    </row>
    <row r="30615">
      <c r="D30615" s="13"/>
      <c r="E30615" s="21"/>
      <c r="G30615" s="13"/>
      <c r="H30615" s="13"/>
      <c r="J30615" s="13"/>
      <c r="K30615" s="21"/>
    </row>
    <row r="30616">
      <c r="D30616" s="13"/>
      <c r="E30616" s="21"/>
      <c r="G30616" s="13"/>
      <c r="H30616" s="13"/>
      <c r="J30616" s="13"/>
      <c r="K30616" s="21"/>
    </row>
    <row r="30617">
      <c r="D30617" s="13"/>
      <c r="E30617" s="21"/>
      <c r="G30617" s="13"/>
      <c r="H30617" s="13"/>
      <c r="J30617" s="13"/>
      <c r="K30617" s="21"/>
    </row>
    <row r="30618">
      <c r="D30618" s="13"/>
      <c r="E30618" s="21"/>
      <c r="G30618" s="13"/>
      <c r="H30618" s="13"/>
      <c r="J30618" s="13"/>
      <c r="K30618" s="21"/>
    </row>
    <row r="30619">
      <c r="D30619" s="13"/>
      <c r="E30619" s="21"/>
      <c r="G30619" s="13"/>
      <c r="H30619" s="13"/>
      <c r="J30619" s="13"/>
      <c r="K30619" s="21"/>
    </row>
    <row r="30620">
      <c r="D30620" s="13"/>
      <c r="E30620" s="21"/>
      <c r="G30620" s="13"/>
      <c r="H30620" s="13"/>
      <c r="J30620" s="13"/>
      <c r="K30620" s="21"/>
    </row>
    <row r="30621">
      <c r="D30621" s="13"/>
      <c r="E30621" s="21"/>
      <c r="G30621" s="13"/>
      <c r="H30621" s="13"/>
      <c r="J30621" s="13"/>
      <c r="K30621" s="21"/>
    </row>
    <row r="30622">
      <c r="D30622" s="13"/>
      <c r="E30622" s="21"/>
      <c r="G30622" s="13"/>
      <c r="H30622" s="13"/>
      <c r="J30622" s="13"/>
      <c r="K30622" s="21"/>
    </row>
    <row r="30623">
      <c r="D30623" s="13"/>
      <c r="E30623" s="21"/>
      <c r="G30623" s="13"/>
      <c r="H30623" s="13"/>
      <c r="J30623" s="13"/>
      <c r="K30623" s="21"/>
    </row>
    <row r="30624">
      <c r="D30624" s="13"/>
      <c r="E30624" s="21"/>
      <c r="G30624" s="13"/>
      <c r="H30624" s="13"/>
      <c r="J30624" s="13"/>
      <c r="K30624" s="21"/>
    </row>
    <row r="30625">
      <c r="D30625" s="13"/>
      <c r="E30625" s="21"/>
      <c r="G30625" s="13"/>
      <c r="H30625" s="13"/>
      <c r="J30625" s="13"/>
      <c r="K30625" s="21"/>
    </row>
    <row r="30626">
      <c r="D30626" s="13"/>
      <c r="E30626" s="21"/>
      <c r="G30626" s="13"/>
      <c r="H30626" s="13"/>
      <c r="J30626" s="13"/>
      <c r="K30626" s="21"/>
    </row>
    <row r="30627">
      <c r="D30627" s="13"/>
      <c r="E30627" s="21"/>
      <c r="G30627" s="13"/>
      <c r="H30627" s="13"/>
      <c r="J30627" s="13"/>
      <c r="K30627" s="21"/>
    </row>
    <row r="30628">
      <c r="D30628" s="13"/>
      <c r="E30628" s="21"/>
      <c r="G30628" s="13"/>
      <c r="H30628" s="13"/>
      <c r="J30628" s="13"/>
      <c r="K30628" s="21"/>
    </row>
    <row r="30629">
      <c r="D30629" s="13"/>
      <c r="E30629" s="21"/>
      <c r="G30629" s="13"/>
      <c r="H30629" s="13"/>
      <c r="J30629" s="13"/>
      <c r="K30629" s="21"/>
    </row>
    <row r="30630">
      <c r="D30630" s="13"/>
      <c r="E30630" s="21"/>
      <c r="G30630" s="13"/>
      <c r="H30630" s="13"/>
      <c r="J30630" s="13"/>
      <c r="K30630" s="21"/>
    </row>
    <row r="30631">
      <c r="D30631" s="13"/>
      <c r="E30631" s="21"/>
      <c r="G30631" s="13"/>
      <c r="H30631" s="13"/>
      <c r="J30631" s="13"/>
      <c r="K30631" s="21"/>
    </row>
    <row r="30632">
      <c r="D30632" s="13"/>
      <c r="E30632" s="21"/>
      <c r="G30632" s="13"/>
      <c r="H30632" s="13"/>
      <c r="J30632" s="13"/>
      <c r="K30632" s="21"/>
    </row>
    <row r="30633">
      <c r="D30633" s="13"/>
      <c r="E30633" s="21"/>
      <c r="G30633" s="13"/>
      <c r="H30633" s="13"/>
      <c r="J30633" s="13"/>
      <c r="K30633" s="21"/>
    </row>
    <row r="30634">
      <c r="D30634" s="13"/>
      <c r="E30634" s="21"/>
      <c r="G30634" s="13"/>
      <c r="H30634" s="13"/>
      <c r="J30634" s="13"/>
      <c r="K30634" s="21"/>
    </row>
    <row r="30635">
      <c r="D30635" s="13"/>
      <c r="E30635" s="21"/>
      <c r="G30635" s="13"/>
      <c r="H30635" s="13"/>
      <c r="J30635" s="13"/>
      <c r="K30635" s="21"/>
    </row>
    <row r="30636">
      <c r="D30636" s="13"/>
      <c r="E30636" s="21"/>
      <c r="G30636" s="13"/>
      <c r="H30636" s="13"/>
      <c r="J30636" s="13"/>
      <c r="K30636" s="21"/>
    </row>
    <row r="30637">
      <c r="D30637" s="13"/>
      <c r="E30637" s="21"/>
      <c r="G30637" s="13"/>
      <c r="H30637" s="13"/>
      <c r="J30637" s="13"/>
      <c r="K30637" s="21"/>
    </row>
    <row r="30638">
      <c r="D30638" s="13"/>
      <c r="E30638" s="21"/>
      <c r="G30638" s="13"/>
      <c r="H30638" s="13"/>
      <c r="J30638" s="13"/>
      <c r="K30638" s="21"/>
    </row>
    <row r="30639">
      <c r="D30639" s="13"/>
      <c r="E30639" s="21"/>
      <c r="G30639" s="13"/>
      <c r="H30639" s="13"/>
      <c r="J30639" s="13"/>
      <c r="K30639" s="21"/>
    </row>
    <row r="30640">
      <c r="D30640" s="13"/>
      <c r="E30640" s="21"/>
      <c r="G30640" s="13"/>
      <c r="H30640" s="13"/>
      <c r="J30640" s="13"/>
      <c r="K30640" s="21"/>
    </row>
    <row r="30641">
      <c r="D30641" s="13"/>
      <c r="E30641" s="21"/>
      <c r="G30641" s="13"/>
      <c r="H30641" s="13"/>
      <c r="J30641" s="13"/>
      <c r="K30641" s="21"/>
    </row>
    <row r="30642">
      <c r="D30642" s="13"/>
      <c r="E30642" s="21"/>
      <c r="G30642" s="13"/>
      <c r="H30642" s="13"/>
      <c r="J30642" s="13"/>
      <c r="K30642" s="21"/>
    </row>
    <row r="30643">
      <c r="D30643" s="13"/>
      <c r="E30643" s="21"/>
      <c r="G30643" s="13"/>
      <c r="H30643" s="13"/>
      <c r="J30643" s="13"/>
      <c r="K30643" s="21"/>
    </row>
    <row r="30644">
      <c r="D30644" s="13"/>
      <c r="E30644" s="21"/>
      <c r="G30644" s="13"/>
      <c r="H30644" s="13"/>
      <c r="J30644" s="13"/>
      <c r="K30644" s="21"/>
    </row>
    <row r="30645">
      <c r="D30645" s="13"/>
      <c r="E30645" s="21"/>
      <c r="G30645" s="13"/>
      <c r="H30645" s="13"/>
      <c r="J30645" s="13"/>
      <c r="K30645" s="21"/>
    </row>
    <row r="30646">
      <c r="D30646" s="13"/>
      <c r="E30646" s="21"/>
      <c r="G30646" s="13"/>
      <c r="H30646" s="13"/>
      <c r="J30646" s="13"/>
      <c r="K30646" s="21"/>
    </row>
    <row r="30647">
      <c r="D30647" s="13"/>
      <c r="E30647" s="21"/>
      <c r="G30647" s="13"/>
      <c r="H30647" s="13"/>
      <c r="J30647" s="13"/>
      <c r="K30647" s="21"/>
    </row>
    <row r="30648">
      <c r="D30648" s="13"/>
      <c r="E30648" s="21"/>
      <c r="G30648" s="13"/>
      <c r="H30648" s="13"/>
      <c r="J30648" s="13"/>
      <c r="K30648" s="21"/>
    </row>
    <row r="30649">
      <c r="D30649" s="13"/>
      <c r="E30649" s="21"/>
      <c r="G30649" s="13"/>
      <c r="H30649" s="13"/>
      <c r="J30649" s="13"/>
      <c r="K30649" s="21"/>
    </row>
    <row r="30650">
      <c r="D30650" s="13"/>
      <c r="E30650" s="21"/>
      <c r="G30650" s="13"/>
      <c r="H30650" s="13"/>
      <c r="J30650" s="13"/>
      <c r="K30650" s="21"/>
    </row>
    <row r="30651">
      <c r="D30651" s="13"/>
      <c r="E30651" s="21"/>
      <c r="G30651" s="13"/>
      <c r="H30651" s="13"/>
      <c r="J30651" s="13"/>
      <c r="K30651" s="21"/>
    </row>
    <row r="30652">
      <c r="D30652" s="13"/>
      <c r="E30652" s="21"/>
      <c r="G30652" s="13"/>
      <c r="H30652" s="13"/>
      <c r="J30652" s="13"/>
      <c r="K30652" s="21"/>
    </row>
    <row r="30653">
      <c r="D30653" s="13"/>
      <c r="E30653" s="21"/>
      <c r="G30653" s="13"/>
      <c r="H30653" s="13"/>
      <c r="J30653" s="13"/>
      <c r="K30653" s="21"/>
    </row>
    <row r="30654">
      <c r="D30654" s="13"/>
      <c r="E30654" s="21"/>
      <c r="G30654" s="13"/>
      <c r="H30654" s="13"/>
      <c r="J30654" s="13"/>
      <c r="K30654" s="21"/>
    </row>
    <row r="30655">
      <c r="D30655" s="13"/>
      <c r="E30655" s="21"/>
      <c r="G30655" s="13"/>
      <c r="H30655" s="13"/>
      <c r="J30655" s="13"/>
      <c r="K30655" s="21"/>
    </row>
    <row r="30656">
      <c r="D30656" s="13"/>
      <c r="E30656" s="21"/>
      <c r="G30656" s="13"/>
      <c r="H30656" s="13"/>
      <c r="J30656" s="13"/>
      <c r="K30656" s="21"/>
    </row>
    <row r="30657">
      <c r="D30657" s="13"/>
      <c r="E30657" s="21"/>
      <c r="G30657" s="13"/>
      <c r="H30657" s="13"/>
      <c r="J30657" s="13"/>
      <c r="K30657" s="21"/>
    </row>
    <row r="30658">
      <c r="D30658" s="13"/>
      <c r="E30658" s="21"/>
      <c r="G30658" s="13"/>
      <c r="H30658" s="13"/>
      <c r="J30658" s="13"/>
      <c r="K30658" s="21"/>
    </row>
    <row r="30659">
      <c r="D30659" s="13"/>
      <c r="E30659" s="21"/>
      <c r="G30659" s="13"/>
      <c r="H30659" s="13"/>
      <c r="J30659" s="13"/>
      <c r="K30659" s="21"/>
    </row>
    <row r="30660">
      <c r="D30660" s="13"/>
      <c r="E30660" s="21"/>
      <c r="G30660" s="13"/>
      <c r="H30660" s="13"/>
      <c r="J30660" s="13"/>
      <c r="K30660" s="21"/>
    </row>
    <row r="30661">
      <c r="D30661" s="13"/>
      <c r="E30661" s="21"/>
      <c r="G30661" s="13"/>
      <c r="H30661" s="13"/>
      <c r="J30661" s="13"/>
      <c r="K30661" s="21"/>
    </row>
    <row r="30662">
      <c r="D30662" s="13"/>
      <c r="E30662" s="21"/>
      <c r="G30662" s="13"/>
      <c r="H30662" s="13"/>
      <c r="J30662" s="13"/>
      <c r="K30662" s="21"/>
    </row>
    <row r="30663">
      <c r="D30663" s="13"/>
      <c r="E30663" s="21"/>
      <c r="G30663" s="13"/>
      <c r="H30663" s="13"/>
      <c r="J30663" s="13"/>
      <c r="K30663" s="21"/>
    </row>
    <row r="30664">
      <c r="D30664" s="13"/>
      <c r="E30664" s="21"/>
      <c r="G30664" s="13"/>
      <c r="H30664" s="13"/>
      <c r="J30664" s="13"/>
      <c r="K30664" s="21"/>
    </row>
    <row r="30665">
      <c r="D30665" s="13"/>
      <c r="E30665" s="21"/>
      <c r="G30665" s="13"/>
      <c r="H30665" s="13"/>
      <c r="J30665" s="13"/>
      <c r="K30665" s="21"/>
    </row>
    <row r="30666">
      <c r="D30666" s="13"/>
      <c r="E30666" s="21"/>
      <c r="G30666" s="13"/>
      <c r="H30666" s="13"/>
      <c r="J30666" s="13"/>
      <c r="K30666" s="21"/>
    </row>
    <row r="30667">
      <c r="D30667" s="13"/>
      <c r="E30667" s="21"/>
      <c r="G30667" s="13"/>
      <c r="H30667" s="13"/>
      <c r="J30667" s="13"/>
      <c r="K30667" s="21"/>
    </row>
    <row r="30668">
      <c r="D30668" s="13"/>
      <c r="E30668" s="21"/>
      <c r="G30668" s="13"/>
      <c r="H30668" s="13"/>
      <c r="J30668" s="13"/>
      <c r="K30668" s="21"/>
    </row>
    <row r="30669">
      <c r="D30669" s="13"/>
      <c r="E30669" s="21"/>
      <c r="G30669" s="13"/>
      <c r="H30669" s="13"/>
      <c r="J30669" s="13"/>
      <c r="K30669" s="21"/>
    </row>
    <row r="30670">
      <c r="D30670" s="13"/>
      <c r="E30670" s="21"/>
      <c r="G30670" s="13"/>
      <c r="H30670" s="13"/>
      <c r="J30670" s="13"/>
      <c r="K30670" s="21"/>
    </row>
    <row r="30671">
      <c r="D30671" s="13"/>
      <c r="E30671" s="21"/>
      <c r="G30671" s="13"/>
      <c r="H30671" s="13"/>
      <c r="J30671" s="13"/>
      <c r="K30671" s="21"/>
    </row>
    <row r="30672">
      <c r="D30672" s="13"/>
      <c r="E30672" s="21"/>
      <c r="G30672" s="13"/>
      <c r="H30672" s="13"/>
      <c r="J30672" s="13"/>
      <c r="K30672" s="21"/>
    </row>
    <row r="30673">
      <c r="D30673" s="13"/>
      <c r="E30673" s="21"/>
      <c r="G30673" s="13"/>
      <c r="H30673" s="13"/>
      <c r="J30673" s="13"/>
      <c r="K30673" s="21"/>
    </row>
    <row r="30674">
      <c r="D30674" s="13"/>
      <c r="E30674" s="21"/>
      <c r="G30674" s="13"/>
      <c r="H30674" s="13"/>
      <c r="J30674" s="13"/>
      <c r="K30674" s="21"/>
    </row>
    <row r="30675">
      <c r="D30675" s="13"/>
      <c r="E30675" s="21"/>
      <c r="G30675" s="13"/>
      <c r="H30675" s="13"/>
      <c r="J30675" s="13"/>
      <c r="K30675" s="21"/>
    </row>
    <row r="30676">
      <c r="D30676" s="13"/>
      <c r="E30676" s="21"/>
      <c r="G30676" s="13"/>
      <c r="H30676" s="13"/>
      <c r="J30676" s="13"/>
      <c r="K30676" s="21"/>
    </row>
    <row r="30677">
      <c r="D30677" s="13"/>
      <c r="E30677" s="21"/>
      <c r="G30677" s="13"/>
      <c r="H30677" s="13"/>
      <c r="J30677" s="13"/>
      <c r="K30677" s="21"/>
    </row>
    <row r="30678">
      <c r="D30678" s="13"/>
      <c r="E30678" s="21"/>
      <c r="G30678" s="13"/>
      <c r="H30678" s="13"/>
      <c r="J30678" s="13"/>
      <c r="K30678" s="21"/>
    </row>
    <row r="30679">
      <c r="D30679" s="13"/>
      <c r="E30679" s="21"/>
      <c r="G30679" s="13"/>
      <c r="H30679" s="13"/>
      <c r="J30679" s="13"/>
      <c r="K30679" s="21"/>
    </row>
    <row r="30680">
      <c r="D30680" s="13"/>
      <c r="E30680" s="21"/>
      <c r="G30680" s="13"/>
      <c r="H30680" s="13"/>
      <c r="J30680" s="13"/>
      <c r="K30680" s="21"/>
    </row>
    <row r="30681">
      <c r="D30681" s="13"/>
      <c r="E30681" s="21"/>
      <c r="G30681" s="13"/>
      <c r="H30681" s="13"/>
      <c r="J30681" s="13"/>
      <c r="K30681" s="21"/>
    </row>
    <row r="30682">
      <c r="D30682" s="13"/>
      <c r="E30682" s="21"/>
      <c r="G30682" s="13"/>
      <c r="H30682" s="13"/>
      <c r="J30682" s="13"/>
      <c r="K30682" s="21"/>
    </row>
    <row r="30683">
      <c r="D30683" s="13"/>
      <c r="E30683" s="21"/>
      <c r="G30683" s="13"/>
      <c r="H30683" s="13"/>
      <c r="J30683" s="13"/>
      <c r="K30683" s="21"/>
    </row>
    <row r="30684">
      <c r="D30684" s="13"/>
      <c r="E30684" s="21"/>
      <c r="G30684" s="13"/>
      <c r="H30684" s="13"/>
      <c r="J30684" s="13"/>
      <c r="K30684" s="21"/>
    </row>
    <row r="30685">
      <c r="D30685" s="13"/>
      <c r="E30685" s="21"/>
      <c r="G30685" s="13"/>
      <c r="H30685" s="13"/>
      <c r="J30685" s="13"/>
      <c r="K30685" s="21"/>
    </row>
    <row r="30686">
      <c r="D30686" s="13"/>
      <c r="E30686" s="21"/>
      <c r="G30686" s="13"/>
      <c r="H30686" s="13"/>
      <c r="J30686" s="13"/>
      <c r="K30686" s="21"/>
    </row>
    <row r="30687">
      <c r="D30687" s="13"/>
      <c r="E30687" s="21"/>
      <c r="G30687" s="13"/>
      <c r="H30687" s="13"/>
      <c r="J30687" s="13"/>
      <c r="K30687" s="21"/>
    </row>
    <row r="30688">
      <c r="D30688" s="13"/>
      <c r="E30688" s="21"/>
      <c r="G30688" s="13"/>
      <c r="H30688" s="13"/>
      <c r="J30688" s="13"/>
      <c r="K30688" s="21"/>
    </row>
    <row r="30689">
      <c r="D30689" s="13"/>
      <c r="E30689" s="21"/>
      <c r="G30689" s="13"/>
      <c r="H30689" s="13"/>
      <c r="J30689" s="13"/>
      <c r="K30689" s="21"/>
    </row>
    <row r="30690">
      <c r="D30690" s="13"/>
      <c r="E30690" s="21"/>
      <c r="G30690" s="13"/>
      <c r="H30690" s="13"/>
      <c r="J30690" s="13"/>
      <c r="K30690" s="21"/>
    </row>
    <row r="30691">
      <c r="D30691" s="13"/>
      <c r="E30691" s="21"/>
      <c r="G30691" s="13"/>
      <c r="H30691" s="13"/>
      <c r="J30691" s="13"/>
      <c r="K30691" s="21"/>
    </row>
    <row r="30692">
      <c r="D30692" s="13"/>
      <c r="E30692" s="21"/>
      <c r="G30692" s="13"/>
      <c r="H30692" s="13"/>
      <c r="J30692" s="13"/>
      <c r="K30692" s="21"/>
    </row>
    <row r="30693">
      <c r="D30693" s="13"/>
      <c r="E30693" s="21"/>
      <c r="G30693" s="13"/>
      <c r="H30693" s="13"/>
      <c r="J30693" s="13"/>
      <c r="K30693" s="21"/>
    </row>
    <row r="30694">
      <c r="D30694" s="13"/>
      <c r="E30694" s="21"/>
      <c r="G30694" s="13"/>
      <c r="H30694" s="13"/>
      <c r="J30694" s="13"/>
      <c r="K30694" s="21"/>
    </row>
    <row r="30695">
      <c r="D30695" s="13"/>
      <c r="E30695" s="21"/>
      <c r="G30695" s="13"/>
      <c r="H30695" s="13"/>
      <c r="J30695" s="13"/>
      <c r="K30695" s="21"/>
    </row>
    <row r="30696">
      <c r="D30696" s="13"/>
      <c r="E30696" s="21"/>
      <c r="G30696" s="13"/>
      <c r="H30696" s="13"/>
      <c r="J30696" s="13"/>
      <c r="K30696" s="21"/>
    </row>
    <row r="30697">
      <c r="D30697" s="13"/>
      <c r="E30697" s="21"/>
      <c r="G30697" s="13"/>
      <c r="H30697" s="13"/>
      <c r="J30697" s="13"/>
      <c r="K30697" s="21"/>
    </row>
    <row r="30698">
      <c r="D30698" s="13"/>
      <c r="E30698" s="21"/>
      <c r="G30698" s="13"/>
      <c r="H30698" s="13"/>
      <c r="J30698" s="13"/>
      <c r="K30698" s="21"/>
    </row>
    <row r="30699">
      <c r="D30699" s="13"/>
      <c r="E30699" s="21"/>
      <c r="G30699" s="13"/>
      <c r="H30699" s="13"/>
      <c r="J30699" s="13"/>
      <c r="K30699" s="21"/>
    </row>
    <row r="30700">
      <c r="D30700" s="13"/>
      <c r="E30700" s="21"/>
      <c r="G30700" s="13"/>
      <c r="H30700" s="13"/>
      <c r="J30700" s="13"/>
      <c r="K30700" s="21"/>
    </row>
    <row r="30701">
      <c r="D30701" s="13"/>
      <c r="E30701" s="21"/>
      <c r="G30701" s="13"/>
      <c r="H30701" s="13"/>
      <c r="J30701" s="13"/>
      <c r="K30701" s="21"/>
    </row>
    <row r="30702">
      <c r="D30702" s="13"/>
      <c r="E30702" s="21"/>
      <c r="G30702" s="13"/>
      <c r="H30702" s="13"/>
      <c r="J30702" s="13"/>
      <c r="K30702" s="21"/>
    </row>
    <row r="30703">
      <c r="D30703" s="13"/>
      <c r="E30703" s="21"/>
      <c r="G30703" s="13"/>
      <c r="H30703" s="13"/>
      <c r="J30703" s="13"/>
      <c r="K30703" s="21"/>
    </row>
    <row r="30704">
      <c r="D30704" s="13"/>
      <c r="E30704" s="21"/>
      <c r="G30704" s="13"/>
      <c r="H30704" s="13"/>
      <c r="J30704" s="13"/>
      <c r="K30704" s="21"/>
    </row>
    <row r="30705">
      <c r="D30705" s="13"/>
      <c r="E30705" s="21"/>
      <c r="G30705" s="13"/>
      <c r="H30705" s="13"/>
      <c r="J30705" s="13"/>
      <c r="K30705" s="21"/>
    </row>
    <row r="30706">
      <c r="D30706" s="13"/>
      <c r="E30706" s="21"/>
      <c r="G30706" s="13"/>
      <c r="H30706" s="13"/>
      <c r="J30706" s="13"/>
      <c r="K30706" s="21"/>
    </row>
    <row r="30707">
      <c r="D30707" s="13"/>
      <c r="E30707" s="21"/>
      <c r="G30707" s="13"/>
      <c r="H30707" s="13"/>
      <c r="J30707" s="13"/>
      <c r="K30707" s="21"/>
    </row>
    <row r="30708">
      <c r="D30708" s="13"/>
      <c r="E30708" s="21"/>
      <c r="G30708" s="13"/>
      <c r="H30708" s="13"/>
      <c r="J30708" s="13"/>
      <c r="K30708" s="21"/>
    </row>
    <row r="30709">
      <c r="D30709" s="13"/>
      <c r="E30709" s="21"/>
      <c r="G30709" s="13"/>
      <c r="H30709" s="13"/>
      <c r="J30709" s="13"/>
      <c r="K30709" s="21"/>
    </row>
    <row r="30710">
      <c r="D30710" s="13"/>
      <c r="E30710" s="21"/>
      <c r="G30710" s="13"/>
      <c r="H30710" s="13"/>
      <c r="J30710" s="13"/>
      <c r="K30710" s="21"/>
    </row>
    <row r="30711">
      <c r="D30711" s="13"/>
      <c r="E30711" s="21"/>
      <c r="G30711" s="13"/>
      <c r="H30711" s="13"/>
      <c r="J30711" s="13"/>
      <c r="K30711" s="21"/>
    </row>
    <row r="30712">
      <c r="D30712" s="13"/>
      <c r="E30712" s="21"/>
      <c r="G30712" s="13"/>
      <c r="H30712" s="13"/>
      <c r="J30712" s="13"/>
      <c r="K30712" s="21"/>
    </row>
    <row r="30713">
      <c r="D30713" s="13"/>
      <c r="E30713" s="21"/>
      <c r="G30713" s="13"/>
      <c r="H30713" s="13"/>
      <c r="J30713" s="13"/>
      <c r="K30713" s="21"/>
    </row>
    <row r="30714">
      <c r="D30714" s="13"/>
      <c r="E30714" s="21"/>
      <c r="G30714" s="13"/>
      <c r="H30714" s="13"/>
      <c r="J30714" s="13"/>
      <c r="K30714" s="21"/>
    </row>
    <row r="30715">
      <c r="D30715" s="13"/>
      <c r="E30715" s="21"/>
      <c r="G30715" s="13"/>
      <c r="H30715" s="13"/>
      <c r="J30715" s="13"/>
      <c r="K30715" s="21"/>
    </row>
    <row r="30716">
      <c r="D30716" s="13"/>
      <c r="E30716" s="21"/>
      <c r="G30716" s="13"/>
      <c r="H30716" s="13"/>
      <c r="J30716" s="13"/>
      <c r="K30716" s="21"/>
    </row>
    <row r="30717">
      <c r="D30717" s="13"/>
      <c r="E30717" s="21"/>
      <c r="G30717" s="13"/>
      <c r="H30717" s="13"/>
      <c r="J30717" s="13"/>
      <c r="K30717" s="21"/>
    </row>
    <row r="30718">
      <c r="D30718" s="13"/>
      <c r="E30718" s="21"/>
      <c r="G30718" s="13"/>
      <c r="H30718" s="13"/>
      <c r="J30718" s="13"/>
      <c r="K30718" s="21"/>
    </row>
    <row r="30719">
      <c r="D30719" s="13"/>
      <c r="E30719" s="21"/>
      <c r="G30719" s="13"/>
      <c r="H30719" s="13"/>
      <c r="J30719" s="13"/>
      <c r="K30719" s="21"/>
    </row>
    <row r="30720">
      <c r="D30720" s="13"/>
      <c r="E30720" s="21"/>
      <c r="G30720" s="13"/>
      <c r="H30720" s="13"/>
      <c r="J30720" s="13"/>
      <c r="K30720" s="21"/>
    </row>
    <row r="30721">
      <c r="D30721" s="13"/>
      <c r="E30721" s="21"/>
      <c r="G30721" s="13"/>
      <c r="H30721" s="13"/>
      <c r="J30721" s="13"/>
      <c r="K30721" s="21"/>
    </row>
    <row r="30722">
      <c r="D30722" s="13"/>
      <c r="E30722" s="21"/>
      <c r="G30722" s="13"/>
      <c r="H30722" s="13"/>
      <c r="J30722" s="13"/>
      <c r="K30722" s="21"/>
    </row>
    <row r="30723">
      <c r="D30723" s="13"/>
      <c r="E30723" s="21"/>
      <c r="G30723" s="13"/>
      <c r="H30723" s="13"/>
      <c r="J30723" s="13"/>
      <c r="K30723" s="21"/>
    </row>
    <row r="30724">
      <c r="D30724" s="13"/>
      <c r="E30724" s="21"/>
      <c r="G30724" s="13"/>
      <c r="H30724" s="13"/>
      <c r="J30724" s="13"/>
      <c r="K30724" s="21"/>
    </row>
    <row r="30725">
      <c r="D30725" s="13"/>
      <c r="E30725" s="21"/>
      <c r="G30725" s="13"/>
      <c r="H30725" s="13"/>
      <c r="J30725" s="13"/>
      <c r="K30725" s="21"/>
    </row>
    <row r="30726">
      <c r="D30726" s="13"/>
      <c r="E30726" s="21"/>
      <c r="G30726" s="13"/>
      <c r="H30726" s="13"/>
      <c r="J30726" s="13"/>
      <c r="K30726" s="21"/>
    </row>
    <row r="30727">
      <c r="D30727" s="13"/>
      <c r="E30727" s="21"/>
      <c r="G30727" s="13"/>
      <c r="H30727" s="13"/>
      <c r="J30727" s="13"/>
      <c r="K30727" s="21"/>
    </row>
    <row r="30728">
      <c r="D30728" s="13"/>
      <c r="E30728" s="21"/>
      <c r="G30728" s="13"/>
      <c r="H30728" s="13"/>
      <c r="J30728" s="13"/>
      <c r="K30728" s="21"/>
    </row>
    <row r="30729">
      <c r="D30729" s="13"/>
      <c r="E30729" s="21"/>
      <c r="G30729" s="13"/>
      <c r="H30729" s="13"/>
      <c r="J30729" s="13"/>
      <c r="K30729" s="21"/>
    </row>
    <row r="30730">
      <c r="D30730" s="13"/>
      <c r="E30730" s="21"/>
      <c r="G30730" s="13"/>
      <c r="H30730" s="13"/>
      <c r="J30730" s="13"/>
      <c r="K30730" s="21"/>
    </row>
    <row r="30731">
      <c r="D30731" s="13"/>
      <c r="E30731" s="21"/>
      <c r="G30731" s="13"/>
      <c r="H30731" s="13"/>
      <c r="J30731" s="13"/>
      <c r="K30731" s="21"/>
    </row>
    <row r="30732">
      <c r="D30732" s="13"/>
      <c r="E30732" s="21"/>
      <c r="G30732" s="13"/>
      <c r="H30732" s="13"/>
      <c r="J30732" s="13"/>
      <c r="K30732" s="21"/>
    </row>
    <row r="30733">
      <c r="D30733" s="13"/>
      <c r="E30733" s="21"/>
      <c r="G30733" s="13"/>
      <c r="H30733" s="13"/>
      <c r="J30733" s="13"/>
      <c r="K30733" s="21"/>
    </row>
    <row r="30734">
      <c r="D30734" s="13"/>
      <c r="E30734" s="21"/>
      <c r="G30734" s="13"/>
      <c r="H30734" s="13"/>
      <c r="J30734" s="13"/>
      <c r="K30734" s="21"/>
    </row>
    <row r="30735">
      <c r="D30735" s="13"/>
      <c r="E30735" s="21"/>
      <c r="G30735" s="13"/>
      <c r="H30735" s="13"/>
      <c r="J30735" s="13"/>
      <c r="K30735" s="21"/>
    </row>
    <row r="30736">
      <c r="D30736" s="13"/>
      <c r="E30736" s="21"/>
      <c r="G30736" s="13"/>
      <c r="H30736" s="13"/>
      <c r="J30736" s="13"/>
      <c r="K30736" s="21"/>
    </row>
    <row r="30737">
      <c r="D30737" s="13"/>
      <c r="E30737" s="21"/>
      <c r="G30737" s="13"/>
      <c r="H30737" s="13"/>
      <c r="J30737" s="13"/>
      <c r="K30737" s="21"/>
    </row>
    <row r="30738">
      <c r="D30738" s="13"/>
      <c r="E30738" s="21"/>
      <c r="G30738" s="13"/>
      <c r="H30738" s="13"/>
      <c r="J30738" s="13"/>
      <c r="K30738" s="21"/>
    </row>
    <row r="30739">
      <c r="D30739" s="13"/>
      <c r="E30739" s="21"/>
      <c r="G30739" s="13"/>
      <c r="H30739" s="13"/>
      <c r="J30739" s="13"/>
      <c r="K30739" s="21"/>
    </row>
    <row r="30740">
      <c r="D30740" s="13"/>
      <c r="E30740" s="21"/>
      <c r="G30740" s="13"/>
      <c r="H30740" s="13"/>
      <c r="J30740" s="13"/>
      <c r="K30740" s="21"/>
    </row>
    <row r="30741">
      <c r="D30741" s="13"/>
      <c r="E30741" s="21"/>
      <c r="G30741" s="13"/>
      <c r="H30741" s="13"/>
      <c r="J30741" s="13"/>
      <c r="K30741" s="21"/>
    </row>
    <row r="30742">
      <c r="D30742" s="13"/>
      <c r="E30742" s="21"/>
      <c r="G30742" s="13"/>
      <c r="H30742" s="13"/>
      <c r="J30742" s="13"/>
      <c r="K30742" s="21"/>
    </row>
    <row r="30743">
      <c r="D30743" s="13"/>
      <c r="E30743" s="21"/>
      <c r="G30743" s="13"/>
      <c r="H30743" s="13"/>
      <c r="J30743" s="13"/>
      <c r="K30743" s="21"/>
    </row>
    <row r="30744">
      <c r="D30744" s="13"/>
      <c r="E30744" s="21"/>
      <c r="G30744" s="13"/>
      <c r="H30744" s="13"/>
      <c r="J30744" s="13"/>
      <c r="K30744" s="21"/>
    </row>
    <row r="30745">
      <c r="D30745" s="13"/>
      <c r="E30745" s="21"/>
      <c r="G30745" s="13"/>
      <c r="H30745" s="13"/>
      <c r="J30745" s="13"/>
      <c r="K30745" s="21"/>
    </row>
    <row r="30746">
      <c r="D30746" s="13"/>
      <c r="E30746" s="21"/>
      <c r="G30746" s="13"/>
      <c r="H30746" s="13"/>
      <c r="J30746" s="13"/>
      <c r="K30746" s="21"/>
    </row>
    <row r="30747">
      <c r="D30747" s="13"/>
      <c r="E30747" s="21"/>
      <c r="G30747" s="13"/>
      <c r="H30747" s="13"/>
      <c r="J30747" s="13"/>
      <c r="K30747" s="21"/>
    </row>
    <row r="30748">
      <c r="D30748" s="13"/>
      <c r="E30748" s="21"/>
      <c r="G30748" s="13"/>
      <c r="H30748" s="13"/>
      <c r="J30748" s="13"/>
      <c r="K30748" s="21"/>
    </row>
    <row r="30749">
      <c r="D30749" s="13"/>
      <c r="E30749" s="21"/>
      <c r="G30749" s="13"/>
      <c r="H30749" s="13"/>
      <c r="J30749" s="13"/>
      <c r="K30749" s="21"/>
    </row>
    <row r="30750">
      <c r="D30750" s="13"/>
      <c r="E30750" s="21"/>
      <c r="G30750" s="13"/>
      <c r="H30750" s="13"/>
      <c r="J30750" s="13"/>
      <c r="K30750" s="21"/>
    </row>
    <row r="30751">
      <c r="D30751" s="13"/>
      <c r="E30751" s="21"/>
      <c r="G30751" s="13"/>
      <c r="H30751" s="13"/>
      <c r="J30751" s="13"/>
      <c r="K30751" s="21"/>
    </row>
    <row r="30752">
      <c r="D30752" s="13"/>
      <c r="E30752" s="21"/>
      <c r="G30752" s="13"/>
      <c r="H30752" s="13"/>
      <c r="J30752" s="13"/>
      <c r="K30752" s="21"/>
    </row>
    <row r="30753">
      <c r="D30753" s="13"/>
      <c r="E30753" s="21"/>
      <c r="G30753" s="13"/>
      <c r="H30753" s="13"/>
      <c r="J30753" s="13"/>
      <c r="K30753" s="21"/>
    </row>
    <row r="30754">
      <c r="D30754" s="13"/>
      <c r="E30754" s="21"/>
      <c r="G30754" s="13"/>
      <c r="H30754" s="13"/>
      <c r="J30754" s="13"/>
      <c r="K30754" s="21"/>
    </row>
    <row r="30755">
      <c r="D30755" s="13"/>
      <c r="E30755" s="21"/>
      <c r="G30755" s="13"/>
      <c r="H30755" s="13"/>
      <c r="J30755" s="13"/>
      <c r="K30755" s="21"/>
    </row>
    <row r="30756">
      <c r="D30756" s="13"/>
      <c r="E30756" s="21"/>
      <c r="G30756" s="13"/>
      <c r="H30756" s="13"/>
      <c r="J30756" s="13"/>
      <c r="K30756" s="21"/>
    </row>
    <row r="30757">
      <c r="D30757" s="13"/>
      <c r="E30757" s="21"/>
      <c r="G30757" s="13"/>
      <c r="H30757" s="13"/>
      <c r="J30757" s="13"/>
      <c r="K30757" s="21"/>
    </row>
    <row r="30758">
      <c r="D30758" s="13"/>
      <c r="E30758" s="21"/>
      <c r="G30758" s="13"/>
      <c r="H30758" s="13"/>
      <c r="J30758" s="13"/>
      <c r="K30758" s="21"/>
    </row>
    <row r="30759">
      <c r="D30759" s="13"/>
      <c r="E30759" s="21"/>
      <c r="G30759" s="13"/>
      <c r="H30759" s="13"/>
      <c r="J30759" s="13"/>
      <c r="K30759" s="21"/>
    </row>
    <row r="30760">
      <c r="D30760" s="13"/>
      <c r="E30760" s="21"/>
      <c r="G30760" s="13"/>
      <c r="H30760" s="13"/>
      <c r="J30760" s="13"/>
      <c r="K30760" s="21"/>
    </row>
    <row r="30761">
      <c r="D30761" s="13"/>
      <c r="E30761" s="21"/>
      <c r="G30761" s="13"/>
      <c r="H30761" s="13"/>
      <c r="J30761" s="13"/>
      <c r="K30761" s="21"/>
    </row>
    <row r="30762">
      <c r="D30762" s="13"/>
      <c r="E30762" s="21"/>
      <c r="G30762" s="13"/>
      <c r="H30762" s="13"/>
      <c r="J30762" s="13"/>
      <c r="K30762" s="21"/>
    </row>
    <row r="30763">
      <c r="D30763" s="13"/>
      <c r="E30763" s="21"/>
      <c r="G30763" s="13"/>
      <c r="H30763" s="13"/>
      <c r="J30763" s="13"/>
      <c r="K30763" s="21"/>
    </row>
    <row r="30764">
      <c r="D30764" s="13"/>
      <c r="E30764" s="21"/>
      <c r="G30764" s="13"/>
      <c r="H30764" s="13"/>
      <c r="J30764" s="13"/>
      <c r="K30764" s="21"/>
    </row>
    <row r="30765">
      <c r="D30765" s="13"/>
      <c r="E30765" s="21"/>
      <c r="G30765" s="13"/>
      <c r="H30765" s="13"/>
      <c r="J30765" s="13"/>
      <c r="K30765" s="21"/>
    </row>
    <row r="30766">
      <c r="D30766" s="13"/>
      <c r="E30766" s="21"/>
      <c r="G30766" s="13"/>
      <c r="H30766" s="13"/>
      <c r="J30766" s="13"/>
      <c r="K30766" s="21"/>
    </row>
    <row r="30767">
      <c r="D30767" s="13"/>
      <c r="E30767" s="21"/>
      <c r="G30767" s="13"/>
      <c r="H30767" s="13"/>
      <c r="J30767" s="13"/>
      <c r="K30767" s="21"/>
    </row>
    <row r="30768">
      <c r="D30768" s="13"/>
      <c r="E30768" s="21"/>
      <c r="G30768" s="13"/>
      <c r="H30768" s="13"/>
      <c r="J30768" s="13"/>
      <c r="K30768" s="21"/>
    </row>
    <row r="30769">
      <c r="D30769" s="13"/>
      <c r="E30769" s="21"/>
      <c r="G30769" s="13"/>
      <c r="H30769" s="13"/>
      <c r="J30769" s="13"/>
      <c r="K30769" s="21"/>
    </row>
    <row r="30770">
      <c r="D30770" s="13"/>
      <c r="E30770" s="21"/>
      <c r="G30770" s="13"/>
      <c r="H30770" s="13"/>
      <c r="J30770" s="13"/>
      <c r="K30770" s="21"/>
    </row>
    <row r="30771">
      <c r="D30771" s="13"/>
      <c r="E30771" s="21"/>
      <c r="G30771" s="13"/>
      <c r="H30771" s="13"/>
      <c r="J30771" s="13"/>
      <c r="K30771" s="21"/>
    </row>
    <row r="30772">
      <c r="D30772" s="13"/>
      <c r="E30772" s="21"/>
      <c r="G30772" s="13"/>
      <c r="H30772" s="13"/>
      <c r="J30772" s="13"/>
      <c r="K30772" s="21"/>
    </row>
    <row r="30773">
      <c r="D30773" s="13"/>
      <c r="E30773" s="21"/>
      <c r="G30773" s="13"/>
      <c r="H30773" s="13"/>
      <c r="J30773" s="13"/>
      <c r="K30773" s="21"/>
    </row>
    <row r="30774">
      <c r="D30774" s="13"/>
      <c r="E30774" s="21"/>
      <c r="G30774" s="13"/>
      <c r="H30774" s="13"/>
      <c r="J30774" s="13"/>
      <c r="K30774" s="21"/>
    </row>
    <row r="30775">
      <c r="D30775" s="13"/>
      <c r="E30775" s="21"/>
      <c r="G30775" s="13"/>
      <c r="H30775" s="13"/>
      <c r="J30775" s="13"/>
      <c r="K30775" s="21"/>
    </row>
    <row r="30776">
      <c r="D30776" s="13"/>
      <c r="E30776" s="21"/>
      <c r="G30776" s="13"/>
      <c r="H30776" s="13"/>
      <c r="J30776" s="13"/>
      <c r="K30776" s="21"/>
    </row>
    <row r="30777">
      <c r="D30777" s="13"/>
      <c r="E30777" s="21"/>
      <c r="G30777" s="13"/>
      <c r="H30777" s="13"/>
      <c r="J30777" s="13"/>
      <c r="K30777" s="21"/>
    </row>
    <row r="30778">
      <c r="D30778" s="13"/>
      <c r="E30778" s="21"/>
      <c r="G30778" s="13"/>
      <c r="H30778" s="13"/>
      <c r="J30778" s="13"/>
      <c r="K30778" s="21"/>
    </row>
    <row r="30779">
      <c r="D30779" s="13"/>
      <c r="E30779" s="21"/>
      <c r="G30779" s="13"/>
      <c r="H30779" s="13"/>
      <c r="J30779" s="13"/>
      <c r="K30779" s="21"/>
    </row>
    <row r="30780">
      <c r="D30780" s="13"/>
      <c r="E30780" s="21"/>
      <c r="G30780" s="13"/>
      <c r="H30780" s="13"/>
      <c r="J30780" s="13"/>
      <c r="K30780" s="21"/>
    </row>
    <row r="30781">
      <c r="D30781" s="13"/>
      <c r="E30781" s="21"/>
      <c r="G30781" s="13"/>
      <c r="H30781" s="13"/>
      <c r="J30781" s="13"/>
      <c r="K30781" s="21"/>
    </row>
    <row r="30782">
      <c r="D30782" s="13"/>
      <c r="E30782" s="21"/>
      <c r="G30782" s="13"/>
      <c r="H30782" s="13"/>
      <c r="J30782" s="13"/>
      <c r="K30782" s="21"/>
    </row>
    <row r="30783">
      <c r="D30783" s="13"/>
      <c r="E30783" s="21"/>
      <c r="G30783" s="13"/>
      <c r="H30783" s="13"/>
      <c r="J30783" s="13"/>
      <c r="K30783" s="21"/>
    </row>
    <row r="30784">
      <c r="D30784" s="13"/>
      <c r="E30784" s="21"/>
      <c r="G30784" s="13"/>
      <c r="H30784" s="13"/>
      <c r="J30784" s="13"/>
      <c r="K30784" s="21"/>
    </row>
    <row r="30785">
      <c r="D30785" s="13"/>
      <c r="E30785" s="21"/>
      <c r="G30785" s="13"/>
      <c r="H30785" s="13"/>
      <c r="J30785" s="13"/>
      <c r="K30785" s="21"/>
    </row>
    <row r="30786">
      <c r="D30786" s="13"/>
      <c r="E30786" s="21"/>
      <c r="G30786" s="13"/>
      <c r="H30786" s="13"/>
      <c r="J30786" s="13"/>
      <c r="K30786" s="21"/>
    </row>
    <row r="30787">
      <c r="D30787" s="13"/>
      <c r="E30787" s="21"/>
      <c r="G30787" s="13"/>
      <c r="H30787" s="13"/>
      <c r="J30787" s="13"/>
      <c r="K30787" s="21"/>
    </row>
    <row r="30788">
      <c r="D30788" s="13"/>
      <c r="E30788" s="21"/>
      <c r="G30788" s="13"/>
      <c r="H30788" s="13"/>
      <c r="J30788" s="13"/>
      <c r="K30788" s="21"/>
    </row>
    <row r="30789">
      <c r="D30789" s="13"/>
      <c r="E30789" s="21"/>
      <c r="G30789" s="13"/>
      <c r="H30789" s="13"/>
      <c r="J30789" s="13"/>
      <c r="K30789" s="21"/>
    </row>
    <row r="30790">
      <c r="D30790" s="13"/>
      <c r="E30790" s="21"/>
      <c r="G30790" s="13"/>
      <c r="H30790" s="13"/>
      <c r="J30790" s="13"/>
      <c r="K30790" s="21"/>
    </row>
    <row r="30791">
      <c r="D30791" s="13"/>
      <c r="E30791" s="21"/>
      <c r="G30791" s="13"/>
      <c r="H30791" s="13"/>
      <c r="J30791" s="13"/>
      <c r="K30791" s="21"/>
    </row>
    <row r="30792">
      <c r="D30792" s="13"/>
      <c r="E30792" s="21"/>
      <c r="G30792" s="13"/>
      <c r="H30792" s="13"/>
      <c r="J30792" s="13"/>
      <c r="K30792" s="21"/>
    </row>
    <row r="30793">
      <c r="D30793" s="13"/>
      <c r="E30793" s="21"/>
      <c r="G30793" s="13"/>
      <c r="H30793" s="13"/>
      <c r="J30793" s="13"/>
      <c r="K30793" s="21"/>
    </row>
    <row r="30794">
      <c r="D30794" s="13"/>
      <c r="E30794" s="21"/>
      <c r="G30794" s="13"/>
      <c r="H30794" s="13"/>
      <c r="J30794" s="13"/>
      <c r="K30794" s="21"/>
    </row>
    <row r="30795">
      <c r="D30795" s="13"/>
      <c r="E30795" s="21"/>
      <c r="G30795" s="13"/>
      <c r="H30795" s="13"/>
      <c r="J30795" s="13"/>
      <c r="K30795" s="21"/>
    </row>
    <row r="30796">
      <c r="D30796" s="13"/>
      <c r="E30796" s="21"/>
      <c r="G30796" s="13"/>
      <c r="H30796" s="13"/>
      <c r="J30796" s="13"/>
      <c r="K30796" s="21"/>
    </row>
    <row r="30797">
      <c r="D30797" s="13"/>
      <c r="E30797" s="21"/>
      <c r="G30797" s="13"/>
      <c r="H30797" s="13"/>
      <c r="J30797" s="13"/>
      <c r="K30797" s="21"/>
    </row>
    <row r="30798">
      <c r="D30798" s="13"/>
      <c r="E30798" s="21"/>
      <c r="G30798" s="13"/>
      <c r="H30798" s="13"/>
      <c r="J30798" s="13"/>
      <c r="K30798" s="21"/>
    </row>
    <row r="30799">
      <c r="D30799" s="13"/>
      <c r="E30799" s="21"/>
      <c r="G30799" s="13"/>
      <c r="H30799" s="13"/>
      <c r="J30799" s="13"/>
      <c r="K30799" s="21"/>
    </row>
    <row r="30800">
      <c r="D30800" s="13"/>
      <c r="E30800" s="21"/>
      <c r="G30800" s="13"/>
      <c r="H30800" s="13"/>
      <c r="J30800" s="13"/>
      <c r="K30800" s="21"/>
    </row>
    <row r="30801">
      <c r="D30801" s="13"/>
      <c r="E30801" s="21"/>
      <c r="G30801" s="13"/>
      <c r="H30801" s="13"/>
      <c r="J30801" s="13"/>
      <c r="K30801" s="21"/>
    </row>
    <row r="30802">
      <c r="D30802" s="13"/>
      <c r="E30802" s="21"/>
      <c r="G30802" s="13"/>
      <c r="H30802" s="13"/>
      <c r="J30802" s="13"/>
      <c r="K30802" s="21"/>
    </row>
    <row r="30803">
      <c r="D30803" s="13"/>
      <c r="E30803" s="21"/>
      <c r="G30803" s="13"/>
      <c r="H30803" s="13"/>
      <c r="J30803" s="13"/>
      <c r="K30803" s="21"/>
    </row>
    <row r="30804">
      <c r="D30804" s="13"/>
      <c r="E30804" s="21"/>
      <c r="G30804" s="13"/>
      <c r="H30804" s="13"/>
      <c r="J30804" s="13"/>
      <c r="K30804" s="21"/>
    </row>
    <row r="30805">
      <c r="D30805" s="13"/>
      <c r="E30805" s="21"/>
      <c r="G30805" s="13"/>
      <c r="H30805" s="13"/>
      <c r="J30805" s="13"/>
      <c r="K30805" s="21"/>
    </row>
    <row r="30806">
      <c r="D30806" s="13"/>
      <c r="E30806" s="21"/>
      <c r="G30806" s="13"/>
      <c r="H30806" s="13"/>
      <c r="J30806" s="13"/>
      <c r="K30806" s="21"/>
    </row>
    <row r="30807">
      <c r="D30807" s="13"/>
      <c r="E30807" s="21"/>
      <c r="G30807" s="13"/>
      <c r="H30807" s="13"/>
      <c r="J30807" s="13"/>
      <c r="K30807" s="21"/>
    </row>
    <row r="30808">
      <c r="D30808" s="13"/>
      <c r="E30808" s="21"/>
      <c r="G30808" s="13"/>
      <c r="H30808" s="13"/>
      <c r="J30808" s="13"/>
      <c r="K30808" s="21"/>
    </row>
    <row r="30809">
      <c r="D30809" s="13"/>
      <c r="E30809" s="21"/>
      <c r="G30809" s="13"/>
      <c r="H30809" s="13"/>
      <c r="J30809" s="13"/>
      <c r="K30809" s="21"/>
    </row>
    <row r="30810">
      <c r="D30810" s="13"/>
      <c r="E30810" s="21"/>
      <c r="G30810" s="13"/>
      <c r="H30810" s="13"/>
      <c r="J30810" s="13"/>
      <c r="K30810" s="21"/>
    </row>
    <row r="30811">
      <c r="D30811" s="13"/>
      <c r="E30811" s="21"/>
      <c r="G30811" s="13"/>
      <c r="H30811" s="13"/>
      <c r="J30811" s="13"/>
      <c r="K30811" s="21"/>
    </row>
    <row r="30812">
      <c r="D30812" s="13"/>
      <c r="E30812" s="21"/>
      <c r="G30812" s="13"/>
      <c r="H30812" s="13"/>
      <c r="J30812" s="13"/>
      <c r="K30812" s="21"/>
    </row>
    <row r="30813">
      <c r="D30813" s="13"/>
      <c r="E30813" s="21"/>
      <c r="G30813" s="13"/>
      <c r="H30813" s="13"/>
      <c r="J30813" s="13"/>
      <c r="K30813" s="21"/>
    </row>
    <row r="30814">
      <c r="D30814" s="13"/>
      <c r="E30814" s="21"/>
      <c r="G30814" s="13"/>
      <c r="H30814" s="13"/>
      <c r="J30814" s="13"/>
      <c r="K30814" s="21"/>
    </row>
    <row r="30815">
      <c r="D30815" s="13"/>
      <c r="E30815" s="21"/>
      <c r="G30815" s="13"/>
      <c r="H30815" s="13"/>
      <c r="J30815" s="13"/>
      <c r="K30815" s="21"/>
    </row>
    <row r="30816">
      <c r="D30816" s="13"/>
      <c r="E30816" s="21"/>
      <c r="G30816" s="13"/>
      <c r="H30816" s="13"/>
      <c r="J30816" s="13"/>
      <c r="K30816" s="21"/>
    </row>
    <row r="30817">
      <c r="D30817" s="13"/>
      <c r="E30817" s="21"/>
      <c r="G30817" s="13"/>
      <c r="H30817" s="13"/>
      <c r="J30817" s="13"/>
      <c r="K30817" s="21"/>
    </row>
    <row r="30818">
      <c r="D30818" s="13"/>
      <c r="E30818" s="21"/>
      <c r="G30818" s="13"/>
      <c r="H30818" s="13"/>
      <c r="J30818" s="13"/>
      <c r="K30818" s="21"/>
    </row>
    <row r="30819">
      <c r="D30819" s="13"/>
      <c r="E30819" s="21"/>
      <c r="G30819" s="13"/>
      <c r="H30819" s="13"/>
      <c r="J30819" s="13"/>
      <c r="K30819" s="21"/>
    </row>
    <row r="30820">
      <c r="D30820" s="13"/>
      <c r="E30820" s="21"/>
      <c r="G30820" s="13"/>
      <c r="H30820" s="13"/>
      <c r="J30820" s="13"/>
      <c r="K30820" s="21"/>
    </row>
    <row r="30821">
      <c r="D30821" s="13"/>
      <c r="E30821" s="21"/>
      <c r="G30821" s="13"/>
      <c r="H30821" s="13"/>
      <c r="J30821" s="13"/>
      <c r="K30821" s="21"/>
    </row>
    <row r="30822">
      <c r="D30822" s="13"/>
      <c r="E30822" s="21"/>
      <c r="G30822" s="13"/>
      <c r="H30822" s="13"/>
      <c r="J30822" s="13"/>
      <c r="K30822" s="21"/>
    </row>
    <row r="30823">
      <c r="D30823" s="13"/>
      <c r="E30823" s="21"/>
      <c r="G30823" s="13"/>
      <c r="H30823" s="13"/>
      <c r="J30823" s="13"/>
      <c r="K30823" s="21"/>
    </row>
    <row r="30824">
      <c r="D30824" s="13"/>
      <c r="E30824" s="21"/>
      <c r="G30824" s="13"/>
      <c r="H30824" s="13"/>
      <c r="J30824" s="13"/>
      <c r="K30824" s="21"/>
    </row>
    <row r="30825">
      <c r="D30825" s="13"/>
      <c r="E30825" s="21"/>
      <c r="G30825" s="13"/>
      <c r="H30825" s="13"/>
      <c r="J30825" s="13"/>
      <c r="K30825" s="21"/>
    </row>
    <row r="30826">
      <c r="D30826" s="13"/>
      <c r="E30826" s="21"/>
      <c r="G30826" s="13"/>
      <c r="H30826" s="13"/>
      <c r="J30826" s="13"/>
      <c r="K30826" s="21"/>
    </row>
    <row r="30827">
      <c r="D30827" s="13"/>
      <c r="E30827" s="21"/>
      <c r="G30827" s="13"/>
      <c r="H30827" s="13"/>
      <c r="J30827" s="13"/>
      <c r="K30827" s="21"/>
    </row>
    <row r="30828">
      <c r="D30828" s="13"/>
      <c r="E30828" s="21"/>
      <c r="G30828" s="13"/>
      <c r="H30828" s="13"/>
      <c r="J30828" s="13"/>
      <c r="K30828" s="21"/>
    </row>
    <row r="30829">
      <c r="D30829" s="13"/>
      <c r="E30829" s="21"/>
      <c r="G30829" s="13"/>
      <c r="H30829" s="13"/>
      <c r="J30829" s="13"/>
      <c r="K30829" s="21"/>
    </row>
    <row r="30830">
      <c r="D30830" s="13"/>
      <c r="E30830" s="21"/>
      <c r="G30830" s="13"/>
      <c r="H30830" s="13"/>
      <c r="J30830" s="13"/>
      <c r="K30830" s="21"/>
    </row>
    <row r="30831">
      <c r="D30831" s="13"/>
      <c r="E30831" s="21"/>
      <c r="G30831" s="13"/>
      <c r="H30831" s="13"/>
      <c r="J30831" s="13"/>
      <c r="K30831" s="21"/>
    </row>
    <row r="30832">
      <c r="D30832" s="13"/>
      <c r="E30832" s="21"/>
      <c r="G30832" s="13"/>
      <c r="H30832" s="13"/>
      <c r="J30832" s="13"/>
      <c r="K30832" s="21"/>
    </row>
    <row r="30833">
      <c r="D30833" s="13"/>
      <c r="E30833" s="21"/>
      <c r="G30833" s="13"/>
      <c r="H30833" s="13"/>
      <c r="J30833" s="13"/>
      <c r="K30833" s="21"/>
    </row>
    <row r="30834">
      <c r="D30834" s="13"/>
      <c r="E30834" s="21"/>
      <c r="G30834" s="13"/>
      <c r="H30834" s="13"/>
      <c r="J30834" s="13"/>
      <c r="K30834" s="21"/>
    </row>
    <row r="30835">
      <c r="D30835" s="13"/>
      <c r="E30835" s="21"/>
      <c r="G30835" s="13"/>
      <c r="H30835" s="13"/>
      <c r="J30835" s="13"/>
      <c r="K30835" s="21"/>
    </row>
    <row r="30836">
      <c r="D30836" s="13"/>
      <c r="E30836" s="21"/>
      <c r="G30836" s="13"/>
      <c r="H30836" s="13"/>
      <c r="J30836" s="13"/>
      <c r="K30836" s="21"/>
    </row>
    <row r="30837">
      <c r="D30837" s="13"/>
      <c r="E30837" s="21"/>
      <c r="G30837" s="13"/>
      <c r="H30837" s="13"/>
      <c r="J30837" s="13"/>
      <c r="K30837" s="21"/>
    </row>
    <row r="30838">
      <c r="D30838" s="13"/>
      <c r="E30838" s="21"/>
      <c r="G30838" s="13"/>
      <c r="H30838" s="13"/>
      <c r="J30838" s="13"/>
      <c r="K30838" s="21"/>
    </row>
    <row r="30839">
      <c r="D30839" s="13"/>
      <c r="E30839" s="21"/>
      <c r="G30839" s="13"/>
      <c r="H30839" s="13"/>
      <c r="J30839" s="13"/>
      <c r="K30839" s="21"/>
    </row>
    <row r="30840">
      <c r="D30840" s="13"/>
      <c r="E30840" s="21"/>
      <c r="G30840" s="13"/>
      <c r="H30840" s="13"/>
      <c r="J30840" s="13"/>
      <c r="K30840" s="21"/>
    </row>
    <row r="30841">
      <c r="D30841" s="13"/>
      <c r="E30841" s="21"/>
      <c r="G30841" s="13"/>
      <c r="H30841" s="13"/>
      <c r="J30841" s="13"/>
      <c r="K30841" s="21"/>
    </row>
    <row r="30842">
      <c r="D30842" s="13"/>
      <c r="E30842" s="21"/>
      <c r="G30842" s="13"/>
      <c r="H30842" s="13"/>
      <c r="J30842" s="13"/>
      <c r="K30842" s="21"/>
    </row>
    <row r="30843">
      <c r="D30843" s="13"/>
      <c r="E30843" s="21"/>
      <c r="G30843" s="13"/>
      <c r="H30843" s="13"/>
      <c r="J30843" s="13"/>
      <c r="K30843" s="21"/>
    </row>
    <row r="30844">
      <c r="D30844" s="13"/>
      <c r="E30844" s="21"/>
      <c r="G30844" s="13"/>
      <c r="H30844" s="13"/>
      <c r="J30844" s="13"/>
      <c r="K30844" s="21"/>
    </row>
    <row r="30845">
      <c r="D30845" s="13"/>
      <c r="E30845" s="21"/>
      <c r="G30845" s="13"/>
      <c r="H30845" s="13"/>
      <c r="J30845" s="13"/>
      <c r="K30845" s="21"/>
    </row>
    <row r="30846">
      <c r="D30846" s="13"/>
      <c r="E30846" s="21"/>
      <c r="G30846" s="13"/>
      <c r="H30846" s="13"/>
      <c r="J30846" s="13"/>
      <c r="K30846" s="21"/>
    </row>
    <row r="30847">
      <c r="D30847" s="13"/>
      <c r="E30847" s="21"/>
      <c r="G30847" s="13"/>
      <c r="H30847" s="13"/>
      <c r="J30847" s="13"/>
      <c r="K30847" s="21"/>
    </row>
    <row r="30848">
      <c r="D30848" s="13"/>
      <c r="E30848" s="21"/>
      <c r="G30848" s="13"/>
      <c r="H30848" s="13"/>
      <c r="J30848" s="13"/>
      <c r="K30848" s="21"/>
    </row>
    <row r="30849">
      <c r="D30849" s="13"/>
      <c r="E30849" s="21"/>
      <c r="G30849" s="13"/>
      <c r="H30849" s="13"/>
      <c r="J30849" s="13"/>
      <c r="K30849" s="21"/>
    </row>
    <row r="30850">
      <c r="D30850" s="13"/>
      <c r="E30850" s="21"/>
      <c r="G30850" s="13"/>
      <c r="H30850" s="13"/>
      <c r="J30850" s="13"/>
      <c r="K30850" s="21"/>
    </row>
    <row r="30851">
      <c r="D30851" s="13"/>
      <c r="E30851" s="21"/>
      <c r="G30851" s="13"/>
      <c r="H30851" s="13"/>
      <c r="J30851" s="13"/>
      <c r="K30851" s="21"/>
    </row>
    <row r="30852">
      <c r="D30852" s="13"/>
      <c r="E30852" s="21"/>
      <c r="G30852" s="13"/>
      <c r="H30852" s="13"/>
      <c r="J30852" s="13"/>
      <c r="K30852" s="21"/>
    </row>
    <row r="30853">
      <c r="D30853" s="13"/>
      <c r="E30853" s="21"/>
      <c r="G30853" s="13"/>
      <c r="H30853" s="13"/>
      <c r="J30853" s="13"/>
      <c r="K30853" s="21"/>
    </row>
    <row r="30854">
      <c r="D30854" s="13"/>
      <c r="E30854" s="21"/>
      <c r="G30854" s="13"/>
      <c r="H30854" s="13"/>
      <c r="J30854" s="13"/>
      <c r="K30854" s="21"/>
    </row>
    <row r="30855">
      <c r="D30855" s="13"/>
      <c r="E30855" s="21"/>
      <c r="G30855" s="13"/>
      <c r="H30855" s="13"/>
      <c r="J30855" s="13"/>
      <c r="K30855" s="21"/>
    </row>
    <row r="30856">
      <c r="D30856" s="13"/>
      <c r="E30856" s="21"/>
      <c r="G30856" s="13"/>
      <c r="H30856" s="13"/>
      <c r="J30856" s="13"/>
      <c r="K30856" s="21"/>
    </row>
    <row r="30857">
      <c r="D30857" s="13"/>
      <c r="E30857" s="21"/>
      <c r="G30857" s="13"/>
      <c r="H30857" s="13"/>
      <c r="J30857" s="13"/>
      <c r="K30857" s="21"/>
    </row>
    <row r="30858">
      <c r="D30858" s="13"/>
      <c r="E30858" s="21"/>
      <c r="G30858" s="13"/>
      <c r="H30858" s="13"/>
      <c r="J30858" s="13"/>
      <c r="K30858" s="21"/>
    </row>
    <row r="30859">
      <c r="D30859" s="13"/>
      <c r="E30859" s="21"/>
      <c r="G30859" s="13"/>
      <c r="H30859" s="13"/>
      <c r="J30859" s="13"/>
      <c r="K30859" s="21"/>
    </row>
    <row r="30860">
      <c r="D30860" s="13"/>
      <c r="E30860" s="21"/>
      <c r="G30860" s="13"/>
      <c r="H30860" s="13"/>
      <c r="J30860" s="13"/>
      <c r="K30860" s="21"/>
    </row>
    <row r="30861">
      <c r="D30861" s="13"/>
      <c r="E30861" s="21"/>
      <c r="G30861" s="13"/>
      <c r="H30861" s="13"/>
      <c r="J30861" s="13"/>
      <c r="K30861" s="21"/>
    </row>
    <row r="30862">
      <c r="D30862" s="13"/>
      <c r="E30862" s="21"/>
      <c r="G30862" s="13"/>
      <c r="H30862" s="13"/>
      <c r="J30862" s="13"/>
      <c r="K30862" s="21"/>
    </row>
    <row r="30863">
      <c r="D30863" s="13"/>
      <c r="E30863" s="21"/>
      <c r="G30863" s="13"/>
      <c r="H30863" s="13"/>
      <c r="J30863" s="13"/>
      <c r="K30863" s="21"/>
    </row>
    <row r="30864">
      <c r="D30864" s="13"/>
      <c r="E30864" s="21"/>
      <c r="G30864" s="13"/>
      <c r="H30864" s="13"/>
      <c r="J30864" s="13"/>
      <c r="K30864" s="21"/>
    </row>
    <row r="30865">
      <c r="D30865" s="13"/>
      <c r="E30865" s="21"/>
      <c r="G30865" s="13"/>
      <c r="H30865" s="13"/>
      <c r="J30865" s="13"/>
      <c r="K30865" s="21"/>
    </row>
    <row r="30866">
      <c r="D30866" s="13"/>
      <c r="E30866" s="21"/>
      <c r="G30866" s="13"/>
      <c r="H30866" s="13"/>
      <c r="J30866" s="13"/>
      <c r="K30866" s="21"/>
    </row>
    <row r="30867">
      <c r="D30867" s="13"/>
      <c r="E30867" s="21"/>
      <c r="G30867" s="13"/>
      <c r="H30867" s="13"/>
      <c r="J30867" s="13"/>
      <c r="K30867" s="21"/>
    </row>
    <row r="30868">
      <c r="D30868" s="13"/>
      <c r="E30868" s="21"/>
      <c r="G30868" s="13"/>
      <c r="H30868" s="13"/>
      <c r="J30868" s="13"/>
      <c r="K30868" s="21"/>
    </row>
    <row r="30869">
      <c r="D30869" s="13"/>
      <c r="E30869" s="21"/>
      <c r="G30869" s="13"/>
      <c r="H30869" s="13"/>
      <c r="J30869" s="13"/>
      <c r="K30869" s="21"/>
    </row>
    <row r="30870">
      <c r="D30870" s="13"/>
      <c r="E30870" s="21"/>
      <c r="G30870" s="13"/>
      <c r="H30870" s="13"/>
      <c r="J30870" s="13"/>
      <c r="K30870" s="21"/>
    </row>
    <row r="30871">
      <c r="D30871" s="13"/>
      <c r="E30871" s="21"/>
      <c r="G30871" s="13"/>
      <c r="H30871" s="13"/>
      <c r="J30871" s="13"/>
      <c r="K30871" s="21"/>
    </row>
    <row r="30872">
      <c r="D30872" s="13"/>
      <c r="E30872" s="21"/>
      <c r="G30872" s="13"/>
      <c r="H30872" s="13"/>
      <c r="J30872" s="13"/>
      <c r="K30872" s="21"/>
    </row>
    <row r="30873">
      <c r="D30873" s="13"/>
      <c r="E30873" s="21"/>
      <c r="G30873" s="13"/>
      <c r="H30873" s="13"/>
      <c r="J30873" s="13"/>
      <c r="K30873" s="21"/>
    </row>
    <row r="30874">
      <c r="D30874" s="13"/>
      <c r="E30874" s="21"/>
      <c r="G30874" s="13"/>
      <c r="H30874" s="13"/>
      <c r="J30874" s="13"/>
      <c r="K30874" s="21"/>
    </row>
    <row r="30875">
      <c r="D30875" s="13"/>
      <c r="E30875" s="21"/>
      <c r="G30875" s="13"/>
      <c r="H30875" s="13"/>
      <c r="J30875" s="13"/>
      <c r="K30875" s="21"/>
    </row>
    <row r="30876">
      <c r="D30876" s="13"/>
      <c r="E30876" s="21"/>
      <c r="G30876" s="13"/>
      <c r="H30876" s="13"/>
      <c r="J30876" s="13"/>
      <c r="K30876" s="21"/>
    </row>
    <row r="30877">
      <c r="D30877" s="13"/>
      <c r="E30877" s="21"/>
      <c r="G30877" s="13"/>
      <c r="H30877" s="13"/>
      <c r="J30877" s="13"/>
      <c r="K30877" s="21"/>
    </row>
    <row r="30878">
      <c r="D30878" s="13"/>
      <c r="E30878" s="21"/>
      <c r="G30878" s="13"/>
      <c r="H30878" s="13"/>
      <c r="J30878" s="13"/>
      <c r="K30878" s="21"/>
    </row>
    <row r="30879">
      <c r="D30879" s="13"/>
      <c r="E30879" s="21"/>
      <c r="G30879" s="13"/>
      <c r="H30879" s="13"/>
      <c r="J30879" s="13"/>
      <c r="K30879" s="21"/>
    </row>
    <row r="30880">
      <c r="D30880" s="13"/>
      <c r="E30880" s="21"/>
      <c r="G30880" s="13"/>
      <c r="H30880" s="13"/>
      <c r="J30880" s="13"/>
      <c r="K30880" s="21"/>
    </row>
    <row r="30881">
      <c r="D30881" s="13"/>
      <c r="E30881" s="21"/>
      <c r="G30881" s="13"/>
      <c r="H30881" s="13"/>
      <c r="J30881" s="13"/>
      <c r="K30881" s="21"/>
    </row>
    <row r="30882">
      <c r="D30882" s="13"/>
      <c r="E30882" s="21"/>
      <c r="G30882" s="13"/>
      <c r="H30882" s="13"/>
      <c r="J30882" s="13"/>
      <c r="K30882" s="21"/>
    </row>
    <row r="30883">
      <c r="D30883" s="13"/>
      <c r="E30883" s="21"/>
      <c r="G30883" s="13"/>
      <c r="H30883" s="13"/>
      <c r="J30883" s="13"/>
      <c r="K30883" s="21"/>
    </row>
    <row r="30884">
      <c r="D30884" s="13"/>
      <c r="E30884" s="21"/>
      <c r="G30884" s="13"/>
      <c r="H30884" s="13"/>
      <c r="J30884" s="13"/>
      <c r="K30884" s="21"/>
    </row>
    <row r="30885">
      <c r="D30885" s="13"/>
      <c r="E30885" s="21"/>
      <c r="G30885" s="13"/>
      <c r="H30885" s="13"/>
      <c r="J30885" s="13"/>
      <c r="K30885" s="21"/>
    </row>
    <row r="30886">
      <c r="D30886" s="13"/>
      <c r="E30886" s="21"/>
      <c r="G30886" s="13"/>
      <c r="H30886" s="13"/>
      <c r="J30886" s="13"/>
      <c r="K30886" s="21"/>
    </row>
    <row r="30887">
      <c r="D30887" s="13"/>
      <c r="E30887" s="21"/>
      <c r="G30887" s="13"/>
      <c r="H30887" s="13"/>
      <c r="J30887" s="13"/>
      <c r="K30887" s="21"/>
    </row>
    <row r="30888">
      <c r="D30888" s="13"/>
      <c r="E30888" s="21"/>
      <c r="G30888" s="13"/>
      <c r="H30888" s="13"/>
      <c r="J30888" s="13"/>
      <c r="K30888" s="21"/>
    </row>
    <row r="30889">
      <c r="D30889" s="13"/>
      <c r="E30889" s="21"/>
      <c r="G30889" s="13"/>
      <c r="H30889" s="13"/>
      <c r="J30889" s="13"/>
      <c r="K30889" s="21"/>
    </row>
    <row r="30890">
      <c r="D30890" s="13"/>
      <c r="E30890" s="21"/>
      <c r="G30890" s="13"/>
      <c r="H30890" s="13"/>
      <c r="J30890" s="13"/>
      <c r="K30890" s="21"/>
    </row>
    <row r="30891">
      <c r="D30891" s="13"/>
      <c r="E30891" s="21"/>
      <c r="G30891" s="13"/>
      <c r="H30891" s="13"/>
      <c r="J30891" s="13"/>
      <c r="K30891" s="21"/>
    </row>
    <row r="30892">
      <c r="D30892" s="13"/>
      <c r="E30892" s="21"/>
      <c r="G30892" s="13"/>
      <c r="H30892" s="13"/>
      <c r="J30892" s="13"/>
      <c r="K30892" s="21"/>
    </row>
    <row r="30893">
      <c r="D30893" s="13"/>
      <c r="E30893" s="21"/>
      <c r="G30893" s="13"/>
      <c r="H30893" s="13"/>
      <c r="J30893" s="13"/>
      <c r="K30893" s="21"/>
    </row>
    <row r="30894">
      <c r="D30894" s="13"/>
      <c r="E30894" s="21"/>
      <c r="G30894" s="13"/>
      <c r="H30894" s="13"/>
      <c r="J30894" s="13"/>
      <c r="K30894" s="21"/>
    </row>
    <row r="30895">
      <c r="D30895" s="13"/>
      <c r="E30895" s="21"/>
      <c r="G30895" s="13"/>
      <c r="H30895" s="13"/>
      <c r="J30895" s="13"/>
      <c r="K30895" s="21"/>
    </row>
    <row r="30896">
      <c r="D30896" s="13"/>
      <c r="E30896" s="21"/>
      <c r="G30896" s="13"/>
      <c r="H30896" s="13"/>
      <c r="J30896" s="13"/>
      <c r="K30896" s="21"/>
    </row>
    <row r="30897">
      <c r="D30897" s="13"/>
      <c r="E30897" s="21"/>
      <c r="G30897" s="13"/>
      <c r="H30897" s="13"/>
      <c r="J30897" s="13"/>
      <c r="K30897" s="21"/>
    </row>
    <row r="30898">
      <c r="D30898" s="13"/>
      <c r="E30898" s="21"/>
      <c r="G30898" s="13"/>
      <c r="H30898" s="13"/>
      <c r="J30898" s="13"/>
      <c r="K30898" s="21"/>
    </row>
    <row r="30899">
      <c r="D30899" s="13"/>
      <c r="E30899" s="21"/>
      <c r="G30899" s="13"/>
      <c r="H30899" s="13"/>
      <c r="J30899" s="13"/>
      <c r="K30899" s="21"/>
    </row>
    <row r="30900">
      <c r="D30900" s="13"/>
      <c r="E30900" s="21"/>
      <c r="G30900" s="13"/>
      <c r="H30900" s="13"/>
      <c r="J30900" s="13"/>
      <c r="K30900" s="21"/>
    </row>
    <row r="30901">
      <c r="D30901" s="13"/>
      <c r="E30901" s="21"/>
      <c r="G30901" s="13"/>
      <c r="H30901" s="13"/>
      <c r="J30901" s="13"/>
      <c r="K30901" s="21"/>
    </row>
    <row r="30902">
      <c r="D30902" s="13"/>
      <c r="E30902" s="21"/>
      <c r="G30902" s="13"/>
      <c r="H30902" s="13"/>
      <c r="J30902" s="13"/>
      <c r="K30902" s="21"/>
    </row>
    <row r="30903">
      <c r="D30903" s="13"/>
      <c r="E30903" s="21"/>
      <c r="G30903" s="13"/>
      <c r="H30903" s="13"/>
      <c r="J30903" s="13"/>
      <c r="K30903" s="21"/>
    </row>
    <row r="30904">
      <c r="D30904" s="13"/>
      <c r="E30904" s="21"/>
      <c r="G30904" s="13"/>
      <c r="H30904" s="13"/>
      <c r="J30904" s="13"/>
      <c r="K30904" s="21"/>
    </row>
    <row r="30905">
      <c r="D30905" s="13"/>
      <c r="E30905" s="21"/>
      <c r="G30905" s="13"/>
      <c r="H30905" s="13"/>
      <c r="J30905" s="13"/>
      <c r="K30905" s="21"/>
    </row>
    <row r="30906">
      <c r="D30906" s="13"/>
      <c r="E30906" s="21"/>
      <c r="G30906" s="13"/>
      <c r="H30906" s="13"/>
      <c r="J30906" s="13"/>
      <c r="K30906" s="21"/>
    </row>
    <row r="30907">
      <c r="D30907" s="13"/>
      <c r="E30907" s="21"/>
      <c r="G30907" s="13"/>
      <c r="H30907" s="13"/>
      <c r="J30907" s="13"/>
      <c r="K30907" s="21"/>
    </row>
    <row r="30908">
      <c r="D30908" s="13"/>
      <c r="E30908" s="21"/>
      <c r="G30908" s="13"/>
      <c r="H30908" s="13"/>
      <c r="J30908" s="13"/>
      <c r="K30908" s="21"/>
    </row>
    <row r="30909">
      <c r="D30909" s="13"/>
      <c r="E30909" s="21"/>
      <c r="G30909" s="13"/>
      <c r="H30909" s="13"/>
      <c r="J30909" s="13"/>
      <c r="K30909" s="21"/>
    </row>
    <row r="30910">
      <c r="D30910" s="13"/>
      <c r="E30910" s="21"/>
      <c r="G30910" s="13"/>
      <c r="H30910" s="13"/>
      <c r="J30910" s="13"/>
      <c r="K30910" s="21"/>
    </row>
    <row r="30911">
      <c r="D30911" s="13"/>
      <c r="E30911" s="21"/>
      <c r="G30911" s="13"/>
      <c r="H30911" s="13"/>
      <c r="J30911" s="13"/>
      <c r="K30911" s="21"/>
    </row>
    <row r="30912">
      <c r="D30912" s="13"/>
      <c r="E30912" s="21"/>
      <c r="G30912" s="13"/>
      <c r="H30912" s="13"/>
      <c r="J30912" s="13"/>
      <c r="K30912" s="21"/>
    </row>
    <row r="30913">
      <c r="D30913" s="13"/>
      <c r="E30913" s="21"/>
      <c r="G30913" s="13"/>
      <c r="H30913" s="13"/>
      <c r="J30913" s="13"/>
      <c r="K30913" s="21"/>
    </row>
    <row r="30914">
      <c r="D30914" s="13"/>
      <c r="E30914" s="21"/>
      <c r="G30914" s="13"/>
      <c r="H30914" s="13"/>
      <c r="J30914" s="13"/>
      <c r="K30914" s="21"/>
    </row>
    <row r="30915">
      <c r="D30915" s="13"/>
      <c r="E30915" s="21"/>
      <c r="G30915" s="13"/>
      <c r="H30915" s="13"/>
      <c r="J30915" s="13"/>
      <c r="K30915" s="21"/>
    </row>
    <row r="30916">
      <c r="D30916" s="13"/>
      <c r="E30916" s="21"/>
      <c r="G30916" s="13"/>
      <c r="H30916" s="13"/>
      <c r="J30916" s="13"/>
      <c r="K30916" s="21"/>
    </row>
    <row r="30917">
      <c r="D30917" s="13"/>
      <c r="E30917" s="21"/>
      <c r="G30917" s="13"/>
      <c r="H30917" s="13"/>
      <c r="J30917" s="13"/>
      <c r="K30917" s="21"/>
    </row>
    <row r="30918">
      <c r="D30918" s="13"/>
      <c r="E30918" s="21"/>
      <c r="G30918" s="13"/>
      <c r="H30918" s="13"/>
      <c r="J30918" s="13"/>
      <c r="K30918" s="21"/>
    </row>
    <row r="30919">
      <c r="D30919" s="13"/>
      <c r="E30919" s="21"/>
      <c r="G30919" s="13"/>
      <c r="H30919" s="13"/>
      <c r="J30919" s="13"/>
      <c r="K30919" s="21"/>
    </row>
    <row r="30920">
      <c r="D30920" s="13"/>
      <c r="E30920" s="21"/>
      <c r="G30920" s="13"/>
      <c r="H30920" s="13"/>
      <c r="J30920" s="13"/>
      <c r="K30920" s="21"/>
    </row>
    <row r="30921">
      <c r="D30921" s="13"/>
      <c r="E30921" s="21"/>
      <c r="G30921" s="13"/>
      <c r="H30921" s="13"/>
      <c r="J30921" s="13"/>
      <c r="K30921" s="21"/>
    </row>
    <row r="30922">
      <c r="D30922" s="13"/>
      <c r="E30922" s="21"/>
      <c r="G30922" s="13"/>
      <c r="H30922" s="13"/>
      <c r="J30922" s="13"/>
      <c r="K30922" s="21"/>
    </row>
    <row r="30923">
      <c r="D30923" s="13"/>
      <c r="E30923" s="21"/>
      <c r="G30923" s="13"/>
      <c r="H30923" s="13"/>
      <c r="J30923" s="13"/>
      <c r="K30923" s="21"/>
    </row>
    <row r="30924">
      <c r="D30924" s="13"/>
      <c r="E30924" s="21"/>
      <c r="G30924" s="13"/>
      <c r="H30924" s="13"/>
      <c r="J30924" s="13"/>
      <c r="K30924" s="21"/>
    </row>
    <row r="30925">
      <c r="D30925" s="13"/>
      <c r="E30925" s="21"/>
      <c r="G30925" s="13"/>
      <c r="H30925" s="13"/>
      <c r="J30925" s="13"/>
      <c r="K30925" s="21"/>
    </row>
    <row r="30926">
      <c r="D30926" s="13"/>
      <c r="E30926" s="21"/>
      <c r="G30926" s="13"/>
      <c r="H30926" s="13"/>
      <c r="J30926" s="13"/>
      <c r="K30926" s="21"/>
    </row>
    <row r="30927">
      <c r="D30927" s="13"/>
      <c r="E30927" s="21"/>
      <c r="G30927" s="13"/>
      <c r="H30927" s="13"/>
      <c r="J30927" s="13"/>
      <c r="K30927" s="21"/>
    </row>
    <row r="30928">
      <c r="D30928" s="13"/>
      <c r="E30928" s="21"/>
      <c r="G30928" s="13"/>
      <c r="H30928" s="13"/>
      <c r="J30928" s="13"/>
      <c r="K30928" s="21"/>
    </row>
    <row r="30929">
      <c r="D30929" s="13"/>
      <c r="E30929" s="21"/>
      <c r="G30929" s="13"/>
      <c r="H30929" s="13"/>
      <c r="J30929" s="13"/>
      <c r="K30929" s="21"/>
    </row>
    <row r="30930">
      <c r="D30930" s="13"/>
      <c r="E30930" s="21"/>
      <c r="G30930" s="13"/>
      <c r="H30930" s="13"/>
      <c r="J30930" s="13"/>
      <c r="K30930" s="21"/>
    </row>
    <row r="30931">
      <c r="D30931" s="13"/>
      <c r="E30931" s="21"/>
      <c r="G30931" s="13"/>
      <c r="H30931" s="13"/>
      <c r="J30931" s="13"/>
      <c r="K30931" s="21"/>
    </row>
    <row r="30932">
      <c r="D30932" s="13"/>
      <c r="E30932" s="21"/>
      <c r="G30932" s="13"/>
      <c r="H30932" s="13"/>
      <c r="J30932" s="13"/>
      <c r="K30932" s="21"/>
    </row>
    <row r="30933">
      <c r="D30933" s="13"/>
      <c r="E30933" s="21"/>
      <c r="G30933" s="13"/>
      <c r="H30933" s="13"/>
      <c r="J30933" s="13"/>
      <c r="K30933" s="21"/>
    </row>
    <row r="30934">
      <c r="D30934" s="13"/>
      <c r="E30934" s="21"/>
      <c r="G30934" s="13"/>
      <c r="H30934" s="13"/>
      <c r="J30934" s="13"/>
      <c r="K30934" s="21"/>
    </row>
    <row r="30935">
      <c r="D30935" s="13"/>
      <c r="E30935" s="21"/>
      <c r="G30935" s="13"/>
      <c r="H30935" s="13"/>
      <c r="J30935" s="13"/>
      <c r="K30935" s="21"/>
    </row>
    <row r="30936">
      <c r="D30936" s="13"/>
      <c r="E30936" s="21"/>
      <c r="G30936" s="13"/>
      <c r="H30936" s="13"/>
      <c r="J30936" s="13"/>
      <c r="K30936" s="21"/>
    </row>
    <row r="30937">
      <c r="D30937" s="13"/>
      <c r="E30937" s="21"/>
      <c r="G30937" s="13"/>
      <c r="H30937" s="13"/>
      <c r="J30937" s="13"/>
      <c r="K30937" s="21"/>
    </row>
    <row r="30938">
      <c r="D30938" s="13"/>
      <c r="E30938" s="21"/>
      <c r="G30938" s="13"/>
      <c r="H30938" s="13"/>
      <c r="J30938" s="13"/>
      <c r="K30938" s="21"/>
    </row>
    <row r="30939">
      <c r="D30939" s="13"/>
      <c r="E30939" s="21"/>
      <c r="G30939" s="13"/>
      <c r="H30939" s="13"/>
      <c r="J30939" s="13"/>
      <c r="K30939" s="21"/>
    </row>
    <row r="30940">
      <c r="D30940" s="13"/>
      <c r="E30940" s="21"/>
      <c r="G30940" s="13"/>
      <c r="H30940" s="13"/>
      <c r="J30940" s="13"/>
      <c r="K30940" s="21"/>
    </row>
    <row r="30941">
      <c r="D30941" s="13"/>
      <c r="E30941" s="21"/>
      <c r="G30941" s="13"/>
      <c r="H30941" s="13"/>
      <c r="J30941" s="13"/>
      <c r="K30941" s="21"/>
    </row>
    <row r="30942">
      <c r="D30942" s="13"/>
      <c r="E30942" s="21"/>
      <c r="G30942" s="13"/>
      <c r="H30942" s="13"/>
      <c r="J30942" s="13"/>
      <c r="K30942" s="21"/>
    </row>
    <row r="30943">
      <c r="D30943" s="13"/>
      <c r="E30943" s="21"/>
      <c r="G30943" s="13"/>
      <c r="H30943" s="13"/>
      <c r="J30943" s="13"/>
      <c r="K30943" s="21"/>
    </row>
    <row r="30944">
      <c r="D30944" s="13"/>
      <c r="E30944" s="21"/>
      <c r="G30944" s="13"/>
      <c r="H30944" s="13"/>
      <c r="J30944" s="13"/>
      <c r="K30944" s="21"/>
    </row>
    <row r="30945">
      <c r="D30945" s="13"/>
      <c r="E30945" s="21"/>
      <c r="G30945" s="13"/>
      <c r="H30945" s="13"/>
      <c r="J30945" s="13"/>
      <c r="K30945" s="21"/>
    </row>
    <row r="30946">
      <c r="D30946" s="13"/>
      <c r="E30946" s="21"/>
      <c r="G30946" s="13"/>
      <c r="H30946" s="13"/>
      <c r="J30946" s="13"/>
      <c r="K30946" s="21"/>
    </row>
    <row r="30947">
      <c r="D30947" s="13"/>
      <c r="E30947" s="21"/>
      <c r="G30947" s="13"/>
      <c r="H30947" s="13"/>
      <c r="J30947" s="13"/>
      <c r="K30947" s="21"/>
    </row>
    <row r="30948">
      <c r="D30948" s="13"/>
      <c r="E30948" s="21"/>
      <c r="G30948" s="13"/>
      <c r="H30948" s="13"/>
      <c r="J30948" s="13"/>
      <c r="K30948" s="21"/>
    </row>
    <row r="30949">
      <c r="D30949" s="13"/>
      <c r="E30949" s="21"/>
      <c r="G30949" s="13"/>
      <c r="H30949" s="13"/>
      <c r="J30949" s="13"/>
      <c r="K30949" s="21"/>
    </row>
    <row r="30950">
      <c r="D30950" s="13"/>
      <c r="E30950" s="21"/>
      <c r="G30950" s="13"/>
      <c r="H30950" s="13"/>
      <c r="J30950" s="13"/>
      <c r="K30950" s="21"/>
    </row>
    <row r="30951">
      <c r="D30951" s="13"/>
      <c r="E30951" s="21"/>
      <c r="G30951" s="13"/>
      <c r="H30951" s="13"/>
      <c r="J30951" s="13"/>
      <c r="K30951" s="21"/>
    </row>
    <row r="30952">
      <c r="D30952" s="13"/>
      <c r="E30952" s="21"/>
      <c r="G30952" s="13"/>
      <c r="H30952" s="13"/>
      <c r="J30952" s="13"/>
      <c r="K30952" s="21"/>
    </row>
    <row r="30953">
      <c r="D30953" s="13"/>
      <c r="E30953" s="21"/>
      <c r="G30953" s="13"/>
      <c r="H30953" s="13"/>
      <c r="J30953" s="13"/>
      <c r="K30953" s="21"/>
    </row>
    <row r="30954">
      <c r="D30954" s="13"/>
      <c r="E30954" s="21"/>
      <c r="G30954" s="13"/>
      <c r="H30954" s="13"/>
      <c r="J30954" s="13"/>
      <c r="K30954" s="21"/>
    </row>
    <row r="30955">
      <c r="D30955" s="13"/>
      <c r="E30955" s="21"/>
      <c r="G30955" s="13"/>
      <c r="H30955" s="13"/>
      <c r="J30955" s="13"/>
      <c r="K30955" s="21"/>
    </row>
    <row r="30956">
      <c r="D30956" s="13"/>
      <c r="E30956" s="21"/>
      <c r="G30956" s="13"/>
      <c r="H30956" s="13"/>
      <c r="J30956" s="13"/>
      <c r="K30956" s="21"/>
    </row>
    <row r="30957">
      <c r="D30957" s="13"/>
      <c r="E30957" s="21"/>
      <c r="G30957" s="13"/>
      <c r="H30957" s="13"/>
      <c r="J30957" s="13"/>
      <c r="K30957" s="21"/>
    </row>
    <row r="30958">
      <c r="D30958" s="13"/>
      <c r="E30958" s="21"/>
      <c r="G30958" s="13"/>
      <c r="H30958" s="13"/>
      <c r="J30958" s="13"/>
      <c r="K30958" s="21"/>
    </row>
    <row r="30959">
      <c r="D30959" s="13"/>
      <c r="E30959" s="21"/>
      <c r="G30959" s="13"/>
      <c r="H30959" s="13"/>
      <c r="J30959" s="13"/>
      <c r="K30959" s="21"/>
    </row>
    <row r="30960">
      <c r="D30960" s="13"/>
      <c r="E30960" s="21"/>
      <c r="G30960" s="13"/>
      <c r="H30960" s="13"/>
      <c r="J30960" s="13"/>
      <c r="K30960" s="21"/>
    </row>
    <row r="30961">
      <c r="D30961" s="13"/>
      <c r="E30961" s="21"/>
      <c r="G30961" s="13"/>
      <c r="H30961" s="13"/>
      <c r="J30961" s="13"/>
      <c r="K30961" s="21"/>
    </row>
    <row r="30962">
      <c r="D30962" s="13"/>
      <c r="E30962" s="21"/>
      <c r="G30962" s="13"/>
      <c r="H30962" s="13"/>
      <c r="J30962" s="13"/>
      <c r="K30962" s="21"/>
    </row>
    <row r="30963">
      <c r="D30963" s="13"/>
      <c r="E30963" s="21"/>
      <c r="G30963" s="13"/>
      <c r="H30963" s="13"/>
      <c r="J30963" s="13"/>
      <c r="K30963" s="21"/>
    </row>
    <row r="30964">
      <c r="D30964" s="13"/>
      <c r="E30964" s="21"/>
      <c r="G30964" s="13"/>
      <c r="H30964" s="13"/>
      <c r="J30964" s="13"/>
      <c r="K30964" s="21"/>
    </row>
    <row r="30965">
      <c r="D30965" s="13"/>
      <c r="E30965" s="21"/>
      <c r="G30965" s="13"/>
      <c r="H30965" s="13"/>
      <c r="J30965" s="13"/>
      <c r="K30965" s="21"/>
    </row>
    <row r="30966">
      <c r="D30966" s="13"/>
      <c r="E30966" s="21"/>
      <c r="G30966" s="13"/>
      <c r="H30966" s="13"/>
      <c r="J30966" s="13"/>
      <c r="K30966" s="21"/>
    </row>
    <row r="30967">
      <c r="D30967" s="13"/>
      <c r="E30967" s="21"/>
      <c r="G30967" s="13"/>
      <c r="H30967" s="13"/>
      <c r="J30967" s="13"/>
      <c r="K30967" s="21"/>
    </row>
    <row r="30968">
      <c r="D30968" s="13"/>
      <c r="E30968" s="21"/>
      <c r="G30968" s="13"/>
      <c r="H30968" s="13"/>
      <c r="J30968" s="13"/>
      <c r="K30968" s="21"/>
    </row>
    <row r="30969">
      <c r="D30969" s="13"/>
      <c r="E30969" s="21"/>
      <c r="G30969" s="13"/>
      <c r="H30969" s="13"/>
      <c r="J30969" s="13"/>
      <c r="K30969" s="21"/>
    </row>
    <row r="30970">
      <c r="D30970" s="13"/>
      <c r="E30970" s="21"/>
      <c r="G30970" s="13"/>
      <c r="H30970" s="13"/>
      <c r="J30970" s="13"/>
      <c r="K30970" s="21"/>
    </row>
    <row r="30971">
      <c r="D30971" s="13"/>
      <c r="E30971" s="21"/>
      <c r="G30971" s="13"/>
      <c r="H30971" s="13"/>
      <c r="J30971" s="13"/>
      <c r="K30971" s="21"/>
    </row>
    <row r="30972">
      <c r="D30972" s="13"/>
      <c r="E30972" s="21"/>
      <c r="G30972" s="13"/>
      <c r="H30972" s="13"/>
      <c r="J30972" s="13"/>
      <c r="K30972" s="21"/>
    </row>
    <row r="30973">
      <c r="D30973" s="13"/>
      <c r="E30973" s="21"/>
      <c r="G30973" s="13"/>
      <c r="H30973" s="13"/>
      <c r="J30973" s="13"/>
      <c r="K30973" s="21"/>
    </row>
    <row r="30974">
      <c r="D30974" s="13"/>
      <c r="E30974" s="21"/>
      <c r="G30974" s="13"/>
      <c r="H30974" s="13"/>
      <c r="J30974" s="13"/>
      <c r="K30974" s="21"/>
    </row>
    <row r="30975">
      <c r="D30975" s="13"/>
      <c r="E30975" s="21"/>
      <c r="G30975" s="13"/>
      <c r="H30975" s="13"/>
      <c r="J30975" s="13"/>
      <c r="K30975" s="21"/>
    </row>
    <row r="30976">
      <c r="D30976" s="13"/>
      <c r="E30976" s="21"/>
      <c r="G30976" s="13"/>
      <c r="H30976" s="13"/>
      <c r="J30976" s="13"/>
      <c r="K30976" s="21"/>
    </row>
    <row r="30977">
      <c r="D30977" s="13"/>
      <c r="E30977" s="21"/>
      <c r="G30977" s="13"/>
      <c r="H30977" s="13"/>
      <c r="J30977" s="13"/>
      <c r="K30977" s="21"/>
    </row>
    <row r="30978">
      <c r="D30978" s="13"/>
      <c r="E30978" s="21"/>
      <c r="G30978" s="13"/>
      <c r="H30978" s="13"/>
      <c r="J30978" s="13"/>
      <c r="K30978" s="21"/>
    </row>
    <row r="30979">
      <c r="D30979" s="13"/>
      <c r="E30979" s="21"/>
      <c r="G30979" s="13"/>
      <c r="H30979" s="13"/>
      <c r="J30979" s="13"/>
      <c r="K30979" s="21"/>
    </row>
    <row r="30980">
      <c r="D30980" s="13"/>
      <c r="E30980" s="21"/>
      <c r="G30980" s="13"/>
      <c r="H30980" s="13"/>
      <c r="J30980" s="13"/>
      <c r="K30980" s="21"/>
    </row>
    <row r="30981">
      <c r="D30981" s="13"/>
      <c r="E30981" s="21"/>
      <c r="G30981" s="13"/>
      <c r="H30981" s="13"/>
      <c r="J30981" s="13"/>
      <c r="K30981" s="21"/>
    </row>
    <row r="30982">
      <c r="D30982" s="13"/>
      <c r="E30982" s="21"/>
      <c r="G30982" s="13"/>
      <c r="H30982" s="13"/>
      <c r="J30982" s="13"/>
      <c r="K30982" s="21"/>
    </row>
    <row r="30983">
      <c r="D30983" s="13"/>
      <c r="E30983" s="21"/>
      <c r="G30983" s="13"/>
      <c r="H30983" s="13"/>
      <c r="J30983" s="13"/>
      <c r="K30983" s="21"/>
    </row>
    <row r="30984">
      <c r="D30984" s="13"/>
      <c r="E30984" s="21"/>
      <c r="G30984" s="13"/>
      <c r="H30984" s="13"/>
      <c r="J30984" s="13"/>
      <c r="K30984" s="21"/>
    </row>
    <row r="30985">
      <c r="D30985" s="13"/>
      <c r="E30985" s="21"/>
      <c r="G30985" s="13"/>
      <c r="H30985" s="13"/>
      <c r="J30985" s="13"/>
      <c r="K30985" s="21"/>
    </row>
    <row r="30986">
      <c r="D30986" s="13"/>
      <c r="E30986" s="21"/>
      <c r="G30986" s="13"/>
      <c r="H30986" s="13"/>
      <c r="J30986" s="13"/>
      <c r="K30986" s="21"/>
    </row>
    <row r="30987">
      <c r="D30987" s="13"/>
      <c r="E30987" s="21"/>
      <c r="G30987" s="13"/>
      <c r="H30987" s="13"/>
      <c r="J30987" s="13"/>
      <c r="K30987" s="21"/>
    </row>
    <row r="30988">
      <c r="D30988" s="13"/>
      <c r="E30988" s="21"/>
      <c r="G30988" s="13"/>
      <c r="H30988" s="13"/>
      <c r="J30988" s="13"/>
      <c r="K30988" s="21"/>
    </row>
    <row r="30989">
      <c r="D30989" s="13"/>
      <c r="E30989" s="21"/>
      <c r="G30989" s="13"/>
      <c r="H30989" s="13"/>
      <c r="J30989" s="13"/>
      <c r="K30989" s="21"/>
    </row>
    <row r="30990">
      <c r="D30990" s="13"/>
      <c r="E30990" s="21"/>
      <c r="G30990" s="13"/>
      <c r="H30990" s="13"/>
      <c r="J30990" s="13"/>
      <c r="K30990" s="21"/>
    </row>
    <row r="30991">
      <c r="D30991" s="13"/>
      <c r="E30991" s="21"/>
      <c r="G30991" s="13"/>
      <c r="H30991" s="13"/>
      <c r="J30991" s="13"/>
      <c r="K30991" s="21"/>
    </row>
    <row r="30992">
      <c r="D30992" s="13"/>
      <c r="E30992" s="21"/>
      <c r="G30992" s="13"/>
      <c r="H30992" s="13"/>
      <c r="J30992" s="13"/>
      <c r="K30992" s="21"/>
    </row>
    <row r="30993">
      <c r="D30993" s="13"/>
      <c r="E30993" s="21"/>
      <c r="G30993" s="13"/>
      <c r="H30993" s="13"/>
      <c r="J30993" s="13"/>
      <c r="K30993" s="21"/>
    </row>
    <row r="30994">
      <c r="D30994" s="13"/>
      <c r="E30994" s="21"/>
      <c r="G30994" s="13"/>
      <c r="H30994" s="13"/>
      <c r="J30994" s="13"/>
      <c r="K30994" s="21"/>
    </row>
    <row r="30995">
      <c r="D30995" s="13"/>
      <c r="E30995" s="21"/>
      <c r="G30995" s="13"/>
      <c r="H30995" s="13"/>
      <c r="J30995" s="13"/>
      <c r="K30995" s="21"/>
    </row>
    <row r="30996">
      <c r="D30996" s="13"/>
      <c r="E30996" s="21"/>
      <c r="G30996" s="13"/>
      <c r="H30996" s="13"/>
      <c r="J30996" s="13"/>
      <c r="K30996" s="21"/>
    </row>
    <row r="30997">
      <c r="D30997" s="13"/>
      <c r="E30997" s="21"/>
      <c r="G30997" s="13"/>
      <c r="H30997" s="13"/>
      <c r="J30997" s="13"/>
      <c r="K30997" s="21"/>
    </row>
    <row r="30998">
      <c r="D30998" s="13"/>
      <c r="E30998" s="21"/>
      <c r="G30998" s="13"/>
      <c r="H30998" s="13"/>
      <c r="J30998" s="13"/>
      <c r="K30998" s="21"/>
    </row>
    <row r="30999">
      <c r="D30999" s="13"/>
      <c r="E30999" s="21"/>
      <c r="G30999" s="13"/>
      <c r="H30999" s="13"/>
      <c r="J30999" s="13"/>
      <c r="K30999" s="21"/>
    </row>
    <row r="31000">
      <c r="D31000" s="13"/>
      <c r="E31000" s="21"/>
      <c r="G31000" s="13"/>
      <c r="H31000" s="13"/>
      <c r="J31000" s="13"/>
      <c r="K31000" s="21"/>
    </row>
    <row r="31001">
      <c r="D31001" s="13"/>
      <c r="E31001" s="21"/>
      <c r="G31001" s="13"/>
      <c r="H31001" s="13"/>
      <c r="J31001" s="13"/>
      <c r="K31001" s="21"/>
    </row>
    <row r="31002">
      <c r="D31002" s="13"/>
      <c r="E31002" s="21"/>
      <c r="G31002" s="13"/>
      <c r="H31002" s="13"/>
      <c r="J31002" s="13"/>
      <c r="K31002" s="21"/>
    </row>
    <row r="31003">
      <c r="D31003" s="13"/>
      <c r="E31003" s="21"/>
      <c r="G31003" s="13"/>
      <c r="H31003" s="13"/>
      <c r="J31003" s="13"/>
      <c r="K31003" s="21"/>
    </row>
    <row r="31004">
      <c r="D31004" s="13"/>
      <c r="E31004" s="21"/>
      <c r="G31004" s="13"/>
      <c r="H31004" s="13"/>
      <c r="J31004" s="13"/>
      <c r="K31004" s="21"/>
    </row>
    <row r="31005">
      <c r="D31005" s="13"/>
      <c r="E31005" s="21"/>
      <c r="G31005" s="13"/>
      <c r="H31005" s="13"/>
      <c r="J31005" s="13"/>
      <c r="K31005" s="21"/>
    </row>
    <row r="31006">
      <c r="D31006" s="13"/>
      <c r="E31006" s="21"/>
      <c r="G31006" s="13"/>
      <c r="H31006" s="13"/>
      <c r="J31006" s="13"/>
      <c r="K31006" s="21"/>
    </row>
    <row r="31007">
      <c r="D31007" s="13"/>
      <c r="E31007" s="21"/>
      <c r="G31007" s="13"/>
      <c r="H31007" s="13"/>
      <c r="J31007" s="13"/>
      <c r="K31007" s="21"/>
    </row>
    <row r="31008">
      <c r="D31008" s="13"/>
      <c r="E31008" s="21"/>
      <c r="G31008" s="13"/>
      <c r="H31008" s="13"/>
      <c r="J31008" s="13"/>
      <c r="K31008" s="21"/>
    </row>
    <row r="31009">
      <c r="D31009" s="13"/>
      <c r="E31009" s="21"/>
      <c r="G31009" s="13"/>
      <c r="H31009" s="13"/>
      <c r="J31009" s="13"/>
      <c r="K31009" s="21"/>
    </row>
    <row r="31010">
      <c r="D31010" s="13"/>
      <c r="E31010" s="21"/>
      <c r="G31010" s="13"/>
      <c r="H31010" s="13"/>
      <c r="J31010" s="13"/>
      <c r="K31010" s="21"/>
    </row>
    <row r="31011">
      <c r="D31011" s="13"/>
      <c r="E31011" s="21"/>
      <c r="G31011" s="13"/>
      <c r="H31011" s="13"/>
      <c r="J31011" s="13"/>
      <c r="K31011" s="21"/>
    </row>
    <row r="31012">
      <c r="D31012" s="13"/>
      <c r="E31012" s="21"/>
      <c r="G31012" s="13"/>
      <c r="H31012" s="13"/>
      <c r="J31012" s="13"/>
      <c r="K31012" s="21"/>
    </row>
    <row r="31013">
      <c r="D31013" s="13"/>
      <c r="E31013" s="21"/>
      <c r="G31013" s="13"/>
      <c r="H31013" s="13"/>
      <c r="J31013" s="13"/>
      <c r="K31013" s="21"/>
    </row>
    <row r="31014">
      <c r="D31014" s="13"/>
      <c r="E31014" s="21"/>
      <c r="G31014" s="13"/>
      <c r="H31014" s="13"/>
      <c r="J31014" s="13"/>
      <c r="K31014" s="21"/>
    </row>
    <row r="31015">
      <c r="D31015" s="13"/>
      <c r="E31015" s="21"/>
      <c r="G31015" s="13"/>
      <c r="H31015" s="13"/>
      <c r="J31015" s="13"/>
      <c r="K31015" s="21"/>
    </row>
    <row r="31016">
      <c r="D31016" s="13"/>
      <c r="E31016" s="21"/>
      <c r="G31016" s="13"/>
      <c r="H31016" s="13"/>
      <c r="J31016" s="13"/>
      <c r="K31016" s="21"/>
    </row>
    <row r="31017">
      <c r="D31017" s="13"/>
      <c r="E31017" s="21"/>
      <c r="G31017" s="13"/>
      <c r="H31017" s="13"/>
      <c r="J31017" s="13"/>
      <c r="K31017" s="21"/>
    </row>
    <row r="31018">
      <c r="D31018" s="13"/>
      <c r="E31018" s="21"/>
      <c r="G31018" s="13"/>
      <c r="H31018" s="13"/>
      <c r="J31018" s="13"/>
      <c r="K31018" s="21"/>
    </row>
    <row r="31019">
      <c r="D31019" s="13"/>
      <c r="E31019" s="21"/>
      <c r="G31019" s="13"/>
      <c r="H31019" s="13"/>
      <c r="J31019" s="13"/>
      <c r="K31019" s="21"/>
    </row>
    <row r="31020">
      <c r="D31020" s="13"/>
      <c r="E31020" s="21"/>
      <c r="G31020" s="13"/>
      <c r="H31020" s="13"/>
      <c r="J31020" s="13"/>
      <c r="K31020" s="21"/>
    </row>
    <row r="31021">
      <c r="D31021" s="13"/>
      <c r="E31021" s="21"/>
      <c r="G31021" s="13"/>
      <c r="H31021" s="13"/>
      <c r="J31021" s="13"/>
      <c r="K31021" s="21"/>
    </row>
    <row r="31022">
      <c r="D31022" s="13"/>
      <c r="E31022" s="21"/>
      <c r="G31022" s="13"/>
      <c r="H31022" s="13"/>
      <c r="J31022" s="13"/>
      <c r="K31022" s="21"/>
    </row>
    <row r="31023">
      <c r="D31023" s="13"/>
      <c r="E31023" s="21"/>
      <c r="G31023" s="13"/>
      <c r="H31023" s="13"/>
      <c r="J31023" s="13"/>
      <c r="K31023" s="21"/>
    </row>
    <row r="31024">
      <c r="D31024" s="13"/>
      <c r="E31024" s="21"/>
      <c r="G31024" s="13"/>
      <c r="H31024" s="13"/>
      <c r="J31024" s="13"/>
      <c r="K31024" s="21"/>
    </row>
    <row r="31025">
      <c r="D31025" s="13"/>
      <c r="E31025" s="21"/>
      <c r="G31025" s="13"/>
      <c r="H31025" s="13"/>
      <c r="J31025" s="13"/>
      <c r="K31025" s="21"/>
    </row>
    <row r="31026">
      <c r="D31026" s="13"/>
      <c r="E31026" s="21"/>
      <c r="G31026" s="13"/>
      <c r="H31026" s="13"/>
      <c r="J31026" s="13"/>
      <c r="K31026" s="21"/>
    </row>
    <row r="31027">
      <c r="D31027" s="13"/>
      <c r="E31027" s="21"/>
      <c r="G31027" s="13"/>
      <c r="H31027" s="13"/>
      <c r="J31027" s="13"/>
      <c r="K31027" s="21"/>
    </row>
    <row r="31028">
      <c r="D31028" s="13"/>
      <c r="E31028" s="21"/>
      <c r="G31028" s="13"/>
      <c r="H31028" s="13"/>
      <c r="J31028" s="13"/>
      <c r="K31028" s="21"/>
    </row>
    <row r="31029">
      <c r="D31029" s="13"/>
      <c r="E31029" s="21"/>
      <c r="G31029" s="13"/>
      <c r="H31029" s="13"/>
      <c r="J31029" s="13"/>
      <c r="K31029" s="21"/>
    </row>
    <row r="31030">
      <c r="D31030" s="13"/>
      <c r="E31030" s="21"/>
      <c r="G31030" s="13"/>
      <c r="H31030" s="13"/>
      <c r="J31030" s="13"/>
      <c r="K31030" s="21"/>
    </row>
    <row r="31031">
      <c r="D31031" s="13"/>
      <c r="E31031" s="21"/>
      <c r="G31031" s="13"/>
      <c r="H31031" s="13"/>
      <c r="J31031" s="13"/>
      <c r="K31031" s="21"/>
    </row>
    <row r="31032">
      <c r="D31032" s="13"/>
      <c r="E31032" s="21"/>
      <c r="G31032" s="13"/>
      <c r="H31032" s="13"/>
      <c r="J31032" s="13"/>
      <c r="K31032" s="21"/>
    </row>
    <row r="31033">
      <c r="D31033" s="13"/>
      <c r="E31033" s="21"/>
      <c r="G31033" s="13"/>
      <c r="H31033" s="13"/>
      <c r="J31033" s="13"/>
      <c r="K31033" s="21"/>
    </row>
    <row r="31034">
      <c r="D31034" s="13"/>
      <c r="E31034" s="21"/>
      <c r="G31034" s="13"/>
      <c r="H31034" s="13"/>
      <c r="J31034" s="13"/>
      <c r="K31034" s="21"/>
    </row>
    <row r="31035">
      <c r="D31035" s="13"/>
      <c r="E31035" s="21"/>
      <c r="G31035" s="13"/>
      <c r="H31035" s="13"/>
      <c r="J31035" s="13"/>
      <c r="K31035" s="21"/>
    </row>
    <row r="31036">
      <c r="D31036" s="13"/>
      <c r="E31036" s="21"/>
      <c r="G31036" s="13"/>
      <c r="H31036" s="13"/>
      <c r="J31036" s="13"/>
      <c r="K31036" s="21"/>
    </row>
    <row r="31037">
      <c r="D31037" s="13"/>
      <c r="E31037" s="21"/>
      <c r="G31037" s="13"/>
      <c r="H31037" s="13"/>
      <c r="J31037" s="13"/>
      <c r="K31037" s="21"/>
    </row>
    <row r="31038">
      <c r="D31038" s="13"/>
      <c r="E31038" s="21"/>
      <c r="G31038" s="13"/>
      <c r="H31038" s="13"/>
      <c r="J31038" s="13"/>
      <c r="K31038" s="21"/>
    </row>
    <row r="31039">
      <c r="D31039" s="13"/>
      <c r="E31039" s="21"/>
      <c r="G31039" s="13"/>
      <c r="H31039" s="13"/>
      <c r="J31039" s="13"/>
      <c r="K31039" s="21"/>
    </row>
    <row r="31040">
      <c r="D31040" s="13"/>
      <c r="E31040" s="21"/>
      <c r="G31040" s="13"/>
      <c r="H31040" s="13"/>
      <c r="J31040" s="13"/>
      <c r="K31040" s="21"/>
    </row>
    <row r="31041">
      <c r="D31041" s="13"/>
      <c r="E31041" s="21"/>
      <c r="G31041" s="13"/>
      <c r="H31041" s="13"/>
      <c r="J31041" s="13"/>
      <c r="K31041" s="21"/>
    </row>
    <row r="31042">
      <c r="D31042" s="13"/>
      <c r="E31042" s="21"/>
      <c r="G31042" s="13"/>
      <c r="H31042" s="13"/>
      <c r="J31042" s="13"/>
      <c r="K31042" s="21"/>
    </row>
    <row r="31043">
      <c r="D31043" s="13"/>
      <c r="E31043" s="21"/>
      <c r="G31043" s="13"/>
      <c r="H31043" s="13"/>
      <c r="J31043" s="13"/>
      <c r="K31043" s="21"/>
    </row>
    <row r="31044">
      <c r="D31044" s="13"/>
      <c r="E31044" s="21"/>
      <c r="G31044" s="13"/>
      <c r="H31044" s="13"/>
      <c r="J31044" s="13"/>
      <c r="K31044" s="21"/>
    </row>
    <row r="31045">
      <c r="D31045" s="13"/>
      <c r="E31045" s="21"/>
      <c r="G31045" s="13"/>
      <c r="H31045" s="13"/>
      <c r="J31045" s="13"/>
      <c r="K31045" s="21"/>
    </row>
    <row r="31046">
      <c r="D31046" s="13"/>
      <c r="E31046" s="21"/>
      <c r="G31046" s="13"/>
      <c r="H31046" s="13"/>
      <c r="J31046" s="13"/>
      <c r="K31046" s="21"/>
    </row>
    <row r="31047">
      <c r="D31047" s="13"/>
      <c r="E31047" s="21"/>
      <c r="G31047" s="13"/>
      <c r="H31047" s="13"/>
      <c r="J31047" s="13"/>
      <c r="K31047" s="21"/>
    </row>
    <row r="31048">
      <c r="D31048" s="13"/>
      <c r="E31048" s="21"/>
      <c r="G31048" s="13"/>
      <c r="H31048" s="13"/>
      <c r="J31048" s="13"/>
      <c r="K31048" s="21"/>
    </row>
    <row r="31049">
      <c r="D31049" s="13"/>
      <c r="E31049" s="21"/>
      <c r="G31049" s="13"/>
      <c r="H31049" s="13"/>
      <c r="J31049" s="13"/>
      <c r="K31049" s="21"/>
    </row>
    <row r="31050">
      <c r="D31050" s="13"/>
      <c r="E31050" s="21"/>
      <c r="G31050" s="13"/>
      <c r="H31050" s="13"/>
      <c r="J31050" s="13"/>
      <c r="K31050" s="21"/>
    </row>
    <row r="31051">
      <c r="D31051" s="13"/>
      <c r="E31051" s="21"/>
      <c r="G31051" s="13"/>
      <c r="H31051" s="13"/>
      <c r="J31051" s="13"/>
      <c r="K31051" s="21"/>
    </row>
    <row r="31052">
      <c r="D31052" s="13"/>
      <c r="E31052" s="21"/>
      <c r="G31052" s="13"/>
      <c r="H31052" s="13"/>
      <c r="J31052" s="13"/>
      <c r="K31052" s="21"/>
    </row>
    <row r="31053">
      <c r="D31053" s="13"/>
      <c r="E31053" s="21"/>
      <c r="G31053" s="13"/>
      <c r="H31053" s="13"/>
      <c r="J31053" s="13"/>
      <c r="K31053" s="21"/>
    </row>
    <row r="31054">
      <c r="D31054" s="13"/>
      <c r="E31054" s="21"/>
      <c r="G31054" s="13"/>
      <c r="H31054" s="13"/>
      <c r="J31054" s="13"/>
      <c r="K31054" s="21"/>
    </row>
    <row r="31055">
      <c r="D31055" s="13"/>
      <c r="E31055" s="21"/>
      <c r="G31055" s="13"/>
      <c r="H31055" s="13"/>
      <c r="J31055" s="13"/>
      <c r="K31055" s="21"/>
    </row>
    <row r="31056">
      <c r="D31056" s="13"/>
      <c r="E31056" s="21"/>
      <c r="G31056" s="13"/>
      <c r="H31056" s="13"/>
      <c r="J31056" s="13"/>
      <c r="K31056" s="21"/>
    </row>
    <row r="31057">
      <c r="D31057" s="13"/>
      <c r="E31057" s="21"/>
      <c r="G31057" s="13"/>
      <c r="H31057" s="13"/>
      <c r="J31057" s="13"/>
      <c r="K31057" s="21"/>
    </row>
    <row r="31058">
      <c r="D31058" s="13"/>
      <c r="E31058" s="21"/>
      <c r="G31058" s="13"/>
      <c r="H31058" s="13"/>
      <c r="J31058" s="13"/>
      <c r="K31058" s="21"/>
    </row>
    <row r="31059">
      <c r="D31059" s="13"/>
      <c r="E31059" s="21"/>
      <c r="G31059" s="13"/>
      <c r="H31059" s="13"/>
      <c r="J31059" s="13"/>
      <c r="K31059" s="21"/>
    </row>
    <row r="31060">
      <c r="D31060" s="13"/>
      <c r="E31060" s="21"/>
      <c r="G31060" s="13"/>
      <c r="H31060" s="13"/>
      <c r="J31060" s="13"/>
      <c r="K31060" s="21"/>
    </row>
    <row r="31061">
      <c r="D31061" s="13"/>
      <c r="E31061" s="21"/>
      <c r="G31061" s="13"/>
      <c r="H31061" s="13"/>
      <c r="J31061" s="13"/>
      <c r="K31061" s="21"/>
    </row>
    <row r="31062">
      <c r="D31062" s="13"/>
      <c r="E31062" s="21"/>
      <c r="G31062" s="13"/>
      <c r="H31062" s="13"/>
      <c r="J31062" s="13"/>
      <c r="K31062" s="21"/>
    </row>
    <row r="31063">
      <c r="D31063" s="13"/>
      <c r="E31063" s="21"/>
      <c r="G31063" s="13"/>
      <c r="H31063" s="13"/>
      <c r="J31063" s="13"/>
      <c r="K31063" s="21"/>
    </row>
    <row r="31064">
      <c r="D31064" s="13"/>
      <c r="E31064" s="21"/>
      <c r="G31064" s="13"/>
      <c r="H31064" s="13"/>
      <c r="J31064" s="13"/>
      <c r="K31064" s="21"/>
    </row>
    <row r="31065">
      <c r="D31065" s="13"/>
      <c r="E31065" s="21"/>
      <c r="G31065" s="13"/>
      <c r="H31065" s="13"/>
      <c r="J31065" s="13"/>
      <c r="K31065" s="21"/>
    </row>
    <row r="31066">
      <c r="D31066" s="13"/>
      <c r="E31066" s="21"/>
      <c r="G31066" s="13"/>
      <c r="H31066" s="13"/>
      <c r="J31066" s="13"/>
      <c r="K31066" s="21"/>
    </row>
    <row r="31067">
      <c r="D31067" s="13"/>
      <c r="E31067" s="21"/>
      <c r="G31067" s="13"/>
      <c r="H31067" s="13"/>
      <c r="J31067" s="13"/>
      <c r="K31067" s="21"/>
    </row>
    <row r="31068">
      <c r="D31068" s="13"/>
      <c r="E31068" s="21"/>
      <c r="G31068" s="13"/>
      <c r="H31068" s="13"/>
      <c r="J31068" s="13"/>
      <c r="K31068" s="21"/>
    </row>
    <row r="31069">
      <c r="D31069" s="13"/>
      <c r="E31069" s="21"/>
      <c r="G31069" s="13"/>
      <c r="H31069" s="13"/>
      <c r="J31069" s="13"/>
      <c r="K31069" s="21"/>
    </row>
    <row r="31070">
      <c r="D31070" s="13"/>
      <c r="E31070" s="21"/>
      <c r="G31070" s="13"/>
      <c r="H31070" s="13"/>
      <c r="J31070" s="13"/>
      <c r="K31070" s="21"/>
    </row>
    <row r="31071">
      <c r="D31071" s="13"/>
      <c r="E31071" s="21"/>
      <c r="G31071" s="13"/>
      <c r="H31071" s="13"/>
      <c r="J31071" s="13"/>
      <c r="K31071" s="21"/>
    </row>
    <row r="31072">
      <c r="D31072" s="13"/>
      <c r="E31072" s="21"/>
      <c r="G31072" s="13"/>
      <c r="H31072" s="13"/>
      <c r="J31072" s="13"/>
      <c r="K31072" s="21"/>
    </row>
    <row r="31073">
      <c r="D31073" s="13"/>
      <c r="E31073" s="21"/>
      <c r="G31073" s="13"/>
      <c r="H31073" s="13"/>
      <c r="J31073" s="13"/>
      <c r="K31073" s="21"/>
    </row>
    <row r="31074">
      <c r="D31074" s="13"/>
      <c r="E31074" s="21"/>
      <c r="G31074" s="13"/>
      <c r="H31074" s="13"/>
      <c r="J31074" s="13"/>
      <c r="K31074" s="21"/>
    </row>
    <row r="31075">
      <c r="D31075" s="13"/>
      <c r="E31075" s="21"/>
      <c r="G31075" s="13"/>
      <c r="H31075" s="13"/>
      <c r="J31075" s="13"/>
      <c r="K31075" s="21"/>
    </row>
    <row r="31076">
      <c r="D31076" s="13"/>
      <c r="E31076" s="21"/>
      <c r="G31076" s="13"/>
      <c r="H31076" s="13"/>
      <c r="J31076" s="13"/>
      <c r="K31076" s="21"/>
    </row>
    <row r="31077">
      <c r="D31077" s="13"/>
      <c r="E31077" s="21"/>
      <c r="G31077" s="13"/>
      <c r="H31077" s="13"/>
      <c r="J31077" s="13"/>
      <c r="K31077" s="21"/>
    </row>
    <row r="31078">
      <c r="D31078" s="13"/>
      <c r="E31078" s="21"/>
      <c r="G31078" s="13"/>
      <c r="H31078" s="13"/>
      <c r="J31078" s="13"/>
      <c r="K31078" s="21"/>
    </row>
    <row r="31079">
      <c r="D31079" s="13"/>
      <c r="E31079" s="21"/>
      <c r="G31079" s="13"/>
      <c r="H31079" s="13"/>
      <c r="J31079" s="13"/>
      <c r="K31079" s="21"/>
    </row>
    <row r="31080">
      <c r="D31080" s="13"/>
      <c r="E31080" s="21"/>
      <c r="G31080" s="13"/>
      <c r="H31080" s="13"/>
      <c r="J31080" s="13"/>
      <c r="K31080" s="21"/>
    </row>
    <row r="31081">
      <c r="D31081" s="13"/>
      <c r="E31081" s="21"/>
      <c r="G31081" s="13"/>
      <c r="H31081" s="13"/>
      <c r="J31081" s="13"/>
      <c r="K31081" s="21"/>
    </row>
    <row r="31082">
      <c r="D31082" s="13"/>
      <c r="E31082" s="21"/>
      <c r="G31082" s="13"/>
      <c r="H31082" s="13"/>
      <c r="J31082" s="13"/>
      <c r="K31082" s="21"/>
    </row>
    <row r="31083">
      <c r="D31083" s="13"/>
      <c r="E31083" s="21"/>
      <c r="G31083" s="13"/>
      <c r="H31083" s="13"/>
      <c r="J31083" s="13"/>
      <c r="K31083" s="21"/>
    </row>
    <row r="31084">
      <c r="D31084" s="13"/>
      <c r="E31084" s="21"/>
      <c r="G31084" s="13"/>
      <c r="H31084" s="13"/>
      <c r="J31084" s="13"/>
      <c r="K31084" s="21"/>
    </row>
    <row r="31085">
      <c r="D31085" s="13"/>
      <c r="E31085" s="21"/>
      <c r="G31085" s="13"/>
      <c r="H31085" s="13"/>
      <c r="J31085" s="13"/>
      <c r="K31085" s="21"/>
    </row>
    <row r="31086">
      <c r="D31086" s="13"/>
      <c r="E31086" s="21"/>
      <c r="G31086" s="13"/>
      <c r="H31086" s="13"/>
      <c r="J31086" s="13"/>
      <c r="K31086" s="21"/>
    </row>
    <row r="31087">
      <c r="D31087" s="13"/>
      <c r="E31087" s="21"/>
      <c r="G31087" s="13"/>
      <c r="H31087" s="13"/>
      <c r="J31087" s="13"/>
      <c r="K31087" s="21"/>
    </row>
    <row r="31088">
      <c r="D31088" s="13"/>
      <c r="E31088" s="21"/>
      <c r="G31088" s="13"/>
      <c r="H31088" s="13"/>
      <c r="J31088" s="13"/>
      <c r="K31088" s="21"/>
    </row>
    <row r="31089">
      <c r="D31089" s="13"/>
      <c r="E31089" s="21"/>
      <c r="G31089" s="13"/>
      <c r="H31089" s="13"/>
      <c r="J31089" s="13"/>
      <c r="K31089" s="21"/>
    </row>
    <row r="31090">
      <c r="D31090" s="13"/>
      <c r="E31090" s="21"/>
      <c r="G31090" s="13"/>
      <c r="H31090" s="13"/>
      <c r="J31090" s="13"/>
      <c r="K31090" s="21"/>
    </row>
    <row r="31091">
      <c r="D31091" s="13"/>
      <c r="E31091" s="21"/>
      <c r="G31091" s="13"/>
      <c r="H31091" s="13"/>
      <c r="J31091" s="13"/>
      <c r="K31091" s="21"/>
    </row>
    <row r="31092">
      <c r="D31092" s="13"/>
      <c r="E31092" s="21"/>
      <c r="G31092" s="13"/>
      <c r="H31092" s="13"/>
      <c r="J31092" s="13"/>
      <c r="K31092" s="21"/>
    </row>
    <row r="31093">
      <c r="D31093" s="13"/>
      <c r="E31093" s="21"/>
      <c r="G31093" s="13"/>
      <c r="H31093" s="13"/>
      <c r="J31093" s="13"/>
      <c r="K31093" s="21"/>
    </row>
    <row r="31094">
      <c r="D31094" s="13"/>
      <c r="E31094" s="21"/>
      <c r="G31094" s="13"/>
      <c r="H31094" s="13"/>
      <c r="J31094" s="13"/>
      <c r="K31094" s="21"/>
    </row>
    <row r="31095">
      <c r="D31095" s="13"/>
      <c r="E31095" s="21"/>
      <c r="G31095" s="13"/>
      <c r="H31095" s="13"/>
      <c r="J31095" s="13"/>
      <c r="K31095" s="21"/>
    </row>
    <row r="31096">
      <c r="D31096" s="13"/>
      <c r="E31096" s="21"/>
      <c r="G31096" s="13"/>
      <c r="H31096" s="13"/>
      <c r="J31096" s="13"/>
      <c r="K31096" s="21"/>
    </row>
    <row r="31097">
      <c r="D31097" s="13"/>
      <c r="E31097" s="21"/>
      <c r="G31097" s="13"/>
      <c r="H31097" s="13"/>
      <c r="J31097" s="13"/>
      <c r="K31097" s="21"/>
    </row>
    <row r="31098">
      <c r="D31098" s="13"/>
      <c r="E31098" s="21"/>
      <c r="G31098" s="13"/>
      <c r="H31098" s="13"/>
      <c r="J31098" s="13"/>
      <c r="K31098" s="21"/>
    </row>
    <row r="31099">
      <c r="D31099" s="13"/>
      <c r="E31099" s="21"/>
      <c r="G31099" s="13"/>
      <c r="H31099" s="13"/>
      <c r="J31099" s="13"/>
      <c r="K31099" s="21"/>
    </row>
    <row r="31100">
      <c r="D31100" s="13"/>
      <c r="E31100" s="21"/>
      <c r="G31100" s="13"/>
      <c r="H31100" s="13"/>
      <c r="J31100" s="13"/>
      <c r="K31100" s="21"/>
    </row>
    <row r="31101">
      <c r="D31101" s="13"/>
      <c r="E31101" s="21"/>
      <c r="G31101" s="13"/>
      <c r="H31101" s="13"/>
      <c r="J31101" s="13"/>
      <c r="K31101" s="21"/>
    </row>
    <row r="31102">
      <c r="D31102" s="13"/>
      <c r="E31102" s="21"/>
      <c r="G31102" s="13"/>
      <c r="H31102" s="13"/>
      <c r="J31102" s="13"/>
      <c r="K31102" s="21"/>
    </row>
    <row r="31103">
      <c r="D31103" s="13"/>
      <c r="E31103" s="21"/>
      <c r="G31103" s="13"/>
      <c r="H31103" s="13"/>
      <c r="J31103" s="13"/>
      <c r="K31103" s="21"/>
    </row>
    <row r="31104">
      <c r="D31104" s="13"/>
      <c r="E31104" s="21"/>
      <c r="G31104" s="13"/>
      <c r="H31104" s="13"/>
      <c r="J31104" s="13"/>
      <c r="K31104" s="21"/>
    </row>
    <row r="31105">
      <c r="D31105" s="13"/>
      <c r="E31105" s="21"/>
      <c r="G31105" s="13"/>
      <c r="H31105" s="13"/>
      <c r="J31105" s="13"/>
      <c r="K31105" s="21"/>
    </row>
    <row r="31106">
      <c r="D31106" s="13"/>
      <c r="E31106" s="21"/>
      <c r="G31106" s="13"/>
      <c r="H31106" s="13"/>
      <c r="J31106" s="13"/>
      <c r="K31106" s="21"/>
    </row>
    <row r="31107">
      <c r="D31107" s="13"/>
      <c r="E31107" s="21"/>
      <c r="G31107" s="13"/>
      <c r="H31107" s="13"/>
      <c r="J31107" s="13"/>
      <c r="K31107" s="21"/>
    </row>
    <row r="31108">
      <c r="D31108" s="13"/>
      <c r="E31108" s="21"/>
      <c r="G31108" s="13"/>
      <c r="H31108" s="13"/>
      <c r="J31108" s="13"/>
      <c r="K31108" s="21"/>
    </row>
    <row r="31109">
      <c r="D31109" s="13"/>
      <c r="E31109" s="21"/>
      <c r="G31109" s="13"/>
      <c r="H31109" s="13"/>
      <c r="J31109" s="13"/>
      <c r="K31109" s="21"/>
    </row>
    <row r="31110">
      <c r="D31110" s="13"/>
      <c r="E31110" s="21"/>
      <c r="G31110" s="13"/>
      <c r="H31110" s="13"/>
      <c r="J31110" s="13"/>
      <c r="K31110" s="21"/>
    </row>
    <row r="31111">
      <c r="D31111" s="13"/>
      <c r="E31111" s="21"/>
      <c r="G31111" s="13"/>
      <c r="H31111" s="13"/>
      <c r="J31111" s="13"/>
      <c r="K31111" s="21"/>
    </row>
    <row r="31112">
      <c r="D31112" s="13"/>
      <c r="E31112" s="21"/>
      <c r="G31112" s="13"/>
      <c r="H31112" s="13"/>
      <c r="J31112" s="13"/>
      <c r="K31112" s="21"/>
    </row>
    <row r="31113">
      <c r="D31113" s="13"/>
      <c r="E31113" s="21"/>
      <c r="G31113" s="13"/>
      <c r="H31113" s="13"/>
      <c r="J31113" s="13"/>
      <c r="K31113" s="21"/>
    </row>
    <row r="31114">
      <c r="D31114" s="13"/>
      <c r="E31114" s="21"/>
      <c r="G31114" s="13"/>
      <c r="H31114" s="13"/>
      <c r="J31114" s="13"/>
      <c r="K31114" s="21"/>
    </row>
    <row r="31115">
      <c r="D31115" s="13"/>
      <c r="E31115" s="21"/>
      <c r="G31115" s="13"/>
      <c r="H31115" s="13"/>
      <c r="J31115" s="13"/>
      <c r="K31115" s="21"/>
    </row>
    <row r="31116">
      <c r="D31116" s="13"/>
      <c r="E31116" s="21"/>
      <c r="G31116" s="13"/>
      <c r="H31116" s="13"/>
      <c r="J31116" s="13"/>
      <c r="K31116" s="21"/>
    </row>
    <row r="31117">
      <c r="D31117" s="13"/>
      <c r="E31117" s="21"/>
      <c r="G31117" s="13"/>
      <c r="H31117" s="13"/>
      <c r="J31117" s="13"/>
      <c r="K31117" s="21"/>
    </row>
    <row r="31118">
      <c r="D31118" s="13"/>
      <c r="E31118" s="21"/>
      <c r="G31118" s="13"/>
      <c r="H31118" s="13"/>
      <c r="J31118" s="13"/>
      <c r="K31118" s="21"/>
    </row>
    <row r="31119">
      <c r="D31119" s="13"/>
      <c r="E31119" s="21"/>
      <c r="G31119" s="13"/>
      <c r="H31119" s="13"/>
      <c r="J31119" s="13"/>
      <c r="K31119" s="21"/>
    </row>
    <row r="31120">
      <c r="D31120" s="13"/>
      <c r="E31120" s="21"/>
      <c r="G31120" s="13"/>
      <c r="H31120" s="13"/>
      <c r="J31120" s="13"/>
      <c r="K31120" s="21"/>
    </row>
    <row r="31121">
      <c r="D31121" s="13"/>
      <c r="E31121" s="21"/>
      <c r="G31121" s="13"/>
      <c r="H31121" s="13"/>
      <c r="J31121" s="13"/>
      <c r="K31121" s="21"/>
    </row>
    <row r="31122">
      <c r="D31122" s="13"/>
      <c r="E31122" s="21"/>
      <c r="G31122" s="13"/>
      <c r="H31122" s="13"/>
      <c r="J31122" s="13"/>
      <c r="K31122" s="21"/>
    </row>
    <row r="31123">
      <c r="D31123" s="13"/>
      <c r="E31123" s="21"/>
      <c r="G31123" s="13"/>
      <c r="H31123" s="13"/>
      <c r="J31123" s="13"/>
      <c r="K31123" s="21"/>
    </row>
    <row r="31124">
      <c r="D31124" s="13"/>
      <c r="E31124" s="21"/>
      <c r="G31124" s="13"/>
      <c r="H31124" s="13"/>
      <c r="J31124" s="13"/>
      <c r="K31124" s="21"/>
    </row>
    <row r="31125">
      <c r="D31125" s="13"/>
      <c r="E31125" s="21"/>
      <c r="G31125" s="13"/>
      <c r="H31125" s="13"/>
      <c r="J31125" s="13"/>
      <c r="K31125" s="21"/>
    </row>
    <row r="31126">
      <c r="D31126" s="13"/>
      <c r="E31126" s="21"/>
      <c r="G31126" s="13"/>
      <c r="H31126" s="13"/>
      <c r="J31126" s="13"/>
      <c r="K31126" s="21"/>
    </row>
    <row r="31127">
      <c r="D31127" s="13"/>
      <c r="E31127" s="21"/>
      <c r="G31127" s="13"/>
      <c r="H31127" s="13"/>
      <c r="J31127" s="13"/>
      <c r="K31127" s="21"/>
    </row>
    <row r="31128">
      <c r="D31128" s="13"/>
      <c r="E31128" s="21"/>
      <c r="G31128" s="13"/>
      <c r="H31128" s="13"/>
      <c r="J31128" s="13"/>
      <c r="K31128" s="21"/>
    </row>
    <row r="31129">
      <c r="D31129" s="13"/>
      <c r="E31129" s="21"/>
      <c r="G31129" s="13"/>
      <c r="H31129" s="13"/>
      <c r="J31129" s="13"/>
      <c r="K31129" s="21"/>
    </row>
    <row r="31130">
      <c r="D31130" s="13"/>
      <c r="E31130" s="21"/>
      <c r="G31130" s="13"/>
      <c r="H31130" s="13"/>
      <c r="J31130" s="13"/>
      <c r="K31130" s="21"/>
    </row>
    <row r="31131">
      <c r="D31131" s="13"/>
      <c r="E31131" s="21"/>
      <c r="G31131" s="13"/>
      <c r="H31131" s="13"/>
      <c r="J31131" s="13"/>
      <c r="K31131" s="21"/>
    </row>
    <row r="31132">
      <c r="D31132" s="13"/>
      <c r="E31132" s="21"/>
      <c r="G31132" s="13"/>
      <c r="H31132" s="13"/>
      <c r="J31132" s="13"/>
      <c r="K31132" s="21"/>
    </row>
    <row r="31133">
      <c r="D31133" s="13"/>
      <c r="E31133" s="21"/>
      <c r="G31133" s="13"/>
      <c r="H31133" s="13"/>
      <c r="J31133" s="13"/>
      <c r="K31133" s="21"/>
    </row>
    <row r="31134">
      <c r="D31134" s="13"/>
      <c r="E31134" s="21"/>
      <c r="G31134" s="13"/>
      <c r="H31134" s="13"/>
      <c r="J31134" s="13"/>
      <c r="K31134" s="21"/>
    </row>
    <row r="31135">
      <c r="D31135" s="13"/>
      <c r="E31135" s="21"/>
      <c r="G31135" s="13"/>
      <c r="H31135" s="13"/>
      <c r="J31135" s="13"/>
      <c r="K31135" s="21"/>
    </row>
    <row r="31136">
      <c r="D31136" s="13"/>
      <c r="E31136" s="21"/>
      <c r="G31136" s="13"/>
      <c r="H31136" s="13"/>
      <c r="J31136" s="13"/>
      <c r="K31136" s="21"/>
    </row>
    <row r="31137">
      <c r="D31137" s="13"/>
      <c r="E31137" s="21"/>
      <c r="G31137" s="13"/>
      <c r="H31137" s="13"/>
      <c r="J31137" s="13"/>
      <c r="K31137" s="21"/>
    </row>
    <row r="31138">
      <c r="D31138" s="13"/>
      <c r="E31138" s="21"/>
      <c r="G31138" s="13"/>
      <c r="H31138" s="13"/>
      <c r="J31138" s="13"/>
      <c r="K31138" s="21"/>
    </row>
    <row r="31139">
      <c r="D31139" s="13"/>
      <c r="E31139" s="21"/>
      <c r="G31139" s="13"/>
      <c r="H31139" s="13"/>
      <c r="J31139" s="13"/>
      <c r="K31139" s="21"/>
    </row>
    <row r="31140">
      <c r="D31140" s="13"/>
      <c r="E31140" s="21"/>
      <c r="G31140" s="13"/>
      <c r="H31140" s="13"/>
      <c r="J31140" s="13"/>
      <c r="K31140" s="21"/>
    </row>
    <row r="31141">
      <c r="D31141" s="13"/>
      <c r="E31141" s="21"/>
      <c r="G31141" s="13"/>
      <c r="H31141" s="13"/>
      <c r="J31141" s="13"/>
      <c r="K31141" s="21"/>
    </row>
    <row r="31142">
      <c r="D31142" s="13"/>
      <c r="E31142" s="21"/>
      <c r="G31142" s="13"/>
      <c r="H31142" s="13"/>
      <c r="J31142" s="13"/>
      <c r="K31142" s="21"/>
    </row>
    <row r="31143">
      <c r="D31143" s="13"/>
      <c r="E31143" s="21"/>
      <c r="G31143" s="13"/>
      <c r="H31143" s="13"/>
      <c r="J31143" s="13"/>
      <c r="K31143" s="21"/>
    </row>
    <row r="31144">
      <c r="D31144" s="13"/>
      <c r="E31144" s="21"/>
      <c r="G31144" s="13"/>
      <c r="H31144" s="13"/>
      <c r="J31144" s="13"/>
      <c r="K31144" s="21"/>
    </row>
    <row r="31145">
      <c r="D31145" s="13"/>
      <c r="E31145" s="21"/>
      <c r="G31145" s="13"/>
      <c r="H31145" s="13"/>
      <c r="J31145" s="13"/>
      <c r="K31145" s="21"/>
    </row>
    <row r="31146">
      <c r="D31146" s="13"/>
      <c r="E31146" s="21"/>
      <c r="G31146" s="13"/>
      <c r="H31146" s="13"/>
      <c r="J31146" s="13"/>
      <c r="K31146" s="21"/>
    </row>
    <row r="31147">
      <c r="D31147" s="13"/>
      <c r="E31147" s="21"/>
      <c r="G31147" s="13"/>
      <c r="H31147" s="13"/>
      <c r="J31147" s="13"/>
      <c r="K31147" s="21"/>
    </row>
    <row r="31148">
      <c r="D31148" s="13"/>
      <c r="E31148" s="21"/>
      <c r="G31148" s="13"/>
      <c r="H31148" s="13"/>
      <c r="J31148" s="13"/>
      <c r="K31148" s="21"/>
    </row>
    <row r="31149">
      <c r="D31149" s="13"/>
      <c r="E31149" s="21"/>
      <c r="G31149" s="13"/>
      <c r="H31149" s="13"/>
      <c r="J31149" s="13"/>
      <c r="K31149" s="21"/>
    </row>
    <row r="31150">
      <c r="D31150" s="13"/>
      <c r="E31150" s="21"/>
      <c r="G31150" s="13"/>
      <c r="H31150" s="13"/>
      <c r="J31150" s="13"/>
      <c r="K31150" s="21"/>
    </row>
    <row r="31151">
      <c r="D31151" s="13"/>
      <c r="E31151" s="21"/>
      <c r="G31151" s="13"/>
      <c r="H31151" s="13"/>
      <c r="J31151" s="13"/>
      <c r="K31151" s="21"/>
    </row>
    <row r="31152">
      <c r="D31152" s="13"/>
      <c r="E31152" s="21"/>
      <c r="G31152" s="13"/>
      <c r="H31152" s="13"/>
      <c r="J31152" s="13"/>
      <c r="K31152" s="21"/>
    </row>
    <row r="31153">
      <c r="D31153" s="13"/>
      <c r="E31153" s="21"/>
      <c r="G31153" s="13"/>
      <c r="H31153" s="13"/>
      <c r="J31153" s="13"/>
      <c r="K31153" s="21"/>
    </row>
    <row r="31154">
      <c r="D31154" s="13"/>
      <c r="E31154" s="21"/>
      <c r="G31154" s="13"/>
      <c r="H31154" s="13"/>
      <c r="J31154" s="13"/>
      <c r="K31154" s="21"/>
    </row>
    <row r="31155">
      <c r="D31155" s="13"/>
      <c r="E31155" s="21"/>
      <c r="G31155" s="13"/>
      <c r="H31155" s="13"/>
      <c r="J31155" s="13"/>
      <c r="K31155" s="21"/>
    </row>
    <row r="31156">
      <c r="D31156" s="13"/>
      <c r="E31156" s="21"/>
      <c r="G31156" s="13"/>
      <c r="H31156" s="13"/>
      <c r="J31156" s="13"/>
      <c r="K31156" s="21"/>
    </row>
    <row r="31157">
      <c r="D31157" s="13"/>
      <c r="E31157" s="21"/>
      <c r="G31157" s="13"/>
      <c r="H31157" s="13"/>
      <c r="J31157" s="13"/>
      <c r="K31157" s="21"/>
    </row>
    <row r="31158">
      <c r="D31158" s="13"/>
      <c r="E31158" s="21"/>
      <c r="G31158" s="13"/>
      <c r="H31158" s="13"/>
      <c r="J31158" s="13"/>
      <c r="K31158" s="21"/>
    </row>
    <row r="31159">
      <c r="D31159" s="13"/>
      <c r="E31159" s="21"/>
      <c r="G31159" s="13"/>
      <c r="H31159" s="13"/>
      <c r="J31159" s="13"/>
      <c r="K31159" s="21"/>
    </row>
    <row r="31160">
      <c r="D31160" s="13"/>
      <c r="E31160" s="21"/>
      <c r="G31160" s="13"/>
      <c r="H31160" s="13"/>
      <c r="J31160" s="13"/>
      <c r="K31160" s="21"/>
    </row>
    <row r="31161">
      <c r="D31161" s="13"/>
      <c r="E31161" s="21"/>
      <c r="G31161" s="13"/>
      <c r="H31161" s="13"/>
      <c r="J31161" s="13"/>
      <c r="K31161" s="21"/>
    </row>
    <row r="31162">
      <c r="D31162" s="13"/>
      <c r="E31162" s="21"/>
      <c r="G31162" s="13"/>
      <c r="H31162" s="13"/>
      <c r="J31162" s="13"/>
      <c r="K31162" s="21"/>
    </row>
    <row r="31163">
      <c r="D31163" s="13"/>
      <c r="E31163" s="21"/>
      <c r="G31163" s="13"/>
      <c r="H31163" s="13"/>
      <c r="J31163" s="13"/>
      <c r="K31163" s="21"/>
    </row>
    <row r="31164">
      <c r="D31164" s="13"/>
      <c r="E31164" s="21"/>
      <c r="G31164" s="13"/>
      <c r="H31164" s="13"/>
      <c r="J31164" s="13"/>
      <c r="K31164" s="21"/>
    </row>
    <row r="31165">
      <c r="D31165" s="13"/>
      <c r="E31165" s="21"/>
      <c r="G31165" s="13"/>
      <c r="H31165" s="13"/>
      <c r="J31165" s="13"/>
      <c r="K31165" s="21"/>
    </row>
    <row r="31166">
      <c r="D31166" s="13"/>
      <c r="E31166" s="21"/>
      <c r="G31166" s="13"/>
      <c r="H31166" s="13"/>
      <c r="J31166" s="13"/>
      <c r="K31166" s="21"/>
    </row>
    <row r="31167">
      <c r="D31167" s="13"/>
      <c r="E31167" s="21"/>
      <c r="G31167" s="13"/>
      <c r="H31167" s="13"/>
      <c r="J31167" s="13"/>
      <c r="K31167" s="21"/>
    </row>
    <row r="31168">
      <c r="D31168" s="13"/>
      <c r="E31168" s="21"/>
      <c r="G31168" s="13"/>
      <c r="H31168" s="13"/>
      <c r="J31168" s="13"/>
      <c r="K31168" s="21"/>
    </row>
    <row r="31169">
      <c r="D31169" s="13"/>
      <c r="E31169" s="21"/>
      <c r="G31169" s="13"/>
      <c r="H31169" s="13"/>
      <c r="J31169" s="13"/>
      <c r="K31169" s="21"/>
    </row>
    <row r="31170">
      <c r="D31170" s="13"/>
      <c r="E31170" s="21"/>
      <c r="G31170" s="13"/>
      <c r="H31170" s="13"/>
      <c r="J31170" s="13"/>
      <c r="K31170" s="21"/>
    </row>
    <row r="31171">
      <c r="D31171" s="13"/>
      <c r="E31171" s="21"/>
      <c r="G31171" s="13"/>
      <c r="H31171" s="13"/>
      <c r="J31171" s="13"/>
      <c r="K31171" s="21"/>
    </row>
    <row r="31172">
      <c r="D31172" s="13"/>
      <c r="E31172" s="21"/>
      <c r="G31172" s="13"/>
      <c r="H31172" s="13"/>
      <c r="J31172" s="13"/>
      <c r="K31172" s="21"/>
    </row>
    <row r="31173">
      <c r="D31173" s="13"/>
      <c r="E31173" s="21"/>
      <c r="G31173" s="13"/>
      <c r="H31173" s="13"/>
      <c r="J31173" s="13"/>
      <c r="K31173" s="21"/>
    </row>
    <row r="31174">
      <c r="D31174" s="13"/>
      <c r="E31174" s="21"/>
      <c r="G31174" s="13"/>
      <c r="H31174" s="13"/>
      <c r="J31174" s="13"/>
      <c r="K31174" s="21"/>
    </row>
    <row r="31175">
      <c r="D31175" s="13"/>
      <c r="E31175" s="21"/>
      <c r="G31175" s="13"/>
      <c r="H31175" s="13"/>
      <c r="J31175" s="13"/>
      <c r="K31175" s="21"/>
    </row>
    <row r="31176">
      <c r="D31176" s="13"/>
      <c r="E31176" s="21"/>
      <c r="G31176" s="13"/>
      <c r="H31176" s="13"/>
      <c r="J31176" s="13"/>
      <c r="K31176" s="21"/>
    </row>
    <row r="31177">
      <c r="D31177" s="13"/>
      <c r="E31177" s="21"/>
      <c r="G31177" s="13"/>
      <c r="H31177" s="13"/>
      <c r="J31177" s="13"/>
      <c r="K31177" s="21"/>
    </row>
    <row r="31178">
      <c r="D31178" s="13"/>
      <c r="E31178" s="21"/>
      <c r="G31178" s="13"/>
      <c r="H31178" s="13"/>
      <c r="J31178" s="13"/>
      <c r="K31178" s="21"/>
    </row>
    <row r="31179">
      <c r="D31179" s="13"/>
      <c r="E31179" s="21"/>
      <c r="G31179" s="13"/>
      <c r="H31179" s="13"/>
      <c r="J31179" s="13"/>
      <c r="K31179" s="21"/>
    </row>
    <row r="31180">
      <c r="D31180" s="13"/>
      <c r="E31180" s="21"/>
      <c r="G31180" s="13"/>
      <c r="H31180" s="13"/>
      <c r="J31180" s="13"/>
      <c r="K31180" s="21"/>
    </row>
    <row r="31181">
      <c r="D31181" s="13"/>
      <c r="E31181" s="21"/>
      <c r="G31181" s="13"/>
      <c r="H31181" s="13"/>
      <c r="J31181" s="13"/>
      <c r="K31181" s="21"/>
    </row>
    <row r="31182">
      <c r="D31182" s="13"/>
      <c r="E31182" s="21"/>
      <c r="G31182" s="13"/>
      <c r="H31182" s="13"/>
      <c r="J31182" s="13"/>
      <c r="K31182" s="21"/>
    </row>
    <row r="31183">
      <c r="D31183" s="13"/>
      <c r="E31183" s="21"/>
      <c r="G31183" s="13"/>
      <c r="H31183" s="13"/>
      <c r="J31183" s="13"/>
      <c r="K31183" s="21"/>
    </row>
    <row r="31184">
      <c r="D31184" s="13"/>
      <c r="E31184" s="21"/>
      <c r="G31184" s="13"/>
      <c r="H31184" s="13"/>
      <c r="J31184" s="13"/>
      <c r="K31184" s="21"/>
    </row>
    <row r="31185">
      <c r="D31185" s="13"/>
      <c r="E31185" s="21"/>
      <c r="G31185" s="13"/>
      <c r="H31185" s="13"/>
      <c r="J31185" s="13"/>
      <c r="K31185" s="21"/>
    </row>
    <row r="31186">
      <c r="D31186" s="13"/>
      <c r="E31186" s="21"/>
      <c r="G31186" s="13"/>
      <c r="H31186" s="13"/>
      <c r="J31186" s="13"/>
      <c r="K31186" s="21"/>
    </row>
    <row r="31187">
      <c r="D31187" s="13"/>
      <c r="E31187" s="21"/>
      <c r="G31187" s="13"/>
      <c r="H31187" s="13"/>
      <c r="J31187" s="13"/>
      <c r="K31187" s="21"/>
    </row>
    <row r="31188">
      <c r="D31188" s="13"/>
      <c r="E31188" s="21"/>
      <c r="G31188" s="13"/>
      <c r="H31188" s="13"/>
      <c r="J31188" s="13"/>
      <c r="K31188" s="21"/>
    </row>
    <row r="31189">
      <c r="D31189" s="13"/>
      <c r="E31189" s="21"/>
      <c r="G31189" s="13"/>
      <c r="H31189" s="13"/>
      <c r="J31189" s="13"/>
      <c r="K31189" s="21"/>
    </row>
    <row r="31190">
      <c r="D31190" s="13"/>
      <c r="E31190" s="21"/>
      <c r="G31190" s="13"/>
      <c r="H31190" s="13"/>
      <c r="J31190" s="13"/>
      <c r="K31190" s="21"/>
    </row>
    <row r="31191">
      <c r="D31191" s="13"/>
      <c r="E31191" s="21"/>
      <c r="G31191" s="13"/>
      <c r="H31191" s="13"/>
      <c r="J31191" s="13"/>
      <c r="K31191" s="21"/>
    </row>
    <row r="31192">
      <c r="D31192" s="13"/>
      <c r="E31192" s="21"/>
      <c r="G31192" s="13"/>
      <c r="H31192" s="13"/>
      <c r="J31192" s="13"/>
      <c r="K31192" s="21"/>
    </row>
    <row r="31193">
      <c r="D31193" s="13"/>
      <c r="E31193" s="21"/>
      <c r="G31193" s="13"/>
      <c r="H31193" s="13"/>
      <c r="J31193" s="13"/>
      <c r="K31193" s="21"/>
    </row>
    <row r="31194">
      <c r="D31194" s="13"/>
      <c r="E31194" s="21"/>
      <c r="G31194" s="13"/>
      <c r="H31194" s="13"/>
      <c r="J31194" s="13"/>
      <c r="K31194" s="21"/>
    </row>
    <row r="31195">
      <c r="D31195" s="13"/>
      <c r="E31195" s="21"/>
      <c r="G31195" s="13"/>
      <c r="H31195" s="13"/>
      <c r="J31195" s="13"/>
      <c r="K31195" s="21"/>
    </row>
    <row r="31196">
      <c r="D31196" s="13"/>
      <c r="E31196" s="21"/>
      <c r="G31196" s="13"/>
      <c r="H31196" s="13"/>
      <c r="J31196" s="13"/>
      <c r="K31196" s="21"/>
    </row>
    <row r="31197">
      <c r="D31197" s="13"/>
      <c r="E31197" s="21"/>
      <c r="G31197" s="13"/>
      <c r="H31197" s="13"/>
      <c r="J31197" s="13"/>
      <c r="K31197" s="21"/>
    </row>
    <row r="31198">
      <c r="D31198" s="13"/>
      <c r="E31198" s="21"/>
      <c r="G31198" s="13"/>
      <c r="H31198" s="13"/>
      <c r="J31198" s="13"/>
      <c r="K31198" s="21"/>
    </row>
    <row r="31199">
      <c r="D31199" s="13"/>
      <c r="E31199" s="21"/>
      <c r="G31199" s="13"/>
      <c r="H31199" s="13"/>
      <c r="J31199" s="13"/>
      <c r="K31199" s="21"/>
    </row>
    <row r="31200">
      <c r="D31200" s="13"/>
      <c r="E31200" s="21"/>
      <c r="G31200" s="13"/>
      <c r="H31200" s="13"/>
      <c r="J31200" s="13"/>
      <c r="K31200" s="21"/>
    </row>
    <row r="31201">
      <c r="D31201" s="13"/>
      <c r="E31201" s="21"/>
      <c r="G31201" s="13"/>
      <c r="H31201" s="13"/>
      <c r="J31201" s="13"/>
      <c r="K31201" s="21"/>
    </row>
    <row r="31202">
      <c r="D31202" s="13"/>
      <c r="E31202" s="21"/>
      <c r="G31202" s="13"/>
      <c r="H31202" s="13"/>
      <c r="J31202" s="13"/>
      <c r="K31202" s="21"/>
    </row>
    <row r="31203">
      <c r="D31203" s="13"/>
      <c r="E31203" s="21"/>
      <c r="G31203" s="13"/>
      <c r="H31203" s="13"/>
      <c r="J31203" s="13"/>
      <c r="K31203" s="21"/>
    </row>
    <row r="31204">
      <c r="D31204" s="13"/>
      <c r="E31204" s="21"/>
      <c r="G31204" s="13"/>
      <c r="H31204" s="13"/>
      <c r="J31204" s="13"/>
      <c r="K31204" s="21"/>
    </row>
    <row r="31205">
      <c r="D31205" s="13"/>
      <c r="E31205" s="21"/>
      <c r="G31205" s="13"/>
      <c r="H31205" s="13"/>
      <c r="J31205" s="13"/>
      <c r="K31205" s="21"/>
    </row>
    <row r="31206">
      <c r="D31206" s="13"/>
      <c r="E31206" s="21"/>
      <c r="G31206" s="13"/>
      <c r="H31206" s="13"/>
      <c r="J31206" s="13"/>
      <c r="K31206" s="21"/>
    </row>
    <row r="31207">
      <c r="D31207" s="13"/>
      <c r="E31207" s="21"/>
      <c r="G31207" s="13"/>
      <c r="H31207" s="13"/>
      <c r="J31207" s="13"/>
      <c r="K31207" s="21"/>
    </row>
    <row r="31208">
      <c r="D31208" s="13"/>
      <c r="E31208" s="21"/>
      <c r="G31208" s="13"/>
      <c r="H31208" s="13"/>
      <c r="J31208" s="13"/>
      <c r="K31208" s="21"/>
    </row>
    <row r="31209">
      <c r="D31209" s="13"/>
      <c r="E31209" s="21"/>
      <c r="G31209" s="13"/>
      <c r="H31209" s="13"/>
      <c r="J31209" s="13"/>
      <c r="K31209" s="21"/>
    </row>
    <row r="31210">
      <c r="D31210" s="13"/>
      <c r="E31210" s="21"/>
      <c r="G31210" s="13"/>
      <c r="H31210" s="13"/>
      <c r="J31210" s="13"/>
      <c r="K31210" s="21"/>
    </row>
    <row r="31211">
      <c r="D31211" s="13"/>
      <c r="E31211" s="21"/>
      <c r="G31211" s="13"/>
      <c r="H31211" s="13"/>
      <c r="J31211" s="13"/>
      <c r="K31211" s="21"/>
    </row>
    <row r="31212">
      <c r="D31212" s="13"/>
      <c r="E31212" s="21"/>
      <c r="G31212" s="13"/>
      <c r="H31212" s="13"/>
      <c r="J31212" s="13"/>
      <c r="K31212" s="21"/>
    </row>
    <row r="31213">
      <c r="D31213" s="13"/>
      <c r="E31213" s="21"/>
      <c r="G31213" s="13"/>
      <c r="H31213" s="13"/>
      <c r="J31213" s="13"/>
      <c r="K31213" s="21"/>
    </row>
    <row r="31214">
      <c r="D31214" s="13"/>
      <c r="E31214" s="21"/>
      <c r="G31214" s="13"/>
      <c r="H31214" s="13"/>
      <c r="J31214" s="13"/>
      <c r="K31214" s="21"/>
    </row>
    <row r="31215">
      <c r="D31215" s="13"/>
      <c r="E31215" s="21"/>
      <c r="G31215" s="13"/>
      <c r="H31215" s="13"/>
      <c r="J31215" s="13"/>
      <c r="K31215" s="21"/>
    </row>
    <row r="31216">
      <c r="D31216" s="13"/>
      <c r="E31216" s="21"/>
      <c r="G31216" s="13"/>
      <c r="H31216" s="13"/>
      <c r="J31216" s="13"/>
      <c r="K31216" s="21"/>
    </row>
    <row r="31217">
      <c r="D31217" s="13"/>
      <c r="E31217" s="21"/>
      <c r="G31217" s="13"/>
      <c r="H31217" s="13"/>
      <c r="J31217" s="13"/>
      <c r="K31217" s="21"/>
    </row>
    <row r="31218">
      <c r="D31218" s="13"/>
      <c r="E31218" s="21"/>
      <c r="G31218" s="13"/>
      <c r="H31218" s="13"/>
      <c r="J31218" s="13"/>
      <c r="K31218" s="21"/>
    </row>
    <row r="31219">
      <c r="D31219" s="13"/>
      <c r="E31219" s="21"/>
      <c r="G31219" s="13"/>
      <c r="H31219" s="13"/>
      <c r="J31219" s="13"/>
      <c r="K31219" s="21"/>
    </row>
    <row r="31220">
      <c r="D31220" s="13"/>
      <c r="E31220" s="21"/>
      <c r="G31220" s="13"/>
      <c r="H31220" s="13"/>
      <c r="J31220" s="13"/>
      <c r="K31220" s="21"/>
    </row>
    <row r="31221">
      <c r="D31221" s="13"/>
      <c r="E31221" s="21"/>
      <c r="G31221" s="13"/>
      <c r="H31221" s="13"/>
      <c r="J31221" s="13"/>
      <c r="K31221" s="21"/>
    </row>
    <row r="31222">
      <c r="D31222" s="13"/>
      <c r="E31222" s="21"/>
      <c r="G31222" s="13"/>
      <c r="H31222" s="13"/>
      <c r="J31222" s="13"/>
      <c r="K31222" s="21"/>
    </row>
    <row r="31223">
      <c r="D31223" s="13"/>
      <c r="E31223" s="21"/>
      <c r="G31223" s="13"/>
      <c r="H31223" s="13"/>
      <c r="J31223" s="13"/>
      <c r="K31223" s="21"/>
    </row>
    <row r="31224">
      <c r="D31224" s="13"/>
      <c r="E31224" s="21"/>
      <c r="G31224" s="13"/>
      <c r="H31224" s="13"/>
      <c r="J31224" s="13"/>
      <c r="K31224" s="21"/>
    </row>
    <row r="31225">
      <c r="D31225" s="13"/>
      <c r="E31225" s="21"/>
      <c r="G31225" s="13"/>
      <c r="H31225" s="13"/>
      <c r="J31225" s="13"/>
      <c r="K31225" s="21"/>
    </row>
    <row r="31226">
      <c r="D31226" s="13"/>
      <c r="E31226" s="21"/>
      <c r="G31226" s="13"/>
      <c r="H31226" s="13"/>
      <c r="J31226" s="13"/>
      <c r="K31226" s="21"/>
    </row>
    <row r="31227">
      <c r="D31227" s="13"/>
      <c r="E31227" s="21"/>
      <c r="G31227" s="13"/>
      <c r="H31227" s="13"/>
      <c r="J31227" s="13"/>
      <c r="K31227" s="21"/>
    </row>
    <row r="31228">
      <c r="D31228" s="13"/>
      <c r="E31228" s="21"/>
      <c r="G31228" s="13"/>
      <c r="H31228" s="13"/>
      <c r="J31228" s="13"/>
      <c r="K31228" s="21"/>
    </row>
    <row r="31229">
      <c r="D31229" s="13"/>
      <c r="E31229" s="21"/>
      <c r="G31229" s="13"/>
      <c r="H31229" s="13"/>
      <c r="J31229" s="13"/>
      <c r="K31229" s="21"/>
    </row>
    <row r="31230">
      <c r="D31230" s="13"/>
      <c r="E31230" s="21"/>
      <c r="G31230" s="13"/>
      <c r="H31230" s="13"/>
      <c r="J31230" s="13"/>
      <c r="K31230" s="21"/>
    </row>
    <row r="31231">
      <c r="D31231" s="13"/>
      <c r="E31231" s="21"/>
      <c r="G31231" s="13"/>
      <c r="H31231" s="13"/>
      <c r="J31231" s="13"/>
      <c r="K31231" s="21"/>
    </row>
    <row r="31232">
      <c r="D31232" s="13"/>
      <c r="E31232" s="21"/>
      <c r="G31232" s="13"/>
      <c r="H31232" s="13"/>
      <c r="J31232" s="13"/>
      <c r="K31232" s="21"/>
    </row>
    <row r="31233">
      <c r="D31233" s="13"/>
      <c r="E31233" s="21"/>
      <c r="G31233" s="13"/>
      <c r="H31233" s="13"/>
      <c r="J31233" s="13"/>
      <c r="K31233" s="21"/>
    </row>
    <row r="31234">
      <c r="D31234" s="13"/>
      <c r="E31234" s="21"/>
      <c r="G31234" s="13"/>
      <c r="H31234" s="13"/>
      <c r="J31234" s="13"/>
      <c r="K31234" s="21"/>
    </row>
    <row r="31235">
      <c r="D31235" s="13"/>
      <c r="E31235" s="21"/>
      <c r="G31235" s="13"/>
      <c r="H31235" s="13"/>
      <c r="J31235" s="13"/>
      <c r="K31235" s="21"/>
    </row>
    <row r="31236">
      <c r="D31236" s="13"/>
      <c r="E31236" s="21"/>
      <c r="G31236" s="13"/>
      <c r="H31236" s="13"/>
      <c r="J31236" s="13"/>
      <c r="K31236" s="21"/>
    </row>
    <row r="31237">
      <c r="D31237" s="13"/>
      <c r="E31237" s="21"/>
      <c r="G31237" s="13"/>
      <c r="H31237" s="13"/>
      <c r="J31237" s="13"/>
      <c r="K31237" s="21"/>
    </row>
    <row r="31238">
      <c r="D31238" s="13"/>
      <c r="E31238" s="21"/>
      <c r="G31238" s="13"/>
      <c r="H31238" s="13"/>
      <c r="J31238" s="13"/>
      <c r="K31238" s="21"/>
    </row>
    <row r="31239">
      <c r="D31239" s="13"/>
      <c r="E31239" s="21"/>
      <c r="G31239" s="13"/>
      <c r="H31239" s="13"/>
      <c r="J31239" s="13"/>
      <c r="K31239" s="21"/>
    </row>
    <row r="31240">
      <c r="D31240" s="13"/>
      <c r="E31240" s="21"/>
      <c r="G31240" s="13"/>
      <c r="H31240" s="13"/>
      <c r="J31240" s="13"/>
      <c r="K31240" s="21"/>
    </row>
    <row r="31241">
      <c r="D31241" s="13"/>
      <c r="E31241" s="21"/>
      <c r="G31241" s="13"/>
      <c r="H31241" s="13"/>
      <c r="J31241" s="13"/>
      <c r="K31241" s="21"/>
    </row>
    <row r="31242">
      <c r="D31242" s="13"/>
      <c r="E31242" s="21"/>
      <c r="G31242" s="13"/>
      <c r="H31242" s="13"/>
      <c r="J31242" s="13"/>
      <c r="K31242" s="21"/>
    </row>
    <row r="31243">
      <c r="D31243" s="13"/>
      <c r="E31243" s="21"/>
      <c r="G31243" s="13"/>
      <c r="H31243" s="13"/>
      <c r="J31243" s="13"/>
      <c r="K31243" s="21"/>
    </row>
    <row r="31244">
      <c r="D31244" s="13"/>
      <c r="E31244" s="21"/>
      <c r="G31244" s="13"/>
      <c r="H31244" s="13"/>
      <c r="J31244" s="13"/>
      <c r="K31244" s="21"/>
    </row>
    <row r="31245">
      <c r="D31245" s="13"/>
      <c r="E31245" s="21"/>
      <c r="G31245" s="13"/>
      <c r="H31245" s="13"/>
      <c r="J31245" s="13"/>
      <c r="K31245" s="21"/>
    </row>
    <row r="31246">
      <c r="D31246" s="13"/>
      <c r="E31246" s="21"/>
      <c r="G31246" s="13"/>
      <c r="H31246" s="13"/>
      <c r="J31246" s="13"/>
      <c r="K31246" s="21"/>
    </row>
    <row r="31247">
      <c r="D31247" s="13"/>
      <c r="E31247" s="21"/>
      <c r="G31247" s="13"/>
      <c r="H31247" s="13"/>
      <c r="J31247" s="13"/>
      <c r="K31247" s="21"/>
    </row>
    <row r="31248">
      <c r="D31248" s="13"/>
      <c r="E31248" s="21"/>
      <c r="G31248" s="13"/>
      <c r="H31248" s="13"/>
      <c r="J31248" s="13"/>
      <c r="K31248" s="21"/>
    </row>
    <row r="31249">
      <c r="D31249" s="13"/>
      <c r="E31249" s="21"/>
      <c r="G31249" s="13"/>
      <c r="H31249" s="13"/>
      <c r="J31249" s="13"/>
      <c r="K31249" s="21"/>
    </row>
    <row r="31250">
      <c r="D31250" s="13"/>
      <c r="E31250" s="21"/>
      <c r="G31250" s="13"/>
      <c r="H31250" s="13"/>
      <c r="J31250" s="13"/>
      <c r="K31250" s="21"/>
    </row>
    <row r="31251">
      <c r="D31251" s="13"/>
      <c r="E31251" s="21"/>
      <c r="G31251" s="13"/>
      <c r="H31251" s="13"/>
      <c r="J31251" s="13"/>
      <c r="K31251" s="21"/>
    </row>
    <row r="31252">
      <c r="D31252" s="13"/>
      <c r="E31252" s="21"/>
      <c r="G31252" s="13"/>
      <c r="H31252" s="13"/>
      <c r="J31252" s="13"/>
      <c r="K31252" s="21"/>
    </row>
    <row r="31253">
      <c r="D31253" s="13"/>
      <c r="E31253" s="21"/>
      <c r="G31253" s="13"/>
      <c r="H31253" s="13"/>
      <c r="J31253" s="13"/>
      <c r="K31253" s="21"/>
    </row>
    <row r="31254">
      <c r="D31254" s="13"/>
      <c r="E31254" s="21"/>
      <c r="G31254" s="13"/>
      <c r="H31254" s="13"/>
      <c r="J31254" s="13"/>
      <c r="K31254" s="21"/>
    </row>
    <row r="31255">
      <c r="D31255" s="13"/>
      <c r="E31255" s="21"/>
      <c r="G31255" s="13"/>
      <c r="H31255" s="13"/>
      <c r="J31255" s="13"/>
      <c r="K31255" s="21"/>
    </row>
    <row r="31256">
      <c r="D31256" s="13"/>
      <c r="E31256" s="21"/>
      <c r="G31256" s="13"/>
      <c r="H31256" s="13"/>
      <c r="J31256" s="13"/>
      <c r="K31256" s="21"/>
    </row>
    <row r="31257">
      <c r="D31257" s="13"/>
      <c r="E31257" s="21"/>
      <c r="G31257" s="13"/>
      <c r="H31257" s="13"/>
      <c r="J31257" s="13"/>
      <c r="K31257" s="21"/>
    </row>
    <row r="31258">
      <c r="D31258" s="13"/>
      <c r="E31258" s="21"/>
      <c r="G31258" s="13"/>
      <c r="H31258" s="13"/>
      <c r="J31258" s="13"/>
      <c r="K31258" s="21"/>
    </row>
    <row r="31259">
      <c r="D31259" s="13"/>
      <c r="E31259" s="21"/>
      <c r="G31259" s="13"/>
      <c r="H31259" s="13"/>
      <c r="J31259" s="13"/>
      <c r="K31259" s="21"/>
    </row>
    <row r="31260">
      <c r="D31260" s="13"/>
      <c r="E31260" s="21"/>
      <c r="G31260" s="13"/>
      <c r="H31260" s="13"/>
      <c r="J31260" s="13"/>
      <c r="K31260" s="21"/>
    </row>
    <row r="31261">
      <c r="D31261" s="13"/>
      <c r="E31261" s="21"/>
      <c r="G31261" s="13"/>
      <c r="H31261" s="13"/>
      <c r="J31261" s="13"/>
      <c r="K31261" s="21"/>
    </row>
    <row r="31262">
      <c r="D31262" s="13"/>
      <c r="E31262" s="21"/>
      <c r="G31262" s="13"/>
      <c r="H31262" s="13"/>
      <c r="J31262" s="13"/>
      <c r="K31262" s="21"/>
    </row>
    <row r="31263">
      <c r="D31263" s="13"/>
      <c r="E31263" s="21"/>
      <c r="G31263" s="13"/>
      <c r="H31263" s="13"/>
      <c r="J31263" s="13"/>
      <c r="K31263" s="21"/>
    </row>
    <row r="31264">
      <c r="D31264" s="13"/>
      <c r="E31264" s="21"/>
      <c r="G31264" s="13"/>
      <c r="H31264" s="13"/>
      <c r="J31264" s="13"/>
      <c r="K31264" s="21"/>
    </row>
    <row r="31265">
      <c r="D31265" s="13"/>
      <c r="E31265" s="21"/>
      <c r="G31265" s="13"/>
      <c r="H31265" s="13"/>
      <c r="J31265" s="13"/>
      <c r="K31265" s="21"/>
    </row>
    <row r="31266">
      <c r="D31266" s="13"/>
      <c r="E31266" s="21"/>
      <c r="G31266" s="13"/>
      <c r="H31266" s="13"/>
      <c r="J31266" s="13"/>
      <c r="K31266" s="21"/>
    </row>
    <row r="31267">
      <c r="D31267" s="13"/>
      <c r="E31267" s="21"/>
      <c r="G31267" s="13"/>
      <c r="H31267" s="13"/>
      <c r="J31267" s="13"/>
      <c r="K31267" s="21"/>
    </row>
    <row r="31268">
      <c r="D31268" s="13"/>
      <c r="E31268" s="21"/>
      <c r="G31268" s="13"/>
      <c r="H31268" s="13"/>
      <c r="J31268" s="13"/>
      <c r="K31268" s="21"/>
    </row>
    <row r="31269">
      <c r="D31269" s="13"/>
      <c r="E31269" s="21"/>
      <c r="G31269" s="13"/>
      <c r="H31269" s="13"/>
      <c r="J31269" s="13"/>
      <c r="K31269" s="21"/>
    </row>
    <row r="31270">
      <c r="D31270" s="13"/>
      <c r="E31270" s="21"/>
      <c r="G31270" s="13"/>
      <c r="H31270" s="13"/>
      <c r="J31270" s="13"/>
      <c r="K31270" s="21"/>
    </row>
    <row r="31271">
      <c r="D31271" s="13"/>
      <c r="E31271" s="21"/>
      <c r="G31271" s="13"/>
      <c r="H31271" s="13"/>
      <c r="J31271" s="13"/>
      <c r="K31271" s="21"/>
    </row>
    <row r="31272">
      <c r="D31272" s="13"/>
      <c r="E31272" s="21"/>
      <c r="G31272" s="13"/>
      <c r="H31272" s="13"/>
      <c r="J31272" s="13"/>
      <c r="K31272" s="21"/>
    </row>
    <row r="31273">
      <c r="D31273" s="13"/>
      <c r="E31273" s="21"/>
      <c r="G31273" s="13"/>
      <c r="H31273" s="13"/>
      <c r="J31273" s="13"/>
      <c r="K31273" s="21"/>
    </row>
    <row r="31274">
      <c r="D31274" s="13"/>
      <c r="E31274" s="21"/>
      <c r="G31274" s="13"/>
      <c r="H31274" s="13"/>
      <c r="J31274" s="13"/>
      <c r="K31274" s="21"/>
    </row>
    <row r="31275">
      <c r="D31275" s="13"/>
      <c r="E31275" s="21"/>
      <c r="G31275" s="13"/>
      <c r="H31275" s="13"/>
      <c r="J31275" s="13"/>
      <c r="K31275" s="21"/>
    </row>
    <row r="31276">
      <c r="D31276" s="13"/>
      <c r="E31276" s="21"/>
      <c r="G31276" s="13"/>
      <c r="H31276" s="13"/>
      <c r="J31276" s="13"/>
      <c r="K31276" s="21"/>
    </row>
    <row r="31277">
      <c r="D31277" s="13"/>
      <c r="E31277" s="21"/>
      <c r="G31277" s="13"/>
      <c r="H31277" s="13"/>
      <c r="J31277" s="13"/>
      <c r="K31277" s="21"/>
    </row>
    <row r="31278">
      <c r="D31278" s="13"/>
      <c r="E31278" s="21"/>
      <c r="G31278" s="13"/>
      <c r="H31278" s="13"/>
      <c r="J31278" s="13"/>
      <c r="K31278" s="21"/>
    </row>
    <row r="31279">
      <c r="D31279" s="13"/>
      <c r="E31279" s="21"/>
      <c r="G31279" s="13"/>
      <c r="H31279" s="13"/>
      <c r="J31279" s="13"/>
      <c r="K31279" s="21"/>
    </row>
    <row r="31280">
      <c r="D31280" s="13"/>
      <c r="E31280" s="21"/>
      <c r="G31280" s="13"/>
      <c r="H31280" s="13"/>
      <c r="J31280" s="13"/>
      <c r="K31280" s="21"/>
    </row>
    <row r="31281">
      <c r="D31281" s="13"/>
      <c r="E31281" s="21"/>
      <c r="G31281" s="13"/>
      <c r="H31281" s="13"/>
      <c r="J31281" s="13"/>
      <c r="K31281" s="21"/>
    </row>
    <row r="31282">
      <c r="D31282" s="13"/>
      <c r="E31282" s="21"/>
      <c r="G31282" s="13"/>
      <c r="H31282" s="13"/>
      <c r="J31282" s="13"/>
      <c r="K31282" s="21"/>
    </row>
    <row r="31283">
      <c r="D31283" s="13"/>
      <c r="E31283" s="21"/>
      <c r="G31283" s="13"/>
      <c r="H31283" s="13"/>
      <c r="J31283" s="13"/>
      <c r="K31283" s="21"/>
    </row>
    <row r="31284">
      <c r="D31284" s="13"/>
      <c r="E31284" s="21"/>
      <c r="G31284" s="13"/>
      <c r="H31284" s="13"/>
      <c r="J31284" s="13"/>
      <c r="K31284" s="21"/>
    </row>
    <row r="31285">
      <c r="D31285" s="13"/>
      <c r="E31285" s="21"/>
      <c r="G31285" s="13"/>
      <c r="H31285" s="13"/>
      <c r="J31285" s="13"/>
      <c r="K31285" s="21"/>
    </row>
    <row r="31286">
      <c r="D31286" s="13"/>
      <c r="E31286" s="21"/>
      <c r="G31286" s="13"/>
      <c r="H31286" s="13"/>
      <c r="J31286" s="13"/>
      <c r="K31286" s="21"/>
    </row>
    <row r="31287">
      <c r="D31287" s="13"/>
      <c r="E31287" s="21"/>
      <c r="G31287" s="13"/>
      <c r="H31287" s="13"/>
      <c r="J31287" s="13"/>
      <c r="K31287" s="21"/>
    </row>
    <row r="31288">
      <c r="D31288" s="13"/>
      <c r="E31288" s="21"/>
      <c r="G31288" s="13"/>
      <c r="H31288" s="13"/>
      <c r="J31288" s="13"/>
      <c r="K31288" s="21"/>
    </row>
    <row r="31289">
      <c r="D31289" s="13"/>
      <c r="E31289" s="21"/>
      <c r="G31289" s="13"/>
      <c r="H31289" s="13"/>
      <c r="J31289" s="13"/>
      <c r="K31289" s="21"/>
    </row>
    <row r="31290">
      <c r="D31290" s="13"/>
      <c r="E31290" s="21"/>
      <c r="G31290" s="13"/>
      <c r="H31290" s="13"/>
      <c r="J31290" s="13"/>
      <c r="K31290" s="21"/>
    </row>
    <row r="31291">
      <c r="D31291" s="13"/>
      <c r="E31291" s="21"/>
      <c r="G31291" s="13"/>
      <c r="H31291" s="13"/>
      <c r="J31291" s="13"/>
      <c r="K31291" s="21"/>
    </row>
    <row r="31292">
      <c r="D31292" s="13"/>
      <c r="E31292" s="21"/>
      <c r="G31292" s="13"/>
      <c r="H31292" s="13"/>
      <c r="J31292" s="13"/>
      <c r="K31292" s="21"/>
    </row>
    <row r="31293">
      <c r="D31293" s="13"/>
      <c r="E31293" s="21"/>
      <c r="G31293" s="13"/>
      <c r="H31293" s="13"/>
      <c r="J31293" s="13"/>
      <c r="K31293" s="21"/>
    </row>
    <row r="31294">
      <c r="D31294" s="13"/>
      <c r="E31294" s="21"/>
      <c r="G31294" s="13"/>
      <c r="H31294" s="13"/>
      <c r="J31294" s="13"/>
      <c r="K31294" s="21"/>
    </row>
    <row r="31295">
      <c r="D31295" s="13"/>
      <c r="E31295" s="21"/>
      <c r="G31295" s="13"/>
      <c r="H31295" s="13"/>
      <c r="J31295" s="13"/>
      <c r="K31295" s="21"/>
    </row>
    <row r="31296">
      <c r="D31296" s="13"/>
      <c r="E31296" s="21"/>
      <c r="G31296" s="13"/>
      <c r="H31296" s="13"/>
      <c r="J31296" s="13"/>
      <c r="K31296" s="21"/>
    </row>
    <row r="31297">
      <c r="D31297" s="13"/>
      <c r="E31297" s="21"/>
      <c r="G31297" s="13"/>
      <c r="H31297" s="13"/>
      <c r="J31297" s="13"/>
      <c r="K31297" s="21"/>
    </row>
    <row r="31298">
      <c r="D31298" s="13"/>
      <c r="E31298" s="21"/>
      <c r="G31298" s="13"/>
      <c r="H31298" s="13"/>
      <c r="J31298" s="13"/>
      <c r="K31298" s="21"/>
    </row>
    <row r="31299">
      <c r="D31299" s="13"/>
      <c r="E31299" s="21"/>
      <c r="G31299" s="13"/>
      <c r="H31299" s="13"/>
      <c r="J31299" s="13"/>
      <c r="K31299" s="21"/>
    </row>
    <row r="31300">
      <c r="D31300" s="13"/>
      <c r="E31300" s="21"/>
      <c r="G31300" s="13"/>
      <c r="H31300" s="13"/>
      <c r="J31300" s="13"/>
      <c r="K31300" s="21"/>
    </row>
    <row r="31301">
      <c r="D31301" s="13"/>
      <c r="E31301" s="21"/>
      <c r="G31301" s="13"/>
      <c r="H31301" s="13"/>
      <c r="J31301" s="13"/>
      <c r="K31301" s="21"/>
    </row>
    <row r="31302">
      <c r="D31302" s="13"/>
      <c r="E31302" s="21"/>
      <c r="G31302" s="13"/>
      <c r="H31302" s="13"/>
      <c r="J31302" s="13"/>
      <c r="K31302" s="21"/>
    </row>
    <row r="31303">
      <c r="D31303" s="13"/>
      <c r="E31303" s="21"/>
      <c r="G31303" s="13"/>
      <c r="H31303" s="13"/>
      <c r="J31303" s="13"/>
      <c r="K31303" s="21"/>
    </row>
    <row r="31304">
      <c r="D31304" s="13"/>
      <c r="E31304" s="21"/>
      <c r="G31304" s="13"/>
      <c r="H31304" s="13"/>
      <c r="J31304" s="13"/>
      <c r="K31304" s="21"/>
    </row>
    <row r="31305">
      <c r="D31305" s="13"/>
      <c r="E31305" s="21"/>
      <c r="G31305" s="13"/>
      <c r="H31305" s="13"/>
      <c r="J31305" s="13"/>
      <c r="K31305" s="21"/>
    </row>
    <row r="31306">
      <c r="D31306" s="13"/>
      <c r="E31306" s="21"/>
      <c r="G31306" s="13"/>
      <c r="H31306" s="13"/>
      <c r="J31306" s="13"/>
      <c r="K31306" s="21"/>
    </row>
    <row r="31307">
      <c r="D31307" s="13"/>
      <c r="E31307" s="21"/>
      <c r="G31307" s="13"/>
      <c r="H31307" s="13"/>
      <c r="J31307" s="13"/>
      <c r="K31307" s="21"/>
    </row>
    <row r="31308">
      <c r="D31308" s="13"/>
      <c r="E31308" s="21"/>
      <c r="G31308" s="13"/>
      <c r="H31308" s="13"/>
      <c r="J31308" s="13"/>
      <c r="K31308" s="21"/>
    </row>
    <row r="31309">
      <c r="D31309" s="13"/>
      <c r="E31309" s="21"/>
      <c r="G31309" s="13"/>
      <c r="H31309" s="13"/>
      <c r="J31309" s="13"/>
      <c r="K31309" s="21"/>
    </row>
    <row r="31310">
      <c r="D31310" s="13"/>
      <c r="E31310" s="21"/>
      <c r="G31310" s="13"/>
      <c r="H31310" s="13"/>
      <c r="J31310" s="13"/>
      <c r="K31310" s="21"/>
    </row>
    <row r="31311">
      <c r="D31311" s="13"/>
      <c r="E31311" s="21"/>
      <c r="G31311" s="13"/>
      <c r="H31311" s="13"/>
      <c r="J31311" s="13"/>
      <c r="K31311" s="21"/>
    </row>
    <row r="31312">
      <c r="D31312" s="13"/>
      <c r="E31312" s="21"/>
      <c r="G31312" s="13"/>
      <c r="H31312" s="13"/>
      <c r="J31312" s="13"/>
      <c r="K31312" s="21"/>
    </row>
    <row r="31313">
      <c r="D31313" s="13"/>
      <c r="E31313" s="21"/>
      <c r="G31313" s="13"/>
      <c r="H31313" s="13"/>
      <c r="J31313" s="13"/>
      <c r="K31313" s="21"/>
    </row>
    <row r="31314">
      <c r="D31314" s="13"/>
      <c r="E31314" s="21"/>
      <c r="G31314" s="13"/>
      <c r="H31314" s="13"/>
      <c r="J31314" s="13"/>
      <c r="K31314" s="21"/>
    </row>
    <row r="31315">
      <c r="D31315" s="13"/>
      <c r="E31315" s="21"/>
      <c r="G31315" s="13"/>
      <c r="H31315" s="13"/>
      <c r="J31315" s="13"/>
      <c r="K31315" s="21"/>
    </row>
    <row r="31316">
      <c r="D31316" s="13"/>
      <c r="E31316" s="21"/>
      <c r="G31316" s="13"/>
      <c r="H31316" s="13"/>
      <c r="J31316" s="13"/>
      <c r="K31316" s="21"/>
    </row>
    <row r="31317">
      <c r="D31317" s="13"/>
      <c r="E31317" s="21"/>
      <c r="G31317" s="13"/>
      <c r="H31317" s="13"/>
      <c r="J31317" s="13"/>
      <c r="K31317" s="21"/>
    </row>
    <row r="31318">
      <c r="D31318" s="13"/>
      <c r="E31318" s="21"/>
      <c r="G31318" s="13"/>
      <c r="H31318" s="13"/>
      <c r="J31318" s="13"/>
      <c r="K31318" s="21"/>
    </row>
    <row r="31319">
      <c r="D31319" s="13"/>
      <c r="E31319" s="21"/>
      <c r="G31319" s="13"/>
      <c r="H31319" s="13"/>
      <c r="J31319" s="13"/>
      <c r="K31319" s="21"/>
    </row>
    <row r="31320">
      <c r="D31320" s="13"/>
      <c r="E31320" s="21"/>
      <c r="G31320" s="13"/>
      <c r="H31320" s="13"/>
      <c r="J31320" s="13"/>
      <c r="K31320" s="21"/>
    </row>
    <row r="31321">
      <c r="D31321" s="13"/>
      <c r="E31321" s="21"/>
      <c r="G31321" s="13"/>
      <c r="H31321" s="13"/>
      <c r="J31321" s="13"/>
      <c r="K31321" s="21"/>
    </row>
    <row r="31322">
      <c r="D31322" s="13"/>
      <c r="E31322" s="21"/>
      <c r="G31322" s="13"/>
      <c r="H31322" s="13"/>
      <c r="J31322" s="13"/>
      <c r="K31322" s="21"/>
    </row>
    <row r="31323">
      <c r="D31323" s="13"/>
      <c r="E31323" s="21"/>
      <c r="G31323" s="13"/>
      <c r="H31323" s="13"/>
      <c r="J31323" s="13"/>
      <c r="K31323" s="21"/>
    </row>
    <row r="31324">
      <c r="D31324" s="13"/>
      <c r="E31324" s="21"/>
      <c r="G31324" s="13"/>
      <c r="H31324" s="13"/>
      <c r="J31324" s="13"/>
      <c r="K31324" s="21"/>
    </row>
    <row r="31325">
      <c r="D31325" s="13"/>
      <c r="E31325" s="21"/>
      <c r="G31325" s="13"/>
      <c r="H31325" s="13"/>
      <c r="J31325" s="13"/>
      <c r="K31325" s="21"/>
    </row>
    <row r="31326">
      <c r="D31326" s="13"/>
      <c r="E31326" s="21"/>
      <c r="G31326" s="13"/>
      <c r="H31326" s="13"/>
      <c r="J31326" s="13"/>
      <c r="K31326" s="21"/>
    </row>
    <row r="31327">
      <c r="D31327" s="13"/>
      <c r="E31327" s="21"/>
      <c r="G31327" s="13"/>
      <c r="H31327" s="13"/>
      <c r="J31327" s="13"/>
      <c r="K31327" s="21"/>
    </row>
    <row r="31328">
      <c r="D31328" s="13"/>
      <c r="E31328" s="21"/>
      <c r="G31328" s="13"/>
      <c r="H31328" s="13"/>
      <c r="J31328" s="13"/>
      <c r="K31328" s="21"/>
    </row>
    <row r="31329">
      <c r="D31329" s="13"/>
      <c r="E31329" s="21"/>
      <c r="G31329" s="13"/>
      <c r="H31329" s="13"/>
      <c r="J31329" s="13"/>
      <c r="K31329" s="21"/>
    </row>
    <row r="31330">
      <c r="D31330" s="13"/>
      <c r="E31330" s="21"/>
      <c r="G31330" s="13"/>
      <c r="H31330" s="13"/>
      <c r="J31330" s="13"/>
      <c r="K31330" s="21"/>
    </row>
    <row r="31331">
      <c r="D31331" s="13"/>
      <c r="E31331" s="21"/>
      <c r="G31331" s="13"/>
      <c r="H31331" s="13"/>
      <c r="J31331" s="13"/>
      <c r="K31331" s="21"/>
    </row>
    <row r="31332">
      <c r="D31332" s="13"/>
      <c r="E31332" s="21"/>
      <c r="G31332" s="13"/>
      <c r="H31332" s="13"/>
      <c r="J31332" s="13"/>
      <c r="K31332" s="21"/>
    </row>
    <row r="31333">
      <c r="D31333" s="13"/>
      <c r="E31333" s="21"/>
      <c r="G31333" s="13"/>
      <c r="H31333" s="13"/>
      <c r="J31333" s="13"/>
      <c r="K31333" s="21"/>
    </row>
    <row r="31334">
      <c r="D31334" s="13"/>
      <c r="E31334" s="21"/>
      <c r="G31334" s="13"/>
      <c r="H31334" s="13"/>
      <c r="J31334" s="13"/>
      <c r="K31334" s="21"/>
    </row>
    <row r="31335">
      <c r="D31335" s="13"/>
      <c r="E31335" s="21"/>
      <c r="G31335" s="13"/>
      <c r="H31335" s="13"/>
      <c r="J31335" s="13"/>
      <c r="K31335" s="21"/>
    </row>
    <row r="31336">
      <c r="D31336" s="13"/>
      <c r="E31336" s="21"/>
      <c r="G31336" s="13"/>
      <c r="H31336" s="13"/>
      <c r="J31336" s="13"/>
      <c r="K31336" s="21"/>
    </row>
    <row r="31337">
      <c r="D31337" s="13"/>
      <c r="E31337" s="21"/>
      <c r="G31337" s="13"/>
      <c r="H31337" s="13"/>
      <c r="J31337" s="13"/>
      <c r="K31337" s="21"/>
    </row>
    <row r="31338">
      <c r="D31338" s="13"/>
      <c r="E31338" s="21"/>
      <c r="G31338" s="13"/>
      <c r="H31338" s="13"/>
      <c r="J31338" s="13"/>
      <c r="K31338" s="21"/>
    </row>
    <row r="31339">
      <c r="D31339" s="13"/>
      <c r="E31339" s="21"/>
      <c r="G31339" s="13"/>
      <c r="H31339" s="13"/>
      <c r="J31339" s="13"/>
      <c r="K31339" s="21"/>
    </row>
    <row r="31340">
      <c r="D31340" s="13"/>
      <c r="E31340" s="21"/>
      <c r="G31340" s="13"/>
      <c r="H31340" s="13"/>
      <c r="J31340" s="13"/>
      <c r="K31340" s="21"/>
    </row>
    <row r="31341">
      <c r="D31341" s="13"/>
      <c r="E31341" s="21"/>
      <c r="G31341" s="13"/>
      <c r="H31341" s="13"/>
      <c r="J31341" s="13"/>
      <c r="K31341" s="21"/>
    </row>
    <row r="31342">
      <c r="D31342" s="13"/>
      <c r="E31342" s="21"/>
      <c r="G31342" s="13"/>
      <c r="H31342" s="13"/>
      <c r="J31342" s="13"/>
      <c r="K31342" s="21"/>
    </row>
    <row r="31343">
      <c r="D31343" s="13"/>
      <c r="E31343" s="21"/>
      <c r="G31343" s="13"/>
      <c r="H31343" s="13"/>
      <c r="J31343" s="13"/>
      <c r="K31343" s="21"/>
    </row>
    <row r="31344">
      <c r="D31344" s="13"/>
      <c r="E31344" s="21"/>
      <c r="G31344" s="13"/>
      <c r="H31344" s="13"/>
      <c r="J31344" s="13"/>
      <c r="K31344" s="21"/>
    </row>
    <row r="31345">
      <c r="D31345" s="13"/>
      <c r="E31345" s="21"/>
      <c r="G31345" s="13"/>
      <c r="H31345" s="13"/>
      <c r="J31345" s="13"/>
      <c r="K31345" s="21"/>
    </row>
    <row r="31346">
      <c r="D31346" s="13"/>
      <c r="E31346" s="21"/>
      <c r="G31346" s="13"/>
      <c r="H31346" s="13"/>
      <c r="J31346" s="13"/>
      <c r="K31346" s="21"/>
    </row>
    <row r="31347">
      <c r="D31347" s="13"/>
      <c r="E31347" s="21"/>
      <c r="G31347" s="13"/>
      <c r="H31347" s="13"/>
      <c r="J31347" s="13"/>
      <c r="K31347" s="21"/>
    </row>
    <row r="31348">
      <c r="D31348" s="13"/>
      <c r="E31348" s="21"/>
      <c r="G31348" s="13"/>
      <c r="H31348" s="13"/>
      <c r="J31348" s="13"/>
      <c r="K31348" s="21"/>
    </row>
    <row r="31349">
      <c r="D31349" s="13"/>
      <c r="E31349" s="21"/>
      <c r="G31349" s="13"/>
      <c r="H31349" s="13"/>
      <c r="J31349" s="13"/>
      <c r="K31349" s="21"/>
    </row>
    <row r="31350">
      <c r="D31350" s="13"/>
      <c r="E31350" s="21"/>
      <c r="G31350" s="13"/>
      <c r="H31350" s="13"/>
      <c r="J31350" s="13"/>
      <c r="K31350" s="21"/>
    </row>
    <row r="31351">
      <c r="D31351" s="13"/>
      <c r="E31351" s="21"/>
      <c r="G31351" s="13"/>
      <c r="H31351" s="13"/>
      <c r="J31351" s="13"/>
      <c r="K31351" s="21"/>
    </row>
    <row r="31352">
      <c r="D31352" s="13"/>
      <c r="E31352" s="21"/>
      <c r="G31352" s="13"/>
      <c r="H31352" s="13"/>
      <c r="J31352" s="13"/>
      <c r="K31352" s="21"/>
    </row>
    <row r="31353">
      <c r="D31353" s="13"/>
      <c r="E31353" s="21"/>
      <c r="G31353" s="13"/>
      <c r="H31353" s="13"/>
      <c r="J31353" s="13"/>
      <c r="K31353" s="21"/>
    </row>
    <row r="31354">
      <c r="D31354" s="13"/>
      <c r="E31354" s="21"/>
      <c r="G31354" s="13"/>
      <c r="H31354" s="13"/>
      <c r="J31354" s="13"/>
      <c r="K31354" s="21"/>
    </row>
    <row r="31355">
      <c r="D31355" s="13"/>
      <c r="E31355" s="21"/>
      <c r="G31355" s="13"/>
      <c r="H31355" s="13"/>
      <c r="J31355" s="13"/>
      <c r="K31355" s="21"/>
    </row>
    <row r="31356">
      <c r="D31356" s="13"/>
      <c r="E31356" s="21"/>
      <c r="G31356" s="13"/>
      <c r="H31356" s="13"/>
      <c r="J31356" s="13"/>
      <c r="K31356" s="21"/>
    </row>
    <row r="31357">
      <c r="D31357" s="13"/>
      <c r="E31357" s="21"/>
      <c r="G31357" s="13"/>
      <c r="H31357" s="13"/>
      <c r="J31357" s="13"/>
      <c r="K31357" s="21"/>
    </row>
    <row r="31358">
      <c r="D31358" s="13"/>
      <c r="E31358" s="21"/>
      <c r="G31358" s="13"/>
      <c r="H31358" s="13"/>
      <c r="J31358" s="13"/>
      <c r="K31358" s="21"/>
    </row>
    <row r="31359">
      <c r="D31359" s="13"/>
      <c r="E31359" s="21"/>
      <c r="G31359" s="13"/>
      <c r="H31359" s="13"/>
      <c r="J31359" s="13"/>
      <c r="K31359" s="21"/>
    </row>
    <row r="31360">
      <c r="D31360" s="13"/>
      <c r="E31360" s="21"/>
      <c r="G31360" s="13"/>
      <c r="H31360" s="13"/>
      <c r="J31360" s="13"/>
      <c r="K31360" s="21"/>
    </row>
    <row r="31361">
      <c r="D31361" s="13"/>
      <c r="E31361" s="21"/>
      <c r="G31361" s="13"/>
      <c r="H31361" s="13"/>
      <c r="J31361" s="13"/>
      <c r="K31361" s="21"/>
    </row>
    <row r="31362">
      <c r="D31362" s="13"/>
      <c r="E31362" s="21"/>
      <c r="G31362" s="13"/>
      <c r="H31362" s="13"/>
      <c r="J31362" s="13"/>
      <c r="K31362" s="21"/>
    </row>
    <row r="31363">
      <c r="D31363" s="13"/>
      <c r="E31363" s="21"/>
      <c r="G31363" s="13"/>
      <c r="H31363" s="13"/>
      <c r="J31363" s="13"/>
      <c r="K31363" s="21"/>
    </row>
    <row r="31364">
      <c r="D31364" s="13"/>
      <c r="E31364" s="21"/>
      <c r="G31364" s="13"/>
      <c r="H31364" s="13"/>
      <c r="J31364" s="13"/>
      <c r="K31364" s="21"/>
    </row>
    <row r="31365">
      <c r="D31365" s="13"/>
      <c r="E31365" s="21"/>
      <c r="G31365" s="13"/>
      <c r="H31365" s="13"/>
      <c r="J31365" s="13"/>
      <c r="K31365" s="21"/>
    </row>
    <row r="31366">
      <c r="D31366" s="13"/>
      <c r="E31366" s="21"/>
      <c r="G31366" s="13"/>
      <c r="H31366" s="13"/>
      <c r="J31366" s="13"/>
      <c r="K31366" s="21"/>
    </row>
    <row r="31367">
      <c r="D31367" s="13"/>
      <c r="E31367" s="21"/>
      <c r="G31367" s="13"/>
      <c r="H31367" s="13"/>
      <c r="J31367" s="13"/>
      <c r="K31367" s="21"/>
    </row>
    <row r="31368">
      <c r="D31368" s="13"/>
      <c r="E31368" s="21"/>
      <c r="G31368" s="13"/>
      <c r="H31368" s="13"/>
      <c r="J31368" s="13"/>
      <c r="K31368" s="21"/>
    </row>
    <row r="31369">
      <c r="D31369" s="13"/>
      <c r="E31369" s="21"/>
      <c r="G31369" s="13"/>
      <c r="H31369" s="13"/>
      <c r="J31369" s="13"/>
      <c r="K31369" s="21"/>
    </row>
    <row r="31370">
      <c r="D31370" s="13"/>
      <c r="E31370" s="21"/>
      <c r="G31370" s="13"/>
      <c r="H31370" s="13"/>
      <c r="J31370" s="13"/>
      <c r="K31370" s="21"/>
    </row>
    <row r="31371">
      <c r="D31371" s="13"/>
      <c r="E31371" s="21"/>
      <c r="G31371" s="13"/>
      <c r="H31371" s="13"/>
      <c r="J31371" s="13"/>
      <c r="K31371" s="21"/>
    </row>
    <row r="31372">
      <c r="D31372" s="13"/>
      <c r="E31372" s="21"/>
      <c r="G31372" s="13"/>
      <c r="H31372" s="13"/>
      <c r="J31372" s="13"/>
      <c r="K31372" s="21"/>
    </row>
    <row r="31373">
      <c r="D31373" s="13"/>
      <c r="E31373" s="21"/>
      <c r="G31373" s="13"/>
      <c r="H31373" s="13"/>
      <c r="J31373" s="13"/>
      <c r="K31373" s="21"/>
    </row>
    <row r="31374">
      <c r="D31374" s="13"/>
      <c r="E31374" s="21"/>
      <c r="G31374" s="13"/>
      <c r="H31374" s="13"/>
      <c r="J31374" s="13"/>
      <c r="K31374" s="21"/>
    </row>
    <row r="31375">
      <c r="D31375" s="13"/>
      <c r="E31375" s="21"/>
      <c r="G31375" s="13"/>
      <c r="H31375" s="13"/>
      <c r="J31375" s="13"/>
      <c r="K31375" s="21"/>
    </row>
    <row r="31376">
      <c r="D31376" s="13"/>
      <c r="E31376" s="21"/>
      <c r="G31376" s="13"/>
      <c r="H31376" s="13"/>
      <c r="J31376" s="13"/>
      <c r="K31376" s="21"/>
    </row>
    <row r="31377">
      <c r="D31377" s="13"/>
      <c r="E31377" s="21"/>
      <c r="G31377" s="13"/>
      <c r="H31377" s="13"/>
      <c r="J31377" s="13"/>
      <c r="K31377" s="21"/>
    </row>
    <row r="31378">
      <c r="D31378" s="13"/>
      <c r="E31378" s="21"/>
      <c r="G31378" s="13"/>
      <c r="H31378" s="13"/>
      <c r="J31378" s="13"/>
      <c r="K31378" s="21"/>
    </row>
    <row r="31379">
      <c r="D31379" s="13"/>
      <c r="E31379" s="21"/>
      <c r="G31379" s="13"/>
      <c r="H31379" s="13"/>
      <c r="J31379" s="13"/>
      <c r="K31379" s="21"/>
    </row>
    <row r="31380">
      <c r="D31380" s="13"/>
      <c r="E31380" s="21"/>
      <c r="G31380" s="13"/>
      <c r="H31380" s="13"/>
      <c r="J31380" s="13"/>
      <c r="K31380" s="21"/>
    </row>
    <row r="31381">
      <c r="D31381" s="13"/>
      <c r="E31381" s="21"/>
      <c r="G31381" s="13"/>
      <c r="H31381" s="13"/>
      <c r="J31381" s="13"/>
      <c r="K31381" s="21"/>
    </row>
    <row r="31382">
      <c r="D31382" s="13"/>
      <c r="E31382" s="21"/>
      <c r="G31382" s="13"/>
      <c r="H31382" s="13"/>
      <c r="J31382" s="13"/>
      <c r="K31382" s="21"/>
    </row>
    <row r="31383">
      <c r="D31383" s="13"/>
      <c r="E31383" s="21"/>
      <c r="G31383" s="13"/>
      <c r="H31383" s="13"/>
      <c r="J31383" s="13"/>
      <c r="K31383" s="21"/>
    </row>
    <row r="31384">
      <c r="D31384" s="13"/>
      <c r="E31384" s="21"/>
      <c r="G31384" s="13"/>
      <c r="H31384" s="13"/>
      <c r="J31384" s="13"/>
      <c r="K31384" s="21"/>
    </row>
    <row r="31385">
      <c r="D31385" s="13"/>
      <c r="E31385" s="21"/>
      <c r="G31385" s="13"/>
      <c r="H31385" s="13"/>
      <c r="J31385" s="13"/>
      <c r="K31385" s="21"/>
    </row>
    <row r="31386">
      <c r="D31386" s="13"/>
      <c r="E31386" s="21"/>
      <c r="G31386" s="13"/>
      <c r="H31386" s="13"/>
      <c r="J31386" s="13"/>
      <c r="K31386" s="21"/>
    </row>
    <row r="31387">
      <c r="D31387" s="13"/>
      <c r="E31387" s="21"/>
      <c r="G31387" s="13"/>
      <c r="H31387" s="13"/>
      <c r="J31387" s="13"/>
      <c r="K31387" s="21"/>
    </row>
    <row r="31388">
      <c r="D31388" s="13"/>
      <c r="E31388" s="21"/>
      <c r="G31388" s="13"/>
      <c r="H31388" s="13"/>
      <c r="J31388" s="13"/>
      <c r="K31388" s="21"/>
    </row>
    <row r="31389">
      <c r="D31389" s="13"/>
      <c r="E31389" s="21"/>
      <c r="G31389" s="13"/>
      <c r="H31389" s="13"/>
      <c r="J31389" s="13"/>
      <c r="K31389" s="21"/>
    </row>
    <row r="31390">
      <c r="D31390" s="13"/>
      <c r="E31390" s="21"/>
      <c r="G31390" s="13"/>
      <c r="H31390" s="13"/>
      <c r="J31390" s="13"/>
      <c r="K31390" s="21"/>
    </row>
    <row r="31391">
      <c r="D31391" s="13"/>
      <c r="E31391" s="21"/>
      <c r="G31391" s="13"/>
      <c r="H31391" s="13"/>
      <c r="J31391" s="13"/>
      <c r="K31391" s="21"/>
    </row>
    <row r="31392">
      <c r="D31392" s="13"/>
      <c r="E31392" s="21"/>
      <c r="G31392" s="13"/>
      <c r="H31392" s="13"/>
      <c r="J31392" s="13"/>
      <c r="K31392" s="21"/>
    </row>
    <row r="31393">
      <c r="D31393" s="13"/>
      <c r="E31393" s="21"/>
      <c r="G31393" s="13"/>
      <c r="H31393" s="13"/>
      <c r="J31393" s="13"/>
      <c r="K31393" s="21"/>
    </row>
    <row r="31394">
      <c r="D31394" s="13"/>
      <c r="E31394" s="21"/>
      <c r="G31394" s="13"/>
      <c r="H31394" s="13"/>
      <c r="J31394" s="13"/>
      <c r="K31394" s="21"/>
    </row>
    <row r="31395">
      <c r="D31395" s="13"/>
      <c r="E31395" s="21"/>
      <c r="G31395" s="13"/>
      <c r="H31395" s="13"/>
      <c r="J31395" s="13"/>
      <c r="K31395" s="21"/>
    </row>
    <row r="31396">
      <c r="D31396" s="13"/>
      <c r="E31396" s="21"/>
      <c r="G31396" s="13"/>
      <c r="H31396" s="13"/>
      <c r="J31396" s="13"/>
      <c r="K31396" s="21"/>
    </row>
    <row r="31397">
      <c r="D31397" s="13"/>
      <c r="E31397" s="21"/>
      <c r="G31397" s="13"/>
      <c r="H31397" s="13"/>
      <c r="J31397" s="13"/>
      <c r="K31397" s="21"/>
    </row>
    <row r="31398">
      <c r="D31398" s="13"/>
      <c r="E31398" s="21"/>
      <c r="G31398" s="13"/>
      <c r="H31398" s="13"/>
      <c r="J31398" s="13"/>
      <c r="K31398" s="21"/>
    </row>
    <row r="31399">
      <c r="D31399" s="13"/>
      <c r="E31399" s="21"/>
      <c r="G31399" s="13"/>
      <c r="H31399" s="13"/>
      <c r="J31399" s="13"/>
      <c r="K31399" s="21"/>
    </row>
    <row r="31400">
      <c r="D31400" s="13"/>
      <c r="E31400" s="21"/>
      <c r="G31400" s="13"/>
      <c r="H31400" s="13"/>
      <c r="J31400" s="13"/>
      <c r="K31400" s="21"/>
    </row>
    <row r="31401">
      <c r="D31401" s="13"/>
      <c r="E31401" s="21"/>
      <c r="G31401" s="13"/>
      <c r="H31401" s="13"/>
      <c r="J31401" s="13"/>
      <c r="K31401" s="21"/>
    </row>
    <row r="31402">
      <c r="D31402" s="13"/>
      <c r="E31402" s="21"/>
      <c r="G31402" s="13"/>
      <c r="H31402" s="13"/>
      <c r="J31402" s="13"/>
      <c r="K31402" s="21"/>
    </row>
    <row r="31403">
      <c r="D31403" s="13"/>
      <c r="E31403" s="21"/>
      <c r="G31403" s="13"/>
      <c r="H31403" s="13"/>
      <c r="J31403" s="13"/>
      <c r="K31403" s="21"/>
    </row>
    <row r="31404">
      <c r="D31404" s="13"/>
      <c r="E31404" s="21"/>
      <c r="G31404" s="13"/>
      <c r="H31404" s="13"/>
      <c r="J31404" s="13"/>
      <c r="K31404" s="21"/>
    </row>
    <row r="31405">
      <c r="D31405" s="13"/>
      <c r="E31405" s="21"/>
      <c r="G31405" s="13"/>
      <c r="H31405" s="13"/>
      <c r="J31405" s="13"/>
      <c r="K31405" s="21"/>
    </row>
    <row r="31406">
      <c r="D31406" s="13"/>
      <c r="E31406" s="21"/>
      <c r="G31406" s="13"/>
      <c r="H31406" s="13"/>
      <c r="J31406" s="13"/>
      <c r="K31406" s="21"/>
    </row>
    <row r="31407">
      <c r="D31407" s="13"/>
      <c r="E31407" s="21"/>
      <c r="G31407" s="13"/>
      <c r="H31407" s="13"/>
      <c r="J31407" s="13"/>
      <c r="K31407" s="21"/>
    </row>
    <row r="31408">
      <c r="D31408" s="13"/>
      <c r="E31408" s="21"/>
      <c r="G31408" s="13"/>
      <c r="H31408" s="13"/>
      <c r="J31408" s="13"/>
      <c r="K31408" s="21"/>
    </row>
    <row r="31409">
      <c r="D31409" s="13"/>
      <c r="E31409" s="21"/>
      <c r="G31409" s="13"/>
      <c r="H31409" s="13"/>
      <c r="J31409" s="13"/>
      <c r="K31409" s="21"/>
    </row>
    <row r="31410">
      <c r="D31410" s="13"/>
      <c r="E31410" s="21"/>
      <c r="G31410" s="13"/>
      <c r="H31410" s="13"/>
      <c r="J31410" s="13"/>
      <c r="K31410" s="21"/>
    </row>
    <row r="31411">
      <c r="D31411" s="13"/>
      <c r="E31411" s="21"/>
      <c r="G31411" s="13"/>
      <c r="H31411" s="13"/>
      <c r="J31411" s="13"/>
      <c r="K31411" s="21"/>
    </row>
    <row r="31412">
      <c r="D31412" s="13"/>
      <c r="E31412" s="21"/>
      <c r="G31412" s="13"/>
      <c r="H31412" s="13"/>
      <c r="J31412" s="13"/>
      <c r="K31412" s="21"/>
    </row>
    <row r="31413">
      <c r="D31413" s="13"/>
      <c r="E31413" s="21"/>
      <c r="G31413" s="13"/>
      <c r="H31413" s="13"/>
      <c r="J31413" s="13"/>
      <c r="K31413" s="21"/>
    </row>
    <row r="31414">
      <c r="D31414" s="13"/>
      <c r="E31414" s="21"/>
      <c r="G31414" s="13"/>
      <c r="H31414" s="13"/>
      <c r="J31414" s="13"/>
      <c r="K31414" s="21"/>
    </row>
    <row r="31415">
      <c r="D31415" s="13"/>
      <c r="E31415" s="21"/>
      <c r="G31415" s="13"/>
      <c r="H31415" s="13"/>
      <c r="J31415" s="13"/>
      <c r="K31415" s="21"/>
    </row>
    <row r="31416">
      <c r="D31416" s="13"/>
      <c r="E31416" s="21"/>
      <c r="G31416" s="13"/>
      <c r="H31416" s="13"/>
      <c r="J31416" s="13"/>
      <c r="K31416" s="21"/>
    </row>
    <row r="31417">
      <c r="D31417" s="13"/>
      <c r="E31417" s="21"/>
      <c r="G31417" s="13"/>
      <c r="H31417" s="13"/>
      <c r="J31417" s="13"/>
      <c r="K31417" s="21"/>
    </row>
    <row r="31418">
      <c r="D31418" s="13"/>
      <c r="E31418" s="21"/>
      <c r="G31418" s="13"/>
      <c r="H31418" s="13"/>
      <c r="J31418" s="13"/>
      <c r="K31418" s="21"/>
    </row>
    <row r="31419">
      <c r="D31419" s="13"/>
      <c r="E31419" s="21"/>
      <c r="G31419" s="13"/>
      <c r="H31419" s="13"/>
      <c r="J31419" s="13"/>
      <c r="K31419" s="21"/>
    </row>
    <row r="31420">
      <c r="D31420" s="13"/>
      <c r="E31420" s="21"/>
      <c r="G31420" s="13"/>
      <c r="H31420" s="13"/>
      <c r="J31420" s="13"/>
      <c r="K31420" s="21"/>
    </row>
    <row r="31421">
      <c r="D31421" s="13"/>
      <c r="E31421" s="21"/>
      <c r="G31421" s="13"/>
      <c r="H31421" s="13"/>
      <c r="J31421" s="13"/>
      <c r="K31421" s="21"/>
    </row>
    <row r="31422">
      <c r="D31422" s="13"/>
      <c r="E31422" s="21"/>
      <c r="G31422" s="13"/>
      <c r="H31422" s="13"/>
      <c r="J31422" s="13"/>
      <c r="K31422" s="21"/>
    </row>
    <row r="31423">
      <c r="D31423" s="13"/>
      <c r="E31423" s="21"/>
      <c r="G31423" s="13"/>
      <c r="H31423" s="13"/>
      <c r="J31423" s="13"/>
      <c r="K31423" s="21"/>
    </row>
    <row r="31424">
      <c r="D31424" s="13"/>
      <c r="E31424" s="21"/>
      <c r="G31424" s="13"/>
      <c r="H31424" s="13"/>
      <c r="J31424" s="13"/>
      <c r="K31424" s="21"/>
    </row>
    <row r="31425">
      <c r="D31425" s="13"/>
      <c r="E31425" s="21"/>
      <c r="G31425" s="13"/>
      <c r="H31425" s="13"/>
      <c r="J31425" s="13"/>
      <c r="K31425" s="21"/>
    </row>
    <row r="31426">
      <c r="D31426" s="13"/>
      <c r="E31426" s="21"/>
      <c r="G31426" s="13"/>
      <c r="H31426" s="13"/>
      <c r="J31426" s="13"/>
      <c r="K31426" s="21"/>
    </row>
    <row r="31427">
      <c r="D31427" s="13"/>
      <c r="E31427" s="21"/>
      <c r="G31427" s="13"/>
      <c r="H31427" s="13"/>
      <c r="J31427" s="13"/>
      <c r="K31427" s="21"/>
    </row>
    <row r="31428">
      <c r="D31428" s="13"/>
      <c r="E31428" s="21"/>
      <c r="G31428" s="13"/>
      <c r="H31428" s="13"/>
      <c r="J31428" s="13"/>
      <c r="K31428" s="21"/>
    </row>
    <row r="31429">
      <c r="D31429" s="13"/>
      <c r="E31429" s="21"/>
      <c r="G31429" s="13"/>
      <c r="H31429" s="13"/>
      <c r="J31429" s="13"/>
      <c r="K31429" s="21"/>
    </row>
    <row r="31430">
      <c r="D31430" s="13"/>
      <c r="E31430" s="21"/>
      <c r="G31430" s="13"/>
      <c r="H31430" s="13"/>
      <c r="J31430" s="13"/>
      <c r="K31430" s="21"/>
    </row>
    <row r="31431">
      <c r="D31431" s="13"/>
      <c r="E31431" s="21"/>
      <c r="G31431" s="13"/>
      <c r="H31431" s="13"/>
      <c r="J31431" s="13"/>
      <c r="K31431" s="21"/>
    </row>
    <row r="31432">
      <c r="D31432" s="13"/>
      <c r="E31432" s="21"/>
      <c r="G31432" s="13"/>
      <c r="H31432" s="13"/>
      <c r="J31432" s="13"/>
      <c r="K31432" s="21"/>
    </row>
    <row r="31433">
      <c r="D31433" s="13"/>
      <c r="E31433" s="21"/>
      <c r="G31433" s="13"/>
      <c r="H31433" s="13"/>
      <c r="J31433" s="13"/>
      <c r="K31433" s="21"/>
    </row>
    <row r="31434">
      <c r="D31434" s="13"/>
      <c r="E31434" s="21"/>
      <c r="G31434" s="13"/>
      <c r="H31434" s="13"/>
      <c r="J31434" s="13"/>
      <c r="K31434" s="21"/>
    </row>
    <row r="31435">
      <c r="D31435" s="13"/>
      <c r="E31435" s="21"/>
      <c r="G31435" s="13"/>
      <c r="H31435" s="13"/>
      <c r="J31435" s="13"/>
      <c r="K31435" s="21"/>
    </row>
    <row r="31436">
      <c r="D31436" s="13"/>
      <c r="E31436" s="21"/>
      <c r="G31436" s="13"/>
      <c r="H31436" s="13"/>
      <c r="J31436" s="13"/>
      <c r="K31436" s="21"/>
    </row>
    <row r="31437">
      <c r="D31437" s="13"/>
      <c r="E31437" s="21"/>
      <c r="G31437" s="13"/>
      <c r="H31437" s="13"/>
      <c r="J31437" s="13"/>
      <c r="K31437" s="21"/>
    </row>
    <row r="31438">
      <c r="D31438" s="13"/>
      <c r="E31438" s="21"/>
      <c r="G31438" s="13"/>
      <c r="H31438" s="13"/>
      <c r="J31438" s="13"/>
      <c r="K31438" s="21"/>
    </row>
    <row r="31439">
      <c r="D31439" s="13"/>
      <c r="E31439" s="21"/>
      <c r="G31439" s="13"/>
      <c r="H31439" s="13"/>
      <c r="J31439" s="13"/>
      <c r="K31439" s="21"/>
    </row>
    <row r="31440">
      <c r="D31440" s="13"/>
      <c r="E31440" s="21"/>
      <c r="G31440" s="13"/>
      <c r="H31440" s="13"/>
      <c r="J31440" s="13"/>
      <c r="K31440" s="21"/>
    </row>
    <row r="31441">
      <c r="D31441" s="13"/>
      <c r="E31441" s="21"/>
      <c r="G31441" s="13"/>
      <c r="H31441" s="13"/>
      <c r="J31441" s="13"/>
      <c r="K31441" s="21"/>
    </row>
    <row r="31442">
      <c r="D31442" s="13"/>
      <c r="E31442" s="21"/>
      <c r="G31442" s="13"/>
      <c r="H31442" s="13"/>
      <c r="J31442" s="13"/>
      <c r="K31442" s="21"/>
    </row>
    <row r="31443">
      <c r="D31443" s="13"/>
      <c r="E31443" s="21"/>
      <c r="G31443" s="13"/>
      <c r="H31443" s="13"/>
      <c r="J31443" s="13"/>
      <c r="K31443" s="21"/>
    </row>
    <row r="31444">
      <c r="D31444" s="13"/>
      <c r="E31444" s="21"/>
      <c r="G31444" s="13"/>
      <c r="H31444" s="13"/>
      <c r="J31444" s="13"/>
      <c r="K31444" s="21"/>
    </row>
    <row r="31445">
      <c r="D31445" s="13"/>
      <c r="E31445" s="21"/>
      <c r="G31445" s="13"/>
      <c r="H31445" s="13"/>
      <c r="J31445" s="13"/>
      <c r="K31445" s="21"/>
    </row>
    <row r="31446">
      <c r="D31446" s="13"/>
      <c r="E31446" s="21"/>
      <c r="G31446" s="13"/>
      <c r="H31446" s="13"/>
      <c r="J31446" s="13"/>
      <c r="K31446" s="21"/>
    </row>
    <row r="31447">
      <c r="D31447" s="13"/>
      <c r="E31447" s="21"/>
      <c r="G31447" s="13"/>
      <c r="H31447" s="13"/>
      <c r="J31447" s="13"/>
      <c r="K31447" s="21"/>
    </row>
    <row r="31448">
      <c r="D31448" s="13"/>
      <c r="E31448" s="21"/>
      <c r="G31448" s="13"/>
      <c r="H31448" s="13"/>
      <c r="J31448" s="13"/>
      <c r="K31448" s="21"/>
    </row>
    <row r="31449">
      <c r="D31449" s="13"/>
      <c r="E31449" s="21"/>
      <c r="G31449" s="13"/>
      <c r="H31449" s="13"/>
      <c r="J31449" s="13"/>
      <c r="K31449" s="21"/>
    </row>
    <row r="31450">
      <c r="D31450" s="13"/>
      <c r="E31450" s="21"/>
      <c r="G31450" s="13"/>
      <c r="H31450" s="13"/>
      <c r="J31450" s="13"/>
      <c r="K31450" s="21"/>
    </row>
    <row r="31451">
      <c r="D31451" s="13"/>
      <c r="E31451" s="21"/>
      <c r="G31451" s="13"/>
      <c r="H31451" s="13"/>
      <c r="J31451" s="13"/>
      <c r="K31451" s="21"/>
    </row>
    <row r="31452">
      <c r="D31452" s="13"/>
      <c r="E31452" s="21"/>
      <c r="G31452" s="13"/>
      <c r="H31452" s="13"/>
      <c r="J31452" s="13"/>
      <c r="K31452" s="21"/>
    </row>
    <row r="31453">
      <c r="D31453" s="13"/>
      <c r="E31453" s="21"/>
      <c r="G31453" s="13"/>
      <c r="H31453" s="13"/>
      <c r="J31453" s="13"/>
      <c r="K31453" s="21"/>
    </row>
    <row r="31454">
      <c r="D31454" s="13"/>
      <c r="E31454" s="21"/>
      <c r="G31454" s="13"/>
      <c r="H31454" s="13"/>
      <c r="J31454" s="13"/>
      <c r="K31454" s="21"/>
    </row>
    <row r="31455">
      <c r="D31455" s="13"/>
      <c r="E31455" s="21"/>
      <c r="G31455" s="13"/>
      <c r="H31455" s="13"/>
      <c r="J31455" s="13"/>
      <c r="K31455" s="21"/>
    </row>
    <row r="31456">
      <c r="D31456" s="13"/>
      <c r="E31456" s="21"/>
      <c r="G31456" s="13"/>
      <c r="H31456" s="13"/>
      <c r="J31456" s="13"/>
      <c r="K31456" s="21"/>
    </row>
    <row r="31457">
      <c r="D31457" s="13"/>
      <c r="E31457" s="21"/>
      <c r="G31457" s="13"/>
      <c r="H31457" s="13"/>
      <c r="J31457" s="13"/>
      <c r="K31457" s="21"/>
    </row>
    <row r="31458">
      <c r="D31458" s="13"/>
      <c r="E31458" s="21"/>
      <c r="G31458" s="13"/>
      <c r="H31458" s="13"/>
      <c r="J31458" s="13"/>
      <c r="K31458" s="21"/>
    </row>
    <row r="31459">
      <c r="D31459" s="13"/>
      <c r="E31459" s="21"/>
      <c r="G31459" s="13"/>
      <c r="H31459" s="13"/>
      <c r="J31459" s="13"/>
      <c r="K31459" s="21"/>
    </row>
    <row r="31460">
      <c r="D31460" s="13"/>
      <c r="E31460" s="21"/>
      <c r="G31460" s="13"/>
      <c r="H31460" s="13"/>
      <c r="J31460" s="13"/>
      <c r="K31460" s="21"/>
    </row>
    <row r="31461">
      <c r="D31461" s="13"/>
      <c r="E31461" s="21"/>
      <c r="G31461" s="13"/>
      <c r="H31461" s="13"/>
      <c r="J31461" s="13"/>
      <c r="K31461" s="21"/>
    </row>
    <row r="31462">
      <c r="D31462" s="13"/>
      <c r="E31462" s="21"/>
      <c r="G31462" s="13"/>
      <c r="H31462" s="13"/>
      <c r="J31462" s="13"/>
      <c r="K31462" s="21"/>
    </row>
    <row r="31463">
      <c r="D31463" s="13"/>
      <c r="E31463" s="21"/>
      <c r="G31463" s="13"/>
      <c r="H31463" s="13"/>
      <c r="J31463" s="13"/>
      <c r="K31463" s="21"/>
    </row>
    <row r="31464">
      <c r="D31464" s="13"/>
      <c r="E31464" s="21"/>
      <c r="G31464" s="13"/>
      <c r="H31464" s="13"/>
      <c r="J31464" s="13"/>
      <c r="K31464" s="21"/>
    </row>
    <row r="31465">
      <c r="D31465" s="13"/>
      <c r="E31465" s="21"/>
      <c r="G31465" s="13"/>
      <c r="H31465" s="13"/>
      <c r="J31465" s="13"/>
      <c r="K31465" s="21"/>
    </row>
    <row r="31466">
      <c r="D31466" s="13"/>
      <c r="E31466" s="21"/>
      <c r="G31466" s="13"/>
      <c r="H31466" s="13"/>
      <c r="J31466" s="13"/>
      <c r="K31466" s="21"/>
    </row>
    <row r="31467">
      <c r="D31467" s="13"/>
      <c r="E31467" s="21"/>
      <c r="G31467" s="13"/>
      <c r="H31467" s="13"/>
      <c r="J31467" s="13"/>
      <c r="K31467" s="21"/>
    </row>
    <row r="31468">
      <c r="D31468" s="13"/>
      <c r="E31468" s="21"/>
      <c r="G31468" s="13"/>
      <c r="H31468" s="13"/>
      <c r="J31468" s="13"/>
      <c r="K31468" s="21"/>
    </row>
    <row r="31469">
      <c r="D31469" s="13"/>
      <c r="E31469" s="21"/>
      <c r="G31469" s="13"/>
      <c r="H31469" s="13"/>
      <c r="J31469" s="13"/>
      <c r="K31469" s="21"/>
    </row>
    <row r="31470">
      <c r="D31470" s="13"/>
      <c r="E31470" s="21"/>
      <c r="G31470" s="13"/>
      <c r="H31470" s="13"/>
      <c r="J31470" s="13"/>
      <c r="K31470" s="21"/>
    </row>
    <row r="31471">
      <c r="D31471" s="13"/>
      <c r="E31471" s="21"/>
      <c r="G31471" s="13"/>
      <c r="H31471" s="13"/>
      <c r="J31471" s="13"/>
      <c r="K31471" s="21"/>
    </row>
    <row r="31472">
      <c r="D31472" s="13"/>
      <c r="E31472" s="21"/>
      <c r="G31472" s="13"/>
      <c r="H31472" s="13"/>
      <c r="J31472" s="13"/>
      <c r="K31472" s="21"/>
    </row>
    <row r="31473">
      <c r="D31473" s="13"/>
      <c r="E31473" s="21"/>
      <c r="G31473" s="13"/>
      <c r="H31473" s="13"/>
      <c r="J31473" s="13"/>
      <c r="K31473" s="21"/>
    </row>
    <row r="31474">
      <c r="D31474" s="13"/>
      <c r="E31474" s="21"/>
      <c r="G31474" s="13"/>
      <c r="H31474" s="13"/>
      <c r="J31474" s="13"/>
      <c r="K31474" s="21"/>
    </row>
    <row r="31475">
      <c r="D31475" s="13"/>
      <c r="E31475" s="21"/>
      <c r="G31475" s="13"/>
      <c r="H31475" s="13"/>
      <c r="J31475" s="13"/>
      <c r="K31475" s="21"/>
    </row>
    <row r="31476">
      <c r="D31476" s="13"/>
      <c r="E31476" s="21"/>
      <c r="G31476" s="13"/>
      <c r="H31476" s="13"/>
      <c r="J31476" s="13"/>
      <c r="K31476" s="21"/>
    </row>
    <row r="31477">
      <c r="D31477" s="13"/>
      <c r="E31477" s="21"/>
      <c r="G31477" s="13"/>
      <c r="H31477" s="13"/>
      <c r="J31477" s="13"/>
      <c r="K31477" s="21"/>
    </row>
    <row r="31478">
      <c r="D31478" s="13"/>
      <c r="E31478" s="21"/>
      <c r="G31478" s="13"/>
      <c r="H31478" s="13"/>
      <c r="J31478" s="13"/>
      <c r="K31478" s="21"/>
    </row>
    <row r="31479">
      <c r="D31479" s="13"/>
      <c r="E31479" s="21"/>
      <c r="G31479" s="13"/>
      <c r="H31479" s="13"/>
      <c r="J31479" s="13"/>
      <c r="K31479" s="21"/>
    </row>
    <row r="31480">
      <c r="D31480" s="13"/>
      <c r="E31480" s="21"/>
      <c r="G31480" s="13"/>
      <c r="H31480" s="13"/>
      <c r="J31480" s="13"/>
      <c r="K31480" s="21"/>
    </row>
    <row r="31481">
      <c r="D31481" s="13"/>
      <c r="E31481" s="21"/>
      <c r="G31481" s="13"/>
      <c r="H31481" s="13"/>
      <c r="J31481" s="13"/>
      <c r="K31481" s="21"/>
    </row>
    <row r="31482">
      <c r="D31482" s="13"/>
      <c r="E31482" s="21"/>
      <c r="G31482" s="13"/>
      <c r="H31482" s="13"/>
      <c r="J31482" s="13"/>
      <c r="K31482" s="21"/>
    </row>
    <row r="31483">
      <c r="D31483" s="13"/>
      <c r="E31483" s="21"/>
      <c r="G31483" s="13"/>
      <c r="H31483" s="13"/>
      <c r="J31483" s="13"/>
      <c r="K31483" s="21"/>
    </row>
    <row r="31484">
      <c r="D31484" s="13"/>
      <c r="E31484" s="21"/>
      <c r="G31484" s="13"/>
      <c r="H31484" s="13"/>
      <c r="J31484" s="13"/>
      <c r="K31484" s="21"/>
    </row>
    <row r="31485">
      <c r="D31485" s="13"/>
      <c r="E31485" s="21"/>
      <c r="G31485" s="13"/>
      <c r="H31485" s="13"/>
      <c r="J31485" s="13"/>
      <c r="K31485" s="21"/>
    </row>
    <row r="31486">
      <c r="D31486" s="13"/>
      <c r="E31486" s="21"/>
      <c r="G31486" s="13"/>
      <c r="H31486" s="13"/>
      <c r="J31486" s="13"/>
      <c r="K31486" s="21"/>
    </row>
    <row r="31487">
      <c r="D31487" s="13"/>
      <c r="E31487" s="21"/>
      <c r="G31487" s="13"/>
      <c r="H31487" s="13"/>
      <c r="J31487" s="13"/>
      <c r="K31487" s="21"/>
    </row>
    <row r="31488">
      <c r="D31488" s="13"/>
      <c r="E31488" s="21"/>
      <c r="G31488" s="13"/>
      <c r="H31488" s="13"/>
      <c r="J31488" s="13"/>
      <c r="K31488" s="21"/>
    </row>
    <row r="31489">
      <c r="D31489" s="13"/>
      <c r="E31489" s="21"/>
      <c r="G31489" s="13"/>
      <c r="H31489" s="13"/>
      <c r="J31489" s="13"/>
      <c r="K31489" s="21"/>
    </row>
    <row r="31490">
      <c r="D31490" s="13"/>
      <c r="E31490" s="21"/>
      <c r="G31490" s="13"/>
      <c r="H31490" s="13"/>
      <c r="J31490" s="13"/>
      <c r="K31490" s="21"/>
    </row>
    <row r="31491">
      <c r="D31491" s="13"/>
      <c r="E31491" s="21"/>
      <c r="G31491" s="13"/>
      <c r="H31491" s="13"/>
      <c r="J31491" s="13"/>
      <c r="K31491" s="21"/>
    </row>
    <row r="31492">
      <c r="D31492" s="13"/>
      <c r="E31492" s="21"/>
      <c r="G31492" s="13"/>
      <c r="H31492" s="13"/>
      <c r="J31492" s="13"/>
      <c r="K31492" s="21"/>
    </row>
    <row r="31493">
      <c r="D31493" s="13"/>
      <c r="E31493" s="21"/>
      <c r="G31493" s="13"/>
      <c r="H31493" s="13"/>
      <c r="J31493" s="13"/>
      <c r="K31493" s="21"/>
    </row>
    <row r="31494">
      <c r="D31494" s="13"/>
      <c r="E31494" s="21"/>
      <c r="G31494" s="13"/>
      <c r="H31494" s="13"/>
      <c r="J31494" s="13"/>
      <c r="K31494" s="21"/>
    </row>
    <row r="31495">
      <c r="D31495" s="13"/>
      <c r="E31495" s="21"/>
      <c r="G31495" s="13"/>
      <c r="H31495" s="13"/>
      <c r="J31495" s="13"/>
      <c r="K31495" s="21"/>
    </row>
    <row r="31496">
      <c r="D31496" s="13"/>
      <c r="E31496" s="21"/>
      <c r="G31496" s="13"/>
      <c r="H31496" s="13"/>
      <c r="J31496" s="13"/>
      <c r="K31496" s="21"/>
    </row>
    <row r="31497">
      <c r="D31497" s="13"/>
      <c r="E31497" s="21"/>
      <c r="G31497" s="13"/>
      <c r="H31497" s="13"/>
      <c r="J31497" s="13"/>
      <c r="K31497" s="21"/>
    </row>
    <row r="31498">
      <c r="D31498" s="13"/>
      <c r="E31498" s="21"/>
      <c r="G31498" s="13"/>
      <c r="H31498" s="13"/>
      <c r="J31498" s="13"/>
      <c r="K31498" s="21"/>
    </row>
    <row r="31499">
      <c r="D31499" s="13"/>
      <c r="E31499" s="21"/>
      <c r="G31499" s="13"/>
      <c r="H31499" s="13"/>
      <c r="J31499" s="13"/>
      <c r="K31499" s="21"/>
    </row>
    <row r="31500">
      <c r="D31500" s="13"/>
      <c r="E31500" s="21"/>
      <c r="G31500" s="13"/>
      <c r="H31500" s="13"/>
      <c r="J31500" s="13"/>
      <c r="K31500" s="21"/>
    </row>
    <row r="31501">
      <c r="D31501" s="13"/>
      <c r="E31501" s="21"/>
      <c r="G31501" s="13"/>
      <c r="H31501" s="13"/>
      <c r="J31501" s="13"/>
      <c r="K31501" s="21"/>
    </row>
    <row r="31502">
      <c r="D31502" s="13"/>
      <c r="E31502" s="21"/>
      <c r="G31502" s="13"/>
      <c r="H31502" s="13"/>
      <c r="J31502" s="13"/>
      <c r="K31502" s="21"/>
    </row>
    <row r="31503">
      <c r="D31503" s="13"/>
      <c r="E31503" s="21"/>
      <c r="G31503" s="13"/>
      <c r="H31503" s="13"/>
      <c r="J31503" s="13"/>
      <c r="K31503" s="21"/>
    </row>
    <row r="31504">
      <c r="D31504" s="13"/>
      <c r="E31504" s="21"/>
      <c r="G31504" s="13"/>
      <c r="H31504" s="13"/>
      <c r="J31504" s="13"/>
      <c r="K31504" s="21"/>
    </row>
    <row r="31505">
      <c r="D31505" s="13"/>
      <c r="E31505" s="21"/>
      <c r="G31505" s="13"/>
      <c r="H31505" s="13"/>
      <c r="J31505" s="13"/>
      <c r="K31505" s="21"/>
    </row>
    <row r="31506">
      <c r="D31506" s="13"/>
      <c r="E31506" s="21"/>
      <c r="G31506" s="13"/>
      <c r="H31506" s="13"/>
      <c r="J31506" s="13"/>
      <c r="K31506" s="21"/>
    </row>
    <row r="31507">
      <c r="D31507" s="13"/>
      <c r="E31507" s="21"/>
      <c r="G31507" s="13"/>
      <c r="H31507" s="13"/>
      <c r="J31507" s="13"/>
      <c r="K31507" s="21"/>
    </row>
    <row r="31508">
      <c r="D31508" s="13"/>
      <c r="E31508" s="21"/>
      <c r="G31508" s="13"/>
      <c r="H31508" s="13"/>
      <c r="J31508" s="13"/>
      <c r="K31508" s="21"/>
    </row>
    <row r="31509">
      <c r="D31509" s="13"/>
      <c r="E31509" s="21"/>
      <c r="G31509" s="13"/>
      <c r="H31509" s="13"/>
      <c r="J31509" s="13"/>
      <c r="K31509" s="21"/>
    </row>
    <row r="31510">
      <c r="D31510" s="13"/>
      <c r="E31510" s="21"/>
      <c r="G31510" s="13"/>
      <c r="H31510" s="13"/>
      <c r="J31510" s="13"/>
      <c r="K31510" s="21"/>
    </row>
    <row r="31511">
      <c r="D31511" s="13"/>
      <c r="E31511" s="21"/>
      <c r="G31511" s="13"/>
      <c r="H31511" s="13"/>
      <c r="J31511" s="13"/>
      <c r="K31511" s="21"/>
    </row>
    <row r="31512">
      <c r="D31512" s="13"/>
      <c r="E31512" s="21"/>
      <c r="G31512" s="13"/>
      <c r="H31512" s="13"/>
      <c r="J31512" s="13"/>
      <c r="K31512" s="21"/>
    </row>
    <row r="31513">
      <c r="D31513" s="13"/>
      <c r="E31513" s="21"/>
      <c r="G31513" s="13"/>
      <c r="H31513" s="13"/>
      <c r="J31513" s="13"/>
      <c r="K31513" s="21"/>
    </row>
    <row r="31514">
      <c r="D31514" s="13"/>
      <c r="E31514" s="21"/>
      <c r="G31514" s="13"/>
      <c r="H31514" s="13"/>
      <c r="J31514" s="13"/>
      <c r="K31514" s="21"/>
    </row>
    <row r="31515">
      <c r="D31515" s="13"/>
      <c r="E31515" s="21"/>
      <c r="G31515" s="13"/>
      <c r="H31515" s="13"/>
      <c r="J31515" s="13"/>
      <c r="K31515" s="21"/>
    </row>
    <row r="31516">
      <c r="D31516" s="13"/>
      <c r="E31516" s="21"/>
      <c r="G31516" s="13"/>
      <c r="H31516" s="13"/>
      <c r="J31516" s="13"/>
      <c r="K31516" s="21"/>
    </row>
    <row r="31517">
      <c r="D31517" s="13"/>
      <c r="E31517" s="21"/>
      <c r="G31517" s="13"/>
      <c r="H31517" s="13"/>
      <c r="J31517" s="13"/>
      <c r="K31517" s="21"/>
    </row>
    <row r="31518">
      <c r="D31518" s="13"/>
      <c r="E31518" s="21"/>
      <c r="G31518" s="13"/>
      <c r="H31518" s="13"/>
      <c r="J31518" s="13"/>
      <c r="K31518" s="21"/>
    </row>
    <row r="31519">
      <c r="D31519" s="13"/>
      <c r="E31519" s="21"/>
      <c r="G31519" s="13"/>
      <c r="H31519" s="13"/>
      <c r="J31519" s="13"/>
      <c r="K31519" s="21"/>
    </row>
    <row r="31520">
      <c r="D31520" s="13"/>
      <c r="E31520" s="21"/>
      <c r="G31520" s="13"/>
      <c r="H31520" s="13"/>
      <c r="J31520" s="13"/>
      <c r="K31520" s="21"/>
    </row>
    <row r="31521">
      <c r="D31521" s="13"/>
      <c r="E31521" s="21"/>
      <c r="G31521" s="13"/>
      <c r="H31521" s="13"/>
      <c r="J31521" s="13"/>
      <c r="K31521" s="21"/>
    </row>
    <row r="31522">
      <c r="D31522" s="13"/>
      <c r="E31522" s="21"/>
      <c r="G31522" s="13"/>
      <c r="H31522" s="13"/>
      <c r="J31522" s="13"/>
      <c r="K31522" s="21"/>
    </row>
    <row r="31523">
      <c r="D31523" s="13"/>
      <c r="E31523" s="21"/>
      <c r="G31523" s="13"/>
      <c r="H31523" s="13"/>
      <c r="J31523" s="13"/>
      <c r="K31523" s="21"/>
    </row>
    <row r="31524">
      <c r="D31524" s="13"/>
      <c r="E31524" s="21"/>
      <c r="G31524" s="13"/>
      <c r="H31524" s="13"/>
      <c r="J31524" s="13"/>
      <c r="K31524" s="21"/>
    </row>
    <row r="31525">
      <c r="D31525" s="13"/>
      <c r="E31525" s="21"/>
      <c r="G31525" s="13"/>
      <c r="H31525" s="13"/>
      <c r="J31525" s="13"/>
      <c r="K31525" s="21"/>
    </row>
    <row r="31526">
      <c r="D31526" s="13"/>
      <c r="E31526" s="21"/>
      <c r="G31526" s="13"/>
      <c r="H31526" s="13"/>
      <c r="J31526" s="13"/>
      <c r="K31526" s="21"/>
    </row>
    <row r="31527">
      <c r="D31527" s="13"/>
      <c r="E31527" s="21"/>
      <c r="G31527" s="13"/>
      <c r="H31527" s="13"/>
      <c r="J31527" s="13"/>
      <c r="K31527" s="21"/>
    </row>
    <row r="31528">
      <c r="D31528" s="13"/>
      <c r="E31528" s="21"/>
      <c r="G31528" s="13"/>
      <c r="H31528" s="13"/>
      <c r="J31528" s="13"/>
      <c r="K31528" s="21"/>
    </row>
    <row r="31529">
      <c r="D31529" s="13"/>
      <c r="E31529" s="21"/>
      <c r="G31529" s="13"/>
      <c r="H31529" s="13"/>
      <c r="J31529" s="13"/>
      <c r="K31529" s="21"/>
    </row>
    <row r="31530">
      <c r="D31530" s="13"/>
      <c r="E31530" s="21"/>
      <c r="G31530" s="13"/>
      <c r="H31530" s="13"/>
      <c r="J31530" s="13"/>
      <c r="K31530" s="21"/>
    </row>
    <row r="31531">
      <c r="D31531" s="13"/>
      <c r="E31531" s="21"/>
      <c r="G31531" s="13"/>
      <c r="H31531" s="13"/>
      <c r="J31531" s="13"/>
      <c r="K31531" s="21"/>
    </row>
    <row r="31532">
      <c r="D31532" s="13"/>
      <c r="E31532" s="21"/>
      <c r="G31532" s="13"/>
      <c r="H31532" s="13"/>
      <c r="J31532" s="13"/>
      <c r="K31532" s="21"/>
    </row>
    <row r="31533">
      <c r="D31533" s="13"/>
      <c r="E31533" s="21"/>
      <c r="G31533" s="13"/>
      <c r="H31533" s="13"/>
      <c r="J31533" s="13"/>
      <c r="K31533" s="21"/>
    </row>
    <row r="31534">
      <c r="D31534" s="13"/>
      <c r="E31534" s="21"/>
      <c r="G31534" s="13"/>
      <c r="H31534" s="13"/>
      <c r="J31534" s="13"/>
      <c r="K31534" s="21"/>
    </row>
    <row r="31535">
      <c r="D31535" s="13"/>
      <c r="E31535" s="21"/>
      <c r="G31535" s="13"/>
      <c r="H31535" s="13"/>
      <c r="J31535" s="13"/>
      <c r="K31535" s="21"/>
    </row>
    <row r="31536">
      <c r="D31536" s="13"/>
      <c r="E31536" s="21"/>
      <c r="G31536" s="13"/>
      <c r="H31536" s="13"/>
      <c r="J31536" s="13"/>
      <c r="K31536" s="21"/>
    </row>
    <row r="31537">
      <c r="D31537" s="13"/>
      <c r="E31537" s="21"/>
      <c r="G31537" s="13"/>
      <c r="H31537" s="13"/>
      <c r="J31537" s="13"/>
      <c r="K31537" s="21"/>
    </row>
    <row r="31538">
      <c r="D31538" s="13"/>
      <c r="E31538" s="21"/>
      <c r="G31538" s="13"/>
      <c r="H31538" s="13"/>
      <c r="J31538" s="13"/>
      <c r="K31538" s="21"/>
    </row>
    <row r="31539">
      <c r="D31539" s="13"/>
      <c r="E31539" s="21"/>
      <c r="G31539" s="13"/>
      <c r="H31539" s="13"/>
      <c r="J31539" s="13"/>
      <c r="K31539" s="21"/>
    </row>
    <row r="31540">
      <c r="D31540" s="13"/>
      <c r="E31540" s="21"/>
      <c r="G31540" s="13"/>
      <c r="H31540" s="13"/>
      <c r="J31540" s="13"/>
      <c r="K31540" s="21"/>
    </row>
    <row r="31541">
      <c r="D31541" s="13"/>
      <c r="E31541" s="21"/>
      <c r="G31541" s="13"/>
      <c r="H31541" s="13"/>
      <c r="J31541" s="13"/>
      <c r="K31541" s="21"/>
    </row>
    <row r="31542">
      <c r="D31542" s="13"/>
      <c r="E31542" s="21"/>
      <c r="G31542" s="13"/>
      <c r="H31542" s="13"/>
      <c r="J31542" s="13"/>
      <c r="K31542" s="21"/>
    </row>
    <row r="31543">
      <c r="D31543" s="13"/>
      <c r="E31543" s="21"/>
      <c r="G31543" s="13"/>
      <c r="H31543" s="13"/>
      <c r="J31543" s="13"/>
      <c r="K31543" s="21"/>
    </row>
    <row r="31544">
      <c r="D31544" s="13"/>
      <c r="E31544" s="21"/>
      <c r="G31544" s="13"/>
      <c r="H31544" s="13"/>
      <c r="J31544" s="13"/>
      <c r="K31544" s="21"/>
    </row>
    <row r="31545">
      <c r="D31545" s="13"/>
      <c r="E31545" s="21"/>
      <c r="G31545" s="13"/>
      <c r="H31545" s="13"/>
      <c r="J31545" s="13"/>
      <c r="K31545" s="21"/>
    </row>
    <row r="31546">
      <c r="D31546" s="13"/>
      <c r="E31546" s="21"/>
      <c r="G31546" s="13"/>
      <c r="H31546" s="13"/>
      <c r="J31546" s="13"/>
      <c r="K31546" s="21"/>
    </row>
    <row r="31547">
      <c r="D31547" s="13"/>
      <c r="E31547" s="21"/>
      <c r="G31547" s="13"/>
      <c r="H31547" s="13"/>
      <c r="J31547" s="13"/>
      <c r="K31547" s="21"/>
    </row>
    <row r="31548">
      <c r="D31548" s="13"/>
      <c r="E31548" s="21"/>
      <c r="G31548" s="13"/>
      <c r="H31548" s="13"/>
      <c r="J31548" s="13"/>
      <c r="K31548" s="21"/>
    </row>
    <row r="31549">
      <c r="D31549" s="13"/>
      <c r="E31549" s="21"/>
      <c r="G31549" s="13"/>
      <c r="H31549" s="13"/>
      <c r="J31549" s="13"/>
      <c r="K31549" s="21"/>
    </row>
    <row r="31550">
      <c r="D31550" s="13"/>
      <c r="E31550" s="21"/>
      <c r="G31550" s="13"/>
      <c r="H31550" s="13"/>
      <c r="J31550" s="13"/>
      <c r="K31550" s="21"/>
    </row>
    <row r="31551">
      <c r="D31551" s="13"/>
      <c r="E31551" s="21"/>
      <c r="G31551" s="13"/>
      <c r="H31551" s="13"/>
      <c r="J31551" s="13"/>
      <c r="K31551" s="21"/>
    </row>
    <row r="31552">
      <c r="D31552" s="13"/>
      <c r="E31552" s="21"/>
      <c r="G31552" s="13"/>
      <c r="H31552" s="13"/>
      <c r="J31552" s="13"/>
      <c r="K31552" s="21"/>
    </row>
    <row r="31553">
      <c r="D31553" s="13"/>
      <c r="E31553" s="21"/>
      <c r="G31553" s="13"/>
      <c r="H31553" s="13"/>
      <c r="J31553" s="13"/>
      <c r="K31553" s="21"/>
    </row>
    <row r="31554">
      <c r="D31554" s="13"/>
      <c r="E31554" s="21"/>
      <c r="G31554" s="13"/>
      <c r="H31554" s="13"/>
      <c r="J31554" s="13"/>
      <c r="K31554" s="21"/>
    </row>
    <row r="31555">
      <c r="D31555" s="13"/>
      <c r="E31555" s="21"/>
      <c r="G31555" s="13"/>
      <c r="H31555" s="13"/>
      <c r="J31555" s="13"/>
      <c r="K31555" s="21"/>
    </row>
    <row r="31556">
      <c r="D31556" s="13"/>
      <c r="E31556" s="21"/>
      <c r="G31556" s="13"/>
      <c r="H31556" s="13"/>
      <c r="J31556" s="13"/>
      <c r="K31556" s="21"/>
    </row>
    <row r="31557">
      <c r="D31557" s="13"/>
      <c r="E31557" s="21"/>
      <c r="G31557" s="13"/>
      <c r="H31557" s="13"/>
      <c r="J31557" s="13"/>
      <c r="K31557" s="21"/>
    </row>
    <row r="31558">
      <c r="D31558" s="13"/>
      <c r="E31558" s="21"/>
      <c r="G31558" s="13"/>
      <c r="H31558" s="13"/>
      <c r="J31558" s="13"/>
      <c r="K31558" s="21"/>
    </row>
    <row r="31559">
      <c r="D31559" s="13"/>
      <c r="E31559" s="21"/>
      <c r="G31559" s="13"/>
      <c r="H31559" s="13"/>
      <c r="J31559" s="13"/>
      <c r="K31559" s="21"/>
    </row>
    <row r="31560">
      <c r="D31560" s="13"/>
      <c r="E31560" s="21"/>
      <c r="G31560" s="13"/>
      <c r="H31560" s="13"/>
      <c r="J31560" s="13"/>
      <c r="K31560" s="21"/>
    </row>
    <row r="31561">
      <c r="D31561" s="13"/>
      <c r="E31561" s="21"/>
      <c r="G31561" s="13"/>
      <c r="H31561" s="13"/>
      <c r="J31561" s="13"/>
      <c r="K31561" s="21"/>
    </row>
    <row r="31562">
      <c r="D31562" s="13"/>
      <c r="E31562" s="21"/>
      <c r="G31562" s="13"/>
      <c r="H31562" s="13"/>
      <c r="J31562" s="13"/>
      <c r="K31562" s="21"/>
    </row>
    <row r="31563">
      <c r="D31563" s="13"/>
      <c r="E31563" s="21"/>
      <c r="G31563" s="13"/>
      <c r="H31563" s="13"/>
      <c r="J31563" s="13"/>
      <c r="K31563" s="21"/>
    </row>
    <row r="31564">
      <c r="D31564" s="13"/>
      <c r="E31564" s="21"/>
      <c r="G31564" s="13"/>
      <c r="H31564" s="13"/>
      <c r="J31564" s="13"/>
      <c r="K31564" s="21"/>
    </row>
    <row r="31565">
      <c r="D31565" s="13"/>
      <c r="E31565" s="21"/>
      <c r="G31565" s="13"/>
      <c r="H31565" s="13"/>
      <c r="J31565" s="13"/>
      <c r="K31565" s="21"/>
    </row>
    <row r="31566">
      <c r="D31566" s="13"/>
      <c r="E31566" s="21"/>
      <c r="G31566" s="13"/>
      <c r="H31566" s="13"/>
      <c r="J31566" s="13"/>
      <c r="K31566" s="21"/>
    </row>
    <row r="31567">
      <c r="D31567" s="13"/>
      <c r="E31567" s="21"/>
      <c r="G31567" s="13"/>
      <c r="H31567" s="13"/>
      <c r="J31567" s="13"/>
      <c r="K31567" s="21"/>
    </row>
    <row r="31568">
      <c r="D31568" s="13"/>
      <c r="E31568" s="21"/>
      <c r="G31568" s="13"/>
      <c r="H31568" s="13"/>
      <c r="J31568" s="13"/>
      <c r="K31568" s="21"/>
    </row>
    <row r="31569">
      <c r="D31569" s="13"/>
      <c r="E31569" s="21"/>
      <c r="G31569" s="13"/>
      <c r="H31569" s="13"/>
      <c r="J31569" s="13"/>
      <c r="K31569" s="21"/>
    </row>
    <row r="31570">
      <c r="D31570" s="13"/>
      <c r="E31570" s="21"/>
      <c r="G31570" s="13"/>
      <c r="H31570" s="13"/>
      <c r="J31570" s="13"/>
      <c r="K31570" s="21"/>
    </row>
    <row r="31571">
      <c r="D31571" s="13"/>
      <c r="E31571" s="21"/>
      <c r="G31571" s="13"/>
      <c r="H31571" s="13"/>
      <c r="J31571" s="13"/>
      <c r="K31571" s="21"/>
    </row>
    <row r="31572">
      <c r="D31572" s="13"/>
      <c r="E31572" s="21"/>
      <c r="G31572" s="13"/>
      <c r="H31572" s="13"/>
      <c r="J31572" s="13"/>
      <c r="K31572" s="21"/>
    </row>
    <row r="31573">
      <c r="D31573" s="13"/>
      <c r="E31573" s="21"/>
      <c r="G31573" s="13"/>
      <c r="H31573" s="13"/>
      <c r="J31573" s="13"/>
      <c r="K31573" s="21"/>
    </row>
    <row r="31574">
      <c r="D31574" s="13"/>
      <c r="E31574" s="21"/>
      <c r="G31574" s="13"/>
      <c r="H31574" s="13"/>
      <c r="J31574" s="13"/>
      <c r="K31574" s="21"/>
    </row>
    <row r="31575">
      <c r="D31575" s="13"/>
      <c r="E31575" s="21"/>
      <c r="G31575" s="13"/>
      <c r="H31575" s="13"/>
      <c r="J31575" s="13"/>
      <c r="K31575" s="21"/>
    </row>
    <row r="31576">
      <c r="D31576" s="13"/>
      <c r="E31576" s="21"/>
      <c r="G31576" s="13"/>
      <c r="H31576" s="13"/>
      <c r="J31576" s="13"/>
      <c r="K31576" s="21"/>
    </row>
    <row r="31577">
      <c r="D31577" s="13"/>
      <c r="E31577" s="21"/>
      <c r="G31577" s="13"/>
      <c r="H31577" s="13"/>
      <c r="J31577" s="13"/>
      <c r="K31577" s="21"/>
    </row>
    <row r="31578">
      <c r="D31578" s="13"/>
      <c r="E31578" s="21"/>
      <c r="G31578" s="13"/>
      <c r="H31578" s="13"/>
      <c r="J31578" s="13"/>
      <c r="K31578" s="21"/>
    </row>
    <row r="31579">
      <c r="D31579" s="13"/>
      <c r="E31579" s="21"/>
      <c r="G31579" s="13"/>
      <c r="H31579" s="13"/>
      <c r="J31579" s="13"/>
      <c r="K31579" s="21"/>
    </row>
    <row r="31580">
      <c r="D31580" s="13"/>
      <c r="E31580" s="21"/>
      <c r="G31580" s="13"/>
      <c r="H31580" s="13"/>
      <c r="J31580" s="13"/>
      <c r="K31580" s="21"/>
    </row>
    <row r="31581">
      <c r="D31581" s="13"/>
      <c r="E31581" s="21"/>
      <c r="G31581" s="13"/>
      <c r="H31581" s="13"/>
      <c r="J31581" s="13"/>
      <c r="K31581" s="21"/>
    </row>
    <row r="31582">
      <c r="D31582" s="13"/>
      <c r="E31582" s="21"/>
      <c r="G31582" s="13"/>
      <c r="H31582" s="13"/>
      <c r="J31582" s="13"/>
      <c r="K31582" s="21"/>
    </row>
    <row r="31583">
      <c r="D31583" s="13"/>
      <c r="E31583" s="21"/>
      <c r="G31583" s="13"/>
      <c r="H31583" s="13"/>
      <c r="J31583" s="13"/>
      <c r="K31583" s="21"/>
    </row>
    <row r="31584">
      <c r="D31584" s="13"/>
      <c r="E31584" s="21"/>
      <c r="G31584" s="13"/>
      <c r="H31584" s="13"/>
      <c r="J31584" s="13"/>
      <c r="K31584" s="21"/>
    </row>
    <row r="31585">
      <c r="D31585" s="13"/>
      <c r="E31585" s="21"/>
      <c r="G31585" s="13"/>
      <c r="H31585" s="13"/>
      <c r="J31585" s="13"/>
      <c r="K31585" s="21"/>
    </row>
    <row r="31586">
      <c r="D31586" s="13"/>
      <c r="E31586" s="21"/>
      <c r="G31586" s="13"/>
      <c r="H31586" s="13"/>
      <c r="J31586" s="13"/>
      <c r="K31586" s="21"/>
    </row>
    <row r="31587">
      <c r="D31587" s="13"/>
      <c r="E31587" s="21"/>
      <c r="G31587" s="13"/>
      <c r="H31587" s="13"/>
      <c r="J31587" s="13"/>
      <c r="K31587" s="21"/>
    </row>
    <row r="31588">
      <c r="D31588" s="13"/>
      <c r="E31588" s="21"/>
      <c r="G31588" s="13"/>
      <c r="H31588" s="13"/>
      <c r="J31588" s="13"/>
      <c r="K31588" s="21"/>
    </row>
    <row r="31589">
      <c r="D31589" s="13"/>
      <c r="E31589" s="21"/>
      <c r="G31589" s="13"/>
      <c r="H31589" s="13"/>
      <c r="J31589" s="13"/>
      <c r="K31589" s="21"/>
    </row>
    <row r="31590">
      <c r="D31590" s="13"/>
      <c r="E31590" s="21"/>
      <c r="G31590" s="13"/>
      <c r="H31590" s="13"/>
      <c r="J31590" s="13"/>
      <c r="K31590" s="21"/>
    </row>
    <row r="31591">
      <c r="D31591" s="13"/>
      <c r="E31591" s="21"/>
      <c r="G31591" s="13"/>
      <c r="H31591" s="13"/>
      <c r="J31591" s="13"/>
      <c r="K31591" s="21"/>
    </row>
    <row r="31592">
      <c r="D31592" s="13"/>
      <c r="E31592" s="21"/>
      <c r="G31592" s="13"/>
      <c r="H31592" s="13"/>
      <c r="J31592" s="13"/>
      <c r="K31592" s="21"/>
    </row>
    <row r="31593">
      <c r="D31593" s="13"/>
      <c r="E31593" s="21"/>
      <c r="G31593" s="13"/>
      <c r="H31593" s="13"/>
      <c r="J31593" s="13"/>
      <c r="K31593" s="21"/>
    </row>
    <row r="31594">
      <c r="D31594" s="13"/>
      <c r="E31594" s="21"/>
      <c r="G31594" s="13"/>
      <c r="H31594" s="13"/>
      <c r="J31594" s="13"/>
      <c r="K31594" s="21"/>
    </row>
    <row r="31595">
      <c r="D31595" s="13"/>
      <c r="E31595" s="21"/>
      <c r="G31595" s="13"/>
      <c r="H31595" s="13"/>
      <c r="J31595" s="13"/>
      <c r="K31595" s="21"/>
    </row>
    <row r="31596">
      <c r="D31596" s="13"/>
      <c r="E31596" s="21"/>
      <c r="G31596" s="13"/>
      <c r="H31596" s="13"/>
      <c r="J31596" s="13"/>
      <c r="K31596" s="21"/>
    </row>
    <row r="31597">
      <c r="D31597" s="13"/>
      <c r="E31597" s="21"/>
      <c r="G31597" s="13"/>
      <c r="H31597" s="13"/>
      <c r="J31597" s="13"/>
      <c r="K31597" s="21"/>
    </row>
    <row r="31598">
      <c r="D31598" s="13"/>
      <c r="E31598" s="21"/>
      <c r="G31598" s="13"/>
      <c r="H31598" s="13"/>
      <c r="J31598" s="13"/>
      <c r="K31598" s="21"/>
    </row>
    <row r="31599">
      <c r="D31599" s="13"/>
      <c r="E31599" s="21"/>
      <c r="G31599" s="13"/>
      <c r="H31599" s="13"/>
      <c r="J31599" s="13"/>
      <c r="K31599" s="21"/>
    </row>
    <row r="31600">
      <c r="D31600" s="13"/>
      <c r="E31600" s="21"/>
      <c r="G31600" s="13"/>
      <c r="H31600" s="13"/>
      <c r="J31600" s="13"/>
      <c r="K31600" s="21"/>
    </row>
    <row r="31601">
      <c r="D31601" s="13"/>
      <c r="E31601" s="21"/>
      <c r="G31601" s="13"/>
      <c r="H31601" s="13"/>
      <c r="J31601" s="13"/>
      <c r="K31601" s="21"/>
    </row>
    <row r="31602">
      <c r="D31602" s="13"/>
      <c r="E31602" s="21"/>
      <c r="G31602" s="13"/>
      <c r="H31602" s="13"/>
      <c r="J31602" s="13"/>
      <c r="K31602" s="21"/>
    </row>
    <row r="31603">
      <c r="D31603" s="13"/>
      <c r="E31603" s="21"/>
      <c r="G31603" s="13"/>
      <c r="H31603" s="13"/>
      <c r="J31603" s="13"/>
      <c r="K31603" s="21"/>
    </row>
    <row r="31604">
      <c r="D31604" s="13"/>
      <c r="E31604" s="21"/>
      <c r="G31604" s="13"/>
      <c r="H31604" s="13"/>
      <c r="J31604" s="13"/>
      <c r="K31604" s="21"/>
    </row>
    <row r="31605">
      <c r="D31605" s="13"/>
      <c r="E31605" s="21"/>
      <c r="G31605" s="13"/>
      <c r="H31605" s="13"/>
      <c r="J31605" s="13"/>
      <c r="K31605" s="21"/>
    </row>
    <row r="31606">
      <c r="D31606" s="13"/>
      <c r="E31606" s="21"/>
      <c r="G31606" s="13"/>
      <c r="H31606" s="13"/>
      <c r="J31606" s="13"/>
      <c r="K31606" s="21"/>
    </row>
    <row r="31607">
      <c r="D31607" s="13"/>
      <c r="E31607" s="21"/>
      <c r="G31607" s="13"/>
      <c r="H31607" s="13"/>
      <c r="J31607" s="13"/>
      <c r="K31607" s="21"/>
    </row>
    <row r="31608">
      <c r="D31608" s="13"/>
      <c r="E31608" s="21"/>
      <c r="G31608" s="13"/>
      <c r="H31608" s="13"/>
      <c r="J31608" s="13"/>
      <c r="K31608" s="21"/>
    </row>
    <row r="31609">
      <c r="D31609" s="13"/>
      <c r="E31609" s="21"/>
      <c r="G31609" s="13"/>
      <c r="H31609" s="13"/>
      <c r="J31609" s="13"/>
      <c r="K31609" s="21"/>
    </row>
    <row r="31610">
      <c r="D31610" s="13"/>
      <c r="E31610" s="21"/>
      <c r="G31610" s="13"/>
      <c r="H31610" s="13"/>
      <c r="J31610" s="13"/>
      <c r="K31610" s="21"/>
    </row>
    <row r="31611">
      <c r="D31611" s="13"/>
      <c r="E31611" s="21"/>
      <c r="G31611" s="13"/>
      <c r="H31611" s="13"/>
      <c r="J31611" s="13"/>
      <c r="K31611" s="21"/>
    </row>
    <row r="31612">
      <c r="D31612" s="13"/>
      <c r="E31612" s="21"/>
      <c r="G31612" s="13"/>
      <c r="H31612" s="13"/>
      <c r="J31612" s="13"/>
      <c r="K31612" s="21"/>
    </row>
    <row r="31613">
      <c r="D31613" s="13"/>
      <c r="E31613" s="21"/>
      <c r="G31613" s="13"/>
      <c r="H31613" s="13"/>
      <c r="J31613" s="13"/>
      <c r="K31613" s="21"/>
    </row>
    <row r="31614">
      <c r="D31614" s="13"/>
      <c r="E31614" s="21"/>
      <c r="G31614" s="13"/>
      <c r="H31614" s="13"/>
      <c r="J31614" s="13"/>
      <c r="K31614" s="21"/>
    </row>
    <row r="31615">
      <c r="D31615" s="13"/>
      <c r="E31615" s="21"/>
      <c r="G31615" s="13"/>
      <c r="H31615" s="13"/>
      <c r="J31615" s="13"/>
      <c r="K31615" s="21"/>
    </row>
    <row r="31616">
      <c r="D31616" s="13"/>
      <c r="E31616" s="21"/>
      <c r="G31616" s="13"/>
      <c r="H31616" s="13"/>
      <c r="J31616" s="13"/>
      <c r="K31616" s="21"/>
    </row>
    <row r="31617">
      <c r="D31617" s="13"/>
      <c r="E31617" s="21"/>
      <c r="G31617" s="13"/>
      <c r="H31617" s="13"/>
      <c r="J31617" s="13"/>
      <c r="K31617" s="21"/>
    </row>
    <row r="31618">
      <c r="D31618" s="13"/>
      <c r="E31618" s="21"/>
      <c r="G31618" s="13"/>
      <c r="H31618" s="13"/>
      <c r="J31618" s="13"/>
      <c r="K31618" s="21"/>
    </row>
    <row r="31619">
      <c r="D31619" s="13"/>
      <c r="E31619" s="21"/>
      <c r="G31619" s="13"/>
      <c r="H31619" s="13"/>
      <c r="J31619" s="13"/>
      <c r="K31619" s="21"/>
    </row>
    <row r="31620">
      <c r="D31620" s="13"/>
      <c r="E31620" s="21"/>
      <c r="G31620" s="13"/>
      <c r="H31620" s="13"/>
      <c r="J31620" s="13"/>
      <c r="K31620" s="21"/>
    </row>
    <row r="31621">
      <c r="D31621" s="13"/>
      <c r="E31621" s="21"/>
      <c r="G31621" s="13"/>
      <c r="H31621" s="13"/>
      <c r="J31621" s="13"/>
      <c r="K31621" s="21"/>
    </row>
    <row r="31622">
      <c r="D31622" s="13"/>
      <c r="E31622" s="21"/>
      <c r="G31622" s="13"/>
      <c r="H31622" s="13"/>
      <c r="J31622" s="13"/>
      <c r="K31622" s="21"/>
    </row>
    <row r="31623">
      <c r="D31623" s="13"/>
      <c r="E31623" s="21"/>
      <c r="G31623" s="13"/>
      <c r="H31623" s="13"/>
      <c r="J31623" s="13"/>
      <c r="K31623" s="21"/>
    </row>
    <row r="31624">
      <c r="D31624" s="13"/>
      <c r="E31624" s="21"/>
      <c r="G31624" s="13"/>
      <c r="H31624" s="13"/>
      <c r="J31624" s="13"/>
      <c r="K31624" s="21"/>
    </row>
    <row r="31625">
      <c r="D31625" s="13"/>
      <c r="E31625" s="21"/>
      <c r="G31625" s="13"/>
      <c r="H31625" s="13"/>
      <c r="J31625" s="13"/>
      <c r="K31625" s="21"/>
    </row>
    <row r="31626">
      <c r="D31626" s="13"/>
      <c r="E31626" s="21"/>
      <c r="G31626" s="13"/>
      <c r="H31626" s="13"/>
      <c r="J31626" s="13"/>
      <c r="K31626" s="21"/>
    </row>
    <row r="31627">
      <c r="D31627" s="13"/>
      <c r="E31627" s="21"/>
      <c r="G31627" s="13"/>
      <c r="H31627" s="13"/>
      <c r="J31627" s="13"/>
      <c r="K31627" s="21"/>
    </row>
    <row r="31628">
      <c r="D31628" s="13"/>
      <c r="E31628" s="21"/>
      <c r="G31628" s="13"/>
      <c r="H31628" s="13"/>
      <c r="J31628" s="13"/>
      <c r="K31628" s="21"/>
    </row>
    <row r="31629">
      <c r="D31629" s="13"/>
      <c r="E31629" s="21"/>
      <c r="G31629" s="13"/>
      <c r="H31629" s="13"/>
      <c r="J31629" s="13"/>
      <c r="K31629" s="21"/>
    </row>
    <row r="31630">
      <c r="D31630" s="13"/>
      <c r="E31630" s="21"/>
      <c r="G31630" s="13"/>
      <c r="H31630" s="13"/>
      <c r="J31630" s="13"/>
      <c r="K31630" s="21"/>
    </row>
    <row r="31631">
      <c r="D31631" s="13"/>
      <c r="E31631" s="21"/>
      <c r="G31631" s="13"/>
      <c r="H31631" s="13"/>
      <c r="J31631" s="13"/>
      <c r="K31631" s="21"/>
    </row>
    <row r="31632">
      <c r="D31632" s="13"/>
      <c r="E31632" s="21"/>
      <c r="G31632" s="13"/>
      <c r="H31632" s="13"/>
      <c r="J31632" s="13"/>
      <c r="K31632" s="21"/>
    </row>
    <row r="31633">
      <c r="D31633" s="13"/>
      <c r="E31633" s="21"/>
      <c r="G31633" s="13"/>
      <c r="H31633" s="13"/>
      <c r="J31633" s="13"/>
      <c r="K31633" s="21"/>
    </row>
    <row r="31634">
      <c r="D31634" s="13"/>
      <c r="E31634" s="21"/>
      <c r="G31634" s="13"/>
      <c r="H31634" s="13"/>
      <c r="J31634" s="13"/>
      <c r="K31634" s="21"/>
    </row>
    <row r="31635">
      <c r="D31635" s="13"/>
      <c r="E31635" s="21"/>
      <c r="G31635" s="13"/>
      <c r="H31635" s="13"/>
      <c r="J31635" s="13"/>
      <c r="K31635" s="21"/>
    </row>
    <row r="31636">
      <c r="D31636" s="13"/>
      <c r="E31636" s="21"/>
      <c r="G31636" s="13"/>
      <c r="H31636" s="13"/>
      <c r="J31636" s="13"/>
      <c r="K31636" s="21"/>
    </row>
    <row r="31637">
      <c r="D31637" s="13"/>
      <c r="E31637" s="21"/>
      <c r="G31637" s="13"/>
      <c r="H31637" s="13"/>
      <c r="J31637" s="13"/>
      <c r="K31637" s="21"/>
    </row>
    <row r="31638">
      <c r="D31638" s="13"/>
      <c r="E31638" s="21"/>
      <c r="G31638" s="13"/>
      <c r="H31638" s="13"/>
      <c r="J31638" s="13"/>
      <c r="K31638" s="21"/>
    </row>
    <row r="31639">
      <c r="D31639" s="13"/>
      <c r="E31639" s="21"/>
      <c r="G31639" s="13"/>
      <c r="H31639" s="13"/>
      <c r="J31639" s="13"/>
      <c r="K31639" s="21"/>
    </row>
    <row r="31640">
      <c r="D31640" s="13"/>
      <c r="E31640" s="21"/>
      <c r="G31640" s="13"/>
      <c r="H31640" s="13"/>
      <c r="J31640" s="13"/>
      <c r="K31640" s="21"/>
    </row>
    <row r="31641">
      <c r="D31641" s="13"/>
      <c r="E31641" s="21"/>
      <c r="G31641" s="13"/>
      <c r="H31641" s="13"/>
      <c r="J31641" s="13"/>
      <c r="K31641" s="21"/>
    </row>
    <row r="31642">
      <c r="D31642" s="13"/>
      <c r="E31642" s="21"/>
      <c r="G31642" s="13"/>
      <c r="H31642" s="13"/>
      <c r="J31642" s="13"/>
      <c r="K31642" s="21"/>
    </row>
    <row r="31643">
      <c r="D31643" s="13"/>
      <c r="E31643" s="21"/>
      <c r="G31643" s="13"/>
      <c r="H31643" s="13"/>
      <c r="J31643" s="13"/>
      <c r="K31643" s="21"/>
    </row>
    <row r="31644">
      <c r="D31644" s="13"/>
      <c r="E31644" s="21"/>
      <c r="G31644" s="13"/>
      <c r="H31644" s="13"/>
      <c r="J31644" s="13"/>
      <c r="K31644" s="21"/>
    </row>
    <row r="31645">
      <c r="D31645" s="13"/>
      <c r="E31645" s="21"/>
      <c r="G31645" s="13"/>
      <c r="H31645" s="13"/>
      <c r="J31645" s="13"/>
      <c r="K31645" s="21"/>
    </row>
    <row r="31646">
      <c r="D31646" s="13"/>
      <c r="E31646" s="21"/>
      <c r="G31646" s="13"/>
      <c r="H31646" s="13"/>
      <c r="J31646" s="13"/>
      <c r="K31646" s="21"/>
    </row>
    <row r="31647">
      <c r="D31647" s="13"/>
      <c r="E31647" s="21"/>
      <c r="G31647" s="13"/>
      <c r="H31647" s="13"/>
      <c r="J31647" s="13"/>
      <c r="K31647" s="21"/>
    </row>
    <row r="31648">
      <c r="D31648" s="13"/>
      <c r="E31648" s="21"/>
      <c r="G31648" s="13"/>
      <c r="H31648" s="13"/>
      <c r="J31648" s="13"/>
      <c r="K31648" s="21"/>
    </row>
    <row r="31649">
      <c r="D31649" s="13"/>
      <c r="E31649" s="21"/>
      <c r="G31649" s="13"/>
      <c r="H31649" s="13"/>
      <c r="J31649" s="13"/>
      <c r="K31649" s="21"/>
    </row>
    <row r="31650">
      <c r="D31650" s="13"/>
      <c r="E31650" s="21"/>
      <c r="G31650" s="13"/>
      <c r="H31650" s="13"/>
      <c r="J31650" s="13"/>
      <c r="K31650" s="21"/>
    </row>
    <row r="31651">
      <c r="D31651" s="13"/>
      <c r="E31651" s="21"/>
      <c r="G31651" s="13"/>
      <c r="H31651" s="13"/>
      <c r="J31651" s="13"/>
      <c r="K31651" s="21"/>
    </row>
    <row r="31652">
      <c r="D31652" s="13"/>
      <c r="E31652" s="21"/>
      <c r="G31652" s="13"/>
      <c r="H31652" s="13"/>
      <c r="J31652" s="13"/>
      <c r="K31652" s="21"/>
    </row>
    <row r="31653">
      <c r="D31653" s="13"/>
      <c r="E31653" s="21"/>
      <c r="G31653" s="13"/>
      <c r="H31653" s="13"/>
      <c r="J31653" s="13"/>
      <c r="K31653" s="21"/>
    </row>
    <row r="31654">
      <c r="D31654" s="13"/>
      <c r="E31654" s="21"/>
      <c r="G31654" s="13"/>
      <c r="H31654" s="13"/>
      <c r="J31654" s="13"/>
      <c r="K31654" s="21"/>
    </row>
    <row r="31655">
      <c r="D31655" s="13"/>
      <c r="E31655" s="21"/>
      <c r="G31655" s="13"/>
      <c r="H31655" s="13"/>
      <c r="J31655" s="13"/>
      <c r="K31655" s="21"/>
    </row>
    <row r="31656">
      <c r="D31656" s="13"/>
      <c r="E31656" s="21"/>
      <c r="G31656" s="13"/>
      <c r="H31656" s="13"/>
      <c r="J31656" s="13"/>
      <c r="K31656" s="21"/>
    </row>
    <row r="31657">
      <c r="D31657" s="13"/>
      <c r="E31657" s="21"/>
      <c r="G31657" s="13"/>
      <c r="H31657" s="13"/>
      <c r="J31657" s="13"/>
      <c r="K31657" s="21"/>
    </row>
    <row r="31658">
      <c r="D31658" s="13"/>
      <c r="E31658" s="21"/>
      <c r="G31658" s="13"/>
      <c r="H31658" s="13"/>
      <c r="J31658" s="13"/>
      <c r="K31658" s="21"/>
    </row>
    <row r="31659">
      <c r="D31659" s="13"/>
      <c r="E31659" s="21"/>
      <c r="G31659" s="13"/>
      <c r="H31659" s="13"/>
      <c r="J31659" s="13"/>
      <c r="K31659" s="21"/>
    </row>
    <row r="31660">
      <c r="D31660" s="13"/>
      <c r="E31660" s="21"/>
      <c r="G31660" s="13"/>
      <c r="H31660" s="13"/>
      <c r="J31660" s="13"/>
      <c r="K31660" s="21"/>
    </row>
    <row r="31661">
      <c r="D31661" s="13"/>
      <c r="E31661" s="21"/>
      <c r="G31661" s="13"/>
      <c r="H31661" s="13"/>
      <c r="J31661" s="13"/>
      <c r="K31661" s="21"/>
    </row>
    <row r="31662">
      <c r="D31662" s="13"/>
      <c r="E31662" s="21"/>
      <c r="G31662" s="13"/>
      <c r="H31662" s="13"/>
      <c r="J31662" s="13"/>
      <c r="K31662" s="21"/>
    </row>
    <row r="31663">
      <c r="D31663" s="13"/>
      <c r="E31663" s="21"/>
      <c r="G31663" s="13"/>
      <c r="H31663" s="13"/>
      <c r="J31663" s="13"/>
      <c r="K31663" s="21"/>
    </row>
    <row r="31664">
      <c r="D31664" s="13"/>
      <c r="E31664" s="21"/>
      <c r="G31664" s="13"/>
      <c r="H31664" s="13"/>
      <c r="J31664" s="13"/>
      <c r="K31664" s="21"/>
    </row>
    <row r="31665">
      <c r="D31665" s="13"/>
      <c r="E31665" s="21"/>
      <c r="G31665" s="13"/>
      <c r="H31665" s="13"/>
      <c r="J31665" s="13"/>
      <c r="K31665" s="21"/>
    </row>
    <row r="31666">
      <c r="D31666" s="13"/>
      <c r="E31666" s="21"/>
      <c r="G31666" s="13"/>
      <c r="H31666" s="13"/>
      <c r="J31666" s="13"/>
      <c r="K31666" s="21"/>
    </row>
    <row r="31667">
      <c r="D31667" s="13"/>
      <c r="E31667" s="21"/>
      <c r="G31667" s="13"/>
      <c r="H31667" s="13"/>
      <c r="J31667" s="13"/>
      <c r="K31667" s="21"/>
    </row>
    <row r="31668">
      <c r="D31668" s="13"/>
      <c r="E31668" s="21"/>
      <c r="G31668" s="13"/>
      <c r="H31668" s="13"/>
      <c r="J31668" s="13"/>
      <c r="K31668" s="21"/>
    </row>
    <row r="31669">
      <c r="D31669" s="13"/>
      <c r="E31669" s="21"/>
      <c r="G31669" s="13"/>
      <c r="H31669" s="13"/>
      <c r="J31669" s="13"/>
      <c r="K31669" s="21"/>
    </row>
    <row r="31670">
      <c r="D31670" s="13"/>
      <c r="E31670" s="21"/>
      <c r="G31670" s="13"/>
      <c r="H31670" s="13"/>
      <c r="J31670" s="13"/>
      <c r="K31670" s="21"/>
    </row>
    <row r="31671">
      <c r="D31671" s="13"/>
      <c r="E31671" s="21"/>
      <c r="G31671" s="13"/>
      <c r="H31671" s="13"/>
      <c r="J31671" s="13"/>
      <c r="K31671" s="21"/>
    </row>
    <row r="31672">
      <c r="D31672" s="13"/>
      <c r="E31672" s="21"/>
      <c r="G31672" s="13"/>
      <c r="H31672" s="13"/>
      <c r="J31672" s="13"/>
      <c r="K31672" s="21"/>
    </row>
    <row r="31673">
      <c r="D31673" s="13"/>
      <c r="E31673" s="21"/>
      <c r="G31673" s="13"/>
      <c r="H31673" s="13"/>
      <c r="J31673" s="13"/>
      <c r="K31673" s="21"/>
    </row>
    <row r="31674">
      <c r="D31674" s="13"/>
      <c r="E31674" s="21"/>
      <c r="G31674" s="13"/>
      <c r="H31674" s="13"/>
      <c r="J31674" s="13"/>
      <c r="K31674" s="21"/>
    </row>
    <row r="31675">
      <c r="D31675" s="13"/>
      <c r="E31675" s="21"/>
      <c r="G31675" s="13"/>
      <c r="H31675" s="13"/>
      <c r="J31675" s="13"/>
      <c r="K31675" s="21"/>
    </row>
    <row r="31676">
      <c r="D31676" s="13"/>
      <c r="E31676" s="21"/>
      <c r="G31676" s="13"/>
      <c r="H31676" s="13"/>
      <c r="J31676" s="13"/>
      <c r="K31676" s="21"/>
    </row>
    <row r="31677">
      <c r="D31677" s="13"/>
      <c r="E31677" s="21"/>
      <c r="G31677" s="13"/>
      <c r="H31677" s="13"/>
      <c r="J31677" s="13"/>
      <c r="K31677" s="21"/>
    </row>
    <row r="31678">
      <c r="D31678" s="13"/>
      <c r="E31678" s="21"/>
      <c r="G31678" s="13"/>
      <c r="H31678" s="13"/>
      <c r="J31678" s="13"/>
      <c r="K31678" s="21"/>
    </row>
    <row r="31679">
      <c r="D31679" s="13"/>
      <c r="E31679" s="21"/>
      <c r="G31679" s="13"/>
      <c r="H31679" s="13"/>
      <c r="J31679" s="13"/>
      <c r="K31679" s="21"/>
    </row>
    <row r="31680">
      <c r="D31680" s="13"/>
      <c r="E31680" s="21"/>
      <c r="G31680" s="13"/>
      <c r="H31680" s="13"/>
      <c r="J31680" s="13"/>
      <c r="K31680" s="21"/>
    </row>
    <row r="31681">
      <c r="D31681" s="13"/>
      <c r="E31681" s="21"/>
      <c r="G31681" s="13"/>
      <c r="H31681" s="13"/>
      <c r="J31681" s="13"/>
      <c r="K31681" s="21"/>
    </row>
    <row r="31682">
      <c r="D31682" s="13"/>
      <c r="E31682" s="21"/>
      <c r="G31682" s="13"/>
      <c r="H31682" s="13"/>
      <c r="J31682" s="13"/>
      <c r="K31682" s="21"/>
    </row>
    <row r="31683">
      <c r="D31683" s="13"/>
      <c r="E31683" s="21"/>
      <c r="G31683" s="13"/>
      <c r="H31683" s="13"/>
      <c r="J31683" s="13"/>
      <c r="K31683" s="21"/>
    </row>
    <row r="31684">
      <c r="D31684" s="13"/>
      <c r="E31684" s="21"/>
      <c r="G31684" s="13"/>
      <c r="H31684" s="13"/>
      <c r="J31684" s="13"/>
      <c r="K31684" s="21"/>
    </row>
    <row r="31685">
      <c r="D31685" s="13"/>
      <c r="E31685" s="21"/>
      <c r="G31685" s="13"/>
      <c r="H31685" s="13"/>
      <c r="J31685" s="13"/>
      <c r="K31685" s="21"/>
    </row>
    <row r="31686">
      <c r="D31686" s="13"/>
      <c r="E31686" s="21"/>
      <c r="G31686" s="13"/>
      <c r="H31686" s="13"/>
      <c r="J31686" s="13"/>
      <c r="K31686" s="21"/>
    </row>
    <row r="31687">
      <c r="D31687" s="13"/>
      <c r="E31687" s="21"/>
      <c r="G31687" s="13"/>
      <c r="H31687" s="13"/>
      <c r="J31687" s="13"/>
      <c r="K31687" s="21"/>
    </row>
    <row r="31688">
      <c r="D31688" s="13"/>
      <c r="E31688" s="21"/>
      <c r="G31688" s="13"/>
      <c r="H31688" s="13"/>
      <c r="J31688" s="13"/>
      <c r="K31688" s="21"/>
    </row>
    <row r="31689">
      <c r="D31689" s="13"/>
      <c r="E31689" s="21"/>
      <c r="G31689" s="13"/>
      <c r="H31689" s="13"/>
      <c r="J31689" s="13"/>
      <c r="K31689" s="21"/>
    </row>
    <row r="31690">
      <c r="D31690" s="13"/>
      <c r="E31690" s="21"/>
      <c r="G31690" s="13"/>
      <c r="H31690" s="13"/>
      <c r="J31690" s="13"/>
      <c r="K31690" s="21"/>
    </row>
    <row r="31691">
      <c r="D31691" s="13"/>
      <c r="E31691" s="21"/>
      <c r="G31691" s="13"/>
      <c r="H31691" s="13"/>
      <c r="J31691" s="13"/>
      <c r="K31691" s="21"/>
    </row>
    <row r="31692">
      <c r="D31692" s="13"/>
      <c r="E31692" s="21"/>
      <c r="G31692" s="13"/>
      <c r="H31692" s="13"/>
      <c r="J31692" s="13"/>
      <c r="K31692" s="21"/>
    </row>
    <row r="31693">
      <c r="D31693" s="13"/>
      <c r="E31693" s="21"/>
      <c r="G31693" s="13"/>
      <c r="H31693" s="13"/>
      <c r="J31693" s="13"/>
      <c r="K31693" s="21"/>
    </row>
    <row r="31694">
      <c r="D31694" s="13"/>
      <c r="E31694" s="21"/>
      <c r="G31694" s="13"/>
      <c r="H31694" s="13"/>
      <c r="J31694" s="13"/>
      <c r="K31694" s="21"/>
    </row>
    <row r="31695">
      <c r="D31695" s="13"/>
      <c r="E31695" s="21"/>
      <c r="G31695" s="13"/>
      <c r="H31695" s="13"/>
      <c r="J31695" s="13"/>
      <c r="K31695" s="21"/>
    </row>
    <row r="31696">
      <c r="D31696" s="13"/>
      <c r="E31696" s="21"/>
      <c r="G31696" s="13"/>
      <c r="H31696" s="13"/>
      <c r="J31696" s="13"/>
      <c r="K31696" s="21"/>
    </row>
    <row r="31697">
      <c r="D31697" s="13"/>
      <c r="E31697" s="21"/>
      <c r="G31697" s="13"/>
      <c r="H31697" s="13"/>
      <c r="J31697" s="13"/>
      <c r="K31697" s="21"/>
    </row>
    <row r="31698">
      <c r="D31698" s="13"/>
      <c r="E31698" s="21"/>
      <c r="G31698" s="13"/>
      <c r="H31698" s="13"/>
      <c r="J31698" s="13"/>
      <c r="K31698" s="21"/>
    </row>
    <row r="31699">
      <c r="D31699" s="13"/>
      <c r="E31699" s="21"/>
      <c r="G31699" s="13"/>
      <c r="H31699" s="13"/>
      <c r="J31699" s="13"/>
      <c r="K31699" s="21"/>
    </row>
    <row r="31700">
      <c r="D31700" s="13"/>
      <c r="E31700" s="21"/>
      <c r="G31700" s="13"/>
      <c r="H31700" s="13"/>
      <c r="J31700" s="13"/>
      <c r="K31700" s="21"/>
    </row>
    <row r="31701">
      <c r="D31701" s="13"/>
      <c r="E31701" s="21"/>
      <c r="G31701" s="13"/>
      <c r="H31701" s="13"/>
      <c r="J31701" s="13"/>
      <c r="K31701" s="21"/>
    </row>
    <row r="31702">
      <c r="D31702" s="13"/>
      <c r="E31702" s="21"/>
      <c r="G31702" s="13"/>
      <c r="H31702" s="13"/>
      <c r="J31702" s="13"/>
      <c r="K31702" s="21"/>
    </row>
    <row r="31703">
      <c r="D31703" s="13"/>
      <c r="E31703" s="21"/>
      <c r="G31703" s="13"/>
      <c r="H31703" s="13"/>
      <c r="J31703" s="13"/>
      <c r="K31703" s="21"/>
    </row>
    <row r="31704">
      <c r="D31704" s="13"/>
      <c r="E31704" s="21"/>
      <c r="G31704" s="13"/>
      <c r="H31704" s="13"/>
      <c r="J31704" s="13"/>
      <c r="K31704" s="21"/>
    </row>
    <row r="31705">
      <c r="D31705" s="13"/>
      <c r="E31705" s="21"/>
      <c r="G31705" s="13"/>
      <c r="H31705" s="13"/>
      <c r="J31705" s="13"/>
      <c r="K31705" s="21"/>
    </row>
    <row r="31706">
      <c r="D31706" s="13"/>
      <c r="E31706" s="21"/>
      <c r="G31706" s="13"/>
      <c r="H31706" s="13"/>
      <c r="J31706" s="13"/>
      <c r="K31706" s="21"/>
    </row>
    <row r="31707">
      <c r="D31707" s="13"/>
      <c r="E31707" s="21"/>
      <c r="G31707" s="13"/>
      <c r="H31707" s="13"/>
      <c r="J31707" s="13"/>
      <c r="K31707" s="21"/>
    </row>
    <row r="31708">
      <c r="D31708" s="13"/>
      <c r="E31708" s="21"/>
      <c r="G31708" s="13"/>
      <c r="H31708" s="13"/>
      <c r="J31708" s="13"/>
      <c r="K31708" s="21"/>
    </row>
    <row r="31709">
      <c r="D31709" s="13"/>
      <c r="E31709" s="21"/>
      <c r="G31709" s="13"/>
      <c r="H31709" s="13"/>
      <c r="J31709" s="13"/>
      <c r="K31709" s="21"/>
    </row>
    <row r="31710">
      <c r="D31710" s="13"/>
      <c r="E31710" s="21"/>
      <c r="G31710" s="13"/>
      <c r="H31710" s="13"/>
      <c r="J31710" s="13"/>
      <c r="K31710" s="21"/>
    </row>
    <row r="31711">
      <c r="D31711" s="13"/>
      <c r="E31711" s="21"/>
      <c r="G31711" s="13"/>
      <c r="H31711" s="13"/>
      <c r="J31711" s="13"/>
      <c r="K31711" s="21"/>
    </row>
    <row r="31712">
      <c r="D31712" s="13"/>
      <c r="E31712" s="21"/>
      <c r="G31712" s="13"/>
      <c r="H31712" s="13"/>
      <c r="J31712" s="13"/>
      <c r="K31712" s="21"/>
    </row>
    <row r="31713">
      <c r="D31713" s="13"/>
      <c r="E31713" s="21"/>
      <c r="G31713" s="13"/>
      <c r="H31713" s="13"/>
      <c r="J31713" s="13"/>
      <c r="K31713" s="21"/>
    </row>
    <row r="31714">
      <c r="D31714" s="13"/>
      <c r="E31714" s="21"/>
      <c r="G31714" s="13"/>
      <c r="H31714" s="13"/>
      <c r="J31714" s="13"/>
      <c r="K31714" s="21"/>
    </row>
    <row r="31715">
      <c r="D31715" s="13"/>
      <c r="E31715" s="21"/>
      <c r="G31715" s="13"/>
      <c r="H31715" s="13"/>
      <c r="J31715" s="13"/>
      <c r="K31715" s="21"/>
    </row>
    <row r="31716">
      <c r="D31716" s="13"/>
      <c r="E31716" s="21"/>
      <c r="G31716" s="13"/>
      <c r="H31716" s="13"/>
      <c r="J31716" s="13"/>
      <c r="K31716" s="21"/>
    </row>
    <row r="31717">
      <c r="D31717" s="13"/>
      <c r="E31717" s="21"/>
      <c r="G31717" s="13"/>
      <c r="H31717" s="13"/>
      <c r="J31717" s="13"/>
      <c r="K31717" s="21"/>
    </row>
    <row r="31718">
      <c r="D31718" s="13"/>
      <c r="E31718" s="21"/>
      <c r="G31718" s="13"/>
      <c r="H31718" s="13"/>
      <c r="J31718" s="13"/>
      <c r="K31718" s="21"/>
    </row>
    <row r="31719">
      <c r="D31719" s="13"/>
      <c r="E31719" s="21"/>
      <c r="G31719" s="13"/>
      <c r="H31719" s="13"/>
      <c r="J31719" s="13"/>
      <c r="K31719" s="21"/>
    </row>
    <row r="31720">
      <c r="D31720" s="13"/>
      <c r="E31720" s="21"/>
      <c r="G31720" s="13"/>
      <c r="H31720" s="13"/>
      <c r="J31720" s="13"/>
      <c r="K31720" s="21"/>
    </row>
    <row r="31721">
      <c r="D31721" s="13"/>
      <c r="E31721" s="21"/>
      <c r="G31721" s="13"/>
      <c r="H31721" s="13"/>
      <c r="J31721" s="13"/>
      <c r="K31721" s="21"/>
    </row>
    <row r="31722">
      <c r="D31722" s="13"/>
      <c r="E31722" s="21"/>
      <c r="G31722" s="13"/>
      <c r="H31722" s="13"/>
      <c r="J31722" s="13"/>
      <c r="K31722" s="21"/>
    </row>
    <row r="31723">
      <c r="D31723" s="13"/>
      <c r="E31723" s="21"/>
      <c r="G31723" s="13"/>
      <c r="H31723" s="13"/>
      <c r="J31723" s="13"/>
      <c r="K31723" s="21"/>
    </row>
    <row r="31724">
      <c r="D31724" s="13"/>
      <c r="E31724" s="21"/>
      <c r="G31724" s="13"/>
      <c r="H31724" s="13"/>
      <c r="J31724" s="13"/>
      <c r="K31724" s="21"/>
    </row>
    <row r="31725">
      <c r="D31725" s="13"/>
      <c r="E31725" s="21"/>
      <c r="G31725" s="13"/>
      <c r="H31725" s="13"/>
      <c r="J31725" s="13"/>
      <c r="K31725" s="21"/>
    </row>
    <row r="31726">
      <c r="D31726" s="13"/>
      <c r="E31726" s="21"/>
      <c r="G31726" s="13"/>
      <c r="H31726" s="13"/>
      <c r="J31726" s="13"/>
      <c r="K31726" s="21"/>
    </row>
    <row r="31727">
      <c r="D31727" s="13"/>
      <c r="E31727" s="21"/>
      <c r="G31727" s="13"/>
      <c r="H31727" s="13"/>
      <c r="J31727" s="13"/>
      <c r="K31727" s="21"/>
    </row>
    <row r="31728">
      <c r="D31728" s="13"/>
      <c r="E31728" s="21"/>
      <c r="G31728" s="13"/>
      <c r="H31728" s="13"/>
      <c r="J31728" s="13"/>
      <c r="K31728" s="21"/>
    </row>
    <row r="31729">
      <c r="D31729" s="13"/>
      <c r="E31729" s="21"/>
      <c r="G31729" s="13"/>
      <c r="H31729" s="13"/>
      <c r="J31729" s="13"/>
      <c r="K31729" s="21"/>
    </row>
    <row r="31730">
      <c r="D31730" s="13"/>
      <c r="E31730" s="21"/>
      <c r="G31730" s="13"/>
      <c r="H31730" s="13"/>
      <c r="J31730" s="13"/>
      <c r="K31730" s="21"/>
    </row>
    <row r="31731">
      <c r="D31731" s="13"/>
      <c r="E31731" s="21"/>
      <c r="G31731" s="13"/>
      <c r="H31731" s="13"/>
      <c r="J31731" s="13"/>
      <c r="K31731" s="21"/>
    </row>
    <row r="31732">
      <c r="D31732" s="13"/>
      <c r="E31732" s="21"/>
      <c r="G31732" s="13"/>
      <c r="H31732" s="13"/>
      <c r="J31732" s="13"/>
      <c r="K31732" s="21"/>
    </row>
    <row r="31733">
      <c r="D31733" s="13"/>
      <c r="E31733" s="21"/>
      <c r="G31733" s="13"/>
      <c r="H31733" s="13"/>
      <c r="J31733" s="13"/>
      <c r="K31733" s="21"/>
    </row>
    <row r="31734">
      <c r="D31734" s="13"/>
      <c r="E31734" s="21"/>
      <c r="G31734" s="13"/>
      <c r="H31734" s="13"/>
      <c r="J31734" s="13"/>
      <c r="K31734" s="21"/>
    </row>
    <row r="31735">
      <c r="D31735" s="13"/>
      <c r="E31735" s="21"/>
      <c r="G31735" s="13"/>
      <c r="H31735" s="13"/>
      <c r="J31735" s="13"/>
      <c r="K31735" s="21"/>
    </row>
    <row r="31736">
      <c r="D31736" s="13"/>
      <c r="E31736" s="21"/>
      <c r="G31736" s="13"/>
      <c r="H31736" s="13"/>
      <c r="J31736" s="13"/>
      <c r="K31736" s="21"/>
    </row>
    <row r="31737">
      <c r="D31737" s="13"/>
      <c r="E31737" s="21"/>
      <c r="G31737" s="13"/>
      <c r="H31737" s="13"/>
      <c r="J31737" s="13"/>
      <c r="K31737" s="21"/>
    </row>
    <row r="31738">
      <c r="D31738" s="13"/>
      <c r="E31738" s="21"/>
      <c r="G31738" s="13"/>
      <c r="H31738" s="13"/>
      <c r="J31738" s="13"/>
      <c r="K31738" s="21"/>
    </row>
    <row r="31739">
      <c r="D31739" s="13"/>
      <c r="E31739" s="21"/>
      <c r="G31739" s="13"/>
      <c r="H31739" s="13"/>
      <c r="J31739" s="13"/>
      <c r="K31739" s="21"/>
    </row>
    <row r="31740">
      <c r="D31740" s="13"/>
      <c r="E31740" s="21"/>
      <c r="G31740" s="13"/>
      <c r="H31740" s="13"/>
      <c r="J31740" s="13"/>
      <c r="K31740" s="21"/>
    </row>
    <row r="31741">
      <c r="D31741" s="13"/>
      <c r="E31741" s="21"/>
      <c r="G31741" s="13"/>
      <c r="H31741" s="13"/>
      <c r="J31741" s="13"/>
      <c r="K31741" s="21"/>
    </row>
    <row r="31742">
      <c r="D31742" s="13"/>
      <c r="E31742" s="21"/>
      <c r="G31742" s="13"/>
      <c r="H31742" s="13"/>
      <c r="J31742" s="13"/>
      <c r="K31742" s="21"/>
    </row>
    <row r="31743">
      <c r="D31743" s="13"/>
      <c r="E31743" s="21"/>
      <c r="G31743" s="13"/>
      <c r="H31743" s="13"/>
      <c r="J31743" s="13"/>
      <c r="K31743" s="21"/>
    </row>
    <row r="31744">
      <c r="D31744" s="13"/>
      <c r="E31744" s="21"/>
      <c r="G31744" s="13"/>
      <c r="H31744" s="13"/>
      <c r="J31744" s="13"/>
      <c r="K31744" s="21"/>
    </row>
    <row r="31745">
      <c r="D31745" s="13"/>
      <c r="E31745" s="21"/>
      <c r="G31745" s="13"/>
      <c r="H31745" s="13"/>
      <c r="J31745" s="13"/>
      <c r="K31745" s="21"/>
    </row>
    <row r="31746">
      <c r="D31746" s="13"/>
      <c r="E31746" s="21"/>
      <c r="G31746" s="13"/>
      <c r="H31746" s="13"/>
      <c r="J31746" s="13"/>
      <c r="K31746" s="21"/>
    </row>
    <row r="31747">
      <c r="D31747" s="13"/>
      <c r="E31747" s="21"/>
      <c r="G31747" s="13"/>
      <c r="H31747" s="13"/>
      <c r="J31747" s="13"/>
      <c r="K31747" s="21"/>
    </row>
    <row r="31748">
      <c r="D31748" s="13"/>
      <c r="E31748" s="21"/>
      <c r="G31748" s="13"/>
      <c r="H31748" s="13"/>
      <c r="J31748" s="13"/>
      <c r="K31748" s="21"/>
    </row>
    <row r="31749">
      <c r="D31749" s="13"/>
      <c r="E31749" s="21"/>
      <c r="G31749" s="13"/>
      <c r="H31749" s="13"/>
      <c r="J31749" s="13"/>
      <c r="K31749" s="21"/>
    </row>
    <row r="31750">
      <c r="D31750" s="13"/>
      <c r="E31750" s="21"/>
      <c r="G31750" s="13"/>
      <c r="H31750" s="13"/>
      <c r="J31750" s="13"/>
      <c r="K31750" s="21"/>
    </row>
    <row r="31751">
      <c r="D31751" s="13"/>
      <c r="E31751" s="21"/>
      <c r="G31751" s="13"/>
      <c r="H31751" s="13"/>
      <c r="J31751" s="13"/>
      <c r="K31751" s="21"/>
    </row>
    <row r="31752">
      <c r="D31752" s="13"/>
      <c r="E31752" s="21"/>
      <c r="G31752" s="13"/>
      <c r="H31752" s="13"/>
      <c r="J31752" s="13"/>
      <c r="K31752" s="21"/>
    </row>
    <row r="31753">
      <c r="D31753" s="13"/>
      <c r="E31753" s="21"/>
      <c r="G31753" s="13"/>
      <c r="H31753" s="13"/>
      <c r="J31753" s="13"/>
      <c r="K31753" s="21"/>
    </row>
    <row r="31754">
      <c r="D31754" s="13"/>
      <c r="E31754" s="21"/>
      <c r="G31754" s="13"/>
      <c r="H31754" s="13"/>
      <c r="J31754" s="13"/>
      <c r="K31754" s="21"/>
    </row>
    <row r="31755">
      <c r="D31755" s="13"/>
      <c r="E31755" s="21"/>
      <c r="G31755" s="13"/>
      <c r="H31755" s="13"/>
      <c r="J31755" s="13"/>
      <c r="K31755" s="21"/>
    </row>
    <row r="31756">
      <c r="D31756" s="13"/>
      <c r="E31756" s="21"/>
      <c r="G31756" s="13"/>
      <c r="H31756" s="13"/>
      <c r="J31756" s="13"/>
      <c r="K31756" s="21"/>
    </row>
    <row r="31757">
      <c r="D31757" s="13"/>
      <c r="E31757" s="21"/>
      <c r="G31757" s="13"/>
      <c r="H31757" s="13"/>
      <c r="J31757" s="13"/>
      <c r="K31757" s="21"/>
    </row>
    <row r="31758">
      <c r="D31758" s="13"/>
      <c r="E31758" s="21"/>
      <c r="G31758" s="13"/>
      <c r="H31758" s="13"/>
      <c r="J31758" s="13"/>
      <c r="K31758" s="21"/>
    </row>
    <row r="31759">
      <c r="D31759" s="13"/>
      <c r="E31759" s="21"/>
      <c r="G31759" s="13"/>
      <c r="H31759" s="13"/>
      <c r="J31759" s="13"/>
      <c r="K31759" s="21"/>
    </row>
    <row r="31760">
      <c r="D31760" s="13"/>
      <c r="E31760" s="21"/>
      <c r="G31760" s="13"/>
      <c r="H31760" s="13"/>
      <c r="J31760" s="13"/>
      <c r="K31760" s="21"/>
    </row>
    <row r="31761">
      <c r="D31761" s="13"/>
      <c r="E31761" s="21"/>
      <c r="G31761" s="13"/>
      <c r="H31761" s="13"/>
      <c r="J31761" s="13"/>
      <c r="K31761" s="21"/>
    </row>
    <row r="31762">
      <c r="D31762" s="13"/>
      <c r="E31762" s="21"/>
      <c r="G31762" s="13"/>
      <c r="H31762" s="13"/>
      <c r="J31762" s="13"/>
      <c r="K31762" s="21"/>
    </row>
    <row r="31763">
      <c r="D31763" s="13"/>
      <c r="E31763" s="21"/>
      <c r="G31763" s="13"/>
      <c r="H31763" s="13"/>
      <c r="J31763" s="13"/>
      <c r="K31763" s="21"/>
    </row>
    <row r="31764">
      <c r="D31764" s="13"/>
      <c r="E31764" s="21"/>
      <c r="G31764" s="13"/>
      <c r="H31764" s="13"/>
      <c r="J31764" s="13"/>
      <c r="K31764" s="21"/>
    </row>
    <row r="31765">
      <c r="D31765" s="13"/>
      <c r="E31765" s="21"/>
      <c r="G31765" s="13"/>
      <c r="H31765" s="13"/>
      <c r="J31765" s="13"/>
      <c r="K31765" s="21"/>
    </row>
    <row r="31766">
      <c r="D31766" s="13"/>
      <c r="E31766" s="21"/>
      <c r="G31766" s="13"/>
      <c r="H31766" s="13"/>
      <c r="J31766" s="13"/>
      <c r="K31766" s="21"/>
    </row>
    <row r="31767">
      <c r="D31767" s="13"/>
      <c r="E31767" s="21"/>
      <c r="G31767" s="13"/>
      <c r="H31767" s="13"/>
      <c r="J31767" s="13"/>
      <c r="K31767" s="21"/>
    </row>
    <row r="31768">
      <c r="D31768" s="13"/>
      <c r="E31768" s="21"/>
      <c r="G31768" s="13"/>
      <c r="H31768" s="13"/>
      <c r="J31768" s="13"/>
      <c r="K31768" s="21"/>
    </row>
    <row r="31769">
      <c r="D31769" s="13"/>
      <c r="E31769" s="21"/>
      <c r="G31769" s="13"/>
      <c r="H31769" s="13"/>
      <c r="J31769" s="13"/>
      <c r="K31769" s="21"/>
    </row>
    <row r="31770">
      <c r="D31770" s="13"/>
      <c r="E31770" s="21"/>
      <c r="G31770" s="13"/>
      <c r="H31770" s="13"/>
      <c r="J31770" s="13"/>
      <c r="K31770" s="21"/>
    </row>
    <row r="31771">
      <c r="D31771" s="13"/>
      <c r="E31771" s="21"/>
      <c r="G31771" s="13"/>
      <c r="H31771" s="13"/>
      <c r="J31771" s="13"/>
      <c r="K31771" s="21"/>
    </row>
    <row r="31772">
      <c r="D31772" s="13"/>
      <c r="E31772" s="21"/>
      <c r="G31772" s="13"/>
      <c r="H31772" s="13"/>
      <c r="J31772" s="13"/>
      <c r="K31772" s="21"/>
    </row>
    <row r="31773">
      <c r="D31773" s="13"/>
      <c r="E31773" s="21"/>
      <c r="G31773" s="13"/>
      <c r="H31773" s="13"/>
      <c r="J31773" s="13"/>
      <c r="K31773" s="21"/>
    </row>
    <row r="31774">
      <c r="D31774" s="13"/>
      <c r="E31774" s="21"/>
      <c r="G31774" s="13"/>
      <c r="H31774" s="13"/>
      <c r="J31774" s="13"/>
      <c r="K31774" s="21"/>
    </row>
    <row r="31775">
      <c r="D31775" s="13"/>
      <c r="E31775" s="21"/>
      <c r="G31775" s="13"/>
      <c r="H31775" s="13"/>
      <c r="J31775" s="13"/>
      <c r="K31775" s="21"/>
    </row>
    <row r="31776">
      <c r="D31776" s="13"/>
      <c r="E31776" s="21"/>
      <c r="G31776" s="13"/>
      <c r="H31776" s="13"/>
      <c r="J31776" s="13"/>
      <c r="K31776" s="21"/>
    </row>
    <row r="31777">
      <c r="D31777" s="13"/>
      <c r="E31777" s="21"/>
      <c r="G31777" s="13"/>
      <c r="H31777" s="13"/>
      <c r="J31777" s="13"/>
      <c r="K31777" s="21"/>
    </row>
    <row r="31778">
      <c r="D31778" s="13"/>
      <c r="E31778" s="21"/>
      <c r="G31778" s="13"/>
      <c r="H31778" s="13"/>
      <c r="J31778" s="13"/>
      <c r="K31778" s="21"/>
    </row>
    <row r="31779">
      <c r="D31779" s="13"/>
      <c r="E31779" s="21"/>
      <c r="G31779" s="13"/>
      <c r="H31779" s="13"/>
      <c r="J31779" s="13"/>
      <c r="K31779" s="21"/>
    </row>
    <row r="31780">
      <c r="D31780" s="13"/>
      <c r="E31780" s="21"/>
      <c r="G31780" s="13"/>
      <c r="H31780" s="13"/>
      <c r="J31780" s="13"/>
      <c r="K31780" s="21"/>
    </row>
    <row r="31781">
      <c r="D31781" s="13"/>
      <c r="E31781" s="21"/>
      <c r="G31781" s="13"/>
      <c r="H31781" s="13"/>
      <c r="J31781" s="13"/>
      <c r="K31781" s="21"/>
    </row>
    <row r="31782">
      <c r="D31782" s="13"/>
      <c r="E31782" s="21"/>
      <c r="G31782" s="13"/>
      <c r="H31782" s="13"/>
      <c r="J31782" s="13"/>
      <c r="K31782" s="21"/>
    </row>
    <row r="31783">
      <c r="D31783" s="13"/>
      <c r="E31783" s="21"/>
      <c r="G31783" s="13"/>
      <c r="H31783" s="13"/>
      <c r="J31783" s="13"/>
      <c r="K31783" s="21"/>
    </row>
    <row r="31784">
      <c r="D31784" s="13"/>
      <c r="E31784" s="21"/>
      <c r="G31784" s="13"/>
      <c r="H31784" s="13"/>
      <c r="J31784" s="13"/>
      <c r="K31784" s="21"/>
    </row>
    <row r="31785">
      <c r="D31785" s="13"/>
      <c r="E31785" s="21"/>
      <c r="G31785" s="13"/>
      <c r="H31785" s="13"/>
      <c r="J31785" s="13"/>
      <c r="K31785" s="21"/>
    </row>
    <row r="31786">
      <c r="D31786" s="13"/>
      <c r="E31786" s="21"/>
      <c r="G31786" s="13"/>
      <c r="H31786" s="13"/>
      <c r="J31786" s="13"/>
      <c r="K31786" s="21"/>
    </row>
    <row r="31787">
      <c r="D31787" s="13"/>
      <c r="E31787" s="21"/>
      <c r="G31787" s="13"/>
      <c r="H31787" s="13"/>
      <c r="J31787" s="13"/>
      <c r="K31787" s="21"/>
    </row>
    <row r="31788">
      <c r="D31788" s="13"/>
      <c r="E31788" s="21"/>
      <c r="G31788" s="13"/>
      <c r="H31788" s="13"/>
      <c r="J31788" s="13"/>
      <c r="K31788" s="21"/>
    </row>
    <row r="31789">
      <c r="D31789" s="13"/>
      <c r="E31789" s="21"/>
      <c r="G31789" s="13"/>
      <c r="H31789" s="13"/>
      <c r="J31789" s="13"/>
      <c r="K31789" s="21"/>
    </row>
    <row r="31790">
      <c r="D31790" s="13"/>
      <c r="E31790" s="21"/>
      <c r="G31790" s="13"/>
      <c r="H31790" s="13"/>
      <c r="J31790" s="13"/>
      <c r="K31790" s="21"/>
    </row>
    <row r="31791">
      <c r="D31791" s="13"/>
      <c r="E31791" s="21"/>
      <c r="G31791" s="13"/>
      <c r="H31791" s="13"/>
      <c r="J31791" s="13"/>
      <c r="K31791" s="21"/>
    </row>
    <row r="31792">
      <c r="D31792" s="13"/>
      <c r="E31792" s="21"/>
      <c r="G31792" s="13"/>
      <c r="H31792" s="13"/>
      <c r="J31792" s="13"/>
      <c r="K31792" s="21"/>
    </row>
    <row r="31793">
      <c r="D31793" s="13"/>
      <c r="E31793" s="21"/>
      <c r="G31793" s="13"/>
      <c r="H31793" s="13"/>
      <c r="J31793" s="13"/>
      <c r="K31793" s="21"/>
    </row>
    <row r="31794">
      <c r="D31794" s="13"/>
      <c r="E31794" s="21"/>
      <c r="G31794" s="13"/>
      <c r="H31794" s="13"/>
      <c r="J31794" s="13"/>
      <c r="K31794" s="21"/>
    </row>
    <row r="31795">
      <c r="D31795" s="13"/>
      <c r="E31795" s="21"/>
      <c r="G31795" s="13"/>
      <c r="H31795" s="13"/>
      <c r="J31795" s="13"/>
      <c r="K31795" s="21"/>
    </row>
    <row r="31796">
      <c r="D31796" s="13"/>
      <c r="E31796" s="21"/>
      <c r="G31796" s="13"/>
      <c r="H31796" s="13"/>
      <c r="J31796" s="13"/>
      <c r="K31796" s="21"/>
    </row>
    <row r="31797">
      <c r="D31797" s="13"/>
      <c r="E31797" s="21"/>
      <c r="G31797" s="13"/>
      <c r="H31797" s="13"/>
      <c r="J31797" s="13"/>
      <c r="K31797" s="21"/>
    </row>
    <row r="31798">
      <c r="D31798" s="13"/>
      <c r="E31798" s="21"/>
      <c r="G31798" s="13"/>
      <c r="H31798" s="13"/>
      <c r="J31798" s="13"/>
      <c r="K31798" s="21"/>
    </row>
    <row r="31799">
      <c r="D31799" s="13"/>
      <c r="E31799" s="21"/>
      <c r="G31799" s="13"/>
      <c r="H31799" s="13"/>
      <c r="J31799" s="13"/>
      <c r="K31799" s="21"/>
    </row>
    <row r="31800">
      <c r="D31800" s="13"/>
      <c r="E31800" s="21"/>
      <c r="G31800" s="13"/>
      <c r="H31800" s="13"/>
      <c r="J31800" s="13"/>
      <c r="K31800" s="21"/>
    </row>
    <row r="31801">
      <c r="D31801" s="13"/>
      <c r="E31801" s="21"/>
      <c r="G31801" s="13"/>
      <c r="H31801" s="13"/>
      <c r="J31801" s="13"/>
      <c r="K31801" s="21"/>
    </row>
    <row r="31802">
      <c r="D31802" s="13"/>
      <c r="E31802" s="21"/>
      <c r="G31802" s="13"/>
      <c r="H31802" s="13"/>
      <c r="J31802" s="13"/>
      <c r="K31802" s="21"/>
    </row>
    <row r="31803">
      <c r="D31803" s="13"/>
      <c r="E31803" s="21"/>
      <c r="G31803" s="13"/>
      <c r="H31803" s="13"/>
      <c r="J31803" s="13"/>
      <c r="K31803" s="21"/>
    </row>
    <row r="31804">
      <c r="D31804" s="13"/>
      <c r="E31804" s="21"/>
      <c r="G31804" s="13"/>
      <c r="H31804" s="13"/>
      <c r="J31804" s="13"/>
      <c r="K31804" s="21"/>
    </row>
    <row r="31805">
      <c r="D31805" s="13"/>
      <c r="E31805" s="21"/>
      <c r="G31805" s="13"/>
      <c r="H31805" s="13"/>
      <c r="J31805" s="13"/>
      <c r="K31805" s="21"/>
    </row>
    <row r="31806">
      <c r="D31806" s="13"/>
      <c r="E31806" s="21"/>
      <c r="G31806" s="13"/>
      <c r="H31806" s="13"/>
      <c r="J31806" s="13"/>
      <c r="K31806" s="21"/>
    </row>
    <row r="31807">
      <c r="D31807" s="13"/>
      <c r="E31807" s="21"/>
      <c r="G31807" s="13"/>
      <c r="H31807" s="13"/>
      <c r="J31807" s="13"/>
      <c r="K31807" s="21"/>
    </row>
    <row r="31808">
      <c r="D31808" s="13"/>
      <c r="E31808" s="21"/>
      <c r="G31808" s="13"/>
      <c r="H31808" s="13"/>
      <c r="J31808" s="13"/>
      <c r="K31808" s="21"/>
    </row>
    <row r="31809">
      <c r="D31809" s="13"/>
      <c r="E31809" s="21"/>
      <c r="G31809" s="13"/>
      <c r="H31809" s="13"/>
      <c r="J31809" s="13"/>
      <c r="K31809" s="21"/>
    </row>
    <row r="31810">
      <c r="D31810" s="13"/>
      <c r="E31810" s="21"/>
      <c r="G31810" s="13"/>
      <c r="H31810" s="13"/>
      <c r="J31810" s="13"/>
      <c r="K31810" s="21"/>
    </row>
    <row r="31811">
      <c r="D31811" s="13"/>
      <c r="E31811" s="21"/>
      <c r="G31811" s="13"/>
      <c r="H31811" s="13"/>
      <c r="J31811" s="13"/>
      <c r="K31811" s="21"/>
    </row>
    <row r="31812">
      <c r="D31812" s="13"/>
      <c r="E31812" s="21"/>
      <c r="G31812" s="13"/>
      <c r="H31812" s="13"/>
      <c r="J31812" s="13"/>
      <c r="K31812" s="21"/>
    </row>
    <row r="31813">
      <c r="D31813" s="13"/>
      <c r="E31813" s="21"/>
      <c r="G31813" s="13"/>
      <c r="H31813" s="13"/>
      <c r="J31813" s="13"/>
      <c r="K31813" s="21"/>
    </row>
    <row r="31814">
      <c r="D31814" s="13"/>
      <c r="E31814" s="21"/>
      <c r="G31814" s="13"/>
      <c r="H31814" s="13"/>
      <c r="J31814" s="13"/>
      <c r="K31814" s="21"/>
    </row>
    <row r="31815">
      <c r="D31815" s="13"/>
      <c r="E31815" s="21"/>
      <c r="G31815" s="13"/>
      <c r="H31815" s="13"/>
      <c r="J31815" s="13"/>
      <c r="K31815" s="21"/>
    </row>
    <row r="31816">
      <c r="D31816" s="13"/>
      <c r="E31816" s="21"/>
      <c r="G31816" s="13"/>
      <c r="H31816" s="13"/>
      <c r="J31816" s="13"/>
      <c r="K31816" s="21"/>
    </row>
    <row r="31817">
      <c r="D31817" s="13"/>
      <c r="E31817" s="21"/>
      <c r="G31817" s="13"/>
      <c r="H31817" s="13"/>
      <c r="J31817" s="13"/>
      <c r="K31817" s="21"/>
    </row>
    <row r="31818">
      <c r="D31818" s="13"/>
      <c r="E31818" s="21"/>
      <c r="G31818" s="13"/>
      <c r="H31818" s="13"/>
      <c r="J31818" s="13"/>
      <c r="K31818" s="21"/>
    </row>
    <row r="31819">
      <c r="D31819" s="13"/>
      <c r="E31819" s="21"/>
      <c r="G31819" s="13"/>
      <c r="H31819" s="13"/>
      <c r="J31819" s="13"/>
      <c r="K31819" s="21"/>
    </row>
    <row r="31820">
      <c r="D31820" s="13"/>
      <c r="E31820" s="21"/>
      <c r="G31820" s="13"/>
      <c r="H31820" s="13"/>
      <c r="J31820" s="13"/>
      <c r="K31820" s="21"/>
    </row>
    <row r="31821">
      <c r="D31821" s="13"/>
      <c r="E31821" s="21"/>
      <c r="G31821" s="13"/>
      <c r="H31821" s="13"/>
      <c r="J31821" s="13"/>
      <c r="K31821" s="21"/>
    </row>
    <row r="31822">
      <c r="D31822" s="13"/>
      <c r="E31822" s="21"/>
      <c r="G31822" s="13"/>
      <c r="H31822" s="13"/>
      <c r="J31822" s="13"/>
      <c r="K31822" s="21"/>
    </row>
    <row r="31823">
      <c r="D31823" s="13"/>
      <c r="E31823" s="21"/>
      <c r="G31823" s="13"/>
      <c r="H31823" s="13"/>
      <c r="J31823" s="13"/>
      <c r="K31823" s="21"/>
    </row>
    <row r="31824">
      <c r="D31824" s="13"/>
      <c r="E31824" s="21"/>
      <c r="G31824" s="13"/>
      <c r="H31824" s="13"/>
      <c r="J31824" s="13"/>
      <c r="K31824" s="21"/>
    </row>
    <row r="31825">
      <c r="D31825" s="13"/>
      <c r="E31825" s="21"/>
      <c r="G31825" s="13"/>
      <c r="H31825" s="13"/>
      <c r="J31825" s="13"/>
      <c r="K31825" s="21"/>
    </row>
    <row r="31826">
      <c r="D31826" s="13"/>
      <c r="E31826" s="21"/>
      <c r="G31826" s="13"/>
      <c r="H31826" s="13"/>
      <c r="J31826" s="13"/>
      <c r="K31826" s="21"/>
    </row>
    <row r="31827">
      <c r="D31827" s="13"/>
      <c r="E31827" s="21"/>
      <c r="G31827" s="13"/>
      <c r="H31827" s="13"/>
      <c r="J31827" s="13"/>
      <c r="K31827" s="21"/>
    </row>
    <row r="31828">
      <c r="D31828" s="13"/>
      <c r="E31828" s="21"/>
      <c r="G31828" s="13"/>
      <c r="H31828" s="13"/>
      <c r="J31828" s="13"/>
      <c r="K31828" s="21"/>
    </row>
    <row r="31829">
      <c r="D31829" s="13"/>
      <c r="E31829" s="21"/>
      <c r="G31829" s="13"/>
      <c r="H31829" s="13"/>
      <c r="J31829" s="13"/>
      <c r="K31829" s="21"/>
    </row>
    <row r="31830">
      <c r="D31830" s="13"/>
      <c r="E31830" s="21"/>
      <c r="G31830" s="13"/>
      <c r="H31830" s="13"/>
      <c r="J31830" s="13"/>
      <c r="K31830" s="21"/>
    </row>
    <row r="31831">
      <c r="D31831" s="13"/>
      <c r="E31831" s="21"/>
      <c r="G31831" s="13"/>
      <c r="H31831" s="13"/>
      <c r="J31831" s="13"/>
      <c r="K31831" s="21"/>
    </row>
    <row r="31832">
      <c r="D31832" s="13"/>
      <c r="E31832" s="21"/>
      <c r="G31832" s="13"/>
      <c r="H31832" s="13"/>
      <c r="J31832" s="13"/>
      <c r="K31832" s="21"/>
    </row>
    <row r="31833">
      <c r="D31833" s="13"/>
      <c r="E31833" s="21"/>
      <c r="G31833" s="13"/>
      <c r="H31833" s="13"/>
      <c r="J31833" s="13"/>
      <c r="K31833" s="21"/>
    </row>
    <row r="31834">
      <c r="D31834" s="13"/>
      <c r="E31834" s="21"/>
      <c r="G31834" s="13"/>
      <c r="H31834" s="13"/>
      <c r="J31834" s="13"/>
      <c r="K31834" s="21"/>
    </row>
    <row r="31835">
      <c r="D31835" s="13"/>
      <c r="E31835" s="21"/>
      <c r="G31835" s="13"/>
      <c r="H31835" s="13"/>
      <c r="J31835" s="13"/>
      <c r="K31835" s="21"/>
    </row>
    <row r="31836">
      <c r="D31836" s="13"/>
      <c r="E31836" s="21"/>
      <c r="G31836" s="13"/>
      <c r="H31836" s="13"/>
      <c r="J31836" s="13"/>
      <c r="K31836" s="21"/>
    </row>
    <row r="31837">
      <c r="D31837" s="13"/>
      <c r="E31837" s="21"/>
      <c r="G31837" s="13"/>
      <c r="H31837" s="13"/>
      <c r="J31837" s="13"/>
      <c r="K31837" s="21"/>
    </row>
    <row r="31838">
      <c r="D31838" s="13"/>
      <c r="E31838" s="21"/>
      <c r="G31838" s="13"/>
      <c r="H31838" s="13"/>
      <c r="J31838" s="13"/>
      <c r="K31838" s="21"/>
    </row>
    <row r="31839">
      <c r="D31839" s="13"/>
      <c r="E31839" s="21"/>
      <c r="G31839" s="13"/>
      <c r="H31839" s="13"/>
      <c r="J31839" s="13"/>
      <c r="K31839" s="21"/>
    </row>
    <row r="31840">
      <c r="D31840" s="13"/>
      <c r="E31840" s="21"/>
      <c r="G31840" s="13"/>
      <c r="H31840" s="13"/>
      <c r="J31840" s="13"/>
      <c r="K31840" s="21"/>
    </row>
    <row r="31841">
      <c r="D31841" s="13"/>
      <c r="E31841" s="21"/>
      <c r="G31841" s="13"/>
      <c r="H31841" s="13"/>
      <c r="J31841" s="13"/>
      <c r="K31841" s="21"/>
    </row>
    <row r="31842">
      <c r="D31842" s="13"/>
      <c r="E31842" s="21"/>
      <c r="G31842" s="13"/>
      <c r="H31842" s="13"/>
      <c r="J31842" s="13"/>
      <c r="K31842" s="21"/>
    </row>
    <row r="31843">
      <c r="D31843" s="13"/>
      <c r="E31843" s="21"/>
      <c r="G31843" s="13"/>
      <c r="H31843" s="13"/>
      <c r="J31843" s="13"/>
      <c r="K31843" s="21"/>
    </row>
    <row r="31844">
      <c r="D31844" s="13"/>
      <c r="E31844" s="21"/>
      <c r="G31844" s="13"/>
      <c r="H31844" s="13"/>
      <c r="J31844" s="13"/>
      <c r="K31844" s="21"/>
    </row>
    <row r="31845">
      <c r="D31845" s="13"/>
      <c r="E31845" s="21"/>
      <c r="G31845" s="13"/>
      <c r="H31845" s="13"/>
      <c r="J31845" s="13"/>
      <c r="K31845" s="21"/>
    </row>
    <row r="31846">
      <c r="D31846" s="13"/>
      <c r="E31846" s="21"/>
      <c r="G31846" s="13"/>
      <c r="H31846" s="13"/>
      <c r="J31846" s="13"/>
      <c r="K31846" s="21"/>
    </row>
    <row r="31847">
      <c r="D31847" s="13"/>
      <c r="E31847" s="21"/>
      <c r="G31847" s="13"/>
      <c r="H31847" s="13"/>
      <c r="J31847" s="13"/>
      <c r="K31847" s="21"/>
    </row>
    <row r="31848">
      <c r="D31848" s="13"/>
      <c r="E31848" s="21"/>
      <c r="G31848" s="13"/>
      <c r="H31848" s="13"/>
      <c r="J31848" s="13"/>
      <c r="K31848" s="21"/>
    </row>
    <row r="31849">
      <c r="D31849" s="13"/>
      <c r="E31849" s="21"/>
      <c r="G31849" s="13"/>
      <c r="H31849" s="13"/>
      <c r="J31849" s="13"/>
      <c r="K31849" s="21"/>
    </row>
    <row r="31850">
      <c r="D31850" s="13"/>
      <c r="E31850" s="21"/>
      <c r="G31850" s="13"/>
      <c r="H31850" s="13"/>
      <c r="J31850" s="13"/>
      <c r="K31850" s="21"/>
    </row>
    <row r="31851">
      <c r="D31851" s="13"/>
      <c r="E31851" s="21"/>
      <c r="G31851" s="13"/>
      <c r="H31851" s="13"/>
      <c r="J31851" s="13"/>
      <c r="K31851" s="21"/>
    </row>
    <row r="31852">
      <c r="D31852" s="13"/>
      <c r="E31852" s="21"/>
      <c r="G31852" s="13"/>
      <c r="H31852" s="13"/>
      <c r="J31852" s="13"/>
      <c r="K31852" s="21"/>
    </row>
    <row r="31853">
      <c r="D31853" s="13"/>
      <c r="E31853" s="21"/>
      <c r="G31853" s="13"/>
      <c r="H31853" s="13"/>
      <c r="J31853" s="13"/>
      <c r="K31853" s="21"/>
    </row>
    <row r="31854">
      <c r="D31854" s="13"/>
      <c r="E31854" s="21"/>
      <c r="G31854" s="13"/>
      <c r="H31854" s="13"/>
      <c r="J31854" s="13"/>
      <c r="K31854" s="21"/>
    </row>
    <row r="31855">
      <c r="D31855" s="13"/>
      <c r="E31855" s="21"/>
      <c r="G31855" s="13"/>
      <c r="H31855" s="13"/>
      <c r="J31855" s="13"/>
      <c r="K31855" s="21"/>
    </row>
    <row r="31856">
      <c r="D31856" s="13"/>
      <c r="E31856" s="21"/>
      <c r="G31856" s="13"/>
      <c r="H31856" s="13"/>
      <c r="J31856" s="13"/>
      <c r="K31856" s="21"/>
    </row>
    <row r="31857">
      <c r="D31857" s="13"/>
      <c r="E31857" s="21"/>
      <c r="G31857" s="13"/>
      <c r="H31857" s="13"/>
      <c r="J31857" s="13"/>
      <c r="K31857" s="21"/>
    </row>
    <row r="31858">
      <c r="D31858" s="13"/>
      <c r="E31858" s="21"/>
      <c r="G31858" s="13"/>
      <c r="H31858" s="13"/>
      <c r="J31858" s="13"/>
      <c r="K31858" s="21"/>
    </row>
    <row r="31859">
      <c r="D31859" s="13"/>
      <c r="E31859" s="21"/>
      <c r="G31859" s="13"/>
      <c r="H31859" s="13"/>
      <c r="J31859" s="13"/>
      <c r="K31859" s="21"/>
    </row>
    <row r="31860">
      <c r="D31860" s="13"/>
      <c r="E31860" s="21"/>
      <c r="G31860" s="13"/>
      <c r="H31860" s="13"/>
      <c r="J31860" s="13"/>
      <c r="K31860" s="21"/>
    </row>
    <row r="31861">
      <c r="D31861" s="13"/>
      <c r="E31861" s="21"/>
      <c r="G31861" s="13"/>
      <c r="H31861" s="13"/>
      <c r="J31861" s="13"/>
      <c r="K31861" s="21"/>
    </row>
    <row r="31862">
      <c r="D31862" s="13"/>
      <c r="E31862" s="21"/>
      <c r="G31862" s="13"/>
      <c r="H31862" s="13"/>
      <c r="J31862" s="13"/>
      <c r="K31862" s="21"/>
    </row>
    <row r="31863">
      <c r="D31863" s="13"/>
      <c r="E31863" s="21"/>
      <c r="G31863" s="13"/>
      <c r="H31863" s="13"/>
      <c r="J31863" s="13"/>
      <c r="K31863" s="21"/>
    </row>
    <row r="31864">
      <c r="D31864" s="13"/>
      <c r="E31864" s="21"/>
      <c r="G31864" s="13"/>
      <c r="H31864" s="13"/>
      <c r="J31864" s="13"/>
      <c r="K31864" s="21"/>
    </row>
    <row r="31865">
      <c r="D31865" s="13"/>
      <c r="E31865" s="21"/>
      <c r="G31865" s="13"/>
      <c r="H31865" s="13"/>
      <c r="J31865" s="13"/>
      <c r="K31865" s="21"/>
    </row>
    <row r="31866">
      <c r="D31866" s="13"/>
      <c r="E31866" s="21"/>
      <c r="G31866" s="13"/>
      <c r="H31866" s="13"/>
      <c r="J31866" s="13"/>
      <c r="K31866" s="21"/>
    </row>
    <row r="31867">
      <c r="D31867" s="13"/>
      <c r="E31867" s="21"/>
      <c r="G31867" s="13"/>
      <c r="H31867" s="13"/>
      <c r="J31867" s="13"/>
      <c r="K31867" s="21"/>
    </row>
    <row r="31868">
      <c r="D31868" s="13"/>
      <c r="E31868" s="21"/>
      <c r="G31868" s="13"/>
      <c r="H31868" s="13"/>
      <c r="J31868" s="13"/>
      <c r="K31868" s="21"/>
    </row>
    <row r="31869">
      <c r="D31869" s="13"/>
      <c r="E31869" s="21"/>
      <c r="G31869" s="13"/>
      <c r="H31869" s="13"/>
      <c r="J31869" s="13"/>
      <c r="K31869" s="21"/>
    </row>
    <row r="31870">
      <c r="D31870" s="13"/>
      <c r="E31870" s="21"/>
      <c r="G31870" s="13"/>
      <c r="H31870" s="13"/>
      <c r="J31870" s="13"/>
      <c r="K31870" s="21"/>
    </row>
    <row r="31871">
      <c r="D31871" s="13"/>
      <c r="E31871" s="21"/>
      <c r="G31871" s="13"/>
      <c r="H31871" s="13"/>
      <c r="J31871" s="13"/>
      <c r="K31871" s="21"/>
    </row>
    <row r="31872">
      <c r="D31872" s="13"/>
      <c r="E31872" s="21"/>
      <c r="G31872" s="13"/>
      <c r="H31872" s="13"/>
      <c r="J31872" s="13"/>
      <c r="K31872" s="21"/>
    </row>
    <row r="31873">
      <c r="D31873" s="13"/>
      <c r="E31873" s="21"/>
      <c r="G31873" s="13"/>
      <c r="H31873" s="13"/>
      <c r="J31873" s="13"/>
      <c r="K31873" s="21"/>
    </row>
    <row r="31874">
      <c r="D31874" s="13"/>
      <c r="E31874" s="21"/>
      <c r="G31874" s="13"/>
      <c r="H31874" s="13"/>
      <c r="J31874" s="13"/>
      <c r="K31874" s="21"/>
    </row>
    <row r="31875">
      <c r="D31875" s="13"/>
      <c r="E31875" s="21"/>
      <c r="G31875" s="13"/>
      <c r="H31875" s="13"/>
      <c r="J31875" s="13"/>
      <c r="K31875" s="21"/>
    </row>
    <row r="31876">
      <c r="D31876" s="13"/>
      <c r="E31876" s="21"/>
      <c r="G31876" s="13"/>
      <c r="H31876" s="13"/>
      <c r="J31876" s="13"/>
      <c r="K31876" s="21"/>
    </row>
    <row r="31877">
      <c r="D31877" s="13"/>
      <c r="E31877" s="21"/>
      <c r="G31877" s="13"/>
      <c r="H31877" s="13"/>
      <c r="J31877" s="13"/>
      <c r="K31877" s="21"/>
    </row>
    <row r="31878">
      <c r="D31878" s="13"/>
      <c r="E31878" s="21"/>
      <c r="G31878" s="13"/>
      <c r="H31878" s="13"/>
      <c r="J31878" s="13"/>
      <c r="K31878" s="21"/>
    </row>
    <row r="31879">
      <c r="D31879" s="13"/>
      <c r="E31879" s="21"/>
      <c r="G31879" s="13"/>
      <c r="H31879" s="13"/>
      <c r="J31879" s="13"/>
      <c r="K31879" s="21"/>
    </row>
    <row r="31880">
      <c r="D31880" s="13"/>
      <c r="E31880" s="21"/>
      <c r="G31880" s="13"/>
      <c r="H31880" s="13"/>
      <c r="J31880" s="13"/>
      <c r="K31880" s="21"/>
    </row>
    <row r="31881">
      <c r="D31881" s="13"/>
      <c r="E31881" s="21"/>
      <c r="G31881" s="13"/>
      <c r="H31881" s="13"/>
      <c r="J31881" s="13"/>
      <c r="K31881" s="21"/>
    </row>
    <row r="31882">
      <c r="D31882" s="13"/>
      <c r="E31882" s="21"/>
      <c r="G31882" s="13"/>
      <c r="H31882" s="13"/>
      <c r="J31882" s="13"/>
      <c r="K31882" s="21"/>
    </row>
    <row r="31883">
      <c r="D31883" s="13"/>
      <c r="E31883" s="21"/>
      <c r="G31883" s="13"/>
      <c r="H31883" s="13"/>
      <c r="J31883" s="13"/>
      <c r="K31883" s="21"/>
    </row>
    <row r="31884">
      <c r="D31884" s="13"/>
      <c r="E31884" s="21"/>
      <c r="G31884" s="13"/>
      <c r="H31884" s="13"/>
      <c r="J31884" s="13"/>
      <c r="K31884" s="21"/>
    </row>
    <row r="31885">
      <c r="D31885" s="13"/>
      <c r="E31885" s="21"/>
      <c r="G31885" s="13"/>
      <c r="H31885" s="13"/>
      <c r="J31885" s="13"/>
      <c r="K31885" s="21"/>
    </row>
    <row r="31886">
      <c r="D31886" s="13"/>
      <c r="E31886" s="21"/>
      <c r="G31886" s="13"/>
      <c r="H31886" s="13"/>
      <c r="J31886" s="13"/>
      <c r="K31886" s="21"/>
    </row>
    <row r="31887">
      <c r="D31887" s="13"/>
      <c r="E31887" s="21"/>
      <c r="G31887" s="13"/>
      <c r="H31887" s="13"/>
      <c r="J31887" s="13"/>
      <c r="K31887" s="21"/>
    </row>
    <row r="31888">
      <c r="D31888" s="13"/>
      <c r="E31888" s="21"/>
      <c r="G31888" s="13"/>
      <c r="H31888" s="13"/>
      <c r="J31888" s="13"/>
      <c r="K31888" s="21"/>
    </row>
    <row r="31889">
      <c r="D31889" s="13"/>
      <c r="E31889" s="21"/>
      <c r="G31889" s="13"/>
      <c r="H31889" s="13"/>
      <c r="J31889" s="13"/>
      <c r="K31889" s="21"/>
    </row>
    <row r="31890">
      <c r="D31890" s="13"/>
      <c r="E31890" s="21"/>
      <c r="G31890" s="13"/>
      <c r="H31890" s="13"/>
      <c r="J31890" s="13"/>
      <c r="K31890" s="21"/>
    </row>
    <row r="31891">
      <c r="D31891" s="13"/>
      <c r="E31891" s="21"/>
      <c r="G31891" s="13"/>
      <c r="H31891" s="13"/>
      <c r="J31891" s="13"/>
      <c r="K31891" s="21"/>
    </row>
    <row r="31892">
      <c r="D31892" s="13"/>
      <c r="E31892" s="21"/>
      <c r="G31892" s="13"/>
      <c r="H31892" s="13"/>
      <c r="J31892" s="13"/>
      <c r="K31892" s="21"/>
    </row>
    <row r="31893">
      <c r="D31893" s="13"/>
      <c r="E31893" s="21"/>
      <c r="G31893" s="13"/>
      <c r="H31893" s="13"/>
      <c r="J31893" s="13"/>
      <c r="K31893" s="21"/>
    </row>
    <row r="31894">
      <c r="D31894" s="13"/>
      <c r="E31894" s="21"/>
      <c r="G31894" s="13"/>
      <c r="H31894" s="13"/>
      <c r="J31894" s="13"/>
      <c r="K31894" s="21"/>
    </row>
    <row r="31895">
      <c r="D31895" s="13"/>
      <c r="E31895" s="21"/>
      <c r="G31895" s="13"/>
      <c r="H31895" s="13"/>
      <c r="J31895" s="13"/>
      <c r="K31895" s="21"/>
    </row>
    <row r="31896">
      <c r="D31896" s="13"/>
      <c r="E31896" s="21"/>
      <c r="G31896" s="13"/>
      <c r="H31896" s="13"/>
      <c r="J31896" s="13"/>
      <c r="K31896" s="21"/>
    </row>
    <row r="31897">
      <c r="D31897" s="13"/>
      <c r="E31897" s="21"/>
      <c r="G31897" s="13"/>
      <c r="H31897" s="13"/>
      <c r="J31897" s="13"/>
      <c r="K31897" s="21"/>
    </row>
    <row r="31898">
      <c r="D31898" s="13"/>
      <c r="E31898" s="21"/>
      <c r="G31898" s="13"/>
      <c r="H31898" s="13"/>
      <c r="J31898" s="13"/>
      <c r="K31898" s="21"/>
    </row>
    <row r="31899">
      <c r="D31899" s="13"/>
      <c r="E31899" s="21"/>
      <c r="G31899" s="13"/>
      <c r="H31899" s="13"/>
      <c r="J31899" s="13"/>
      <c r="K31899" s="21"/>
    </row>
    <row r="31900">
      <c r="D31900" s="13"/>
      <c r="E31900" s="21"/>
      <c r="G31900" s="13"/>
      <c r="H31900" s="13"/>
      <c r="J31900" s="13"/>
      <c r="K31900" s="21"/>
    </row>
    <row r="31901">
      <c r="D31901" s="13"/>
      <c r="E31901" s="21"/>
      <c r="G31901" s="13"/>
      <c r="H31901" s="13"/>
      <c r="J31901" s="13"/>
      <c r="K31901" s="21"/>
    </row>
    <row r="31902">
      <c r="D31902" s="13"/>
      <c r="E31902" s="21"/>
      <c r="G31902" s="13"/>
      <c r="H31902" s="13"/>
      <c r="J31902" s="13"/>
      <c r="K31902" s="21"/>
    </row>
    <row r="31903">
      <c r="D31903" s="13"/>
      <c r="E31903" s="21"/>
      <c r="G31903" s="13"/>
      <c r="H31903" s="13"/>
      <c r="J31903" s="13"/>
      <c r="K31903" s="21"/>
    </row>
    <row r="31904">
      <c r="D31904" s="13"/>
      <c r="E31904" s="21"/>
      <c r="G31904" s="13"/>
      <c r="H31904" s="13"/>
      <c r="J31904" s="13"/>
      <c r="K31904" s="21"/>
    </row>
    <row r="31905">
      <c r="D31905" s="13"/>
      <c r="E31905" s="21"/>
      <c r="G31905" s="13"/>
      <c r="H31905" s="13"/>
      <c r="J31905" s="13"/>
      <c r="K31905" s="21"/>
    </row>
    <row r="31906">
      <c r="D31906" s="13"/>
      <c r="E31906" s="21"/>
      <c r="G31906" s="13"/>
      <c r="H31906" s="13"/>
      <c r="J31906" s="13"/>
      <c r="K31906" s="21"/>
    </row>
    <row r="31907">
      <c r="D31907" s="13"/>
      <c r="E31907" s="21"/>
      <c r="G31907" s="13"/>
      <c r="H31907" s="13"/>
      <c r="J31907" s="13"/>
      <c r="K31907" s="21"/>
    </row>
    <row r="31908">
      <c r="D31908" s="13"/>
      <c r="E31908" s="21"/>
      <c r="G31908" s="13"/>
      <c r="H31908" s="13"/>
      <c r="J31908" s="13"/>
      <c r="K31908" s="21"/>
    </row>
    <row r="31909">
      <c r="D31909" s="13"/>
      <c r="E31909" s="21"/>
      <c r="G31909" s="13"/>
      <c r="H31909" s="13"/>
      <c r="J31909" s="13"/>
      <c r="K31909" s="21"/>
    </row>
    <row r="31910">
      <c r="D31910" s="13"/>
      <c r="E31910" s="21"/>
      <c r="G31910" s="13"/>
      <c r="H31910" s="13"/>
      <c r="J31910" s="13"/>
      <c r="K31910" s="21"/>
    </row>
    <row r="31911">
      <c r="D31911" s="13"/>
      <c r="E31911" s="21"/>
      <c r="G31911" s="13"/>
      <c r="H31911" s="13"/>
      <c r="J31911" s="13"/>
      <c r="K31911" s="21"/>
    </row>
    <row r="31912">
      <c r="D31912" s="13"/>
      <c r="E31912" s="21"/>
      <c r="G31912" s="13"/>
      <c r="H31912" s="13"/>
      <c r="J31912" s="13"/>
      <c r="K31912" s="21"/>
    </row>
    <row r="31913">
      <c r="D31913" s="13"/>
      <c r="E31913" s="21"/>
      <c r="G31913" s="13"/>
      <c r="H31913" s="13"/>
      <c r="J31913" s="13"/>
      <c r="K31913" s="21"/>
    </row>
    <row r="31914">
      <c r="D31914" s="13"/>
      <c r="E31914" s="21"/>
      <c r="G31914" s="13"/>
      <c r="H31914" s="13"/>
      <c r="J31914" s="13"/>
      <c r="K31914" s="21"/>
    </row>
    <row r="31915">
      <c r="D31915" s="13"/>
      <c r="E31915" s="21"/>
      <c r="G31915" s="13"/>
      <c r="H31915" s="13"/>
      <c r="J31915" s="13"/>
      <c r="K31915" s="21"/>
    </row>
    <row r="31916">
      <c r="D31916" s="13"/>
      <c r="E31916" s="21"/>
      <c r="G31916" s="13"/>
      <c r="H31916" s="13"/>
      <c r="J31916" s="13"/>
      <c r="K31916" s="21"/>
    </row>
    <row r="31917">
      <c r="D31917" s="13"/>
      <c r="E31917" s="21"/>
      <c r="G31917" s="13"/>
      <c r="H31917" s="13"/>
      <c r="J31917" s="13"/>
      <c r="K31917" s="21"/>
    </row>
    <row r="31918">
      <c r="D31918" s="13"/>
      <c r="E31918" s="21"/>
      <c r="G31918" s="13"/>
      <c r="H31918" s="13"/>
      <c r="J31918" s="13"/>
      <c r="K31918" s="21"/>
    </row>
    <row r="31919">
      <c r="D31919" s="13"/>
      <c r="E31919" s="21"/>
      <c r="G31919" s="13"/>
      <c r="H31919" s="13"/>
      <c r="J31919" s="13"/>
      <c r="K31919" s="21"/>
    </row>
    <row r="31920">
      <c r="D31920" s="13"/>
      <c r="E31920" s="21"/>
      <c r="G31920" s="13"/>
      <c r="H31920" s="13"/>
      <c r="J31920" s="13"/>
      <c r="K31920" s="21"/>
    </row>
    <row r="31921">
      <c r="D31921" s="13"/>
      <c r="E31921" s="21"/>
      <c r="G31921" s="13"/>
      <c r="H31921" s="13"/>
      <c r="J31921" s="13"/>
      <c r="K31921" s="21"/>
    </row>
    <row r="31922">
      <c r="D31922" s="13"/>
      <c r="E31922" s="21"/>
      <c r="G31922" s="13"/>
      <c r="H31922" s="13"/>
      <c r="J31922" s="13"/>
      <c r="K31922" s="21"/>
    </row>
    <row r="31923">
      <c r="D31923" s="13"/>
      <c r="E31923" s="21"/>
      <c r="G31923" s="13"/>
      <c r="H31923" s="13"/>
      <c r="J31923" s="13"/>
      <c r="K31923" s="21"/>
    </row>
    <row r="31924">
      <c r="D31924" s="13"/>
      <c r="E31924" s="21"/>
      <c r="G31924" s="13"/>
      <c r="H31924" s="13"/>
      <c r="J31924" s="13"/>
      <c r="K31924" s="21"/>
    </row>
    <row r="31925">
      <c r="D31925" s="13"/>
      <c r="E31925" s="21"/>
      <c r="G31925" s="13"/>
      <c r="H31925" s="13"/>
      <c r="J31925" s="13"/>
      <c r="K31925" s="21"/>
    </row>
    <row r="31926">
      <c r="D31926" s="13"/>
      <c r="E31926" s="21"/>
      <c r="G31926" s="13"/>
      <c r="H31926" s="13"/>
      <c r="J31926" s="13"/>
      <c r="K31926" s="21"/>
    </row>
    <row r="31927">
      <c r="D31927" s="13"/>
      <c r="E31927" s="21"/>
      <c r="G31927" s="13"/>
      <c r="H31927" s="13"/>
      <c r="J31927" s="13"/>
      <c r="K31927" s="21"/>
    </row>
    <row r="31928">
      <c r="D31928" s="13"/>
      <c r="E31928" s="21"/>
      <c r="G31928" s="13"/>
      <c r="H31928" s="13"/>
      <c r="J31928" s="13"/>
      <c r="K31928" s="21"/>
    </row>
    <row r="31929">
      <c r="D31929" s="13"/>
      <c r="E31929" s="21"/>
      <c r="G31929" s="13"/>
      <c r="H31929" s="13"/>
      <c r="J31929" s="13"/>
      <c r="K31929" s="21"/>
    </row>
    <row r="31930">
      <c r="D31930" s="13"/>
      <c r="E31930" s="21"/>
      <c r="G31930" s="13"/>
      <c r="H31930" s="13"/>
      <c r="J31930" s="13"/>
      <c r="K31930" s="21"/>
    </row>
    <row r="31931">
      <c r="D31931" s="13"/>
      <c r="E31931" s="21"/>
      <c r="G31931" s="13"/>
      <c r="H31931" s="13"/>
      <c r="J31931" s="13"/>
      <c r="K31931" s="21"/>
    </row>
    <row r="31932">
      <c r="D31932" s="13"/>
      <c r="E31932" s="21"/>
      <c r="G31932" s="13"/>
      <c r="H31932" s="13"/>
      <c r="J31932" s="13"/>
      <c r="K31932" s="21"/>
    </row>
    <row r="31933">
      <c r="D31933" s="13"/>
      <c r="E31933" s="21"/>
      <c r="G31933" s="13"/>
      <c r="H31933" s="13"/>
      <c r="J31933" s="13"/>
      <c r="K31933" s="21"/>
    </row>
    <row r="31934">
      <c r="D31934" s="13"/>
      <c r="E31934" s="21"/>
      <c r="G31934" s="13"/>
      <c r="H31934" s="13"/>
      <c r="J31934" s="13"/>
      <c r="K31934" s="21"/>
    </row>
    <row r="31935">
      <c r="D31935" s="13"/>
      <c r="E31935" s="21"/>
      <c r="G31935" s="13"/>
      <c r="H31935" s="13"/>
      <c r="J31935" s="13"/>
      <c r="K31935" s="21"/>
    </row>
    <row r="31936">
      <c r="D31936" s="13"/>
      <c r="E31936" s="21"/>
      <c r="G31936" s="13"/>
      <c r="H31936" s="13"/>
      <c r="J31936" s="13"/>
      <c r="K31936" s="21"/>
    </row>
    <row r="31937">
      <c r="D31937" s="13"/>
      <c r="E31937" s="21"/>
      <c r="G31937" s="13"/>
      <c r="H31937" s="13"/>
      <c r="J31937" s="13"/>
      <c r="K31937" s="21"/>
    </row>
    <row r="31938">
      <c r="D31938" s="13"/>
      <c r="E31938" s="21"/>
      <c r="G31938" s="13"/>
      <c r="H31938" s="13"/>
      <c r="J31938" s="13"/>
      <c r="K31938" s="21"/>
    </row>
    <row r="31939">
      <c r="D31939" s="13"/>
      <c r="E31939" s="21"/>
      <c r="G31939" s="13"/>
      <c r="H31939" s="13"/>
      <c r="J31939" s="13"/>
      <c r="K31939" s="21"/>
    </row>
    <row r="31940">
      <c r="D31940" s="13"/>
      <c r="E31940" s="21"/>
      <c r="G31940" s="13"/>
      <c r="H31940" s="13"/>
      <c r="J31940" s="13"/>
      <c r="K31940" s="21"/>
    </row>
    <row r="31941">
      <c r="D31941" s="13"/>
      <c r="E31941" s="21"/>
      <c r="G31941" s="13"/>
      <c r="H31941" s="13"/>
      <c r="J31941" s="13"/>
      <c r="K31941" s="21"/>
    </row>
    <row r="31942">
      <c r="D31942" s="13"/>
      <c r="E31942" s="21"/>
      <c r="G31942" s="13"/>
      <c r="H31942" s="13"/>
      <c r="J31942" s="13"/>
      <c r="K31942" s="21"/>
    </row>
    <row r="31943">
      <c r="D31943" s="13"/>
      <c r="E31943" s="21"/>
      <c r="G31943" s="13"/>
      <c r="H31943" s="13"/>
      <c r="J31943" s="13"/>
      <c r="K31943" s="21"/>
    </row>
    <row r="31944">
      <c r="D31944" s="13"/>
      <c r="E31944" s="21"/>
      <c r="G31944" s="13"/>
      <c r="H31944" s="13"/>
      <c r="J31944" s="13"/>
      <c r="K31944" s="21"/>
    </row>
    <row r="31945">
      <c r="D31945" s="13"/>
      <c r="E31945" s="21"/>
      <c r="G31945" s="13"/>
      <c r="H31945" s="13"/>
      <c r="J31945" s="13"/>
      <c r="K31945" s="21"/>
    </row>
    <row r="31946">
      <c r="D31946" s="13"/>
      <c r="E31946" s="21"/>
      <c r="G31946" s="13"/>
      <c r="H31946" s="13"/>
      <c r="J31946" s="13"/>
      <c r="K31946" s="21"/>
    </row>
    <row r="31947">
      <c r="D31947" s="13"/>
      <c r="E31947" s="21"/>
      <c r="G31947" s="13"/>
      <c r="H31947" s="13"/>
      <c r="J31947" s="13"/>
      <c r="K31947" s="21"/>
    </row>
    <row r="31948">
      <c r="D31948" s="13"/>
      <c r="E31948" s="21"/>
      <c r="G31948" s="13"/>
      <c r="H31948" s="13"/>
      <c r="J31948" s="13"/>
      <c r="K31948" s="21"/>
    </row>
    <row r="31949">
      <c r="D31949" s="13"/>
      <c r="E31949" s="21"/>
      <c r="G31949" s="13"/>
      <c r="H31949" s="13"/>
      <c r="J31949" s="13"/>
      <c r="K31949" s="21"/>
    </row>
    <row r="31950">
      <c r="D31950" s="13"/>
      <c r="E31950" s="21"/>
      <c r="G31950" s="13"/>
      <c r="H31950" s="13"/>
      <c r="J31950" s="13"/>
      <c r="K31950" s="21"/>
    </row>
    <row r="31951">
      <c r="D31951" s="13"/>
      <c r="E31951" s="21"/>
      <c r="G31951" s="13"/>
      <c r="H31951" s="13"/>
      <c r="J31951" s="13"/>
      <c r="K31951" s="21"/>
    </row>
    <row r="31952">
      <c r="D31952" s="13"/>
      <c r="E31952" s="21"/>
      <c r="G31952" s="13"/>
      <c r="H31952" s="13"/>
      <c r="J31952" s="13"/>
      <c r="K31952" s="21"/>
    </row>
    <row r="31953">
      <c r="D31953" s="13"/>
      <c r="E31953" s="21"/>
      <c r="G31953" s="13"/>
      <c r="H31953" s="13"/>
      <c r="J31953" s="13"/>
      <c r="K31953" s="21"/>
    </row>
    <row r="31954">
      <c r="D31954" s="13"/>
      <c r="E31954" s="21"/>
      <c r="G31954" s="13"/>
      <c r="H31954" s="13"/>
      <c r="J31954" s="13"/>
      <c r="K31954" s="21"/>
    </row>
    <row r="31955">
      <c r="D31955" s="13"/>
      <c r="E31955" s="21"/>
      <c r="G31955" s="13"/>
      <c r="H31955" s="13"/>
      <c r="J31955" s="13"/>
      <c r="K31955" s="21"/>
    </row>
    <row r="31956">
      <c r="D31956" s="13"/>
      <c r="E31956" s="21"/>
      <c r="G31956" s="13"/>
      <c r="H31956" s="13"/>
      <c r="J31956" s="13"/>
      <c r="K31956" s="21"/>
    </row>
    <row r="31957">
      <c r="D31957" s="13"/>
      <c r="E31957" s="21"/>
      <c r="G31957" s="13"/>
      <c r="H31957" s="13"/>
      <c r="J31957" s="13"/>
      <c r="K31957" s="21"/>
    </row>
    <row r="31958">
      <c r="D31958" s="13"/>
      <c r="E31958" s="21"/>
      <c r="G31958" s="13"/>
      <c r="H31958" s="13"/>
      <c r="J31958" s="13"/>
      <c r="K31958" s="21"/>
    </row>
    <row r="31959">
      <c r="D31959" s="13"/>
      <c r="E31959" s="21"/>
      <c r="G31959" s="13"/>
      <c r="H31959" s="13"/>
      <c r="J31959" s="13"/>
      <c r="K31959" s="21"/>
    </row>
    <row r="31960">
      <c r="D31960" s="13"/>
      <c r="E31960" s="21"/>
      <c r="G31960" s="13"/>
      <c r="H31960" s="13"/>
      <c r="J31960" s="13"/>
      <c r="K31960" s="21"/>
    </row>
    <row r="31961">
      <c r="D31961" s="13"/>
      <c r="E31961" s="21"/>
      <c r="G31961" s="13"/>
      <c r="H31961" s="13"/>
      <c r="J31961" s="13"/>
      <c r="K31961" s="21"/>
    </row>
    <row r="31962">
      <c r="D31962" s="13"/>
      <c r="E31962" s="21"/>
      <c r="G31962" s="13"/>
      <c r="H31962" s="13"/>
      <c r="J31962" s="13"/>
      <c r="K31962" s="21"/>
    </row>
    <row r="31963">
      <c r="D31963" s="13"/>
      <c r="E31963" s="21"/>
      <c r="G31963" s="13"/>
      <c r="H31963" s="13"/>
      <c r="J31963" s="13"/>
      <c r="K31963" s="21"/>
    </row>
    <row r="31964">
      <c r="D31964" s="13"/>
      <c r="E31964" s="21"/>
      <c r="G31964" s="13"/>
      <c r="H31964" s="13"/>
      <c r="J31964" s="13"/>
      <c r="K31964" s="21"/>
    </row>
    <row r="31965">
      <c r="D31965" s="13"/>
      <c r="E31965" s="21"/>
      <c r="G31965" s="13"/>
      <c r="H31965" s="13"/>
      <c r="J31965" s="13"/>
      <c r="K31965" s="21"/>
    </row>
    <row r="31966">
      <c r="D31966" s="13"/>
      <c r="E31966" s="21"/>
      <c r="G31966" s="13"/>
      <c r="H31966" s="13"/>
      <c r="J31966" s="13"/>
      <c r="K31966" s="21"/>
    </row>
    <row r="31967">
      <c r="D31967" s="13"/>
      <c r="E31967" s="21"/>
      <c r="G31967" s="13"/>
      <c r="H31967" s="13"/>
      <c r="J31967" s="13"/>
      <c r="K31967" s="21"/>
    </row>
    <row r="31968">
      <c r="D31968" s="13"/>
      <c r="E31968" s="21"/>
      <c r="G31968" s="13"/>
      <c r="H31968" s="13"/>
      <c r="J31968" s="13"/>
      <c r="K31968" s="21"/>
    </row>
    <row r="31969">
      <c r="D31969" s="13"/>
      <c r="E31969" s="21"/>
      <c r="G31969" s="13"/>
      <c r="H31969" s="13"/>
      <c r="J31969" s="13"/>
      <c r="K31969" s="21"/>
    </row>
    <row r="31970">
      <c r="D31970" s="13"/>
      <c r="E31970" s="21"/>
      <c r="G31970" s="13"/>
      <c r="H31970" s="13"/>
      <c r="J31970" s="13"/>
      <c r="K31970" s="21"/>
    </row>
    <row r="31971">
      <c r="D31971" s="13"/>
      <c r="E31971" s="21"/>
      <c r="G31971" s="13"/>
      <c r="H31971" s="13"/>
      <c r="J31971" s="13"/>
      <c r="K31971" s="21"/>
    </row>
    <row r="31972">
      <c r="D31972" s="13"/>
      <c r="E31972" s="21"/>
      <c r="G31972" s="13"/>
      <c r="H31972" s="13"/>
      <c r="J31972" s="13"/>
      <c r="K31972" s="21"/>
    </row>
    <row r="31973">
      <c r="D31973" s="13"/>
      <c r="E31973" s="21"/>
      <c r="G31973" s="13"/>
      <c r="H31973" s="13"/>
      <c r="J31973" s="13"/>
      <c r="K31973" s="21"/>
    </row>
    <row r="31974">
      <c r="D31974" s="13"/>
      <c r="E31974" s="21"/>
      <c r="G31974" s="13"/>
      <c r="H31974" s="13"/>
      <c r="J31974" s="13"/>
      <c r="K31974" s="21"/>
    </row>
    <row r="31975">
      <c r="D31975" s="13"/>
      <c r="E31975" s="21"/>
      <c r="G31975" s="13"/>
      <c r="H31975" s="13"/>
      <c r="J31975" s="13"/>
      <c r="K31975" s="21"/>
    </row>
    <row r="31976">
      <c r="D31976" s="13"/>
      <c r="E31976" s="21"/>
      <c r="G31976" s="13"/>
      <c r="H31976" s="13"/>
      <c r="J31976" s="13"/>
      <c r="K31976" s="21"/>
    </row>
    <row r="31977">
      <c r="D31977" s="13"/>
      <c r="E31977" s="21"/>
      <c r="G31977" s="13"/>
      <c r="H31977" s="13"/>
      <c r="J31977" s="13"/>
      <c r="K31977" s="21"/>
    </row>
    <row r="31978">
      <c r="D31978" s="13"/>
      <c r="E31978" s="21"/>
      <c r="G31978" s="13"/>
      <c r="H31978" s="13"/>
      <c r="J31978" s="13"/>
      <c r="K31978" s="21"/>
    </row>
    <row r="31979">
      <c r="D31979" s="13"/>
      <c r="E31979" s="21"/>
      <c r="G31979" s="13"/>
      <c r="H31979" s="13"/>
      <c r="J31979" s="13"/>
      <c r="K31979" s="21"/>
    </row>
    <row r="31980">
      <c r="D31980" s="13"/>
      <c r="E31980" s="21"/>
      <c r="G31980" s="13"/>
      <c r="H31980" s="13"/>
      <c r="J31980" s="13"/>
      <c r="K31980" s="21"/>
    </row>
    <row r="31981">
      <c r="D31981" s="13"/>
      <c r="E31981" s="21"/>
      <c r="G31981" s="13"/>
      <c r="H31981" s="13"/>
      <c r="J31981" s="13"/>
      <c r="K31981" s="21"/>
    </row>
    <row r="31982">
      <c r="D31982" s="13"/>
      <c r="E31982" s="21"/>
      <c r="G31982" s="13"/>
      <c r="H31982" s="13"/>
      <c r="J31982" s="13"/>
      <c r="K31982" s="21"/>
    </row>
    <row r="31983">
      <c r="D31983" s="13"/>
      <c r="E31983" s="21"/>
      <c r="G31983" s="13"/>
      <c r="H31983" s="13"/>
      <c r="J31983" s="13"/>
      <c r="K31983" s="21"/>
    </row>
    <row r="31984">
      <c r="D31984" s="13"/>
      <c r="E31984" s="21"/>
      <c r="G31984" s="13"/>
      <c r="H31984" s="13"/>
      <c r="J31984" s="13"/>
      <c r="K31984" s="21"/>
    </row>
    <row r="31985">
      <c r="D31985" s="13"/>
      <c r="E31985" s="21"/>
      <c r="G31985" s="13"/>
      <c r="H31985" s="13"/>
      <c r="J31985" s="13"/>
      <c r="K31985" s="21"/>
    </row>
    <row r="31986">
      <c r="D31986" s="13"/>
      <c r="E31986" s="21"/>
      <c r="G31986" s="13"/>
      <c r="H31986" s="13"/>
      <c r="J31986" s="13"/>
      <c r="K31986" s="21"/>
    </row>
    <row r="31987">
      <c r="D31987" s="13"/>
      <c r="E31987" s="21"/>
      <c r="G31987" s="13"/>
      <c r="H31987" s="13"/>
      <c r="J31987" s="13"/>
      <c r="K31987" s="21"/>
    </row>
    <row r="31988">
      <c r="D31988" s="13"/>
      <c r="E31988" s="21"/>
      <c r="G31988" s="13"/>
      <c r="H31988" s="13"/>
      <c r="J31988" s="13"/>
      <c r="K31988" s="21"/>
    </row>
    <row r="31989">
      <c r="D31989" s="13"/>
      <c r="E31989" s="21"/>
      <c r="G31989" s="13"/>
      <c r="H31989" s="13"/>
      <c r="J31989" s="13"/>
      <c r="K31989" s="21"/>
    </row>
    <row r="31990">
      <c r="D31990" s="13"/>
      <c r="E31990" s="21"/>
      <c r="G31990" s="13"/>
      <c r="H31990" s="13"/>
      <c r="J31990" s="13"/>
      <c r="K31990" s="21"/>
    </row>
    <row r="31991">
      <c r="D31991" s="13"/>
      <c r="E31991" s="21"/>
      <c r="G31991" s="13"/>
      <c r="H31991" s="13"/>
      <c r="J31991" s="13"/>
      <c r="K31991" s="21"/>
    </row>
    <row r="31992">
      <c r="D31992" s="13"/>
      <c r="E31992" s="21"/>
      <c r="G31992" s="13"/>
      <c r="H31992" s="13"/>
      <c r="J31992" s="13"/>
      <c r="K31992" s="21"/>
    </row>
    <row r="31993">
      <c r="D31993" s="13"/>
      <c r="E31993" s="21"/>
      <c r="G31993" s="13"/>
      <c r="H31993" s="13"/>
      <c r="J31993" s="13"/>
      <c r="K31993" s="21"/>
    </row>
    <row r="31994">
      <c r="D31994" s="13"/>
      <c r="E31994" s="21"/>
      <c r="G31994" s="13"/>
      <c r="H31994" s="13"/>
      <c r="J31994" s="13"/>
      <c r="K31994" s="21"/>
    </row>
    <row r="31995">
      <c r="D31995" s="13"/>
      <c r="E31995" s="21"/>
      <c r="G31995" s="13"/>
      <c r="H31995" s="13"/>
      <c r="J31995" s="13"/>
      <c r="K31995" s="21"/>
    </row>
    <row r="31996">
      <c r="D31996" s="13"/>
      <c r="E31996" s="21"/>
      <c r="G31996" s="13"/>
      <c r="H31996" s="13"/>
      <c r="J31996" s="13"/>
      <c r="K31996" s="21"/>
    </row>
    <row r="31997">
      <c r="D31997" s="13"/>
      <c r="E31997" s="21"/>
      <c r="G31997" s="13"/>
      <c r="H31997" s="13"/>
      <c r="J31997" s="13"/>
      <c r="K31997" s="21"/>
    </row>
    <row r="31998">
      <c r="D31998" s="13"/>
      <c r="E31998" s="21"/>
      <c r="G31998" s="13"/>
      <c r="H31998" s="13"/>
      <c r="J31998" s="13"/>
      <c r="K31998" s="21"/>
    </row>
    <row r="31999">
      <c r="D31999" s="13"/>
      <c r="E31999" s="21"/>
      <c r="G31999" s="13"/>
      <c r="H31999" s="13"/>
      <c r="J31999" s="13"/>
      <c r="K31999" s="21"/>
    </row>
    <row r="32000">
      <c r="D32000" s="13"/>
      <c r="E32000" s="21"/>
      <c r="G32000" s="13"/>
      <c r="H32000" s="13"/>
      <c r="J32000" s="13"/>
      <c r="K32000" s="21"/>
    </row>
    <row r="32001">
      <c r="D32001" s="13"/>
      <c r="E32001" s="21"/>
      <c r="G32001" s="13"/>
      <c r="H32001" s="13"/>
      <c r="J32001" s="13"/>
      <c r="K32001" s="21"/>
    </row>
    <row r="32002">
      <c r="D32002" s="13"/>
      <c r="E32002" s="21"/>
      <c r="G32002" s="13"/>
      <c r="H32002" s="13"/>
      <c r="J32002" s="13"/>
      <c r="K32002" s="21"/>
    </row>
    <row r="32003">
      <c r="D32003" s="13"/>
      <c r="E32003" s="21"/>
      <c r="G32003" s="13"/>
      <c r="H32003" s="13"/>
      <c r="J32003" s="13"/>
      <c r="K32003" s="21"/>
    </row>
    <row r="32004">
      <c r="D32004" s="13"/>
      <c r="E32004" s="21"/>
      <c r="G32004" s="13"/>
      <c r="H32004" s="13"/>
      <c r="J32004" s="13"/>
      <c r="K32004" s="21"/>
    </row>
    <row r="32005">
      <c r="D32005" s="13"/>
      <c r="E32005" s="21"/>
      <c r="G32005" s="13"/>
      <c r="H32005" s="13"/>
      <c r="J32005" s="13"/>
      <c r="K32005" s="21"/>
    </row>
    <row r="32006">
      <c r="D32006" s="13"/>
      <c r="E32006" s="21"/>
      <c r="G32006" s="13"/>
      <c r="H32006" s="13"/>
      <c r="J32006" s="13"/>
      <c r="K32006" s="21"/>
    </row>
    <row r="32007">
      <c r="D32007" s="13"/>
      <c r="E32007" s="21"/>
      <c r="G32007" s="13"/>
      <c r="H32007" s="13"/>
      <c r="J32007" s="13"/>
      <c r="K32007" s="21"/>
    </row>
    <row r="32008">
      <c r="D32008" s="13"/>
      <c r="E32008" s="21"/>
      <c r="G32008" s="13"/>
      <c r="H32008" s="13"/>
      <c r="J32008" s="13"/>
      <c r="K32008" s="21"/>
    </row>
    <row r="32009">
      <c r="D32009" s="13"/>
      <c r="E32009" s="21"/>
      <c r="G32009" s="13"/>
      <c r="H32009" s="13"/>
      <c r="J32009" s="13"/>
      <c r="K32009" s="21"/>
    </row>
    <row r="32010">
      <c r="D32010" s="13"/>
      <c r="E32010" s="21"/>
      <c r="G32010" s="13"/>
      <c r="H32010" s="13"/>
      <c r="J32010" s="13"/>
      <c r="K32010" s="21"/>
    </row>
    <row r="32011">
      <c r="D32011" s="13"/>
      <c r="E32011" s="21"/>
      <c r="G32011" s="13"/>
      <c r="H32011" s="13"/>
      <c r="J32011" s="13"/>
      <c r="K32011" s="21"/>
    </row>
    <row r="32012">
      <c r="D32012" s="13"/>
      <c r="E32012" s="21"/>
      <c r="G32012" s="13"/>
      <c r="H32012" s="13"/>
      <c r="J32012" s="13"/>
      <c r="K32012" s="21"/>
    </row>
    <row r="32013">
      <c r="D32013" s="13"/>
      <c r="E32013" s="21"/>
      <c r="G32013" s="13"/>
      <c r="H32013" s="13"/>
      <c r="J32013" s="13"/>
      <c r="K32013" s="21"/>
    </row>
    <row r="32014">
      <c r="D32014" s="13"/>
      <c r="E32014" s="21"/>
      <c r="G32014" s="13"/>
      <c r="H32014" s="13"/>
      <c r="J32014" s="13"/>
      <c r="K32014" s="21"/>
    </row>
    <row r="32015">
      <c r="D32015" s="13"/>
      <c r="E32015" s="21"/>
      <c r="G32015" s="13"/>
      <c r="H32015" s="13"/>
      <c r="J32015" s="13"/>
      <c r="K32015" s="21"/>
    </row>
    <row r="32016">
      <c r="D32016" s="13"/>
      <c r="E32016" s="21"/>
      <c r="G32016" s="13"/>
      <c r="H32016" s="13"/>
      <c r="J32016" s="13"/>
      <c r="K32016" s="21"/>
    </row>
    <row r="32017">
      <c r="D32017" s="13"/>
      <c r="E32017" s="21"/>
      <c r="G32017" s="13"/>
      <c r="H32017" s="13"/>
      <c r="J32017" s="13"/>
      <c r="K32017" s="21"/>
    </row>
    <row r="32018">
      <c r="D32018" s="13"/>
      <c r="E32018" s="21"/>
      <c r="G32018" s="13"/>
      <c r="H32018" s="13"/>
      <c r="J32018" s="13"/>
      <c r="K32018" s="21"/>
    </row>
    <row r="32019">
      <c r="D32019" s="13"/>
      <c r="E32019" s="21"/>
      <c r="G32019" s="13"/>
      <c r="H32019" s="13"/>
      <c r="J32019" s="13"/>
      <c r="K32019" s="21"/>
    </row>
    <row r="32020">
      <c r="D32020" s="13"/>
      <c r="E32020" s="21"/>
      <c r="G32020" s="13"/>
      <c r="H32020" s="13"/>
      <c r="J32020" s="13"/>
      <c r="K32020" s="21"/>
    </row>
    <row r="32021">
      <c r="D32021" s="13"/>
      <c r="E32021" s="21"/>
      <c r="G32021" s="13"/>
      <c r="H32021" s="13"/>
      <c r="J32021" s="13"/>
      <c r="K32021" s="21"/>
    </row>
    <row r="32022">
      <c r="D32022" s="13"/>
      <c r="E32022" s="21"/>
      <c r="G32022" s="13"/>
      <c r="H32022" s="13"/>
      <c r="J32022" s="13"/>
      <c r="K32022" s="21"/>
    </row>
    <row r="32023">
      <c r="D32023" s="13"/>
      <c r="E32023" s="21"/>
      <c r="G32023" s="13"/>
      <c r="H32023" s="13"/>
      <c r="J32023" s="13"/>
      <c r="K32023" s="21"/>
    </row>
    <row r="32024">
      <c r="D32024" s="13"/>
      <c r="E32024" s="21"/>
      <c r="G32024" s="13"/>
      <c r="H32024" s="13"/>
      <c r="J32024" s="13"/>
      <c r="K32024" s="21"/>
    </row>
    <row r="32025">
      <c r="D32025" s="13"/>
      <c r="E32025" s="21"/>
      <c r="G32025" s="13"/>
      <c r="H32025" s="13"/>
      <c r="J32025" s="13"/>
      <c r="K32025" s="21"/>
    </row>
    <row r="32026">
      <c r="D32026" s="13"/>
      <c r="E32026" s="21"/>
      <c r="G32026" s="13"/>
      <c r="H32026" s="13"/>
      <c r="J32026" s="13"/>
      <c r="K32026" s="21"/>
    </row>
    <row r="32027">
      <c r="D32027" s="13"/>
      <c r="E32027" s="21"/>
      <c r="G32027" s="13"/>
      <c r="H32027" s="13"/>
      <c r="J32027" s="13"/>
      <c r="K32027" s="21"/>
    </row>
    <row r="32028">
      <c r="D32028" s="13"/>
      <c r="E32028" s="21"/>
      <c r="G32028" s="13"/>
      <c r="H32028" s="13"/>
      <c r="J32028" s="13"/>
      <c r="K32028" s="21"/>
    </row>
    <row r="32029">
      <c r="D32029" s="13"/>
      <c r="E32029" s="21"/>
      <c r="G32029" s="13"/>
      <c r="H32029" s="13"/>
      <c r="J32029" s="13"/>
      <c r="K32029" s="21"/>
    </row>
    <row r="32030">
      <c r="D32030" s="13"/>
      <c r="E32030" s="21"/>
      <c r="G32030" s="13"/>
      <c r="H32030" s="13"/>
      <c r="J32030" s="13"/>
      <c r="K32030" s="21"/>
    </row>
    <row r="32031">
      <c r="D32031" s="13"/>
      <c r="E32031" s="21"/>
      <c r="G32031" s="13"/>
      <c r="H32031" s="13"/>
      <c r="J32031" s="13"/>
      <c r="K32031" s="21"/>
    </row>
    <row r="32032">
      <c r="D32032" s="13"/>
      <c r="E32032" s="21"/>
      <c r="G32032" s="13"/>
      <c r="H32032" s="13"/>
      <c r="J32032" s="13"/>
      <c r="K32032" s="21"/>
    </row>
    <row r="32033">
      <c r="D32033" s="13"/>
      <c r="E32033" s="21"/>
      <c r="G32033" s="13"/>
      <c r="H32033" s="13"/>
      <c r="J32033" s="13"/>
      <c r="K32033" s="21"/>
    </row>
    <row r="32034">
      <c r="D32034" s="13"/>
      <c r="E32034" s="21"/>
      <c r="G32034" s="13"/>
      <c r="H32034" s="13"/>
      <c r="J32034" s="13"/>
      <c r="K32034" s="21"/>
    </row>
    <row r="32035">
      <c r="D32035" s="13"/>
      <c r="E32035" s="21"/>
      <c r="G32035" s="13"/>
      <c r="H32035" s="13"/>
      <c r="J32035" s="13"/>
      <c r="K32035" s="21"/>
    </row>
    <row r="32036">
      <c r="D32036" s="13"/>
      <c r="E32036" s="21"/>
      <c r="G32036" s="13"/>
      <c r="H32036" s="13"/>
      <c r="J32036" s="13"/>
      <c r="K32036" s="21"/>
    </row>
    <row r="32037">
      <c r="D32037" s="13"/>
      <c r="E32037" s="21"/>
      <c r="G32037" s="13"/>
      <c r="H32037" s="13"/>
      <c r="J32037" s="13"/>
      <c r="K32037" s="21"/>
    </row>
    <row r="32038">
      <c r="D32038" s="13"/>
      <c r="E32038" s="21"/>
      <c r="G32038" s="13"/>
      <c r="H32038" s="13"/>
      <c r="J32038" s="13"/>
      <c r="K32038" s="21"/>
    </row>
    <row r="32039">
      <c r="D32039" s="13"/>
      <c r="E32039" s="21"/>
      <c r="G32039" s="13"/>
      <c r="H32039" s="13"/>
      <c r="J32039" s="13"/>
      <c r="K32039" s="21"/>
    </row>
    <row r="32040">
      <c r="D32040" s="13"/>
      <c r="E32040" s="21"/>
      <c r="G32040" s="13"/>
      <c r="H32040" s="13"/>
      <c r="J32040" s="13"/>
      <c r="K32040" s="21"/>
    </row>
    <row r="32041">
      <c r="D32041" s="13"/>
      <c r="E32041" s="21"/>
      <c r="G32041" s="13"/>
      <c r="H32041" s="13"/>
      <c r="J32041" s="13"/>
      <c r="K32041" s="21"/>
    </row>
    <row r="32042">
      <c r="D32042" s="13"/>
      <c r="E32042" s="21"/>
      <c r="G32042" s="13"/>
      <c r="H32042" s="13"/>
      <c r="J32042" s="13"/>
      <c r="K32042" s="21"/>
    </row>
    <row r="32043">
      <c r="D32043" s="13"/>
      <c r="E32043" s="21"/>
      <c r="G32043" s="13"/>
      <c r="H32043" s="13"/>
      <c r="J32043" s="13"/>
      <c r="K32043" s="21"/>
    </row>
    <row r="32044">
      <c r="D32044" s="13"/>
      <c r="E32044" s="21"/>
      <c r="G32044" s="13"/>
      <c r="H32044" s="13"/>
      <c r="J32044" s="13"/>
      <c r="K32044" s="21"/>
    </row>
    <row r="32045">
      <c r="D32045" s="13"/>
      <c r="E32045" s="21"/>
      <c r="G32045" s="13"/>
      <c r="H32045" s="13"/>
      <c r="J32045" s="13"/>
      <c r="K32045" s="21"/>
    </row>
    <row r="32046">
      <c r="D32046" s="13"/>
      <c r="E32046" s="21"/>
      <c r="G32046" s="13"/>
      <c r="H32046" s="13"/>
      <c r="J32046" s="13"/>
      <c r="K32046" s="21"/>
    </row>
    <row r="32047">
      <c r="D32047" s="13"/>
      <c r="E32047" s="21"/>
      <c r="G32047" s="13"/>
      <c r="H32047" s="13"/>
      <c r="J32047" s="13"/>
      <c r="K32047" s="21"/>
    </row>
    <row r="32048">
      <c r="D32048" s="13"/>
      <c r="E32048" s="21"/>
      <c r="G32048" s="13"/>
      <c r="H32048" s="13"/>
      <c r="J32048" s="13"/>
      <c r="K32048" s="21"/>
    </row>
    <row r="32049">
      <c r="D32049" s="13"/>
      <c r="E32049" s="21"/>
      <c r="G32049" s="13"/>
      <c r="H32049" s="13"/>
      <c r="J32049" s="13"/>
      <c r="K32049" s="21"/>
    </row>
    <row r="32050">
      <c r="D32050" s="13"/>
      <c r="E32050" s="21"/>
      <c r="G32050" s="13"/>
      <c r="H32050" s="13"/>
      <c r="J32050" s="13"/>
      <c r="K32050" s="21"/>
    </row>
    <row r="32051">
      <c r="D32051" s="13"/>
      <c r="E32051" s="21"/>
      <c r="G32051" s="13"/>
      <c r="H32051" s="13"/>
      <c r="J32051" s="13"/>
      <c r="K32051" s="21"/>
    </row>
    <row r="32052">
      <c r="D32052" s="13"/>
      <c r="E32052" s="21"/>
      <c r="G32052" s="13"/>
      <c r="H32052" s="13"/>
      <c r="J32052" s="13"/>
      <c r="K32052" s="21"/>
    </row>
    <row r="32053">
      <c r="D32053" s="13"/>
      <c r="E32053" s="21"/>
      <c r="G32053" s="13"/>
      <c r="H32053" s="13"/>
      <c r="J32053" s="13"/>
      <c r="K32053" s="21"/>
    </row>
    <row r="32054">
      <c r="D32054" s="13"/>
      <c r="E32054" s="21"/>
      <c r="G32054" s="13"/>
      <c r="H32054" s="13"/>
      <c r="J32054" s="13"/>
      <c r="K32054" s="21"/>
    </row>
    <row r="32055">
      <c r="D32055" s="13"/>
      <c r="E32055" s="21"/>
      <c r="G32055" s="13"/>
      <c r="H32055" s="13"/>
      <c r="J32055" s="13"/>
      <c r="K32055" s="21"/>
    </row>
    <row r="32056">
      <c r="D32056" s="13"/>
      <c r="E32056" s="21"/>
      <c r="G32056" s="13"/>
      <c r="H32056" s="13"/>
      <c r="J32056" s="13"/>
      <c r="K32056" s="21"/>
    </row>
    <row r="32057">
      <c r="D32057" s="13"/>
      <c r="E32057" s="21"/>
      <c r="G32057" s="13"/>
      <c r="H32057" s="13"/>
      <c r="J32057" s="13"/>
      <c r="K32057" s="21"/>
    </row>
    <row r="32058">
      <c r="D32058" s="13"/>
      <c r="E32058" s="21"/>
      <c r="G32058" s="13"/>
      <c r="H32058" s="13"/>
      <c r="J32058" s="13"/>
      <c r="K32058" s="21"/>
    </row>
    <row r="32059">
      <c r="D32059" s="13"/>
      <c r="E32059" s="21"/>
      <c r="G32059" s="13"/>
      <c r="H32059" s="13"/>
      <c r="J32059" s="13"/>
      <c r="K32059" s="21"/>
    </row>
    <row r="32060">
      <c r="D32060" s="13"/>
      <c r="E32060" s="21"/>
      <c r="G32060" s="13"/>
      <c r="H32060" s="13"/>
      <c r="J32060" s="13"/>
      <c r="K32060" s="21"/>
    </row>
    <row r="32061">
      <c r="D32061" s="13"/>
      <c r="E32061" s="21"/>
      <c r="G32061" s="13"/>
      <c r="H32061" s="13"/>
      <c r="J32061" s="13"/>
      <c r="K32061" s="21"/>
    </row>
    <row r="32062">
      <c r="D32062" s="13"/>
      <c r="E32062" s="21"/>
      <c r="G32062" s="13"/>
      <c r="H32062" s="13"/>
      <c r="J32062" s="13"/>
      <c r="K32062" s="21"/>
    </row>
    <row r="32063">
      <c r="D32063" s="13"/>
      <c r="E32063" s="21"/>
      <c r="G32063" s="13"/>
      <c r="H32063" s="13"/>
      <c r="J32063" s="13"/>
      <c r="K32063" s="21"/>
    </row>
    <row r="32064">
      <c r="D32064" s="13"/>
      <c r="E32064" s="21"/>
      <c r="G32064" s="13"/>
      <c r="H32064" s="13"/>
      <c r="J32064" s="13"/>
      <c r="K32064" s="21"/>
    </row>
    <row r="32065">
      <c r="D32065" s="13"/>
      <c r="E32065" s="21"/>
      <c r="G32065" s="13"/>
      <c r="H32065" s="13"/>
      <c r="J32065" s="13"/>
      <c r="K32065" s="21"/>
    </row>
    <row r="32066">
      <c r="D32066" s="13"/>
      <c r="E32066" s="21"/>
      <c r="G32066" s="13"/>
      <c r="H32066" s="13"/>
      <c r="J32066" s="13"/>
      <c r="K32066" s="21"/>
    </row>
    <row r="32067">
      <c r="D32067" s="13"/>
      <c r="E32067" s="21"/>
      <c r="G32067" s="13"/>
      <c r="H32067" s="13"/>
      <c r="J32067" s="13"/>
      <c r="K32067" s="21"/>
    </row>
    <row r="32068">
      <c r="D32068" s="13"/>
      <c r="E32068" s="21"/>
      <c r="G32068" s="13"/>
      <c r="H32068" s="13"/>
      <c r="J32068" s="13"/>
      <c r="K32068" s="21"/>
    </row>
    <row r="32069">
      <c r="D32069" s="13"/>
      <c r="E32069" s="21"/>
      <c r="G32069" s="13"/>
      <c r="H32069" s="13"/>
      <c r="J32069" s="13"/>
      <c r="K32069" s="21"/>
    </row>
    <row r="32070">
      <c r="D32070" s="13"/>
      <c r="E32070" s="21"/>
      <c r="G32070" s="13"/>
      <c r="H32070" s="13"/>
      <c r="J32070" s="13"/>
      <c r="K32070" s="21"/>
    </row>
    <row r="32071">
      <c r="D32071" s="13"/>
      <c r="E32071" s="21"/>
      <c r="G32071" s="13"/>
      <c r="H32071" s="13"/>
      <c r="J32071" s="13"/>
      <c r="K32071" s="21"/>
    </row>
    <row r="32072">
      <c r="D32072" s="13"/>
      <c r="E32072" s="21"/>
      <c r="G32072" s="13"/>
      <c r="H32072" s="13"/>
      <c r="J32072" s="13"/>
      <c r="K32072" s="21"/>
    </row>
    <row r="32073">
      <c r="D32073" s="13"/>
      <c r="E32073" s="21"/>
      <c r="G32073" s="13"/>
      <c r="H32073" s="13"/>
      <c r="J32073" s="13"/>
      <c r="K32073" s="21"/>
    </row>
    <row r="32074">
      <c r="D32074" s="13"/>
      <c r="E32074" s="21"/>
      <c r="G32074" s="13"/>
      <c r="H32074" s="13"/>
      <c r="J32074" s="13"/>
      <c r="K32074" s="21"/>
    </row>
    <row r="32075">
      <c r="D32075" s="13"/>
      <c r="E32075" s="21"/>
      <c r="G32075" s="13"/>
      <c r="H32075" s="13"/>
      <c r="J32075" s="13"/>
      <c r="K32075" s="21"/>
    </row>
    <row r="32076">
      <c r="D32076" s="13"/>
      <c r="E32076" s="21"/>
      <c r="G32076" s="13"/>
      <c r="H32076" s="13"/>
      <c r="J32076" s="13"/>
      <c r="K32076" s="21"/>
    </row>
    <row r="32077">
      <c r="D32077" s="13"/>
      <c r="E32077" s="21"/>
      <c r="G32077" s="13"/>
      <c r="H32077" s="13"/>
      <c r="J32077" s="13"/>
      <c r="K32077" s="21"/>
    </row>
    <row r="32078">
      <c r="D32078" s="13"/>
      <c r="E32078" s="21"/>
      <c r="G32078" s="13"/>
      <c r="H32078" s="13"/>
      <c r="J32078" s="13"/>
      <c r="K32078" s="21"/>
    </row>
    <row r="32079">
      <c r="D32079" s="13"/>
      <c r="E32079" s="21"/>
      <c r="G32079" s="13"/>
      <c r="H32079" s="13"/>
      <c r="J32079" s="13"/>
      <c r="K32079" s="21"/>
    </row>
    <row r="32080">
      <c r="D32080" s="13"/>
      <c r="E32080" s="21"/>
      <c r="G32080" s="13"/>
      <c r="H32080" s="13"/>
      <c r="J32080" s="13"/>
      <c r="K32080" s="21"/>
    </row>
    <row r="32081">
      <c r="D32081" s="13"/>
      <c r="E32081" s="21"/>
      <c r="G32081" s="13"/>
      <c r="H32081" s="13"/>
      <c r="J32081" s="13"/>
      <c r="K32081" s="21"/>
    </row>
    <row r="32082">
      <c r="D32082" s="13"/>
      <c r="E32082" s="21"/>
      <c r="G32082" s="13"/>
      <c r="H32082" s="13"/>
      <c r="J32082" s="13"/>
      <c r="K32082" s="21"/>
    </row>
    <row r="32083">
      <c r="D32083" s="13"/>
      <c r="E32083" s="21"/>
      <c r="G32083" s="13"/>
      <c r="H32083" s="13"/>
      <c r="J32083" s="13"/>
      <c r="K32083" s="21"/>
    </row>
    <row r="32084">
      <c r="D32084" s="13"/>
      <c r="E32084" s="21"/>
      <c r="G32084" s="13"/>
      <c r="H32084" s="13"/>
      <c r="J32084" s="13"/>
      <c r="K32084" s="21"/>
    </row>
    <row r="32085">
      <c r="D32085" s="13"/>
      <c r="E32085" s="21"/>
      <c r="G32085" s="13"/>
      <c r="H32085" s="13"/>
      <c r="J32085" s="13"/>
      <c r="K32085" s="21"/>
    </row>
    <row r="32086">
      <c r="D32086" s="13"/>
      <c r="E32086" s="21"/>
      <c r="G32086" s="13"/>
      <c r="H32086" s="13"/>
      <c r="J32086" s="13"/>
      <c r="K32086" s="21"/>
    </row>
    <row r="32087">
      <c r="D32087" s="13"/>
      <c r="E32087" s="21"/>
      <c r="G32087" s="13"/>
      <c r="H32087" s="13"/>
      <c r="J32087" s="13"/>
      <c r="K32087" s="21"/>
    </row>
    <row r="32088">
      <c r="D32088" s="13"/>
      <c r="E32088" s="21"/>
      <c r="G32088" s="13"/>
      <c r="H32088" s="13"/>
      <c r="J32088" s="13"/>
      <c r="K32088" s="21"/>
    </row>
    <row r="32089">
      <c r="D32089" s="13"/>
      <c r="E32089" s="21"/>
      <c r="G32089" s="13"/>
      <c r="H32089" s="13"/>
      <c r="J32089" s="13"/>
      <c r="K32089" s="21"/>
    </row>
    <row r="32090">
      <c r="D32090" s="13"/>
      <c r="E32090" s="21"/>
      <c r="G32090" s="13"/>
      <c r="H32090" s="13"/>
      <c r="J32090" s="13"/>
      <c r="K32090" s="21"/>
    </row>
    <row r="32091">
      <c r="D32091" s="13"/>
      <c r="E32091" s="21"/>
      <c r="G32091" s="13"/>
      <c r="H32091" s="13"/>
      <c r="J32091" s="13"/>
      <c r="K32091" s="21"/>
    </row>
    <row r="32092">
      <c r="D32092" s="13"/>
      <c r="E32092" s="21"/>
      <c r="G32092" s="13"/>
      <c r="H32092" s="13"/>
      <c r="J32092" s="13"/>
      <c r="K32092" s="21"/>
    </row>
    <row r="32093">
      <c r="D32093" s="13"/>
      <c r="E32093" s="21"/>
      <c r="G32093" s="13"/>
      <c r="H32093" s="13"/>
      <c r="J32093" s="13"/>
      <c r="K32093" s="21"/>
    </row>
    <row r="32094">
      <c r="D32094" s="13"/>
      <c r="E32094" s="21"/>
      <c r="G32094" s="13"/>
      <c r="H32094" s="13"/>
      <c r="J32094" s="13"/>
      <c r="K32094" s="21"/>
    </row>
    <row r="32095">
      <c r="D32095" s="13"/>
      <c r="E32095" s="21"/>
      <c r="G32095" s="13"/>
      <c r="H32095" s="13"/>
      <c r="J32095" s="13"/>
      <c r="K32095" s="21"/>
    </row>
    <row r="32096">
      <c r="D32096" s="13"/>
      <c r="E32096" s="21"/>
      <c r="G32096" s="13"/>
      <c r="H32096" s="13"/>
      <c r="J32096" s="13"/>
      <c r="K32096" s="21"/>
    </row>
    <row r="32097">
      <c r="D32097" s="13"/>
      <c r="E32097" s="21"/>
      <c r="G32097" s="13"/>
      <c r="H32097" s="13"/>
      <c r="J32097" s="13"/>
      <c r="K32097" s="21"/>
    </row>
    <row r="32098">
      <c r="D32098" s="13"/>
      <c r="E32098" s="21"/>
      <c r="G32098" s="13"/>
      <c r="H32098" s="13"/>
      <c r="J32098" s="13"/>
      <c r="K32098" s="21"/>
    </row>
    <row r="32099">
      <c r="D32099" s="13"/>
      <c r="E32099" s="21"/>
      <c r="G32099" s="13"/>
      <c r="H32099" s="13"/>
      <c r="J32099" s="13"/>
      <c r="K32099" s="21"/>
    </row>
    <row r="32100">
      <c r="D32100" s="13"/>
      <c r="E32100" s="21"/>
      <c r="G32100" s="13"/>
      <c r="H32100" s="13"/>
      <c r="J32100" s="13"/>
      <c r="K32100" s="21"/>
    </row>
    <row r="32101">
      <c r="D32101" s="13"/>
      <c r="E32101" s="21"/>
      <c r="G32101" s="13"/>
      <c r="H32101" s="13"/>
      <c r="J32101" s="13"/>
      <c r="K32101" s="21"/>
    </row>
    <row r="32102">
      <c r="D32102" s="13"/>
      <c r="E32102" s="21"/>
      <c r="G32102" s="13"/>
      <c r="H32102" s="13"/>
      <c r="J32102" s="13"/>
      <c r="K32102" s="21"/>
    </row>
    <row r="32103">
      <c r="D32103" s="13"/>
      <c r="E32103" s="21"/>
      <c r="G32103" s="13"/>
      <c r="H32103" s="13"/>
      <c r="J32103" s="13"/>
      <c r="K32103" s="21"/>
    </row>
    <row r="32104">
      <c r="D32104" s="13"/>
      <c r="E32104" s="21"/>
      <c r="G32104" s="13"/>
      <c r="H32104" s="13"/>
      <c r="J32104" s="13"/>
      <c r="K32104" s="21"/>
    </row>
    <row r="32105">
      <c r="D32105" s="13"/>
      <c r="E32105" s="21"/>
      <c r="G32105" s="13"/>
      <c r="H32105" s="13"/>
      <c r="J32105" s="13"/>
      <c r="K32105" s="21"/>
    </row>
    <row r="32106">
      <c r="D32106" s="13"/>
      <c r="E32106" s="21"/>
      <c r="G32106" s="13"/>
      <c r="H32106" s="13"/>
      <c r="J32106" s="13"/>
      <c r="K32106" s="21"/>
    </row>
    <row r="32107">
      <c r="D32107" s="13"/>
      <c r="E32107" s="21"/>
      <c r="G32107" s="13"/>
      <c r="H32107" s="13"/>
      <c r="J32107" s="13"/>
      <c r="K32107" s="21"/>
    </row>
    <row r="32108">
      <c r="D32108" s="13"/>
      <c r="E32108" s="21"/>
      <c r="G32108" s="13"/>
      <c r="H32108" s="13"/>
      <c r="J32108" s="13"/>
      <c r="K32108" s="21"/>
    </row>
    <row r="32109">
      <c r="D32109" s="13"/>
      <c r="E32109" s="21"/>
      <c r="G32109" s="13"/>
      <c r="H32109" s="13"/>
      <c r="J32109" s="13"/>
      <c r="K32109" s="21"/>
    </row>
    <row r="32110">
      <c r="D32110" s="13"/>
      <c r="E32110" s="21"/>
      <c r="G32110" s="13"/>
      <c r="H32110" s="13"/>
      <c r="J32110" s="13"/>
      <c r="K32110" s="21"/>
    </row>
    <row r="32111">
      <c r="D32111" s="13"/>
      <c r="E32111" s="21"/>
      <c r="G32111" s="13"/>
      <c r="H32111" s="13"/>
      <c r="J32111" s="13"/>
      <c r="K32111" s="21"/>
    </row>
    <row r="32112">
      <c r="D32112" s="13"/>
      <c r="E32112" s="21"/>
      <c r="G32112" s="13"/>
      <c r="H32112" s="13"/>
      <c r="J32112" s="13"/>
      <c r="K32112" s="21"/>
    </row>
    <row r="32113">
      <c r="D32113" s="13"/>
      <c r="E32113" s="21"/>
      <c r="G32113" s="13"/>
      <c r="H32113" s="13"/>
      <c r="J32113" s="13"/>
      <c r="K32113" s="21"/>
    </row>
    <row r="32114">
      <c r="D32114" s="13"/>
      <c r="E32114" s="21"/>
      <c r="G32114" s="13"/>
      <c r="H32114" s="13"/>
      <c r="J32114" s="13"/>
      <c r="K32114" s="21"/>
    </row>
    <row r="32115">
      <c r="D32115" s="13"/>
      <c r="E32115" s="21"/>
      <c r="G32115" s="13"/>
      <c r="H32115" s="13"/>
      <c r="J32115" s="13"/>
      <c r="K32115" s="21"/>
    </row>
    <row r="32116">
      <c r="D32116" s="13"/>
      <c r="E32116" s="21"/>
      <c r="G32116" s="13"/>
      <c r="H32116" s="13"/>
      <c r="J32116" s="13"/>
      <c r="K32116" s="21"/>
    </row>
    <row r="32117">
      <c r="D32117" s="13"/>
      <c r="E32117" s="21"/>
      <c r="G32117" s="13"/>
      <c r="H32117" s="13"/>
      <c r="J32117" s="13"/>
      <c r="K32117" s="21"/>
    </row>
    <row r="32118">
      <c r="D32118" s="13"/>
      <c r="E32118" s="21"/>
      <c r="G32118" s="13"/>
      <c r="H32118" s="13"/>
      <c r="J32118" s="13"/>
      <c r="K32118" s="21"/>
    </row>
    <row r="32119">
      <c r="D32119" s="13"/>
      <c r="E32119" s="21"/>
      <c r="G32119" s="13"/>
      <c r="H32119" s="13"/>
      <c r="J32119" s="13"/>
      <c r="K32119" s="21"/>
    </row>
    <row r="32120">
      <c r="D32120" s="13"/>
      <c r="E32120" s="21"/>
      <c r="G32120" s="13"/>
      <c r="H32120" s="13"/>
      <c r="J32120" s="13"/>
      <c r="K32120" s="21"/>
    </row>
    <row r="32121">
      <c r="D32121" s="13"/>
      <c r="E32121" s="21"/>
      <c r="G32121" s="13"/>
      <c r="H32121" s="13"/>
      <c r="J32121" s="13"/>
      <c r="K32121" s="21"/>
    </row>
    <row r="32122">
      <c r="D32122" s="13"/>
      <c r="E32122" s="21"/>
      <c r="G32122" s="13"/>
      <c r="H32122" s="13"/>
      <c r="J32122" s="13"/>
      <c r="K32122" s="21"/>
    </row>
    <row r="32123">
      <c r="D32123" s="13"/>
      <c r="E32123" s="21"/>
      <c r="G32123" s="13"/>
      <c r="H32123" s="13"/>
      <c r="J32123" s="13"/>
      <c r="K32123" s="21"/>
    </row>
    <row r="32124">
      <c r="D32124" s="13"/>
      <c r="E32124" s="21"/>
      <c r="G32124" s="13"/>
      <c r="H32124" s="13"/>
      <c r="J32124" s="13"/>
      <c r="K32124" s="21"/>
    </row>
    <row r="32125">
      <c r="D32125" s="13"/>
      <c r="E32125" s="21"/>
      <c r="G32125" s="13"/>
      <c r="H32125" s="13"/>
      <c r="J32125" s="13"/>
      <c r="K32125" s="21"/>
    </row>
    <row r="32126">
      <c r="D32126" s="13"/>
      <c r="E32126" s="21"/>
      <c r="G32126" s="13"/>
      <c r="H32126" s="13"/>
      <c r="J32126" s="13"/>
      <c r="K32126" s="21"/>
    </row>
    <row r="32127">
      <c r="D32127" s="13"/>
      <c r="E32127" s="21"/>
      <c r="G32127" s="13"/>
      <c r="H32127" s="13"/>
      <c r="J32127" s="13"/>
      <c r="K32127" s="21"/>
    </row>
    <row r="32128">
      <c r="D32128" s="13"/>
      <c r="E32128" s="21"/>
      <c r="G32128" s="13"/>
      <c r="H32128" s="13"/>
      <c r="J32128" s="13"/>
      <c r="K32128" s="21"/>
    </row>
    <row r="32129">
      <c r="D32129" s="13"/>
      <c r="E32129" s="21"/>
      <c r="G32129" s="13"/>
      <c r="H32129" s="13"/>
      <c r="J32129" s="13"/>
      <c r="K32129" s="21"/>
    </row>
    <row r="32130">
      <c r="D32130" s="13"/>
      <c r="E32130" s="21"/>
      <c r="G32130" s="13"/>
      <c r="H32130" s="13"/>
      <c r="J32130" s="13"/>
      <c r="K32130" s="21"/>
    </row>
    <row r="32131">
      <c r="D32131" s="13"/>
      <c r="E32131" s="21"/>
      <c r="G32131" s="13"/>
      <c r="H32131" s="13"/>
      <c r="J32131" s="13"/>
      <c r="K32131" s="21"/>
    </row>
    <row r="32132">
      <c r="D32132" s="13"/>
      <c r="E32132" s="21"/>
      <c r="G32132" s="13"/>
      <c r="H32132" s="13"/>
      <c r="J32132" s="13"/>
      <c r="K32132" s="21"/>
    </row>
    <row r="32133">
      <c r="D32133" s="13"/>
      <c r="E32133" s="21"/>
      <c r="G32133" s="13"/>
      <c r="H32133" s="13"/>
      <c r="J32133" s="13"/>
      <c r="K32133" s="21"/>
    </row>
    <row r="32134">
      <c r="D32134" s="13"/>
      <c r="E32134" s="21"/>
      <c r="G32134" s="13"/>
      <c r="H32134" s="13"/>
      <c r="J32134" s="13"/>
      <c r="K32134" s="21"/>
    </row>
    <row r="32135">
      <c r="D32135" s="13"/>
      <c r="E32135" s="21"/>
      <c r="G32135" s="13"/>
      <c r="H32135" s="13"/>
      <c r="J32135" s="13"/>
      <c r="K32135" s="21"/>
    </row>
    <row r="32136">
      <c r="D32136" s="13"/>
      <c r="E32136" s="21"/>
      <c r="G32136" s="13"/>
      <c r="H32136" s="13"/>
      <c r="J32136" s="13"/>
      <c r="K32136" s="21"/>
    </row>
    <row r="32137">
      <c r="D32137" s="13"/>
      <c r="E32137" s="21"/>
      <c r="G32137" s="13"/>
      <c r="H32137" s="13"/>
      <c r="J32137" s="13"/>
      <c r="K32137" s="21"/>
    </row>
    <row r="32138">
      <c r="D32138" s="13"/>
      <c r="E32138" s="21"/>
      <c r="G32138" s="13"/>
      <c r="H32138" s="13"/>
      <c r="J32138" s="13"/>
      <c r="K32138" s="21"/>
    </row>
    <row r="32139">
      <c r="D32139" s="13"/>
      <c r="E32139" s="21"/>
      <c r="G32139" s="13"/>
      <c r="H32139" s="13"/>
      <c r="J32139" s="13"/>
      <c r="K32139" s="21"/>
    </row>
    <row r="32140">
      <c r="D32140" s="13"/>
      <c r="E32140" s="21"/>
      <c r="G32140" s="13"/>
      <c r="H32140" s="13"/>
      <c r="J32140" s="13"/>
      <c r="K32140" s="21"/>
    </row>
    <row r="32141">
      <c r="D32141" s="13"/>
      <c r="E32141" s="21"/>
      <c r="G32141" s="13"/>
      <c r="H32141" s="13"/>
      <c r="J32141" s="13"/>
      <c r="K32141" s="21"/>
    </row>
    <row r="32142">
      <c r="D32142" s="13"/>
      <c r="E32142" s="21"/>
      <c r="G32142" s="13"/>
      <c r="H32142" s="13"/>
      <c r="J32142" s="13"/>
      <c r="K32142" s="21"/>
    </row>
    <row r="32143">
      <c r="D32143" s="13"/>
      <c r="E32143" s="21"/>
      <c r="G32143" s="13"/>
      <c r="H32143" s="13"/>
      <c r="J32143" s="13"/>
      <c r="K32143" s="21"/>
    </row>
    <row r="32144">
      <c r="D32144" s="13"/>
      <c r="E32144" s="21"/>
      <c r="G32144" s="13"/>
      <c r="H32144" s="13"/>
      <c r="J32144" s="13"/>
      <c r="K32144" s="21"/>
    </row>
    <row r="32145">
      <c r="D32145" s="13"/>
      <c r="E32145" s="21"/>
      <c r="G32145" s="13"/>
      <c r="H32145" s="13"/>
      <c r="J32145" s="13"/>
      <c r="K32145" s="21"/>
    </row>
    <row r="32146">
      <c r="D32146" s="13"/>
      <c r="E32146" s="21"/>
      <c r="G32146" s="13"/>
      <c r="H32146" s="13"/>
      <c r="J32146" s="13"/>
      <c r="K32146" s="21"/>
    </row>
    <row r="32147">
      <c r="D32147" s="13"/>
      <c r="E32147" s="21"/>
      <c r="G32147" s="13"/>
      <c r="H32147" s="13"/>
      <c r="J32147" s="13"/>
      <c r="K32147" s="21"/>
    </row>
    <row r="32148">
      <c r="D32148" s="13"/>
      <c r="E32148" s="21"/>
      <c r="G32148" s="13"/>
      <c r="H32148" s="13"/>
      <c r="J32148" s="13"/>
      <c r="K32148" s="21"/>
    </row>
    <row r="32149">
      <c r="D32149" s="13"/>
      <c r="E32149" s="21"/>
      <c r="G32149" s="13"/>
      <c r="H32149" s="13"/>
      <c r="J32149" s="13"/>
      <c r="K32149" s="21"/>
    </row>
    <row r="32150">
      <c r="D32150" s="13"/>
      <c r="E32150" s="21"/>
      <c r="G32150" s="13"/>
      <c r="H32150" s="13"/>
      <c r="J32150" s="13"/>
      <c r="K32150" s="21"/>
    </row>
    <row r="32151">
      <c r="D32151" s="13"/>
      <c r="E32151" s="21"/>
      <c r="G32151" s="13"/>
      <c r="H32151" s="13"/>
      <c r="J32151" s="13"/>
      <c r="K32151" s="21"/>
    </row>
    <row r="32152">
      <c r="D32152" s="13"/>
      <c r="E32152" s="21"/>
      <c r="G32152" s="13"/>
      <c r="H32152" s="13"/>
      <c r="J32152" s="13"/>
      <c r="K32152" s="21"/>
    </row>
    <row r="32153">
      <c r="D32153" s="13"/>
      <c r="E32153" s="21"/>
      <c r="G32153" s="13"/>
      <c r="H32153" s="13"/>
      <c r="J32153" s="13"/>
      <c r="K32153" s="21"/>
    </row>
    <row r="32154">
      <c r="D32154" s="13"/>
      <c r="E32154" s="21"/>
      <c r="G32154" s="13"/>
      <c r="H32154" s="13"/>
      <c r="J32154" s="13"/>
      <c r="K32154" s="21"/>
    </row>
    <row r="32155">
      <c r="D32155" s="13"/>
      <c r="E32155" s="21"/>
      <c r="G32155" s="13"/>
      <c r="H32155" s="13"/>
      <c r="J32155" s="13"/>
      <c r="K32155" s="21"/>
    </row>
    <row r="32156">
      <c r="D32156" s="13"/>
      <c r="E32156" s="21"/>
      <c r="G32156" s="13"/>
      <c r="H32156" s="13"/>
      <c r="J32156" s="13"/>
      <c r="K32156" s="21"/>
    </row>
    <row r="32157">
      <c r="D32157" s="13"/>
      <c r="E32157" s="21"/>
      <c r="G32157" s="13"/>
      <c r="H32157" s="13"/>
      <c r="J32157" s="13"/>
      <c r="K32157" s="21"/>
    </row>
    <row r="32158">
      <c r="D32158" s="13"/>
      <c r="E32158" s="21"/>
      <c r="G32158" s="13"/>
      <c r="H32158" s="13"/>
      <c r="J32158" s="13"/>
      <c r="K32158" s="21"/>
    </row>
    <row r="32159">
      <c r="D32159" s="13"/>
      <c r="E32159" s="21"/>
      <c r="G32159" s="13"/>
      <c r="H32159" s="13"/>
      <c r="J32159" s="13"/>
      <c r="K32159" s="21"/>
    </row>
    <row r="32160">
      <c r="D32160" s="13"/>
      <c r="E32160" s="21"/>
      <c r="G32160" s="13"/>
      <c r="H32160" s="13"/>
      <c r="J32160" s="13"/>
      <c r="K32160" s="21"/>
    </row>
    <row r="32161">
      <c r="D32161" s="13"/>
      <c r="E32161" s="21"/>
      <c r="G32161" s="13"/>
      <c r="H32161" s="13"/>
      <c r="J32161" s="13"/>
      <c r="K32161" s="21"/>
    </row>
    <row r="32162">
      <c r="D32162" s="13"/>
      <c r="E32162" s="21"/>
      <c r="G32162" s="13"/>
      <c r="H32162" s="13"/>
      <c r="J32162" s="13"/>
      <c r="K32162" s="21"/>
    </row>
    <row r="32163">
      <c r="D32163" s="13"/>
      <c r="E32163" s="21"/>
      <c r="G32163" s="13"/>
      <c r="H32163" s="13"/>
      <c r="J32163" s="13"/>
      <c r="K32163" s="21"/>
    </row>
    <row r="32164">
      <c r="D32164" s="13"/>
      <c r="E32164" s="21"/>
      <c r="G32164" s="13"/>
      <c r="H32164" s="13"/>
      <c r="J32164" s="13"/>
      <c r="K32164" s="21"/>
    </row>
    <row r="32165">
      <c r="D32165" s="13"/>
      <c r="E32165" s="21"/>
      <c r="G32165" s="13"/>
      <c r="H32165" s="13"/>
      <c r="J32165" s="13"/>
      <c r="K32165" s="21"/>
    </row>
    <row r="32166">
      <c r="D32166" s="13"/>
      <c r="E32166" s="21"/>
      <c r="G32166" s="13"/>
      <c r="H32166" s="13"/>
      <c r="J32166" s="13"/>
      <c r="K32166" s="21"/>
    </row>
    <row r="32167">
      <c r="D32167" s="13"/>
      <c r="E32167" s="21"/>
      <c r="G32167" s="13"/>
      <c r="H32167" s="13"/>
      <c r="J32167" s="13"/>
      <c r="K32167" s="21"/>
    </row>
    <row r="32168">
      <c r="D32168" s="13"/>
      <c r="E32168" s="21"/>
      <c r="G32168" s="13"/>
      <c r="H32168" s="13"/>
      <c r="J32168" s="13"/>
      <c r="K32168" s="21"/>
    </row>
    <row r="32169">
      <c r="D32169" s="13"/>
      <c r="E32169" s="21"/>
      <c r="G32169" s="13"/>
      <c r="H32169" s="13"/>
      <c r="J32169" s="13"/>
      <c r="K32169" s="21"/>
    </row>
    <row r="32170">
      <c r="D32170" s="13"/>
      <c r="E32170" s="21"/>
      <c r="G32170" s="13"/>
      <c r="H32170" s="13"/>
      <c r="J32170" s="13"/>
      <c r="K32170" s="21"/>
    </row>
    <row r="32171">
      <c r="D32171" s="13"/>
      <c r="E32171" s="21"/>
      <c r="G32171" s="13"/>
      <c r="H32171" s="13"/>
      <c r="J32171" s="13"/>
      <c r="K32171" s="21"/>
    </row>
    <row r="32172">
      <c r="D32172" s="13"/>
      <c r="E32172" s="21"/>
      <c r="G32172" s="13"/>
      <c r="H32172" s="13"/>
      <c r="J32172" s="13"/>
      <c r="K32172" s="21"/>
    </row>
    <row r="32173">
      <c r="D32173" s="13"/>
      <c r="E32173" s="21"/>
      <c r="G32173" s="13"/>
      <c r="H32173" s="13"/>
      <c r="J32173" s="13"/>
      <c r="K32173" s="21"/>
    </row>
    <row r="32174">
      <c r="D32174" s="13"/>
      <c r="E32174" s="21"/>
      <c r="G32174" s="13"/>
      <c r="H32174" s="13"/>
      <c r="J32174" s="13"/>
      <c r="K32174" s="21"/>
    </row>
    <row r="32175">
      <c r="D32175" s="13"/>
      <c r="E32175" s="21"/>
      <c r="G32175" s="13"/>
      <c r="H32175" s="13"/>
      <c r="J32175" s="13"/>
      <c r="K32175" s="21"/>
    </row>
    <row r="32176">
      <c r="D32176" s="13"/>
      <c r="E32176" s="21"/>
      <c r="G32176" s="13"/>
      <c r="H32176" s="13"/>
      <c r="J32176" s="13"/>
      <c r="K32176" s="21"/>
    </row>
    <row r="32177">
      <c r="D32177" s="13"/>
      <c r="E32177" s="21"/>
      <c r="G32177" s="13"/>
      <c r="H32177" s="13"/>
      <c r="J32177" s="13"/>
      <c r="K32177" s="21"/>
    </row>
    <row r="32178">
      <c r="D32178" s="13"/>
      <c r="E32178" s="21"/>
      <c r="G32178" s="13"/>
      <c r="H32178" s="13"/>
      <c r="J32178" s="13"/>
      <c r="K32178" s="21"/>
    </row>
    <row r="32179">
      <c r="D32179" s="13"/>
      <c r="E32179" s="21"/>
      <c r="G32179" s="13"/>
      <c r="H32179" s="13"/>
      <c r="J32179" s="13"/>
      <c r="K32179" s="21"/>
    </row>
    <row r="32180">
      <c r="D32180" s="13"/>
      <c r="E32180" s="21"/>
      <c r="G32180" s="13"/>
      <c r="H32180" s="13"/>
      <c r="J32180" s="13"/>
      <c r="K32180" s="21"/>
    </row>
    <row r="32181">
      <c r="D32181" s="13"/>
      <c r="E32181" s="21"/>
      <c r="G32181" s="13"/>
      <c r="H32181" s="13"/>
      <c r="J32181" s="13"/>
      <c r="K32181" s="21"/>
    </row>
    <row r="32182">
      <c r="D32182" s="13"/>
      <c r="E32182" s="21"/>
      <c r="G32182" s="13"/>
      <c r="H32182" s="13"/>
      <c r="J32182" s="13"/>
      <c r="K32182" s="21"/>
    </row>
    <row r="32183">
      <c r="D32183" s="13"/>
      <c r="E32183" s="21"/>
      <c r="G32183" s="13"/>
      <c r="H32183" s="13"/>
      <c r="J32183" s="13"/>
      <c r="K32183" s="21"/>
    </row>
    <row r="32184">
      <c r="D32184" s="13"/>
      <c r="E32184" s="21"/>
      <c r="G32184" s="13"/>
      <c r="H32184" s="13"/>
      <c r="J32184" s="13"/>
      <c r="K32184" s="21"/>
    </row>
    <row r="32185">
      <c r="D32185" s="13"/>
      <c r="E32185" s="21"/>
      <c r="G32185" s="13"/>
      <c r="H32185" s="13"/>
      <c r="J32185" s="13"/>
      <c r="K32185" s="21"/>
    </row>
    <row r="32186">
      <c r="D32186" s="13"/>
      <c r="E32186" s="21"/>
      <c r="G32186" s="13"/>
      <c r="H32186" s="13"/>
      <c r="J32186" s="13"/>
      <c r="K32186" s="21"/>
    </row>
    <row r="32187">
      <c r="D32187" s="13"/>
      <c r="E32187" s="21"/>
      <c r="G32187" s="13"/>
      <c r="H32187" s="13"/>
      <c r="J32187" s="13"/>
      <c r="K32187" s="21"/>
    </row>
    <row r="32188">
      <c r="D32188" s="13"/>
      <c r="E32188" s="21"/>
      <c r="G32188" s="13"/>
      <c r="H32188" s="13"/>
      <c r="J32188" s="13"/>
      <c r="K32188" s="21"/>
    </row>
    <row r="32189">
      <c r="D32189" s="13"/>
      <c r="E32189" s="21"/>
      <c r="G32189" s="13"/>
      <c r="H32189" s="13"/>
      <c r="J32189" s="13"/>
      <c r="K32189" s="21"/>
    </row>
    <row r="32190">
      <c r="D32190" s="13"/>
      <c r="E32190" s="21"/>
      <c r="G32190" s="13"/>
      <c r="H32190" s="13"/>
      <c r="J32190" s="13"/>
      <c r="K32190" s="21"/>
    </row>
    <row r="32191">
      <c r="D32191" s="13"/>
      <c r="E32191" s="21"/>
      <c r="G32191" s="13"/>
      <c r="H32191" s="13"/>
      <c r="J32191" s="13"/>
      <c r="K32191" s="21"/>
    </row>
    <row r="32192">
      <c r="D32192" s="13"/>
      <c r="E32192" s="21"/>
      <c r="G32192" s="13"/>
      <c r="H32192" s="13"/>
      <c r="J32192" s="13"/>
      <c r="K32192" s="21"/>
    </row>
    <row r="32193">
      <c r="D32193" s="13"/>
      <c r="E32193" s="21"/>
      <c r="G32193" s="13"/>
      <c r="H32193" s="13"/>
      <c r="J32193" s="13"/>
      <c r="K32193" s="21"/>
    </row>
    <row r="32194">
      <c r="D32194" s="13"/>
      <c r="E32194" s="21"/>
      <c r="G32194" s="13"/>
      <c r="H32194" s="13"/>
      <c r="J32194" s="13"/>
      <c r="K32194" s="21"/>
    </row>
    <row r="32195">
      <c r="D32195" s="13"/>
      <c r="E32195" s="21"/>
      <c r="G32195" s="13"/>
      <c r="H32195" s="13"/>
      <c r="J32195" s="13"/>
      <c r="K32195" s="21"/>
    </row>
    <row r="32196">
      <c r="D32196" s="13"/>
      <c r="E32196" s="21"/>
      <c r="G32196" s="13"/>
      <c r="H32196" s="13"/>
      <c r="J32196" s="13"/>
      <c r="K32196" s="21"/>
    </row>
    <row r="32197">
      <c r="D32197" s="13"/>
      <c r="E32197" s="21"/>
      <c r="G32197" s="13"/>
      <c r="H32197" s="13"/>
      <c r="J32197" s="13"/>
      <c r="K32197" s="21"/>
    </row>
    <row r="32198">
      <c r="D32198" s="13"/>
      <c r="E32198" s="21"/>
      <c r="G32198" s="13"/>
      <c r="H32198" s="13"/>
      <c r="J32198" s="13"/>
      <c r="K32198" s="21"/>
    </row>
    <row r="32199">
      <c r="D32199" s="13"/>
      <c r="E32199" s="21"/>
      <c r="G32199" s="13"/>
      <c r="H32199" s="13"/>
      <c r="J32199" s="13"/>
      <c r="K32199" s="21"/>
    </row>
    <row r="32200">
      <c r="D32200" s="13"/>
      <c r="E32200" s="21"/>
      <c r="G32200" s="13"/>
      <c r="H32200" s="13"/>
      <c r="J32200" s="13"/>
      <c r="K32200" s="21"/>
    </row>
    <row r="32201">
      <c r="D32201" s="13"/>
      <c r="E32201" s="21"/>
      <c r="G32201" s="13"/>
      <c r="H32201" s="13"/>
      <c r="J32201" s="13"/>
      <c r="K32201" s="21"/>
    </row>
    <row r="32202">
      <c r="D32202" s="13"/>
      <c r="E32202" s="21"/>
      <c r="G32202" s="13"/>
      <c r="H32202" s="13"/>
      <c r="J32202" s="13"/>
      <c r="K32202" s="21"/>
    </row>
    <row r="32203">
      <c r="D32203" s="13"/>
      <c r="E32203" s="21"/>
      <c r="G32203" s="13"/>
      <c r="H32203" s="13"/>
      <c r="J32203" s="13"/>
      <c r="K32203" s="21"/>
    </row>
    <row r="32204">
      <c r="D32204" s="13"/>
      <c r="E32204" s="21"/>
      <c r="G32204" s="13"/>
      <c r="H32204" s="13"/>
      <c r="J32204" s="13"/>
      <c r="K32204" s="21"/>
    </row>
    <row r="32205">
      <c r="D32205" s="13"/>
      <c r="E32205" s="21"/>
      <c r="G32205" s="13"/>
      <c r="H32205" s="13"/>
      <c r="J32205" s="13"/>
      <c r="K32205" s="21"/>
    </row>
    <row r="32206">
      <c r="D32206" s="13"/>
      <c r="E32206" s="21"/>
      <c r="G32206" s="13"/>
      <c r="H32206" s="13"/>
      <c r="J32206" s="13"/>
      <c r="K32206" s="21"/>
    </row>
    <row r="32207">
      <c r="D32207" s="13"/>
      <c r="E32207" s="21"/>
      <c r="G32207" s="13"/>
      <c r="H32207" s="13"/>
      <c r="J32207" s="13"/>
      <c r="K32207" s="21"/>
    </row>
    <row r="32208">
      <c r="D32208" s="13"/>
      <c r="E32208" s="21"/>
      <c r="G32208" s="13"/>
      <c r="H32208" s="13"/>
      <c r="J32208" s="13"/>
      <c r="K32208" s="21"/>
    </row>
    <row r="32209">
      <c r="D32209" s="13"/>
      <c r="E32209" s="21"/>
      <c r="G32209" s="13"/>
      <c r="H32209" s="13"/>
      <c r="J32209" s="13"/>
      <c r="K32209" s="21"/>
    </row>
    <row r="32210">
      <c r="D32210" s="13"/>
      <c r="E32210" s="21"/>
      <c r="G32210" s="13"/>
      <c r="H32210" s="13"/>
      <c r="J32210" s="13"/>
      <c r="K32210" s="21"/>
    </row>
    <row r="32211">
      <c r="D32211" s="13"/>
      <c r="E32211" s="21"/>
      <c r="G32211" s="13"/>
      <c r="H32211" s="13"/>
      <c r="J32211" s="13"/>
      <c r="K32211" s="21"/>
    </row>
    <row r="32212">
      <c r="D32212" s="13"/>
      <c r="E32212" s="21"/>
      <c r="G32212" s="13"/>
      <c r="H32212" s="13"/>
      <c r="J32212" s="13"/>
      <c r="K32212" s="21"/>
    </row>
    <row r="32213">
      <c r="D32213" s="13"/>
      <c r="E32213" s="21"/>
      <c r="G32213" s="13"/>
      <c r="H32213" s="13"/>
      <c r="J32213" s="13"/>
      <c r="K32213" s="21"/>
    </row>
    <row r="32214">
      <c r="D32214" s="13"/>
      <c r="E32214" s="21"/>
      <c r="G32214" s="13"/>
      <c r="H32214" s="13"/>
      <c r="J32214" s="13"/>
      <c r="K32214" s="21"/>
    </row>
    <row r="32215">
      <c r="D32215" s="13"/>
      <c r="E32215" s="21"/>
      <c r="G32215" s="13"/>
      <c r="H32215" s="13"/>
      <c r="J32215" s="13"/>
      <c r="K32215" s="21"/>
    </row>
    <row r="32216">
      <c r="D32216" s="13"/>
      <c r="E32216" s="21"/>
      <c r="G32216" s="13"/>
      <c r="H32216" s="13"/>
      <c r="J32216" s="13"/>
      <c r="K32216" s="21"/>
    </row>
    <row r="32217">
      <c r="D32217" s="13"/>
      <c r="E32217" s="21"/>
      <c r="G32217" s="13"/>
      <c r="H32217" s="13"/>
      <c r="J32217" s="13"/>
      <c r="K32217" s="21"/>
    </row>
    <row r="32218">
      <c r="D32218" s="13"/>
      <c r="E32218" s="21"/>
      <c r="G32218" s="13"/>
      <c r="H32218" s="13"/>
      <c r="J32218" s="13"/>
      <c r="K32218" s="21"/>
    </row>
    <row r="32219">
      <c r="D32219" s="13"/>
      <c r="E32219" s="21"/>
      <c r="G32219" s="13"/>
      <c r="H32219" s="13"/>
      <c r="J32219" s="13"/>
      <c r="K32219" s="21"/>
    </row>
    <row r="32220">
      <c r="D32220" s="13"/>
      <c r="E32220" s="21"/>
      <c r="G32220" s="13"/>
      <c r="H32220" s="13"/>
      <c r="J32220" s="13"/>
      <c r="K32220" s="21"/>
    </row>
    <row r="32221">
      <c r="D32221" s="13"/>
      <c r="E32221" s="21"/>
      <c r="G32221" s="13"/>
      <c r="H32221" s="13"/>
      <c r="J32221" s="13"/>
      <c r="K32221" s="21"/>
    </row>
    <row r="32222">
      <c r="D32222" s="13"/>
      <c r="E32222" s="21"/>
      <c r="G32222" s="13"/>
      <c r="H32222" s="13"/>
      <c r="J32222" s="13"/>
      <c r="K32222" s="21"/>
    </row>
    <row r="32223">
      <c r="D32223" s="13"/>
      <c r="E32223" s="21"/>
      <c r="G32223" s="13"/>
      <c r="H32223" s="13"/>
      <c r="J32223" s="13"/>
      <c r="K32223" s="21"/>
    </row>
    <row r="32224">
      <c r="D32224" s="13"/>
      <c r="E32224" s="21"/>
      <c r="G32224" s="13"/>
      <c r="H32224" s="13"/>
      <c r="J32224" s="13"/>
      <c r="K32224" s="21"/>
    </row>
    <row r="32225">
      <c r="D32225" s="13"/>
      <c r="E32225" s="21"/>
      <c r="G32225" s="13"/>
      <c r="H32225" s="13"/>
      <c r="J32225" s="13"/>
      <c r="K32225" s="21"/>
    </row>
    <row r="32226">
      <c r="D32226" s="13"/>
      <c r="E32226" s="21"/>
      <c r="G32226" s="13"/>
      <c r="H32226" s="13"/>
      <c r="J32226" s="13"/>
      <c r="K32226" s="21"/>
    </row>
    <row r="32227">
      <c r="D32227" s="13"/>
      <c r="E32227" s="21"/>
      <c r="G32227" s="13"/>
      <c r="H32227" s="13"/>
      <c r="J32227" s="13"/>
      <c r="K32227" s="21"/>
    </row>
    <row r="32228">
      <c r="D32228" s="13"/>
      <c r="E32228" s="21"/>
      <c r="G32228" s="13"/>
      <c r="H32228" s="13"/>
      <c r="J32228" s="13"/>
      <c r="K32228" s="21"/>
    </row>
    <row r="32229">
      <c r="D32229" s="13"/>
      <c r="E32229" s="21"/>
      <c r="G32229" s="13"/>
      <c r="H32229" s="13"/>
      <c r="J32229" s="13"/>
      <c r="K32229" s="21"/>
    </row>
    <row r="32230">
      <c r="D32230" s="13"/>
      <c r="E32230" s="21"/>
      <c r="G32230" s="13"/>
      <c r="H32230" s="13"/>
      <c r="J32230" s="13"/>
      <c r="K32230" s="21"/>
    </row>
    <row r="32231">
      <c r="D32231" s="13"/>
      <c r="E32231" s="21"/>
      <c r="G32231" s="13"/>
      <c r="H32231" s="13"/>
      <c r="J32231" s="13"/>
      <c r="K32231" s="21"/>
    </row>
    <row r="32232">
      <c r="D32232" s="13"/>
      <c r="E32232" s="21"/>
      <c r="G32232" s="13"/>
      <c r="H32232" s="13"/>
      <c r="J32232" s="13"/>
      <c r="K32232" s="21"/>
    </row>
    <row r="32233">
      <c r="D32233" s="13"/>
      <c r="E32233" s="21"/>
      <c r="G32233" s="13"/>
      <c r="H32233" s="13"/>
      <c r="J32233" s="13"/>
      <c r="K32233" s="21"/>
    </row>
    <row r="32234">
      <c r="D32234" s="13"/>
      <c r="E32234" s="21"/>
      <c r="G32234" s="13"/>
      <c r="H32234" s="13"/>
      <c r="J32234" s="13"/>
      <c r="K32234" s="21"/>
    </row>
    <row r="32235">
      <c r="D32235" s="13"/>
      <c r="E32235" s="21"/>
      <c r="G32235" s="13"/>
      <c r="H32235" s="13"/>
      <c r="J32235" s="13"/>
      <c r="K32235" s="21"/>
    </row>
    <row r="32236">
      <c r="D32236" s="13"/>
      <c r="E32236" s="21"/>
      <c r="G32236" s="13"/>
      <c r="H32236" s="13"/>
      <c r="J32236" s="13"/>
      <c r="K32236" s="21"/>
    </row>
    <row r="32237">
      <c r="D32237" s="13"/>
      <c r="E32237" s="21"/>
      <c r="G32237" s="13"/>
      <c r="H32237" s="13"/>
      <c r="J32237" s="13"/>
      <c r="K32237" s="21"/>
    </row>
    <row r="32238">
      <c r="D32238" s="13"/>
      <c r="E32238" s="21"/>
      <c r="G32238" s="13"/>
      <c r="H32238" s="13"/>
      <c r="J32238" s="13"/>
      <c r="K32238" s="21"/>
    </row>
    <row r="32239">
      <c r="D32239" s="13"/>
      <c r="E32239" s="21"/>
      <c r="G32239" s="13"/>
      <c r="H32239" s="13"/>
      <c r="J32239" s="13"/>
      <c r="K32239" s="21"/>
    </row>
    <row r="32240">
      <c r="D32240" s="13"/>
      <c r="E32240" s="21"/>
      <c r="G32240" s="13"/>
      <c r="H32240" s="13"/>
      <c r="J32240" s="13"/>
      <c r="K32240" s="21"/>
    </row>
    <row r="32241">
      <c r="D32241" s="13"/>
      <c r="E32241" s="21"/>
      <c r="G32241" s="13"/>
      <c r="H32241" s="13"/>
      <c r="J32241" s="13"/>
      <c r="K32241" s="21"/>
    </row>
    <row r="32242">
      <c r="D32242" s="13"/>
      <c r="E32242" s="21"/>
      <c r="G32242" s="13"/>
      <c r="H32242" s="13"/>
      <c r="J32242" s="13"/>
      <c r="K32242" s="21"/>
    </row>
    <row r="32243">
      <c r="D32243" s="13"/>
      <c r="E32243" s="21"/>
      <c r="G32243" s="13"/>
      <c r="H32243" s="13"/>
      <c r="J32243" s="13"/>
      <c r="K32243" s="21"/>
    </row>
    <row r="32244">
      <c r="D32244" s="13"/>
      <c r="E32244" s="21"/>
      <c r="G32244" s="13"/>
      <c r="H32244" s="13"/>
      <c r="J32244" s="13"/>
      <c r="K32244" s="21"/>
    </row>
    <row r="32245">
      <c r="D32245" s="13"/>
      <c r="E32245" s="21"/>
      <c r="G32245" s="13"/>
      <c r="H32245" s="13"/>
      <c r="J32245" s="13"/>
      <c r="K32245" s="21"/>
    </row>
    <row r="32246">
      <c r="D32246" s="13"/>
      <c r="E32246" s="21"/>
      <c r="G32246" s="13"/>
      <c r="H32246" s="13"/>
      <c r="J32246" s="13"/>
      <c r="K32246" s="21"/>
    </row>
    <row r="32247">
      <c r="D32247" s="13"/>
      <c r="E32247" s="21"/>
      <c r="G32247" s="13"/>
      <c r="H32247" s="13"/>
      <c r="J32247" s="13"/>
      <c r="K32247" s="21"/>
    </row>
    <row r="32248">
      <c r="D32248" s="13"/>
      <c r="E32248" s="21"/>
      <c r="G32248" s="13"/>
      <c r="H32248" s="13"/>
      <c r="J32248" s="13"/>
      <c r="K32248" s="21"/>
    </row>
    <row r="32249">
      <c r="D32249" s="13"/>
      <c r="E32249" s="21"/>
      <c r="G32249" s="13"/>
      <c r="H32249" s="13"/>
      <c r="J32249" s="13"/>
      <c r="K32249" s="21"/>
    </row>
    <row r="32250">
      <c r="D32250" s="13"/>
      <c r="E32250" s="21"/>
      <c r="G32250" s="13"/>
      <c r="H32250" s="13"/>
      <c r="J32250" s="13"/>
      <c r="K32250" s="21"/>
    </row>
    <row r="32251">
      <c r="D32251" s="13"/>
      <c r="E32251" s="21"/>
      <c r="G32251" s="13"/>
      <c r="H32251" s="13"/>
      <c r="J32251" s="13"/>
      <c r="K32251" s="21"/>
    </row>
    <row r="32252">
      <c r="D32252" s="13"/>
      <c r="E32252" s="21"/>
      <c r="G32252" s="13"/>
      <c r="H32252" s="13"/>
      <c r="J32252" s="13"/>
      <c r="K32252" s="21"/>
    </row>
    <row r="32253">
      <c r="D32253" s="13"/>
      <c r="E32253" s="21"/>
      <c r="G32253" s="13"/>
      <c r="H32253" s="13"/>
      <c r="J32253" s="13"/>
      <c r="K32253" s="21"/>
    </row>
    <row r="32254">
      <c r="D32254" s="13"/>
      <c r="E32254" s="21"/>
      <c r="G32254" s="13"/>
      <c r="H32254" s="13"/>
      <c r="J32254" s="13"/>
      <c r="K32254" s="21"/>
    </row>
    <row r="32255">
      <c r="D32255" s="13"/>
      <c r="E32255" s="21"/>
      <c r="G32255" s="13"/>
      <c r="H32255" s="13"/>
      <c r="J32255" s="13"/>
      <c r="K32255" s="21"/>
    </row>
    <row r="32256">
      <c r="D32256" s="13"/>
      <c r="E32256" s="21"/>
      <c r="G32256" s="13"/>
      <c r="H32256" s="13"/>
      <c r="J32256" s="13"/>
      <c r="K32256" s="21"/>
    </row>
    <row r="32257">
      <c r="D32257" s="13"/>
      <c r="E32257" s="21"/>
      <c r="G32257" s="13"/>
      <c r="H32257" s="13"/>
      <c r="J32257" s="13"/>
      <c r="K32257" s="21"/>
    </row>
    <row r="32258">
      <c r="D32258" s="13"/>
      <c r="E32258" s="21"/>
      <c r="G32258" s="13"/>
      <c r="H32258" s="13"/>
      <c r="J32258" s="13"/>
      <c r="K32258" s="21"/>
    </row>
    <row r="32259">
      <c r="D32259" s="13"/>
      <c r="E32259" s="21"/>
      <c r="G32259" s="13"/>
      <c r="H32259" s="13"/>
      <c r="J32259" s="13"/>
      <c r="K32259" s="21"/>
    </row>
    <row r="32260">
      <c r="D32260" s="13"/>
      <c r="E32260" s="21"/>
      <c r="G32260" s="13"/>
      <c r="H32260" s="13"/>
      <c r="J32260" s="13"/>
      <c r="K32260" s="21"/>
    </row>
    <row r="32261">
      <c r="D32261" s="13"/>
      <c r="E32261" s="21"/>
      <c r="G32261" s="13"/>
      <c r="H32261" s="13"/>
      <c r="J32261" s="13"/>
      <c r="K32261" s="21"/>
    </row>
    <row r="32262">
      <c r="D32262" s="13"/>
      <c r="E32262" s="21"/>
      <c r="G32262" s="13"/>
      <c r="H32262" s="13"/>
      <c r="J32262" s="13"/>
      <c r="K32262" s="21"/>
    </row>
    <row r="32263">
      <c r="D32263" s="13"/>
      <c r="E32263" s="21"/>
      <c r="G32263" s="13"/>
      <c r="H32263" s="13"/>
      <c r="J32263" s="13"/>
      <c r="K32263" s="21"/>
    </row>
    <row r="32264">
      <c r="D32264" s="13"/>
      <c r="E32264" s="21"/>
      <c r="G32264" s="13"/>
      <c r="H32264" s="13"/>
      <c r="J32264" s="13"/>
      <c r="K32264" s="21"/>
    </row>
    <row r="32265">
      <c r="D32265" s="13"/>
      <c r="E32265" s="21"/>
      <c r="G32265" s="13"/>
      <c r="H32265" s="13"/>
      <c r="J32265" s="13"/>
      <c r="K32265" s="21"/>
    </row>
    <row r="32266">
      <c r="D32266" s="13"/>
      <c r="E32266" s="21"/>
      <c r="G32266" s="13"/>
      <c r="H32266" s="13"/>
      <c r="J32266" s="13"/>
      <c r="K32266" s="21"/>
    </row>
    <row r="32267">
      <c r="D32267" s="13"/>
      <c r="E32267" s="21"/>
      <c r="G32267" s="13"/>
      <c r="H32267" s="13"/>
      <c r="J32267" s="13"/>
      <c r="K32267" s="21"/>
    </row>
    <row r="32268">
      <c r="D32268" s="13"/>
      <c r="E32268" s="21"/>
      <c r="G32268" s="13"/>
      <c r="H32268" s="13"/>
      <c r="J32268" s="13"/>
      <c r="K32268" s="21"/>
    </row>
    <row r="32269">
      <c r="D32269" s="13"/>
      <c r="E32269" s="21"/>
      <c r="G32269" s="13"/>
      <c r="H32269" s="13"/>
      <c r="J32269" s="13"/>
      <c r="K32269" s="21"/>
    </row>
    <row r="32270">
      <c r="D32270" s="13"/>
      <c r="E32270" s="21"/>
      <c r="G32270" s="13"/>
      <c r="H32270" s="13"/>
      <c r="J32270" s="13"/>
      <c r="K32270" s="21"/>
    </row>
    <row r="32271">
      <c r="D32271" s="13"/>
      <c r="E32271" s="21"/>
      <c r="G32271" s="13"/>
      <c r="H32271" s="13"/>
      <c r="J32271" s="13"/>
      <c r="K32271" s="21"/>
    </row>
    <row r="32272">
      <c r="D32272" s="13"/>
      <c r="E32272" s="21"/>
      <c r="G32272" s="13"/>
      <c r="H32272" s="13"/>
      <c r="J32272" s="13"/>
      <c r="K32272" s="21"/>
    </row>
    <row r="32273">
      <c r="D32273" s="13"/>
      <c r="E32273" s="21"/>
      <c r="G32273" s="13"/>
      <c r="H32273" s="13"/>
      <c r="J32273" s="13"/>
      <c r="K32273" s="21"/>
    </row>
    <row r="32274">
      <c r="D32274" s="13"/>
      <c r="E32274" s="21"/>
      <c r="G32274" s="13"/>
      <c r="H32274" s="13"/>
      <c r="J32274" s="13"/>
      <c r="K32274" s="21"/>
    </row>
    <row r="32275">
      <c r="D32275" s="13"/>
      <c r="E32275" s="21"/>
      <c r="G32275" s="13"/>
      <c r="H32275" s="13"/>
      <c r="J32275" s="13"/>
      <c r="K32275" s="21"/>
    </row>
    <row r="32276">
      <c r="D32276" s="13"/>
      <c r="E32276" s="21"/>
      <c r="G32276" s="13"/>
      <c r="H32276" s="13"/>
      <c r="J32276" s="13"/>
      <c r="K32276" s="21"/>
    </row>
    <row r="32277">
      <c r="D32277" s="13"/>
      <c r="E32277" s="21"/>
      <c r="G32277" s="13"/>
      <c r="H32277" s="13"/>
      <c r="J32277" s="13"/>
      <c r="K32277" s="21"/>
    </row>
    <row r="32278">
      <c r="D32278" s="13"/>
      <c r="E32278" s="21"/>
      <c r="G32278" s="13"/>
      <c r="H32278" s="13"/>
      <c r="J32278" s="13"/>
      <c r="K32278" s="21"/>
    </row>
    <row r="32279">
      <c r="D32279" s="13"/>
      <c r="E32279" s="21"/>
      <c r="G32279" s="13"/>
      <c r="H32279" s="13"/>
      <c r="J32279" s="13"/>
      <c r="K32279" s="21"/>
    </row>
    <row r="32280">
      <c r="D32280" s="13"/>
      <c r="E32280" s="21"/>
      <c r="G32280" s="13"/>
      <c r="H32280" s="13"/>
      <c r="J32280" s="13"/>
      <c r="K32280" s="21"/>
    </row>
    <row r="32281">
      <c r="D32281" s="13"/>
      <c r="E32281" s="21"/>
      <c r="G32281" s="13"/>
      <c r="H32281" s="13"/>
      <c r="J32281" s="13"/>
      <c r="K32281" s="21"/>
    </row>
    <row r="32282">
      <c r="D32282" s="13"/>
      <c r="E32282" s="21"/>
      <c r="G32282" s="13"/>
      <c r="H32282" s="13"/>
      <c r="J32282" s="13"/>
      <c r="K32282" s="21"/>
    </row>
    <row r="32283">
      <c r="D32283" s="13"/>
      <c r="E32283" s="21"/>
      <c r="G32283" s="13"/>
      <c r="H32283" s="13"/>
      <c r="J32283" s="13"/>
      <c r="K32283" s="21"/>
    </row>
    <row r="32284">
      <c r="D32284" s="13"/>
      <c r="E32284" s="21"/>
      <c r="G32284" s="13"/>
      <c r="H32284" s="13"/>
      <c r="J32284" s="13"/>
      <c r="K32284" s="21"/>
    </row>
    <row r="32285">
      <c r="D32285" s="13"/>
      <c r="E32285" s="21"/>
      <c r="G32285" s="13"/>
      <c r="H32285" s="13"/>
      <c r="J32285" s="13"/>
      <c r="K32285" s="21"/>
    </row>
    <row r="32286">
      <c r="D32286" s="13"/>
      <c r="E32286" s="21"/>
      <c r="G32286" s="13"/>
      <c r="H32286" s="13"/>
      <c r="J32286" s="13"/>
      <c r="K32286" s="21"/>
    </row>
    <row r="32287">
      <c r="D32287" s="13"/>
      <c r="E32287" s="21"/>
      <c r="G32287" s="13"/>
      <c r="H32287" s="13"/>
      <c r="J32287" s="13"/>
      <c r="K32287" s="21"/>
    </row>
    <row r="32288">
      <c r="D32288" s="13"/>
      <c r="E32288" s="21"/>
      <c r="G32288" s="13"/>
      <c r="H32288" s="13"/>
      <c r="J32288" s="13"/>
      <c r="K32288" s="21"/>
    </row>
    <row r="32289">
      <c r="D32289" s="13"/>
      <c r="E32289" s="21"/>
      <c r="G32289" s="13"/>
      <c r="H32289" s="13"/>
      <c r="J32289" s="13"/>
      <c r="K32289" s="21"/>
    </row>
    <row r="32290">
      <c r="D32290" s="13"/>
      <c r="E32290" s="21"/>
      <c r="G32290" s="13"/>
      <c r="H32290" s="13"/>
      <c r="J32290" s="13"/>
      <c r="K32290" s="21"/>
    </row>
    <row r="32291">
      <c r="D32291" s="13"/>
      <c r="E32291" s="21"/>
      <c r="G32291" s="13"/>
      <c r="H32291" s="13"/>
      <c r="J32291" s="13"/>
      <c r="K32291" s="21"/>
    </row>
    <row r="32292">
      <c r="D32292" s="13"/>
      <c r="E32292" s="21"/>
      <c r="G32292" s="13"/>
      <c r="H32292" s="13"/>
      <c r="J32292" s="13"/>
      <c r="K32292" s="21"/>
    </row>
    <row r="32293">
      <c r="D32293" s="13"/>
      <c r="E32293" s="21"/>
      <c r="G32293" s="13"/>
      <c r="H32293" s="13"/>
      <c r="J32293" s="13"/>
      <c r="K32293" s="21"/>
    </row>
    <row r="32294">
      <c r="D32294" s="13"/>
      <c r="E32294" s="21"/>
      <c r="G32294" s="13"/>
      <c r="H32294" s="13"/>
      <c r="J32294" s="13"/>
      <c r="K32294" s="21"/>
    </row>
    <row r="32295">
      <c r="D32295" s="13"/>
      <c r="E32295" s="21"/>
      <c r="G32295" s="13"/>
      <c r="H32295" s="13"/>
      <c r="J32295" s="13"/>
      <c r="K32295" s="21"/>
    </row>
    <row r="32296">
      <c r="D32296" s="13"/>
      <c r="E32296" s="21"/>
      <c r="G32296" s="13"/>
      <c r="H32296" s="13"/>
      <c r="J32296" s="13"/>
      <c r="K32296" s="21"/>
    </row>
    <row r="32297">
      <c r="D32297" s="13"/>
      <c r="E32297" s="21"/>
      <c r="G32297" s="13"/>
      <c r="H32297" s="13"/>
      <c r="J32297" s="13"/>
      <c r="K32297" s="21"/>
    </row>
    <row r="32298">
      <c r="D32298" s="13"/>
      <c r="E32298" s="21"/>
      <c r="G32298" s="13"/>
      <c r="H32298" s="13"/>
      <c r="J32298" s="13"/>
      <c r="K32298" s="21"/>
    </row>
    <row r="32299">
      <c r="D32299" s="13"/>
      <c r="E32299" s="21"/>
      <c r="G32299" s="13"/>
      <c r="H32299" s="13"/>
      <c r="J32299" s="13"/>
      <c r="K32299" s="21"/>
    </row>
    <row r="32300">
      <c r="D32300" s="13"/>
      <c r="E32300" s="21"/>
      <c r="G32300" s="13"/>
      <c r="H32300" s="13"/>
      <c r="J32300" s="13"/>
      <c r="K32300" s="21"/>
    </row>
    <row r="32301">
      <c r="D32301" s="13"/>
      <c r="E32301" s="21"/>
      <c r="G32301" s="13"/>
      <c r="H32301" s="13"/>
      <c r="J32301" s="13"/>
      <c r="K32301" s="21"/>
    </row>
    <row r="32302">
      <c r="D32302" s="13"/>
      <c r="E32302" s="21"/>
      <c r="G32302" s="13"/>
      <c r="H32302" s="13"/>
      <c r="J32302" s="13"/>
      <c r="K32302" s="21"/>
    </row>
    <row r="32303">
      <c r="D32303" s="13"/>
      <c r="E32303" s="21"/>
      <c r="G32303" s="13"/>
      <c r="H32303" s="13"/>
      <c r="J32303" s="13"/>
      <c r="K32303" s="21"/>
    </row>
    <row r="32304">
      <c r="D32304" s="13"/>
      <c r="E32304" s="21"/>
      <c r="G32304" s="13"/>
      <c r="H32304" s="13"/>
      <c r="J32304" s="13"/>
      <c r="K32304" s="21"/>
    </row>
    <row r="32305">
      <c r="D32305" s="13"/>
      <c r="E32305" s="21"/>
      <c r="G32305" s="13"/>
      <c r="H32305" s="13"/>
      <c r="J32305" s="13"/>
      <c r="K32305" s="21"/>
    </row>
    <row r="32306">
      <c r="D32306" s="13"/>
      <c r="E32306" s="21"/>
      <c r="G32306" s="13"/>
      <c r="H32306" s="13"/>
      <c r="J32306" s="13"/>
      <c r="K32306" s="21"/>
    </row>
    <row r="32307">
      <c r="D32307" s="13"/>
      <c r="E32307" s="21"/>
      <c r="G32307" s="13"/>
      <c r="H32307" s="13"/>
      <c r="J32307" s="13"/>
      <c r="K32307" s="21"/>
    </row>
    <row r="32308">
      <c r="D32308" s="13"/>
      <c r="E32308" s="21"/>
      <c r="G32308" s="13"/>
      <c r="H32308" s="13"/>
      <c r="J32308" s="13"/>
      <c r="K32308" s="21"/>
    </row>
    <row r="32309">
      <c r="D32309" s="13"/>
      <c r="E32309" s="21"/>
      <c r="G32309" s="13"/>
      <c r="H32309" s="13"/>
      <c r="J32309" s="13"/>
      <c r="K32309" s="21"/>
    </row>
    <row r="32310">
      <c r="D32310" s="13"/>
      <c r="E32310" s="21"/>
      <c r="G32310" s="13"/>
      <c r="H32310" s="13"/>
      <c r="J32310" s="13"/>
      <c r="K32310" s="21"/>
    </row>
    <row r="32311">
      <c r="D32311" s="13"/>
      <c r="E32311" s="21"/>
      <c r="G32311" s="13"/>
      <c r="H32311" s="13"/>
      <c r="J32311" s="13"/>
      <c r="K32311" s="21"/>
    </row>
    <row r="32312">
      <c r="D32312" s="13"/>
      <c r="E32312" s="21"/>
      <c r="G32312" s="13"/>
      <c r="H32312" s="13"/>
      <c r="J32312" s="13"/>
      <c r="K32312" s="21"/>
    </row>
    <row r="32313">
      <c r="D32313" s="13"/>
      <c r="E32313" s="21"/>
      <c r="G32313" s="13"/>
      <c r="H32313" s="13"/>
      <c r="J32313" s="13"/>
      <c r="K32313" s="21"/>
    </row>
    <row r="32314">
      <c r="D32314" s="13"/>
      <c r="E32314" s="21"/>
      <c r="G32314" s="13"/>
      <c r="H32314" s="13"/>
      <c r="J32314" s="13"/>
      <c r="K32314" s="21"/>
    </row>
    <row r="32315">
      <c r="D32315" s="13"/>
      <c r="E32315" s="21"/>
      <c r="G32315" s="13"/>
      <c r="H32315" s="13"/>
      <c r="J32315" s="13"/>
      <c r="K32315" s="21"/>
    </row>
    <row r="32316">
      <c r="D32316" s="13"/>
      <c r="E32316" s="21"/>
      <c r="G32316" s="13"/>
      <c r="H32316" s="13"/>
      <c r="J32316" s="13"/>
      <c r="K32316" s="21"/>
    </row>
    <row r="32317">
      <c r="D32317" s="13"/>
      <c r="E32317" s="21"/>
      <c r="G32317" s="13"/>
      <c r="H32317" s="13"/>
      <c r="J32317" s="13"/>
      <c r="K32317" s="21"/>
    </row>
    <row r="32318">
      <c r="D32318" s="13"/>
      <c r="E32318" s="21"/>
      <c r="G32318" s="13"/>
      <c r="H32318" s="13"/>
      <c r="J32318" s="13"/>
      <c r="K32318" s="21"/>
    </row>
    <row r="32319">
      <c r="D32319" s="13"/>
      <c r="E32319" s="21"/>
      <c r="G32319" s="13"/>
      <c r="H32319" s="13"/>
      <c r="J32319" s="13"/>
      <c r="K32319" s="21"/>
    </row>
    <row r="32320">
      <c r="D32320" s="13"/>
      <c r="E32320" s="21"/>
      <c r="G32320" s="13"/>
      <c r="H32320" s="13"/>
      <c r="J32320" s="13"/>
      <c r="K32320" s="21"/>
    </row>
    <row r="32321">
      <c r="D32321" s="13"/>
      <c r="E32321" s="21"/>
      <c r="G32321" s="13"/>
      <c r="H32321" s="13"/>
      <c r="J32321" s="13"/>
      <c r="K32321" s="21"/>
    </row>
    <row r="32322">
      <c r="D32322" s="13"/>
      <c r="E32322" s="21"/>
      <c r="G32322" s="13"/>
      <c r="H32322" s="13"/>
      <c r="J32322" s="13"/>
      <c r="K32322" s="21"/>
    </row>
    <row r="32323">
      <c r="D32323" s="13"/>
      <c r="E32323" s="21"/>
      <c r="G32323" s="13"/>
      <c r="H32323" s="13"/>
      <c r="J32323" s="13"/>
      <c r="K32323" s="21"/>
    </row>
    <row r="32324">
      <c r="D32324" s="13"/>
      <c r="E32324" s="21"/>
      <c r="G32324" s="13"/>
      <c r="H32324" s="13"/>
      <c r="J32324" s="13"/>
      <c r="K32324" s="21"/>
    </row>
    <row r="32325">
      <c r="D32325" s="13"/>
      <c r="E32325" s="21"/>
      <c r="G32325" s="13"/>
      <c r="H32325" s="13"/>
      <c r="J32325" s="13"/>
      <c r="K32325" s="21"/>
    </row>
    <row r="32326">
      <c r="D32326" s="13"/>
      <c r="E32326" s="21"/>
      <c r="G32326" s="13"/>
      <c r="H32326" s="13"/>
      <c r="J32326" s="13"/>
      <c r="K32326" s="21"/>
    </row>
    <row r="32327">
      <c r="D32327" s="13"/>
      <c r="E32327" s="21"/>
      <c r="G32327" s="13"/>
      <c r="H32327" s="13"/>
      <c r="J32327" s="13"/>
      <c r="K32327" s="21"/>
    </row>
    <row r="32328">
      <c r="D32328" s="13"/>
      <c r="E32328" s="21"/>
      <c r="G32328" s="13"/>
      <c r="H32328" s="13"/>
      <c r="J32328" s="13"/>
      <c r="K32328" s="21"/>
    </row>
    <row r="32329">
      <c r="D32329" s="13"/>
      <c r="E32329" s="21"/>
      <c r="G32329" s="13"/>
      <c r="H32329" s="13"/>
      <c r="J32329" s="13"/>
      <c r="K32329" s="21"/>
    </row>
    <row r="32330">
      <c r="D32330" s="13"/>
      <c r="E32330" s="21"/>
      <c r="G32330" s="13"/>
      <c r="H32330" s="13"/>
      <c r="J32330" s="13"/>
      <c r="K32330" s="21"/>
    </row>
    <row r="32331">
      <c r="D32331" s="13"/>
      <c r="E32331" s="21"/>
      <c r="G32331" s="13"/>
      <c r="H32331" s="13"/>
      <c r="J32331" s="13"/>
      <c r="K32331" s="21"/>
    </row>
    <row r="32332">
      <c r="D32332" s="13"/>
      <c r="E32332" s="21"/>
      <c r="G32332" s="13"/>
      <c r="H32332" s="13"/>
      <c r="J32332" s="13"/>
      <c r="K32332" s="21"/>
    </row>
    <row r="32333">
      <c r="D32333" s="13"/>
      <c r="E32333" s="21"/>
      <c r="G32333" s="13"/>
      <c r="H32333" s="13"/>
      <c r="J32333" s="13"/>
      <c r="K32333" s="21"/>
    </row>
    <row r="32334">
      <c r="D32334" s="13"/>
      <c r="E32334" s="21"/>
      <c r="G32334" s="13"/>
      <c r="H32334" s="13"/>
      <c r="J32334" s="13"/>
      <c r="K32334" s="21"/>
    </row>
    <row r="32335">
      <c r="D32335" s="13"/>
      <c r="E32335" s="21"/>
      <c r="G32335" s="13"/>
      <c r="H32335" s="13"/>
      <c r="J32335" s="13"/>
      <c r="K32335" s="21"/>
    </row>
    <row r="32336">
      <c r="D32336" s="13"/>
      <c r="E32336" s="21"/>
      <c r="G32336" s="13"/>
      <c r="H32336" s="13"/>
      <c r="J32336" s="13"/>
      <c r="K32336" s="21"/>
    </row>
    <row r="32337">
      <c r="D32337" s="13"/>
      <c r="E32337" s="21"/>
      <c r="G32337" s="13"/>
      <c r="H32337" s="13"/>
      <c r="J32337" s="13"/>
      <c r="K32337" s="21"/>
    </row>
    <row r="32338">
      <c r="D32338" s="13"/>
      <c r="E32338" s="21"/>
      <c r="G32338" s="13"/>
      <c r="H32338" s="13"/>
      <c r="J32338" s="13"/>
      <c r="K32338" s="21"/>
    </row>
    <row r="32339">
      <c r="D32339" s="13"/>
      <c r="E32339" s="21"/>
      <c r="G32339" s="13"/>
      <c r="H32339" s="13"/>
      <c r="J32339" s="13"/>
      <c r="K32339" s="21"/>
    </row>
    <row r="32340">
      <c r="D32340" s="13"/>
      <c r="E32340" s="21"/>
      <c r="G32340" s="13"/>
      <c r="H32340" s="13"/>
      <c r="J32340" s="13"/>
      <c r="K32340" s="21"/>
    </row>
    <row r="32341">
      <c r="D32341" s="13"/>
      <c r="E32341" s="21"/>
      <c r="G32341" s="13"/>
      <c r="H32341" s="13"/>
      <c r="J32341" s="13"/>
      <c r="K32341" s="21"/>
    </row>
    <row r="32342">
      <c r="D32342" s="13"/>
      <c r="E32342" s="21"/>
      <c r="G32342" s="13"/>
      <c r="H32342" s="13"/>
      <c r="J32342" s="13"/>
      <c r="K32342" s="21"/>
    </row>
    <row r="32343">
      <c r="D32343" s="13"/>
      <c r="E32343" s="21"/>
      <c r="G32343" s="13"/>
      <c r="H32343" s="13"/>
      <c r="J32343" s="13"/>
      <c r="K32343" s="21"/>
    </row>
    <row r="32344">
      <c r="D32344" s="13"/>
      <c r="E32344" s="21"/>
      <c r="G32344" s="13"/>
      <c r="H32344" s="13"/>
      <c r="J32344" s="13"/>
      <c r="K32344" s="21"/>
    </row>
    <row r="32345">
      <c r="D32345" s="13"/>
      <c r="E32345" s="21"/>
      <c r="G32345" s="13"/>
      <c r="H32345" s="13"/>
      <c r="J32345" s="13"/>
      <c r="K32345" s="21"/>
    </row>
    <row r="32346">
      <c r="D32346" s="13"/>
      <c r="E32346" s="21"/>
      <c r="G32346" s="13"/>
      <c r="H32346" s="13"/>
      <c r="J32346" s="13"/>
      <c r="K32346" s="21"/>
    </row>
    <row r="32347">
      <c r="D32347" s="13"/>
      <c r="E32347" s="21"/>
      <c r="G32347" s="13"/>
      <c r="H32347" s="13"/>
      <c r="J32347" s="13"/>
      <c r="K32347" s="21"/>
    </row>
    <row r="32348">
      <c r="D32348" s="13"/>
      <c r="E32348" s="21"/>
      <c r="G32348" s="13"/>
      <c r="H32348" s="13"/>
      <c r="J32348" s="13"/>
      <c r="K32348" s="21"/>
    </row>
    <row r="32349">
      <c r="D32349" s="13"/>
      <c r="E32349" s="21"/>
      <c r="G32349" s="13"/>
      <c r="H32349" s="13"/>
      <c r="J32349" s="13"/>
      <c r="K32349" s="21"/>
    </row>
    <row r="32350">
      <c r="D32350" s="13"/>
      <c r="E32350" s="21"/>
      <c r="G32350" s="13"/>
      <c r="H32350" s="13"/>
      <c r="J32350" s="13"/>
      <c r="K32350" s="21"/>
    </row>
    <row r="32351">
      <c r="D32351" s="13"/>
      <c r="E32351" s="21"/>
      <c r="G32351" s="13"/>
      <c r="H32351" s="13"/>
      <c r="J32351" s="13"/>
      <c r="K32351" s="21"/>
    </row>
    <row r="32352">
      <c r="D32352" s="13"/>
      <c r="E32352" s="21"/>
      <c r="G32352" s="13"/>
      <c r="H32352" s="13"/>
      <c r="J32352" s="13"/>
      <c r="K32352" s="21"/>
    </row>
    <row r="32353">
      <c r="D32353" s="13"/>
      <c r="E32353" s="21"/>
      <c r="G32353" s="13"/>
      <c r="H32353" s="13"/>
      <c r="J32353" s="13"/>
      <c r="K32353" s="21"/>
    </row>
    <row r="32354">
      <c r="D32354" s="13"/>
      <c r="E32354" s="21"/>
      <c r="G32354" s="13"/>
      <c r="H32354" s="13"/>
      <c r="J32354" s="13"/>
      <c r="K32354" s="21"/>
    </row>
    <row r="32355">
      <c r="D32355" s="13"/>
      <c r="E32355" s="21"/>
      <c r="G32355" s="13"/>
      <c r="H32355" s="13"/>
      <c r="J32355" s="13"/>
      <c r="K32355" s="21"/>
    </row>
    <row r="32356">
      <c r="D32356" s="13"/>
      <c r="E32356" s="21"/>
      <c r="G32356" s="13"/>
      <c r="H32356" s="13"/>
      <c r="J32356" s="13"/>
      <c r="K32356" s="21"/>
    </row>
    <row r="32357">
      <c r="D32357" s="13"/>
      <c r="E32357" s="21"/>
      <c r="G32357" s="13"/>
      <c r="H32357" s="13"/>
      <c r="J32357" s="13"/>
      <c r="K32357" s="21"/>
    </row>
    <row r="32358">
      <c r="D32358" s="13"/>
      <c r="E32358" s="21"/>
      <c r="G32358" s="13"/>
      <c r="H32358" s="13"/>
      <c r="J32358" s="13"/>
      <c r="K32358" s="21"/>
    </row>
    <row r="32359">
      <c r="D32359" s="13"/>
      <c r="E32359" s="21"/>
      <c r="G32359" s="13"/>
      <c r="H32359" s="13"/>
      <c r="J32359" s="13"/>
      <c r="K32359" s="21"/>
    </row>
    <row r="32360">
      <c r="D32360" s="13"/>
      <c r="E32360" s="21"/>
      <c r="G32360" s="13"/>
      <c r="H32360" s="13"/>
      <c r="J32360" s="13"/>
      <c r="K32360" s="21"/>
    </row>
    <row r="32361">
      <c r="D32361" s="13"/>
      <c r="E32361" s="21"/>
      <c r="G32361" s="13"/>
      <c r="H32361" s="13"/>
      <c r="J32361" s="13"/>
      <c r="K32361" s="21"/>
    </row>
    <row r="32362">
      <c r="D32362" s="13"/>
      <c r="E32362" s="21"/>
      <c r="G32362" s="13"/>
      <c r="H32362" s="13"/>
      <c r="J32362" s="13"/>
      <c r="K32362" s="21"/>
    </row>
    <row r="32363">
      <c r="D32363" s="13"/>
      <c r="E32363" s="21"/>
      <c r="G32363" s="13"/>
      <c r="H32363" s="13"/>
      <c r="J32363" s="13"/>
      <c r="K32363" s="21"/>
    </row>
    <row r="32364">
      <c r="D32364" s="13"/>
      <c r="E32364" s="21"/>
      <c r="G32364" s="13"/>
      <c r="H32364" s="13"/>
      <c r="J32364" s="13"/>
      <c r="K32364" s="21"/>
    </row>
    <row r="32365">
      <c r="D32365" s="13"/>
      <c r="E32365" s="21"/>
      <c r="G32365" s="13"/>
      <c r="H32365" s="13"/>
      <c r="J32365" s="13"/>
      <c r="K32365" s="21"/>
    </row>
    <row r="32366">
      <c r="D32366" s="13"/>
      <c r="E32366" s="21"/>
      <c r="G32366" s="13"/>
      <c r="H32366" s="13"/>
      <c r="J32366" s="13"/>
      <c r="K32366" s="21"/>
    </row>
    <row r="32367">
      <c r="D32367" s="13"/>
      <c r="E32367" s="21"/>
      <c r="G32367" s="13"/>
      <c r="H32367" s="13"/>
      <c r="J32367" s="13"/>
      <c r="K32367" s="21"/>
    </row>
    <row r="32368">
      <c r="D32368" s="13"/>
      <c r="E32368" s="21"/>
      <c r="G32368" s="13"/>
      <c r="H32368" s="13"/>
      <c r="J32368" s="13"/>
      <c r="K32368" s="21"/>
    </row>
    <row r="32369">
      <c r="D32369" s="13"/>
      <c r="E32369" s="21"/>
      <c r="G32369" s="13"/>
      <c r="H32369" s="13"/>
      <c r="J32369" s="13"/>
      <c r="K32369" s="21"/>
    </row>
    <row r="32370">
      <c r="D32370" s="13"/>
      <c r="E32370" s="21"/>
      <c r="G32370" s="13"/>
      <c r="H32370" s="13"/>
      <c r="J32370" s="13"/>
      <c r="K32370" s="21"/>
    </row>
    <row r="32371">
      <c r="D32371" s="13"/>
      <c r="E32371" s="21"/>
      <c r="G32371" s="13"/>
      <c r="H32371" s="13"/>
      <c r="J32371" s="13"/>
      <c r="K32371" s="21"/>
    </row>
    <row r="32372">
      <c r="D32372" s="13"/>
      <c r="E32372" s="21"/>
      <c r="G32372" s="13"/>
      <c r="H32372" s="13"/>
      <c r="J32372" s="13"/>
      <c r="K32372" s="21"/>
    </row>
    <row r="32373">
      <c r="D32373" s="13"/>
      <c r="E32373" s="21"/>
      <c r="G32373" s="13"/>
      <c r="H32373" s="13"/>
      <c r="J32373" s="13"/>
      <c r="K32373" s="21"/>
    </row>
    <row r="32374">
      <c r="D32374" s="13"/>
      <c r="E32374" s="21"/>
      <c r="G32374" s="13"/>
      <c r="H32374" s="13"/>
      <c r="J32374" s="13"/>
      <c r="K32374" s="21"/>
    </row>
    <row r="32375">
      <c r="D32375" s="13"/>
      <c r="E32375" s="21"/>
      <c r="G32375" s="13"/>
      <c r="H32375" s="13"/>
      <c r="J32375" s="13"/>
      <c r="K32375" s="21"/>
    </row>
    <row r="32376">
      <c r="D32376" s="13"/>
      <c r="E32376" s="21"/>
      <c r="G32376" s="13"/>
      <c r="H32376" s="13"/>
      <c r="J32376" s="13"/>
      <c r="K32376" s="21"/>
    </row>
    <row r="32377">
      <c r="D32377" s="13"/>
      <c r="E32377" s="21"/>
      <c r="G32377" s="13"/>
      <c r="H32377" s="13"/>
      <c r="J32377" s="13"/>
      <c r="K32377" s="21"/>
    </row>
    <row r="32378">
      <c r="D32378" s="13"/>
      <c r="E32378" s="21"/>
      <c r="G32378" s="13"/>
      <c r="H32378" s="13"/>
      <c r="J32378" s="13"/>
      <c r="K32378" s="21"/>
    </row>
    <row r="32379">
      <c r="D32379" s="13"/>
      <c r="E32379" s="21"/>
      <c r="G32379" s="13"/>
      <c r="H32379" s="13"/>
      <c r="J32379" s="13"/>
      <c r="K32379" s="21"/>
    </row>
    <row r="32380">
      <c r="D32380" s="13"/>
      <c r="E32380" s="21"/>
      <c r="G32380" s="13"/>
      <c r="H32380" s="13"/>
      <c r="J32380" s="13"/>
      <c r="K32380" s="21"/>
    </row>
    <row r="32381">
      <c r="D32381" s="13"/>
      <c r="E32381" s="21"/>
      <c r="G32381" s="13"/>
      <c r="H32381" s="13"/>
      <c r="J32381" s="13"/>
      <c r="K32381" s="21"/>
    </row>
    <row r="32382">
      <c r="D32382" s="13"/>
      <c r="E32382" s="21"/>
      <c r="G32382" s="13"/>
      <c r="H32382" s="13"/>
      <c r="J32382" s="13"/>
      <c r="K32382" s="21"/>
    </row>
    <row r="32383">
      <c r="D32383" s="13"/>
      <c r="E32383" s="21"/>
      <c r="G32383" s="13"/>
      <c r="H32383" s="13"/>
      <c r="J32383" s="13"/>
      <c r="K32383" s="21"/>
    </row>
    <row r="32384">
      <c r="D32384" s="13"/>
      <c r="E32384" s="21"/>
      <c r="G32384" s="13"/>
      <c r="H32384" s="13"/>
      <c r="J32384" s="13"/>
      <c r="K32384" s="21"/>
    </row>
    <row r="32385">
      <c r="D32385" s="13"/>
      <c r="E32385" s="21"/>
      <c r="G32385" s="13"/>
      <c r="H32385" s="13"/>
      <c r="J32385" s="13"/>
      <c r="K32385" s="21"/>
    </row>
    <row r="32386">
      <c r="D32386" s="13"/>
      <c r="E32386" s="21"/>
      <c r="G32386" s="13"/>
      <c r="H32386" s="13"/>
      <c r="J32386" s="13"/>
      <c r="K32386" s="21"/>
    </row>
    <row r="32387">
      <c r="D32387" s="13"/>
      <c r="E32387" s="21"/>
      <c r="G32387" s="13"/>
      <c r="H32387" s="13"/>
      <c r="J32387" s="13"/>
      <c r="K32387" s="21"/>
    </row>
    <row r="32388">
      <c r="D32388" s="13"/>
      <c r="E32388" s="21"/>
      <c r="G32388" s="13"/>
      <c r="H32388" s="13"/>
      <c r="J32388" s="13"/>
      <c r="K32388" s="21"/>
    </row>
    <row r="32389">
      <c r="D32389" s="13"/>
      <c r="E32389" s="21"/>
      <c r="G32389" s="13"/>
      <c r="H32389" s="13"/>
      <c r="J32389" s="13"/>
      <c r="K32389" s="21"/>
    </row>
    <row r="32390">
      <c r="D32390" s="13"/>
      <c r="E32390" s="21"/>
      <c r="G32390" s="13"/>
      <c r="H32390" s="13"/>
      <c r="J32390" s="13"/>
      <c r="K32390" s="21"/>
    </row>
    <row r="32391">
      <c r="D32391" s="13"/>
      <c r="E32391" s="21"/>
      <c r="G32391" s="13"/>
      <c r="H32391" s="13"/>
      <c r="J32391" s="13"/>
      <c r="K32391" s="21"/>
    </row>
    <row r="32392">
      <c r="D32392" s="13"/>
      <c r="E32392" s="21"/>
      <c r="G32392" s="13"/>
      <c r="H32392" s="13"/>
      <c r="J32392" s="13"/>
      <c r="K32392" s="21"/>
    </row>
    <row r="32393">
      <c r="D32393" s="13"/>
      <c r="E32393" s="21"/>
      <c r="G32393" s="13"/>
      <c r="H32393" s="13"/>
      <c r="J32393" s="13"/>
      <c r="K32393" s="21"/>
    </row>
    <row r="32394">
      <c r="D32394" s="13"/>
      <c r="E32394" s="21"/>
      <c r="G32394" s="13"/>
      <c r="H32394" s="13"/>
      <c r="J32394" s="13"/>
      <c r="K32394" s="21"/>
    </row>
    <row r="32395">
      <c r="D32395" s="13"/>
      <c r="E32395" s="21"/>
      <c r="G32395" s="13"/>
      <c r="H32395" s="13"/>
      <c r="J32395" s="13"/>
      <c r="K32395" s="21"/>
    </row>
    <row r="32396">
      <c r="D32396" s="13"/>
      <c r="E32396" s="21"/>
      <c r="G32396" s="13"/>
      <c r="H32396" s="13"/>
      <c r="J32396" s="13"/>
      <c r="K32396" s="21"/>
    </row>
    <row r="32397">
      <c r="D32397" s="13"/>
      <c r="E32397" s="21"/>
      <c r="G32397" s="13"/>
      <c r="H32397" s="13"/>
      <c r="J32397" s="13"/>
      <c r="K32397" s="21"/>
    </row>
    <row r="32398">
      <c r="D32398" s="13"/>
      <c r="E32398" s="21"/>
      <c r="G32398" s="13"/>
      <c r="H32398" s="13"/>
      <c r="J32398" s="13"/>
      <c r="K32398" s="21"/>
    </row>
    <row r="32399">
      <c r="D32399" s="13"/>
      <c r="E32399" s="21"/>
      <c r="G32399" s="13"/>
      <c r="H32399" s="13"/>
      <c r="J32399" s="13"/>
      <c r="K32399" s="21"/>
    </row>
    <row r="32400">
      <c r="D32400" s="13"/>
      <c r="E32400" s="21"/>
      <c r="G32400" s="13"/>
      <c r="H32400" s="13"/>
      <c r="J32400" s="13"/>
      <c r="K32400" s="21"/>
    </row>
    <row r="32401">
      <c r="D32401" s="13"/>
      <c r="E32401" s="21"/>
      <c r="G32401" s="13"/>
      <c r="H32401" s="13"/>
      <c r="J32401" s="13"/>
      <c r="K32401" s="21"/>
    </row>
    <row r="32402">
      <c r="D32402" s="13"/>
      <c r="E32402" s="21"/>
      <c r="G32402" s="13"/>
      <c r="H32402" s="13"/>
      <c r="J32402" s="13"/>
      <c r="K32402" s="21"/>
    </row>
    <row r="32403">
      <c r="D32403" s="13"/>
      <c r="E32403" s="21"/>
      <c r="G32403" s="13"/>
      <c r="H32403" s="13"/>
      <c r="J32403" s="13"/>
      <c r="K32403" s="21"/>
    </row>
    <row r="32404">
      <c r="D32404" s="13"/>
      <c r="E32404" s="21"/>
      <c r="G32404" s="13"/>
      <c r="H32404" s="13"/>
      <c r="J32404" s="13"/>
      <c r="K32404" s="21"/>
    </row>
    <row r="32405">
      <c r="D32405" s="13"/>
      <c r="E32405" s="21"/>
      <c r="G32405" s="13"/>
      <c r="H32405" s="13"/>
      <c r="J32405" s="13"/>
      <c r="K32405" s="21"/>
    </row>
    <row r="32406">
      <c r="D32406" s="13"/>
      <c r="E32406" s="21"/>
      <c r="G32406" s="13"/>
      <c r="H32406" s="13"/>
      <c r="J32406" s="13"/>
      <c r="K32406" s="21"/>
    </row>
    <row r="32407">
      <c r="D32407" s="13"/>
      <c r="E32407" s="21"/>
      <c r="G32407" s="13"/>
      <c r="H32407" s="13"/>
      <c r="J32407" s="13"/>
      <c r="K32407" s="21"/>
    </row>
    <row r="32408">
      <c r="D32408" s="13"/>
      <c r="E32408" s="21"/>
      <c r="G32408" s="13"/>
      <c r="H32408" s="13"/>
      <c r="J32408" s="13"/>
      <c r="K32408" s="21"/>
    </row>
    <row r="32409">
      <c r="D32409" s="13"/>
      <c r="E32409" s="21"/>
      <c r="G32409" s="13"/>
      <c r="H32409" s="13"/>
      <c r="J32409" s="13"/>
      <c r="K32409" s="21"/>
    </row>
    <row r="32410">
      <c r="D32410" s="13"/>
      <c r="E32410" s="21"/>
      <c r="G32410" s="13"/>
      <c r="H32410" s="13"/>
      <c r="J32410" s="13"/>
      <c r="K32410" s="21"/>
    </row>
    <row r="32411">
      <c r="D32411" s="13"/>
      <c r="E32411" s="21"/>
      <c r="G32411" s="13"/>
      <c r="H32411" s="13"/>
      <c r="J32411" s="13"/>
      <c r="K32411" s="21"/>
    </row>
    <row r="32412">
      <c r="D32412" s="13"/>
      <c r="E32412" s="21"/>
      <c r="G32412" s="13"/>
      <c r="H32412" s="13"/>
      <c r="J32412" s="13"/>
      <c r="K32412" s="21"/>
    </row>
    <row r="32413">
      <c r="D32413" s="13"/>
      <c r="E32413" s="21"/>
      <c r="G32413" s="13"/>
      <c r="H32413" s="13"/>
      <c r="J32413" s="13"/>
      <c r="K32413" s="21"/>
    </row>
    <row r="32414">
      <c r="D32414" s="13"/>
      <c r="E32414" s="21"/>
      <c r="G32414" s="13"/>
      <c r="H32414" s="13"/>
      <c r="J32414" s="13"/>
      <c r="K32414" s="21"/>
    </row>
    <row r="32415">
      <c r="D32415" s="13"/>
      <c r="E32415" s="21"/>
      <c r="G32415" s="13"/>
      <c r="H32415" s="13"/>
      <c r="J32415" s="13"/>
      <c r="K32415" s="21"/>
    </row>
    <row r="32416">
      <c r="D32416" s="13"/>
      <c r="E32416" s="21"/>
      <c r="G32416" s="13"/>
      <c r="H32416" s="13"/>
      <c r="J32416" s="13"/>
      <c r="K32416" s="21"/>
    </row>
    <row r="32417">
      <c r="D32417" s="13"/>
      <c r="E32417" s="21"/>
      <c r="G32417" s="13"/>
      <c r="H32417" s="13"/>
      <c r="J32417" s="13"/>
      <c r="K32417" s="21"/>
    </row>
    <row r="32418">
      <c r="D32418" s="13"/>
      <c r="E32418" s="21"/>
      <c r="G32418" s="13"/>
      <c r="H32418" s="13"/>
      <c r="J32418" s="13"/>
      <c r="K32418" s="21"/>
    </row>
    <row r="32419">
      <c r="D32419" s="13"/>
      <c r="E32419" s="21"/>
      <c r="G32419" s="13"/>
      <c r="H32419" s="13"/>
      <c r="J32419" s="13"/>
      <c r="K32419" s="21"/>
    </row>
    <row r="32420">
      <c r="D32420" s="13"/>
      <c r="E32420" s="21"/>
      <c r="G32420" s="13"/>
      <c r="H32420" s="13"/>
      <c r="J32420" s="13"/>
      <c r="K32420" s="21"/>
    </row>
    <row r="32421">
      <c r="D32421" s="13"/>
      <c r="E32421" s="21"/>
      <c r="G32421" s="13"/>
      <c r="H32421" s="13"/>
      <c r="J32421" s="13"/>
      <c r="K32421" s="21"/>
    </row>
    <row r="32422">
      <c r="D32422" s="13"/>
      <c r="E32422" s="21"/>
      <c r="G32422" s="13"/>
      <c r="H32422" s="13"/>
      <c r="J32422" s="13"/>
      <c r="K32422" s="21"/>
    </row>
    <row r="32423">
      <c r="D32423" s="13"/>
      <c r="E32423" s="21"/>
      <c r="G32423" s="13"/>
      <c r="H32423" s="13"/>
      <c r="J32423" s="13"/>
      <c r="K32423" s="21"/>
    </row>
    <row r="32424">
      <c r="D32424" s="13"/>
      <c r="E32424" s="21"/>
      <c r="G32424" s="13"/>
      <c r="H32424" s="13"/>
      <c r="J32424" s="13"/>
      <c r="K32424" s="21"/>
    </row>
    <row r="32425">
      <c r="D32425" s="13"/>
      <c r="E32425" s="21"/>
      <c r="G32425" s="13"/>
      <c r="H32425" s="13"/>
      <c r="J32425" s="13"/>
      <c r="K32425" s="21"/>
    </row>
    <row r="32426">
      <c r="D32426" s="13"/>
      <c r="E32426" s="21"/>
      <c r="G32426" s="13"/>
      <c r="H32426" s="13"/>
      <c r="J32426" s="13"/>
      <c r="K32426" s="21"/>
    </row>
    <row r="32427">
      <c r="D32427" s="13"/>
      <c r="E32427" s="21"/>
      <c r="G32427" s="13"/>
      <c r="H32427" s="13"/>
      <c r="J32427" s="13"/>
      <c r="K32427" s="21"/>
    </row>
    <row r="32428">
      <c r="D32428" s="13"/>
      <c r="E32428" s="21"/>
      <c r="G32428" s="13"/>
      <c r="H32428" s="13"/>
      <c r="J32428" s="13"/>
      <c r="K32428" s="21"/>
    </row>
    <row r="32429">
      <c r="D32429" s="13"/>
      <c r="E32429" s="21"/>
      <c r="G32429" s="13"/>
      <c r="H32429" s="13"/>
      <c r="J32429" s="13"/>
      <c r="K32429" s="21"/>
    </row>
    <row r="32430">
      <c r="D32430" s="13"/>
      <c r="E32430" s="21"/>
      <c r="G32430" s="13"/>
      <c r="H32430" s="13"/>
      <c r="J32430" s="13"/>
      <c r="K32430" s="21"/>
    </row>
    <row r="32431">
      <c r="D32431" s="13"/>
      <c r="E32431" s="21"/>
      <c r="G32431" s="13"/>
      <c r="H32431" s="13"/>
      <c r="J32431" s="13"/>
      <c r="K32431" s="21"/>
    </row>
    <row r="32432">
      <c r="D32432" s="13"/>
      <c r="E32432" s="21"/>
      <c r="G32432" s="13"/>
      <c r="H32432" s="13"/>
      <c r="J32432" s="13"/>
      <c r="K32432" s="21"/>
    </row>
    <row r="32433">
      <c r="D32433" s="13"/>
      <c r="E32433" s="21"/>
      <c r="G32433" s="13"/>
      <c r="H32433" s="13"/>
      <c r="J32433" s="13"/>
      <c r="K32433" s="21"/>
    </row>
    <row r="32434">
      <c r="D32434" s="13"/>
      <c r="E32434" s="21"/>
      <c r="G32434" s="13"/>
      <c r="H32434" s="13"/>
      <c r="J32434" s="13"/>
      <c r="K32434" s="21"/>
    </row>
    <row r="32435">
      <c r="D32435" s="13"/>
      <c r="E32435" s="21"/>
      <c r="G32435" s="13"/>
      <c r="H32435" s="13"/>
      <c r="J32435" s="13"/>
      <c r="K32435" s="21"/>
    </row>
    <row r="32436">
      <c r="D32436" s="13"/>
      <c r="E32436" s="21"/>
      <c r="G32436" s="13"/>
      <c r="H32436" s="13"/>
      <c r="J32436" s="13"/>
      <c r="K32436" s="21"/>
    </row>
    <row r="32437">
      <c r="D32437" s="13"/>
      <c r="E32437" s="21"/>
      <c r="G32437" s="13"/>
      <c r="H32437" s="13"/>
      <c r="J32437" s="13"/>
      <c r="K32437" s="21"/>
    </row>
    <row r="32438">
      <c r="D32438" s="13"/>
      <c r="E32438" s="21"/>
      <c r="G32438" s="13"/>
      <c r="H32438" s="13"/>
      <c r="J32438" s="13"/>
      <c r="K32438" s="21"/>
    </row>
    <row r="32439">
      <c r="D32439" s="13"/>
      <c r="E32439" s="21"/>
      <c r="G32439" s="13"/>
      <c r="H32439" s="13"/>
      <c r="J32439" s="13"/>
      <c r="K32439" s="21"/>
    </row>
    <row r="32440">
      <c r="D32440" s="13"/>
      <c r="E32440" s="21"/>
      <c r="G32440" s="13"/>
      <c r="H32440" s="13"/>
      <c r="J32440" s="13"/>
      <c r="K32440" s="21"/>
    </row>
    <row r="32441">
      <c r="D32441" s="13"/>
      <c r="E32441" s="21"/>
      <c r="G32441" s="13"/>
      <c r="H32441" s="13"/>
      <c r="J32441" s="13"/>
      <c r="K32441" s="21"/>
    </row>
    <row r="32442">
      <c r="D32442" s="13"/>
      <c r="E32442" s="21"/>
      <c r="G32442" s="13"/>
      <c r="H32442" s="13"/>
      <c r="J32442" s="13"/>
      <c r="K32442" s="21"/>
    </row>
    <row r="32443">
      <c r="D32443" s="13"/>
      <c r="E32443" s="21"/>
      <c r="G32443" s="13"/>
      <c r="H32443" s="13"/>
      <c r="J32443" s="13"/>
      <c r="K32443" s="21"/>
    </row>
    <row r="32444">
      <c r="D32444" s="13"/>
      <c r="E32444" s="21"/>
      <c r="G32444" s="13"/>
      <c r="H32444" s="13"/>
      <c r="J32444" s="13"/>
      <c r="K32444" s="21"/>
    </row>
    <row r="32445">
      <c r="D32445" s="13"/>
      <c r="E32445" s="21"/>
      <c r="G32445" s="13"/>
      <c r="H32445" s="13"/>
      <c r="J32445" s="13"/>
      <c r="K32445" s="21"/>
    </row>
    <row r="32446">
      <c r="D32446" s="13"/>
      <c r="E32446" s="21"/>
      <c r="G32446" s="13"/>
      <c r="H32446" s="13"/>
      <c r="J32446" s="13"/>
      <c r="K32446" s="21"/>
    </row>
    <row r="32447">
      <c r="D32447" s="13"/>
      <c r="E32447" s="21"/>
      <c r="G32447" s="13"/>
      <c r="H32447" s="13"/>
      <c r="J32447" s="13"/>
      <c r="K32447" s="21"/>
    </row>
    <row r="32448">
      <c r="D32448" s="13"/>
      <c r="E32448" s="21"/>
      <c r="G32448" s="13"/>
      <c r="H32448" s="13"/>
      <c r="J32448" s="13"/>
      <c r="K32448" s="21"/>
    </row>
    <row r="32449">
      <c r="D32449" s="13"/>
      <c r="E32449" s="21"/>
      <c r="G32449" s="13"/>
      <c r="H32449" s="13"/>
      <c r="J32449" s="13"/>
      <c r="K32449" s="21"/>
    </row>
    <row r="32450">
      <c r="D32450" s="13"/>
      <c r="E32450" s="21"/>
      <c r="G32450" s="13"/>
      <c r="H32450" s="13"/>
      <c r="J32450" s="13"/>
      <c r="K32450" s="21"/>
    </row>
    <row r="32451">
      <c r="D32451" s="13"/>
      <c r="E32451" s="21"/>
      <c r="G32451" s="13"/>
      <c r="H32451" s="13"/>
      <c r="J32451" s="13"/>
      <c r="K32451" s="21"/>
    </row>
    <row r="32452">
      <c r="D32452" s="13"/>
      <c r="E32452" s="21"/>
      <c r="G32452" s="13"/>
      <c r="H32452" s="13"/>
      <c r="J32452" s="13"/>
      <c r="K32452" s="21"/>
    </row>
    <row r="32453">
      <c r="D32453" s="13"/>
      <c r="E32453" s="21"/>
      <c r="G32453" s="13"/>
      <c r="H32453" s="13"/>
      <c r="J32453" s="13"/>
      <c r="K32453" s="21"/>
    </row>
    <row r="32454">
      <c r="D32454" s="13"/>
      <c r="E32454" s="21"/>
      <c r="G32454" s="13"/>
      <c r="H32454" s="13"/>
      <c r="J32454" s="13"/>
      <c r="K32454" s="21"/>
    </row>
    <row r="32455">
      <c r="D32455" s="13"/>
      <c r="E32455" s="21"/>
      <c r="G32455" s="13"/>
      <c r="H32455" s="13"/>
      <c r="J32455" s="13"/>
      <c r="K32455" s="21"/>
    </row>
    <row r="32456">
      <c r="D32456" s="13"/>
      <c r="E32456" s="21"/>
      <c r="G32456" s="13"/>
      <c r="H32456" s="13"/>
      <c r="J32456" s="13"/>
      <c r="K32456" s="21"/>
    </row>
    <row r="32457">
      <c r="D32457" s="13"/>
      <c r="E32457" s="21"/>
      <c r="G32457" s="13"/>
      <c r="H32457" s="13"/>
      <c r="J32457" s="13"/>
      <c r="K32457" s="21"/>
    </row>
    <row r="32458">
      <c r="D32458" s="13"/>
      <c r="E32458" s="21"/>
      <c r="G32458" s="13"/>
      <c r="H32458" s="13"/>
      <c r="J32458" s="13"/>
      <c r="K32458" s="21"/>
    </row>
    <row r="32459">
      <c r="D32459" s="13"/>
      <c r="E32459" s="21"/>
      <c r="G32459" s="13"/>
      <c r="H32459" s="13"/>
      <c r="J32459" s="13"/>
      <c r="K32459" s="21"/>
    </row>
    <row r="32460">
      <c r="D32460" s="13"/>
      <c r="E32460" s="21"/>
      <c r="G32460" s="13"/>
      <c r="H32460" s="13"/>
      <c r="J32460" s="13"/>
      <c r="K32460" s="21"/>
    </row>
    <row r="32461">
      <c r="D32461" s="13"/>
      <c r="E32461" s="21"/>
      <c r="G32461" s="13"/>
      <c r="H32461" s="13"/>
      <c r="J32461" s="13"/>
      <c r="K32461" s="21"/>
    </row>
    <row r="32462">
      <c r="D32462" s="13"/>
      <c r="E32462" s="21"/>
      <c r="G32462" s="13"/>
      <c r="H32462" s="13"/>
      <c r="J32462" s="13"/>
      <c r="K32462" s="21"/>
    </row>
    <row r="32463">
      <c r="D32463" s="13"/>
      <c r="E32463" s="21"/>
      <c r="G32463" s="13"/>
      <c r="H32463" s="13"/>
      <c r="J32463" s="13"/>
      <c r="K32463" s="21"/>
    </row>
    <row r="32464">
      <c r="D32464" s="13"/>
      <c r="E32464" s="21"/>
      <c r="G32464" s="13"/>
      <c r="H32464" s="13"/>
      <c r="J32464" s="13"/>
      <c r="K32464" s="21"/>
    </row>
    <row r="32465">
      <c r="D32465" s="13"/>
      <c r="E32465" s="21"/>
      <c r="G32465" s="13"/>
      <c r="H32465" s="13"/>
      <c r="J32465" s="13"/>
      <c r="K32465" s="21"/>
    </row>
    <row r="32466">
      <c r="D32466" s="13"/>
      <c r="E32466" s="21"/>
      <c r="G32466" s="13"/>
      <c r="H32466" s="13"/>
      <c r="J32466" s="13"/>
      <c r="K32466" s="21"/>
    </row>
    <row r="32467">
      <c r="D32467" s="13"/>
      <c r="E32467" s="21"/>
      <c r="G32467" s="13"/>
      <c r="H32467" s="13"/>
      <c r="J32467" s="13"/>
      <c r="K32467" s="21"/>
    </row>
    <row r="32468">
      <c r="D32468" s="13"/>
      <c r="E32468" s="21"/>
      <c r="G32468" s="13"/>
      <c r="H32468" s="13"/>
      <c r="J32468" s="13"/>
      <c r="K32468" s="21"/>
    </row>
    <row r="32469">
      <c r="D32469" s="13"/>
      <c r="E32469" s="21"/>
      <c r="G32469" s="13"/>
      <c r="H32469" s="13"/>
      <c r="J32469" s="13"/>
      <c r="K32469" s="21"/>
    </row>
    <row r="32470">
      <c r="D32470" s="13"/>
      <c r="E32470" s="21"/>
      <c r="G32470" s="13"/>
      <c r="H32470" s="13"/>
      <c r="J32470" s="13"/>
      <c r="K32470" s="21"/>
    </row>
    <row r="32471">
      <c r="D32471" s="13"/>
      <c r="E32471" s="21"/>
      <c r="G32471" s="13"/>
      <c r="H32471" s="13"/>
      <c r="J32471" s="13"/>
      <c r="K32471" s="21"/>
    </row>
    <row r="32472">
      <c r="D32472" s="13"/>
      <c r="E32472" s="21"/>
      <c r="G32472" s="13"/>
      <c r="H32472" s="13"/>
      <c r="J32472" s="13"/>
      <c r="K32472" s="21"/>
    </row>
    <row r="32473">
      <c r="D32473" s="13"/>
      <c r="E32473" s="21"/>
      <c r="G32473" s="13"/>
      <c r="H32473" s="13"/>
      <c r="J32473" s="13"/>
      <c r="K32473" s="21"/>
    </row>
    <row r="32474">
      <c r="D32474" s="13"/>
      <c r="E32474" s="21"/>
      <c r="G32474" s="13"/>
      <c r="H32474" s="13"/>
      <c r="J32474" s="13"/>
      <c r="K32474" s="21"/>
    </row>
    <row r="32475">
      <c r="D32475" s="13"/>
      <c r="E32475" s="21"/>
      <c r="G32475" s="13"/>
      <c r="H32475" s="13"/>
      <c r="J32475" s="13"/>
      <c r="K32475" s="21"/>
    </row>
    <row r="32476">
      <c r="D32476" s="13"/>
      <c r="E32476" s="21"/>
      <c r="G32476" s="13"/>
      <c r="H32476" s="13"/>
      <c r="J32476" s="13"/>
      <c r="K32476" s="21"/>
    </row>
    <row r="32477">
      <c r="D32477" s="13"/>
      <c r="E32477" s="21"/>
      <c r="G32477" s="13"/>
      <c r="H32477" s="13"/>
      <c r="J32477" s="13"/>
      <c r="K32477" s="21"/>
    </row>
    <row r="32478">
      <c r="D32478" s="13"/>
      <c r="E32478" s="21"/>
      <c r="G32478" s="13"/>
      <c r="H32478" s="13"/>
      <c r="J32478" s="13"/>
      <c r="K32478" s="21"/>
    </row>
    <row r="32479">
      <c r="D32479" s="13"/>
      <c r="E32479" s="21"/>
      <c r="G32479" s="13"/>
      <c r="H32479" s="13"/>
      <c r="J32479" s="13"/>
      <c r="K32479" s="21"/>
    </row>
    <row r="32480">
      <c r="D32480" s="13"/>
      <c r="E32480" s="21"/>
      <c r="G32480" s="13"/>
      <c r="H32480" s="13"/>
      <c r="J32480" s="13"/>
      <c r="K32480" s="21"/>
    </row>
    <row r="32481">
      <c r="D32481" s="13"/>
      <c r="E32481" s="21"/>
      <c r="G32481" s="13"/>
      <c r="H32481" s="13"/>
      <c r="J32481" s="13"/>
      <c r="K32481" s="21"/>
    </row>
    <row r="32482">
      <c r="D32482" s="13"/>
      <c r="E32482" s="21"/>
      <c r="G32482" s="13"/>
      <c r="H32482" s="13"/>
      <c r="J32482" s="13"/>
      <c r="K32482" s="21"/>
    </row>
    <row r="32483">
      <c r="D32483" s="13"/>
      <c r="E32483" s="21"/>
      <c r="G32483" s="13"/>
      <c r="H32483" s="13"/>
      <c r="J32483" s="13"/>
      <c r="K32483" s="21"/>
    </row>
    <row r="32484">
      <c r="D32484" s="13"/>
      <c r="E32484" s="21"/>
      <c r="G32484" s="13"/>
      <c r="H32484" s="13"/>
      <c r="J32484" s="13"/>
      <c r="K32484" s="21"/>
    </row>
    <row r="32485">
      <c r="D32485" s="13"/>
      <c r="E32485" s="21"/>
      <c r="G32485" s="13"/>
      <c r="H32485" s="13"/>
      <c r="J32485" s="13"/>
      <c r="K32485" s="21"/>
    </row>
    <row r="32486">
      <c r="D32486" s="13"/>
      <c r="E32486" s="21"/>
      <c r="G32486" s="13"/>
      <c r="H32486" s="13"/>
      <c r="J32486" s="13"/>
      <c r="K32486" s="21"/>
    </row>
    <row r="32487">
      <c r="D32487" s="13"/>
      <c r="E32487" s="21"/>
      <c r="G32487" s="13"/>
      <c r="H32487" s="13"/>
      <c r="J32487" s="13"/>
      <c r="K32487" s="21"/>
    </row>
    <row r="32488">
      <c r="D32488" s="13"/>
      <c r="E32488" s="21"/>
      <c r="G32488" s="13"/>
      <c r="H32488" s="13"/>
      <c r="J32488" s="13"/>
      <c r="K32488" s="21"/>
    </row>
    <row r="32489">
      <c r="D32489" s="13"/>
      <c r="E32489" s="21"/>
      <c r="G32489" s="13"/>
      <c r="H32489" s="13"/>
      <c r="J32489" s="13"/>
      <c r="K32489" s="21"/>
    </row>
    <row r="32490">
      <c r="D32490" s="13"/>
      <c r="E32490" s="21"/>
      <c r="G32490" s="13"/>
      <c r="H32490" s="13"/>
      <c r="J32490" s="13"/>
      <c r="K32490" s="21"/>
    </row>
    <row r="32491">
      <c r="D32491" s="13"/>
      <c r="E32491" s="21"/>
      <c r="G32491" s="13"/>
      <c r="H32491" s="13"/>
      <c r="J32491" s="13"/>
      <c r="K32491" s="21"/>
    </row>
    <row r="32492">
      <c r="D32492" s="13"/>
      <c r="E32492" s="21"/>
      <c r="G32492" s="13"/>
      <c r="H32492" s="13"/>
      <c r="J32492" s="13"/>
      <c r="K32492" s="21"/>
    </row>
    <row r="32493">
      <c r="D32493" s="13"/>
      <c r="E32493" s="21"/>
      <c r="G32493" s="13"/>
      <c r="H32493" s="13"/>
      <c r="J32493" s="13"/>
      <c r="K32493" s="21"/>
    </row>
    <row r="32494">
      <c r="D32494" s="13"/>
      <c r="E32494" s="21"/>
      <c r="G32494" s="13"/>
      <c r="H32494" s="13"/>
      <c r="J32494" s="13"/>
      <c r="K32494" s="21"/>
    </row>
    <row r="32495">
      <c r="D32495" s="13"/>
      <c r="E32495" s="21"/>
      <c r="G32495" s="13"/>
      <c r="H32495" s="13"/>
      <c r="J32495" s="13"/>
      <c r="K32495" s="21"/>
    </row>
    <row r="32496">
      <c r="D32496" s="13"/>
      <c r="E32496" s="21"/>
      <c r="G32496" s="13"/>
      <c r="H32496" s="13"/>
      <c r="J32496" s="13"/>
      <c r="K32496" s="21"/>
    </row>
    <row r="32497">
      <c r="D32497" s="13"/>
      <c r="E32497" s="21"/>
      <c r="G32497" s="13"/>
      <c r="H32497" s="13"/>
      <c r="J32497" s="13"/>
      <c r="K32497" s="21"/>
    </row>
    <row r="32498">
      <c r="D32498" s="13"/>
      <c r="E32498" s="21"/>
      <c r="G32498" s="13"/>
      <c r="H32498" s="13"/>
      <c r="J32498" s="13"/>
      <c r="K32498" s="21"/>
    </row>
    <row r="32499">
      <c r="D32499" s="13"/>
      <c r="E32499" s="21"/>
      <c r="G32499" s="13"/>
      <c r="H32499" s="13"/>
      <c r="J32499" s="13"/>
      <c r="K32499" s="21"/>
    </row>
    <row r="32500">
      <c r="D32500" s="13"/>
      <c r="E32500" s="21"/>
      <c r="G32500" s="13"/>
      <c r="H32500" s="13"/>
      <c r="J32500" s="13"/>
      <c r="K32500" s="21"/>
    </row>
    <row r="32501">
      <c r="D32501" s="13"/>
      <c r="E32501" s="21"/>
      <c r="G32501" s="13"/>
      <c r="H32501" s="13"/>
      <c r="J32501" s="13"/>
      <c r="K32501" s="21"/>
    </row>
    <row r="32502">
      <c r="D32502" s="13"/>
      <c r="E32502" s="21"/>
      <c r="G32502" s="13"/>
      <c r="H32502" s="13"/>
      <c r="J32502" s="13"/>
      <c r="K32502" s="21"/>
    </row>
    <row r="32503">
      <c r="D32503" s="13"/>
      <c r="E32503" s="21"/>
      <c r="G32503" s="13"/>
      <c r="H32503" s="13"/>
      <c r="J32503" s="13"/>
      <c r="K32503" s="21"/>
    </row>
    <row r="32504">
      <c r="D32504" s="13"/>
      <c r="E32504" s="21"/>
      <c r="G32504" s="13"/>
      <c r="H32504" s="13"/>
      <c r="J32504" s="13"/>
      <c r="K32504" s="21"/>
    </row>
    <row r="32505">
      <c r="D32505" s="13"/>
      <c r="E32505" s="21"/>
      <c r="G32505" s="13"/>
      <c r="H32505" s="13"/>
      <c r="J32505" s="13"/>
      <c r="K32505" s="21"/>
    </row>
    <row r="32506">
      <c r="D32506" s="13"/>
      <c r="E32506" s="21"/>
      <c r="G32506" s="13"/>
      <c r="H32506" s="13"/>
      <c r="J32506" s="13"/>
      <c r="K32506" s="21"/>
    </row>
    <row r="32507">
      <c r="D32507" s="13"/>
      <c r="E32507" s="21"/>
      <c r="G32507" s="13"/>
      <c r="H32507" s="13"/>
      <c r="J32507" s="13"/>
      <c r="K32507" s="21"/>
    </row>
    <row r="32508">
      <c r="D32508" s="13"/>
      <c r="E32508" s="21"/>
      <c r="G32508" s="13"/>
      <c r="H32508" s="13"/>
      <c r="J32508" s="13"/>
      <c r="K32508" s="21"/>
    </row>
    <row r="32509">
      <c r="D32509" s="13"/>
      <c r="E32509" s="21"/>
      <c r="G32509" s="13"/>
      <c r="H32509" s="13"/>
      <c r="J32509" s="13"/>
      <c r="K32509" s="21"/>
    </row>
    <row r="32510">
      <c r="D32510" s="13"/>
      <c r="E32510" s="21"/>
      <c r="G32510" s="13"/>
      <c r="H32510" s="13"/>
      <c r="J32510" s="13"/>
      <c r="K32510" s="21"/>
    </row>
    <row r="32511">
      <c r="D32511" s="13"/>
      <c r="E32511" s="21"/>
      <c r="G32511" s="13"/>
      <c r="H32511" s="13"/>
      <c r="J32511" s="13"/>
      <c r="K32511" s="21"/>
    </row>
    <row r="32512">
      <c r="D32512" s="13"/>
      <c r="E32512" s="21"/>
      <c r="G32512" s="13"/>
      <c r="H32512" s="13"/>
      <c r="J32512" s="13"/>
      <c r="K32512" s="21"/>
    </row>
    <row r="32513">
      <c r="D32513" s="13"/>
      <c r="E32513" s="21"/>
      <c r="G32513" s="13"/>
      <c r="H32513" s="13"/>
      <c r="J32513" s="13"/>
      <c r="K32513" s="21"/>
    </row>
    <row r="32514">
      <c r="D32514" s="13"/>
      <c r="E32514" s="21"/>
      <c r="G32514" s="13"/>
      <c r="H32514" s="13"/>
      <c r="J32514" s="13"/>
      <c r="K32514" s="21"/>
    </row>
    <row r="32515">
      <c r="D32515" s="13"/>
      <c r="E32515" s="21"/>
      <c r="G32515" s="13"/>
      <c r="H32515" s="13"/>
      <c r="J32515" s="13"/>
      <c r="K32515" s="21"/>
    </row>
    <row r="32516">
      <c r="D32516" s="13"/>
      <c r="E32516" s="21"/>
      <c r="G32516" s="13"/>
      <c r="H32516" s="13"/>
      <c r="J32516" s="13"/>
      <c r="K32516" s="21"/>
    </row>
    <row r="32517">
      <c r="D32517" s="13"/>
      <c r="E32517" s="21"/>
      <c r="G32517" s="13"/>
      <c r="H32517" s="13"/>
      <c r="J32517" s="13"/>
      <c r="K32517" s="21"/>
    </row>
    <row r="32518">
      <c r="D32518" s="13"/>
      <c r="E32518" s="21"/>
      <c r="G32518" s="13"/>
      <c r="H32518" s="13"/>
      <c r="J32518" s="13"/>
      <c r="K32518" s="21"/>
    </row>
    <row r="32519">
      <c r="D32519" s="13"/>
      <c r="E32519" s="21"/>
      <c r="G32519" s="13"/>
      <c r="H32519" s="13"/>
      <c r="J32519" s="13"/>
      <c r="K32519" s="21"/>
    </row>
    <row r="32520">
      <c r="D32520" s="13"/>
      <c r="E32520" s="21"/>
      <c r="G32520" s="13"/>
      <c r="H32520" s="13"/>
      <c r="J32520" s="13"/>
      <c r="K32520" s="21"/>
    </row>
    <row r="32521">
      <c r="D32521" s="13"/>
      <c r="E32521" s="21"/>
      <c r="G32521" s="13"/>
      <c r="H32521" s="13"/>
      <c r="J32521" s="13"/>
      <c r="K32521" s="21"/>
    </row>
    <row r="32522">
      <c r="D32522" s="13"/>
      <c r="E32522" s="21"/>
      <c r="G32522" s="13"/>
      <c r="H32522" s="13"/>
      <c r="J32522" s="13"/>
      <c r="K32522" s="21"/>
    </row>
    <row r="32523">
      <c r="D32523" s="13"/>
      <c r="E32523" s="21"/>
      <c r="G32523" s="13"/>
      <c r="H32523" s="13"/>
      <c r="J32523" s="13"/>
      <c r="K32523" s="21"/>
    </row>
    <row r="32524">
      <c r="D32524" s="13"/>
      <c r="E32524" s="21"/>
      <c r="G32524" s="13"/>
      <c r="H32524" s="13"/>
      <c r="J32524" s="13"/>
      <c r="K32524" s="21"/>
    </row>
    <row r="32525">
      <c r="D32525" s="13"/>
      <c r="E32525" s="21"/>
      <c r="G32525" s="13"/>
      <c r="H32525" s="13"/>
      <c r="J32525" s="13"/>
      <c r="K32525" s="21"/>
    </row>
    <row r="32526">
      <c r="D32526" s="13"/>
      <c r="E32526" s="21"/>
      <c r="G32526" s="13"/>
      <c r="H32526" s="13"/>
      <c r="J32526" s="13"/>
      <c r="K32526" s="21"/>
    </row>
    <row r="32527">
      <c r="D32527" s="13"/>
      <c r="E32527" s="21"/>
      <c r="G32527" s="13"/>
      <c r="H32527" s="13"/>
      <c r="J32527" s="13"/>
      <c r="K32527" s="21"/>
    </row>
    <row r="32528">
      <c r="D32528" s="13"/>
      <c r="E32528" s="21"/>
      <c r="G32528" s="13"/>
      <c r="H32528" s="13"/>
      <c r="J32528" s="13"/>
      <c r="K32528" s="21"/>
    </row>
    <row r="32529">
      <c r="D32529" s="13"/>
      <c r="E32529" s="21"/>
      <c r="G32529" s="13"/>
      <c r="H32529" s="13"/>
      <c r="J32529" s="13"/>
      <c r="K32529" s="21"/>
    </row>
    <row r="32530">
      <c r="D32530" s="13"/>
      <c r="E32530" s="21"/>
      <c r="G32530" s="13"/>
      <c r="H32530" s="13"/>
      <c r="J32530" s="13"/>
      <c r="K32530" s="21"/>
    </row>
    <row r="32531">
      <c r="D32531" s="13"/>
      <c r="E32531" s="21"/>
      <c r="G32531" s="13"/>
      <c r="H32531" s="13"/>
      <c r="J32531" s="13"/>
      <c r="K32531" s="21"/>
    </row>
    <row r="32532">
      <c r="D32532" s="13"/>
      <c r="E32532" s="21"/>
      <c r="G32532" s="13"/>
      <c r="H32532" s="13"/>
      <c r="J32532" s="13"/>
      <c r="K32532" s="21"/>
    </row>
    <row r="32533">
      <c r="D32533" s="13"/>
      <c r="E32533" s="21"/>
      <c r="G32533" s="13"/>
      <c r="H32533" s="13"/>
      <c r="J32533" s="13"/>
      <c r="K32533" s="21"/>
    </row>
    <row r="32534">
      <c r="D32534" s="13"/>
      <c r="E32534" s="21"/>
      <c r="G32534" s="13"/>
      <c r="H32534" s="13"/>
      <c r="J32534" s="13"/>
      <c r="K32534" s="21"/>
    </row>
    <row r="32535">
      <c r="D32535" s="13"/>
      <c r="E32535" s="21"/>
      <c r="G32535" s="13"/>
      <c r="H32535" s="13"/>
      <c r="J32535" s="13"/>
      <c r="K32535" s="21"/>
    </row>
    <row r="32536">
      <c r="D32536" s="13"/>
      <c r="E32536" s="21"/>
      <c r="G32536" s="13"/>
      <c r="H32536" s="13"/>
      <c r="J32536" s="13"/>
      <c r="K32536" s="21"/>
    </row>
    <row r="32537">
      <c r="D32537" s="13"/>
      <c r="E32537" s="21"/>
      <c r="G32537" s="13"/>
      <c r="H32537" s="13"/>
      <c r="J32537" s="13"/>
      <c r="K32537" s="21"/>
    </row>
    <row r="32538">
      <c r="D32538" s="13"/>
      <c r="E32538" s="21"/>
      <c r="G32538" s="13"/>
      <c r="H32538" s="13"/>
      <c r="J32538" s="13"/>
      <c r="K32538" s="21"/>
    </row>
    <row r="32539">
      <c r="D32539" s="13"/>
      <c r="E32539" s="21"/>
      <c r="G32539" s="13"/>
      <c r="H32539" s="13"/>
      <c r="J32539" s="13"/>
      <c r="K32539" s="21"/>
    </row>
    <row r="32540">
      <c r="D32540" s="13"/>
      <c r="E32540" s="21"/>
      <c r="G32540" s="13"/>
      <c r="H32540" s="13"/>
      <c r="J32540" s="13"/>
      <c r="K32540" s="21"/>
    </row>
    <row r="32541">
      <c r="D32541" s="13"/>
      <c r="E32541" s="21"/>
      <c r="G32541" s="13"/>
      <c r="H32541" s="13"/>
      <c r="J32541" s="13"/>
      <c r="K32541" s="21"/>
    </row>
    <row r="32542">
      <c r="D32542" s="13"/>
      <c r="E32542" s="21"/>
      <c r="G32542" s="13"/>
      <c r="H32542" s="13"/>
      <c r="J32542" s="13"/>
      <c r="K32542" s="21"/>
    </row>
    <row r="32543">
      <c r="D32543" s="13"/>
      <c r="E32543" s="21"/>
      <c r="G32543" s="13"/>
      <c r="H32543" s="13"/>
      <c r="J32543" s="13"/>
      <c r="K32543" s="21"/>
    </row>
    <row r="32544">
      <c r="D32544" s="13"/>
      <c r="E32544" s="21"/>
      <c r="G32544" s="13"/>
      <c r="H32544" s="13"/>
      <c r="J32544" s="13"/>
      <c r="K32544" s="21"/>
    </row>
    <row r="32545">
      <c r="D32545" s="13"/>
      <c r="E32545" s="21"/>
      <c r="G32545" s="13"/>
      <c r="H32545" s="13"/>
      <c r="J32545" s="13"/>
      <c r="K32545" s="21"/>
    </row>
    <row r="32546">
      <c r="D32546" s="13"/>
      <c r="E32546" s="21"/>
      <c r="G32546" s="13"/>
      <c r="H32546" s="13"/>
      <c r="J32546" s="13"/>
      <c r="K32546" s="21"/>
    </row>
    <row r="32547">
      <c r="D32547" s="13"/>
      <c r="E32547" s="21"/>
      <c r="G32547" s="13"/>
      <c r="H32547" s="13"/>
      <c r="J32547" s="13"/>
      <c r="K32547" s="21"/>
    </row>
    <row r="32548">
      <c r="D32548" s="13"/>
      <c r="E32548" s="21"/>
      <c r="G32548" s="13"/>
      <c r="H32548" s="13"/>
      <c r="J32548" s="13"/>
      <c r="K32548" s="21"/>
    </row>
    <row r="32549">
      <c r="D32549" s="13"/>
      <c r="E32549" s="21"/>
      <c r="G32549" s="13"/>
      <c r="H32549" s="13"/>
      <c r="J32549" s="13"/>
      <c r="K32549" s="21"/>
    </row>
    <row r="32550">
      <c r="D32550" s="13"/>
      <c r="E32550" s="21"/>
      <c r="G32550" s="13"/>
      <c r="H32550" s="13"/>
      <c r="J32550" s="13"/>
      <c r="K32550" s="21"/>
    </row>
    <row r="32551">
      <c r="D32551" s="13"/>
      <c r="E32551" s="21"/>
      <c r="G32551" s="13"/>
      <c r="H32551" s="13"/>
      <c r="J32551" s="13"/>
      <c r="K32551" s="21"/>
    </row>
    <row r="32552">
      <c r="D32552" s="13"/>
      <c r="E32552" s="21"/>
      <c r="G32552" s="13"/>
      <c r="H32552" s="13"/>
      <c r="J32552" s="13"/>
      <c r="K32552" s="21"/>
    </row>
    <row r="32553">
      <c r="D32553" s="13"/>
      <c r="E32553" s="21"/>
      <c r="G32553" s="13"/>
      <c r="H32553" s="13"/>
      <c r="J32553" s="13"/>
      <c r="K32553" s="21"/>
    </row>
    <row r="32554">
      <c r="D32554" s="13"/>
      <c r="E32554" s="21"/>
      <c r="G32554" s="13"/>
      <c r="H32554" s="13"/>
      <c r="J32554" s="13"/>
      <c r="K32554" s="21"/>
    </row>
    <row r="32555">
      <c r="D32555" s="13"/>
      <c r="E32555" s="21"/>
      <c r="G32555" s="13"/>
      <c r="H32555" s="13"/>
      <c r="J32555" s="13"/>
      <c r="K32555" s="21"/>
    </row>
    <row r="32556">
      <c r="D32556" s="13"/>
      <c r="E32556" s="21"/>
      <c r="G32556" s="13"/>
      <c r="H32556" s="13"/>
      <c r="J32556" s="13"/>
      <c r="K32556" s="21"/>
    </row>
    <row r="32557">
      <c r="D32557" s="13"/>
      <c r="E32557" s="21"/>
      <c r="G32557" s="13"/>
      <c r="H32557" s="13"/>
      <c r="J32557" s="13"/>
      <c r="K32557" s="21"/>
    </row>
    <row r="32558">
      <c r="D32558" s="13"/>
      <c r="E32558" s="21"/>
      <c r="G32558" s="13"/>
      <c r="H32558" s="13"/>
      <c r="J32558" s="13"/>
      <c r="K32558" s="21"/>
    </row>
    <row r="32559">
      <c r="D32559" s="13"/>
      <c r="E32559" s="21"/>
      <c r="G32559" s="13"/>
      <c r="H32559" s="13"/>
      <c r="J32559" s="13"/>
      <c r="K32559" s="21"/>
    </row>
    <row r="32560">
      <c r="D32560" s="13"/>
      <c r="E32560" s="21"/>
      <c r="G32560" s="13"/>
      <c r="H32560" s="13"/>
      <c r="J32560" s="13"/>
      <c r="K32560" s="21"/>
    </row>
    <row r="32561">
      <c r="D32561" s="13"/>
      <c r="E32561" s="21"/>
      <c r="G32561" s="13"/>
      <c r="H32561" s="13"/>
      <c r="J32561" s="13"/>
      <c r="K32561" s="21"/>
    </row>
    <row r="32562">
      <c r="D32562" s="13"/>
      <c r="E32562" s="21"/>
      <c r="G32562" s="13"/>
      <c r="H32562" s="13"/>
      <c r="J32562" s="13"/>
      <c r="K32562" s="21"/>
    </row>
    <row r="32563">
      <c r="D32563" s="13"/>
      <c r="E32563" s="21"/>
      <c r="G32563" s="13"/>
      <c r="H32563" s="13"/>
      <c r="J32563" s="13"/>
      <c r="K32563" s="21"/>
    </row>
    <row r="32564">
      <c r="D32564" s="13"/>
      <c r="E32564" s="21"/>
      <c r="G32564" s="13"/>
      <c r="H32564" s="13"/>
      <c r="J32564" s="13"/>
      <c r="K32564" s="21"/>
    </row>
    <row r="32565">
      <c r="D32565" s="13"/>
      <c r="E32565" s="21"/>
      <c r="G32565" s="13"/>
      <c r="H32565" s="13"/>
      <c r="J32565" s="13"/>
      <c r="K32565" s="21"/>
    </row>
    <row r="32566">
      <c r="D32566" s="13"/>
      <c r="E32566" s="21"/>
      <c r="G32566" s="13"/>
      <c r="H32566" s="13"/>
      <c r="J32566" s="13"/>
      <c r="K32566" s="21"/>
    </row>
    <row r="32567">
      <c r="D32567" s="13"/>
      <c r="E32567" s="21"/>
      <c r="G32567" s="13"/>
      <c r="H32567" s="13"/>
      <c r="J32567" s="13"/>
      <c r="K32567" s="21"/>
    </row>
    <row r="32568">
      <c r="D32568" s="13"/>
      <c r="E32568" s="21"/>
      <c r="G32568" s="13"/>
      <c r="H32568" s="13"/>
      <c r="J32568" s="13"/>
      <c r="K32568" s="21"/>
    </row>
    <row r="32569">
      <c r="D32569" s="13"/>
      <c r="E32569" s="21"/>
      <c r="G32569" s="13"/>
      <c r="H32569" s="13"/>
      <c r="J32569" s="13"/>
      <c r="K32569" s="21"/>
    </row>
    <row r="32570">
      <c r="D32570" s="13"/>
      <c r="E32570" s="21"/>
      <c r="G32570" s="13"/>
      <c r="H32570" s="13"/>
      <c r="J32570" s="13"/>
      <c r="K32570" s="21"/>
    </row>
    <row r="32571">
      <c r="D32571" s="13"/>
      <c r="E32571" s="21"/>
      <c r="G32571" s="13"/>
      <c r="H32571" s="13"/>
      <c r="J32571" s="13"/>
      <c r="K32571" s="21"/>
    </row>
    <row r="32572">
      <c r="D32572" s="13"/>
      <c r="E32572" s="21"/>
      <c r="G32572" s="13"/>
      <c r="H32572" s="13"/>
      <c r="J32572" s="13"/>
      <c r="K32572" s="21"/>
    </row>
    <row r="32573">
      <c r="D32573" s="13"/>
      <c r="E32573" s="21"/>
      <c r="G32573" s="13"/>
      <c r="H32573" s="13"/>
      <c r="J32573" s="13"/>
      <c r="K32573" s="21"/>
    </row>
    <row r="32574">
      <c r="D32574" s="13"/>
      <c r="E32574" s="21"/>
      <c r="G32574" s="13"/>
      <c r="H32574" s="13"/>
      <c r="J32574" s="13"/>
      <c r="K32574" s="21"/>
    </row>
    <row r="32575">
      <c r="D32575" s="13"/>
      <c r="E32575" s="21"/>
      <c r="G32575" s="13"/>
      <c r="H32575" s="13"/>
      <c r="J32575" s="13"/>
      <c r="K32575" s="21"/>
    </row>
    <row r="32576">
      <c r="D32576" s="13"/>
      <c r="E32576" s="21"/>
      <c r="G32576" s="13"/>
      <c r="H32576" s="13"/>
      <c r="J32576" s="13"/>
      <c r="K32576" s="21"/>
    </row>
    <row r="32577">
      <c r="D32577" s="13"/>
      <c r="E32577" s="21"/>
      <c r="G32577" s="13"/>
      <c r="H32577" s="13"/>
      <c r="J32577" s="13"/>
      <c r="K32577" s="21"/>
    </row>
    <row r="32578">
      <c r="D32578" s="13"/>
      <c r="E32578" s="21"/>
      <c r="G32578" s="13"/>
      <c r="H32578" s="13"/>
      <c r="J32578" s="13"/>
      <c r="K32578" s="21"/>
    </row>
    <row r="32579">
      <c r="D32579" s="13"/>
      <c r="E32579" s="21"/>
      <c r="G32579" s="13"/>
      <c r="H32579" s="13"/>
      <c r="J32579" s="13"/>
      <c r="K32579" s="21"/>
    </row>
    <row r="32580">
      <c r="D32580" s="13"/>
      <c r="E32580" s="21"/>
      <c r="G32580" s="13"/>
      <c r="H32580" s="13"/>
      <c r="J32580" s="13"/>
      <c r="K32580" s="21"/>
    </row>
    <row r="32581">
      <c r="D32581" s="13"/>
      <c r="E32581" s="21"/>
      <c r="G32581" s="13"/>
      <c r="H32581" s="13"/>
      <c r="J32581" s="13"/>
      <c r="K32581" s="21"/>
    </row>
    <row r="32582">
      <c r="D32582" s="13"/>
      <c r="E32582" s="21"/>
      <c r="G32582" s="13"/>
      <c r="H32582" s="13"/>
      <c r="J32582" s="13"/>
      <c r="K32582" s="21"/>
    </row>
    <row r="32583">
      <c r="D32583" s="13"/>
      <c r="E32583" s="21"/>
      <c r="G32583" s="13"/>
      <c r="H32583" s="13"/>
      <c r="J32583" s="13"/>
      <c r="K32583" s="21"/>
    </row>
    <row r="32584">
      <c r="D32584" s="13"/>
      <c r="E32584" s="21"/>
      <c r="G32584" s="13"/>
      <c r="H32584" s="13"/>
      <c r="J32584" s="13"/>
      <c r="K32584" s="21"/>
    </row>
    <row r="32585">
      <c r="D32585" s="13"/>
      <c r="E32585" s="21"/>
      <c r="G32585" s="13"/>
      <c r="H32585" s="13"/>
      <c r="J32585" s="13"/>
      <c r="K32585" s="21"/>
    </row>
    <row r="32586">
      <c r="D32586" s="13"/>
      <c r="E32586" s="21"/>
      <c r="G32586" s="13"/>
      <c r="H32586" s="13"/>
      <c r="J32586" s="13"/>
      <c r="K32586" s="21"/>
    </row>
    <row r="32587">
      <c r="D32587" s="13"/>
      <c r="E32587" s="21"/>
      <c r="G32587" s="13"/>
      <c r="H32587" s="13"/>
      <c r="J32587" s="13"/>
      <c r="K32587" s="21"/>
    </row>
    <row r="32588">
      <c r="D32588" s="13"/>
      <c r="E32588" s="21"/>
      <c r="G32588" s="13"/>
      <c r="H32588" s="13"/>
      <c r="J32588" s="13"/>
      <c r="K32588" s="21"/>
    </row>
    <row r="32589">
      <c r="D32589" s="13"/>
      <c r="E32589" s="21"/>
      <c r="G32589" s="13"/>
      <c r="H32589" s="13"/>
      <c r="J32589" s="13"/>
      <c r="K32589" s="21"/>
    </row>
    <row r="32590">
      <c r="D32590" s="13"/>
      <c r="E32590" s="21"/>
      <c r="G32590" s="13"/>
      <c r="H32590" s="13"/>
      <c r="J32590" s="13"/>
      <c r="K32590" s="21"/>
    </row>
    <row r="32591">
      <c r="D32591" s="13"/>
      <c r="E32591" s="21"/>
      <c r="G32591" s="13"/>
      <c r="H32591" s="13"/>
      <c r="J32591" s="13"/>
      <c r="K32591" s="21"/>
    </row>
    <row r="32592">
      <c r="D32592" s="13"/>
      <c r="E32592" s="21"/>
      <c r="G32592" s="13"/>
      <c r="H32592" s="13"/>
      <c r="J32592" s="13"/>
      <c r="K32592" s="21"/>
    </row>
    <row r="32593">
      <c r="D32593" s="13"/>
      <c r="E32593" s="21"/>
      <c r="G32593" s="13"/>
      <c r="H32593" s="13"/>
      <c r="J32593" s="13"/>
      <c r="K32593" s="21"/>
    </row>
    <row r="32594">
      <c r="D32594" s="13"/>
      <c r="E32594" s="21"/>
      <c r="G32594" s="13"/>
      <c r="H32594" s="13"/>
      <c r="J32594" s="13"/>
      <c r="K32594" s="21"/>
    </row>
    <row r="32595">
      <c r="D32595" s="13"/>
      <c r="E32595" s="21"/>
      <c r="G32595" s="13"/>
      <c r="H32595" s="13"/>
      <c r="J32595" s="13"/>
      <c r="K32595" s="21"/>
    </row>
    <row r="32596">
      <c r="D32596" s="13"/>
      <c r="E32596" s="21"/>
      <c r="G32596" s="13"/>
      <c r="H32596" s="13"/>
      <c r="J32596" s="13"/>
      <c r="K32596" s="21"/>
    </row>
    <row r="32597">
      <c r="D32597" s="13"/>
      <c r="E32597" s="21"/>
      <c r="G32597" s="13"/>
      <c r="H32597" s="13"/>
      <c r="J32597" s="13"/>
      <c r="K32597" s="21"/>
    </row>
    <row r="32598">
      <c r="D32598" s="13"/>
      <c r="E32598" s="21"/>
      <c r="G32598" s="13"/>
      <c r="H32598" s="13"/>
      <c r="J32598" s="13"/>
      <c r="K32598" s="21"/>
    </row>
    <row r="32599">
      <c r="D32599" s="13"/>
      <c r="E32599" s="21"/>
      <c r="G32599" s="13"/>
      <c r="H32599" s="13"/>
      <c r="J32599" s="13"/>
      <c r="K32599" s="21"/>
    </row>
    <row r="32600">
      <c r="D32600" s="13"/>
      <c r="E32600" s="21"/>
      <c r="G32600" s="13"/>
      <c r="H32600" s="13"/>
      <c r="J32600" s="13"/>
      <c r="K32600" s="21"/>
    </row>
    <row r="32601">
      <c r="D32601" s="13"/>
      <c r="E32601" s="21"/>
      <c r="G32601" s="13"/>
      <c r="H32601" s="13"/>
      <c r="J32601" s="13"/>
      <c r="K32601" s="21"/>
    </row>
    <row r="32602">
      <c r="D32602" s="13"/>
      <c r="E32602" s="21"/>
      <c r="G32602" s="13"/>
      <c r="H32602" s="13"/>
      <c r="J32602" s="13"/>
      <c r="K32602" s="21"/>
    </row>
    <row r="32603">
      <c r="D32603" s="13"/>
      <c r="E32603" s="21"/>
      <c r="G32603" s="13"/>
      <c r="H32603" s="13"/>
      <c r="J32603" s="13"/>
      <c r="K32603" s="21"/>
    </row>
    <row r="32604">
      <c r="D32604" s="13"/>
      <c r="E32604" s="21"/>
      <c r="G32604" s="13"/>
      <c r="H32604" s="13"/>
      <c r="J32604" s="13"/>
      <c r="K32604" s="21"/>
    </row>
    <row r="32605">
      <c r="D32605" s="13"/>
      <c r="E32605" s="21"/>
      <c r="G32605" s="13"/>
      <c r="H32605" s="13"/>
      <c r="J32605" s="13"/>
      <c r="K32605" s="21"/>
    </row>
    <row r="32606">
      <c r="D32606" s="13"/>
      <c r="E32606" s="21"/>
      <c r="G32606" s="13"/>
      <c r="H32606" s="13"/>
      <c r="J32606" s="13"/>
      <c r="K32606" s="21"/>
    </row>
    <row r="32607">
      <c r="D32607" s="13"/>
      <c r="E32607" s="21"/>
      <c r="G32607" s="13"/>
      <c r="H32607" s="13"/>
      <c r="J32607" s="13"/>
      <c r="K32607" s="21"/>
    </row>
    <row r="32608">
      <c r="D32608" s="13"/>
      <c r="E32608" s="21"/>
      <c r="G32608" s="13"/>
      <c r="H32608" s="13"/>
      <c r="J32608" s="13"/>
      <c r="K32608" s="21"/>
    </row>
    <row r="32609">
      <c r="D32609" s="13"/>
      <c r="E32609" s="21"/>
      <c r="G32609" s="13"/>
      <c r="H32609" s="13"/>
      <c r="J32609" s="13"/>
      <c r="K32609" s="21"/>
    </row>
    <row r="32610">
      <c r="D32610" s="13"/>
      <c r="E32610" s="21"/>
      <c r="G32610" s="13"/>
      <c r="H32610" s="13"/>
      <c r="J32610" s="13"/>
      <c r="K32610" s="21"/>
    </row>
    <row r="32611">
      <c r="D32611" s="13"/>
      <c r="E32611" s="21"/>
      <c r="G32611" s="13"/>
      <c r="H32611" s="13"/>
      <c r="J32611" s="13"/>
      <c r="K32611" s="21"/>
    </row>
    <row r="32612">
      <c r="D32612" s="13"/>
      <c r="E32612" s="21"/>
      <c r="G32612" s="13"/>
      <c r="H32612" s="13"/>
      <c r="J32612" s="13"/>
      <c r="K32612" s="21"/>
    </row>
    <row r="32613">
      <c r="D32613" s="13"/>
      <c r="E32613" s="21"/>
      <c r="G32613" s="13"/>
      <c r="H32613" s="13"/>
      <c r="J32613" s="13"/>
      <c r="K32613" s="21"/>
    </row>
    <row r="32614">
      <c r="D32614" s="13"/>
      <c r="E32614" s="21"/>
      <c r="G32614" s="13"/>
      <c r="H32614" s="13"/>
      <c r="J32614" s="13"/>
      <c r="K32614" s="21"/>
    </row>
    <row r="32615">
      <c r="D32615" s="13"/>
      <c r="E32615" s="21"/>
      <c r="G32615" s="13"/>
      <c r="H32615" s="13"/>
      <c r="J32615" s="13"/>
      <c r="K32615" s="21"/>
    </row>
    <row r="32616">
      <c r="D32616" s="13"/>
      <c r="E32616" s="21"/>
      <c r="G32616" s="13"/>
      <c r="H32616" s="13"/>
      <c r="J32616" s="13"/>
      <c r="K32616" s="21"/>
    </row>
    <row r="32617">
      <c r="D32617" s="13"/>
      <c r="E32617" s="21"/>
      <c r="G32617" s="13"/>
      <c r="H32617" s="13"/>
      <c r="J32617" s="13"/>
      <c r="K32617" s="21"/>
    </row>
    <row r="32618">
      <c r="D32618" s="13"/>
      <c r="E32618" s="21"/>
      <c r="G32618" s="13"/>
      <c r="H32618" s="13"/>
      <c r="J32618" s="13"/>
      <c r="K32618" s="21"/>
    </row>
    <row r="32619">
      <c r="D32619" s="13"/>
      <c r="E32619" s="21"/>
      <c r="G32619" s="13"/>
      <c r="H32619" s="13"/>
      <c r="J32619" s="13"/>
      <c r="K32619" s="21"/>
    </row>
    <row r="32620">
      <c r="D32620" s="13"/>
      <c r="E32620" s="21"/>
      <c r="G32620" s="13"/>
      <c r="H32620" s="13"/>
      <c r="J32620" s="13"/>
      <c r="K32620" s="21"/>
    </row>
    <row r="32621">
      <c r="D32621" s="13"/>
      <c r="E32621" s="21"/>
      <c r="G32621" s="13"/>
      <c r="H32621" s="13"/>
      <c r="J32621" s="13"/>
      <c r="K32621" s="21"/>
    </row>
    <row r="32622">
      <c r="D32622" s="13"/>
      <c r="E32622" s="21"/>
      <c r="G32622" s="13"/>
      <c r="H32622" s="13"/>
      <c r="J32622" s="13"/>
      <c r="K32622" s="21"/>
    </row>
    <row r="32623">
      <c r="D32623" s="13"/>
      <c r="E32623" s="21"/>
      <c r="G32623" s="13"/>
      <c r="H32623" s="13"/>
      <c r="J32623" s="13"/>
      <c r="K32623" s="21"/>
    </row>
    <row r="32624">
      <c r="D32624" s="13"/>
      <c r="E32624" s="21"/>
      <c r="G32624" s="13"/>
      <c r="H32624" s="13"/>
      <c r="J32624" s="13"/>
      <c r="K32624" s="21"/>
    </row>
    <row r="32625">
      <c r="D32625" s="13"/>
      <c r="E32625" s="21"/>
      <c r="G32625" s="13"/>
      <c r="H32625" s="13"/>
      <c r="J32625" s="13"/>
      <c r="K32625" s="21"/>
    </row>
    <row r="32626">
      <c r="D32626" s="13"/>
      <c r="E32626" s="21"/>
      <c r="G32626" s="13"/>
      <c r="H32626" s="13"/>
      <c r="J32626" s="13"/>
      <c r="K32626" s="21"/>
    </row>
    <row r="32627">
      <c r="D32627" s="13"/>
      <c r="E32627" s="21"/>
      <c r="G32627" s="13"/>
      <c r="H32627" s="13"/>
      <c r="J32627" s="13"/>
      <c r="K32627" s="21"/>
    </row>
    <row r="32628">
      <c r="D32628" s="13"/>
      <c r="E32628" s="21"/>
      <c r="G32628" s="13"/>
      <c r="H32628" s="13"/>
      <c r="J32628" s="13"/>
      <c r="K32628" s="21"/>
    </row>
    <row r="32629">
      <c r="D32629" s="13"/>
      <c r="E32629" s="21"/>
      <c r="G32629" s="13"/>
      <c r="H32629" s="13"/>
      <c r="J32629" s="13"/>
      <c r="K32629" s="21"/>
    </row>
    <row r="32630">
      <c r="D32630" s="13"/>
      <c r="E32630" s="21"/>
      <c r="G32630" s="13"/>
      <c r="H32630" s="13"/>
      <c r="J32630" s="13"/>
      <c r="K32630" s="21"/>
    </row>
    <row r="32631">
      <c r="D32631" s="13"/>
      <c r="E32631" s="21"/>
      <c r="G32631" s="13"/>
      <c r="H32631" s="13"/>
      <c r="J32631" s="13"/>
      <c r="K32631" s="21"/>
    </row>
    <row r="32632">
      <c r="D32632" s="13"/>
      <c r="E32632" s="21"/>
      <c r="G32632" s="13"/>
      <c r="H32632" s="13"/>
      <c r="J32632" s="13"/>
      <c r="K32632" s="21"/>
    </row>
    <row r="32633">
      <c r="D32633" s="13"/>
      <c r="E32633" s="21"/>
      <c r="G32633" s="13"/>
      <c r="H32633" s="13"/>
      <c r="J32633" s="13"/>
      <c r="K32633" s="21"/>
    </row>
    <row r="32634">
      <c r="D32634" s="13"/>
      <c r="E32634" s="21"/>
      <c r="G32634" s="13"/>
      <c r="H32634" s="13"/>
      <c r="J32634" s="13"/>
      <c r="K32634" s="21"/>
    </row>
    <row r="32635">
      <c r="D32635" s="13"/>
      <c r="E32635" s="21"/>
      <c r="G32635" s="13"/>
      <c r="H32635" s="13"/>
      <c r="J32635" s="13"/>
      <c r="K32635" s="21"/>
    </row>
    <row r="32636">
      <c r="D32636" s="13"/>
      <c r="E32636" s="21"/>
      <c r="G32636" s="13"/>
      <c r="H32636" s="13"/>
      <c r="J32636" s="13"/>
      <c r="K32636" s="21"/>
    </row>
    <row r="32637">
      <c r="D32637" s="13"/>
      <c r="E32637" s="21"/>
      <c r="G32637" s="13"/>
      <c r="H32637" s="13"/>
      <c r="J32637" s="13"/>
      <c r="K32637" s="21"/>
    </row>
    <row r="32638">
      <c r="D32638" s="13"/>
      <c r="E32638" s="21"/>
      <c r="G32638" s="13"/>
      <c r="H32638" s="13"/>
      <c r="J32638" s="13"/>
      <c r="K32638" s="21"/>
    </row>
    <row r="32639">
      <c r="D32639" s="13"/>
      <c r="E32639" s="21"/>
      <c r="G32639" s="13"/>
      <c r="H32639" s="13"/>
      <c r="J32639" s="13"/>
      <c r="K32639" s="21"/>
    </row>
    <row r="32640">
      <c r="D32640" s="13"/>
      <c r="E32640" s="21"/>
      <c r="G32640" s="13"/>
      <c r="H32640" s="13"/>
      <c r="J32640" s="13"/>
      <c r="K32640" s="21"/>
    </row>
    <row r="32641">
      <c r="D32641" s="13"/>
      <c r="E32641" s="21"/>
      <c r="G32641" s="13"/>
      <c r="H32641" s="13"/>
      <c r="J32641" s="13"/>
      <c r="K32641" s="21"/>
    </row>
    <row r="32642">
      <c r="D32642" s="13"/>
      <c r="E32642" s="21"/>
      <c r="G32642" s="13"/>
      <c r="H32642" s="13"/>
      <c r="J32642" s="13"/>
      <c r="K32642" s="21"/>
    </row>
    <row r="32643">
      <c r="D32643" s="13"/>
      <c r="E32643" s="21"/>
      <c r="G32643" s="13"/>
      <c r="H32643" s="13"/>
      <c r="J32643" s="13"/>
      <c r="K32643" s="21"/>
    </row>
    <row r="32644">
      <c r="D32644" s="13"/>
      <c r="E32644" s="21"/>
      <c r="G32644" s="13"/>
      <c r="H32644" s="13"/>
      <c r="J32644" s="13"/>
      <c r="K32644" s="21"/>
    </row>
    <row r="32645">
      <c r="D32645" s="13"/>
      <c r="E32645" s="21"/>
      <c r="G32645" s="13"/>
      <c r="H32645" s="13"/>
      <c r="J32645" s="13"/>
      <c r="K32645" s="21"/>
    </row>
    <row r="32646">
      <c r="D32646" s="13"/>
      <c r="E32646" s="21"/>
      <c r="G32646" s="13"/>
      <c r="H32646" s="13"/>
      <c r="J32646" s="13"/>
      <c r="K32646" s="21"/>
    </row>
    <row r="32647">
      <c r="D32647" s="13"/>
      <c r="E32647" s="21"/>
      <c r="G32647" s="13"/>
      <c r="H32647" s="13"/>
      <c r="J32647" s="13"/>
      <c r="K32647" s="21"/>
    </row>
    <row r="32648">
      <c r="D32648" s="13"/>
      <c r="E32648" s="21"/>
      <c r="G32648" s="13"/>
      <c r="H32648" s="13"/>
      <c r="J32648" s="13"/>
      <c r="K32648" s="21"/>
    </row>
    <row r="32649">
      <c r="D32649" s="13"/>
      <c r="E32649" s="21"/>
      <c r="G32649" s="13"/>
      <c r="H32649" s="13"/>
      <c r="J32649" s="13"/>
      <c r="K32649" s="21"/>
    </row>
    <row r="32650">
      <c r="D32650" s="13"/>
      <c r="E32650" s="21"/>
      <c r="G32650" s="13"/>
      <c r="H32650" s="13"/>
      <c r="J32650" s="13"/>
      <c r="K32650" s="21"/>
    </row>
    <row r="32651">
      <c r="D32651" s="13"/>
      <c r="E32651" s="21"/>
      <c r="G32651" s="13"/>
      <c r="H32651" s="13"/>
      <c r="J32651" s="13"/>
      <c r="K32651" s="21"/>
    </row>
    <row r="32652">
      <c r="D32652" s="13"/>
      <c r="E32652" s="21"/>
      <c r="G32652" s="13"/>
      <c r="H32652" s="13"/>
      <c r="J32652" s="13"/>
      <c r="K32652" s="21"/>
    </row>
    <row r="32653">
      <c r="D32653" s="13"/>
      <c r="E32653" s="21"/>
      <c r="G32653" s="13"/>
      <c r="H32653" s="13"/>
      <c r="J32653" s="13"/>
      <c r="K32653" s="21"/>
    </row>
    <row r="32654">
      <c r="D32654" s="13"/>
      <c r="E32654" s="21"/>
      <c r="G32654" s="13"/>
      <c r="H32654" s="13"/>
      <c r="J32654" s="13"/>
      <c r="K32654" s="21"/>
    </row>
    <row r="32655">
      <c r="D32655" s="13"/>
      <c r="E32655" s="21"/>
      <c r="G32655" s="13"/>
      <c r="H32655" s="13"/>
      <c r="J32655" s="13"/>
      <c r="K32655" s="21"/>
    </row>
    <row r="32656">
      <c r="D32656" s="13"/>
      <c r="E32656" s="21"/>
      <c r="G32656" s="13"/>
      <c r="H32656" s="13"/>
      <c r="J32656" s="13"/>
      <c r="K32656" s="21"/>
    </row>
    <row r="32657">
      <c r="D32657" s="13"/>
      <c r="E32657" s="21"/>
      <c r="G32657" s="13"/>
      <c r="H32657" s="13"/>
      <c r="J32657" s="13"/>
      <c r="K32657" s="21"/>
    </row>
    <row r="32658">
      <c r="D32658" s="13"/>
      <c r="E32658" s="21"/>
      <c r="G32658" s="13"/>
      <c r="H32658" s="13"/>
      <c r="J32658" s="13"/>
      <c r="K32658" s="21"/>
    </row>
    <row r="32659">
      <c r="D32659" s="13"/>
      <c r="E32659" s="21"/>
      <c r="G32659" s="13"/>
      <c r="H32659" s="13"/>
      <c r="J32659" s="13"/>
      <c r="K32659" s="21"/>
    </row>
    <row r="32660">
      <c r="D32660" s="13"/>
      <c r="E32660" s="21"/>
      <c r="G32660" s="13"/>
      <c r="H32660" s="13"/>
      <c r="J32660" s="13"/>
      <c r="K32660" s="21"/>
    </row>
    <row r="32661">
      <c r="D32661" s="13"/>
      <c r="E32661" s="21"/>
      <c r="G32661" s="13"/>
      <c r="H32661" s="13"/>
      <c r="J32661" s="13"/>
      <c r="K32661" s="21"/>
    </row>
    <row r="32662">
      <c r="D32662" s="13"/>
      <c r="E32662" s="21"/>
      <c r="G32662" s="13"/>
      <c r="H32662" s="13"/>
      <c r="J32662" s="13"/>
      <c r="K32662" s="21"/>
    </row>
    <row r="32663">
      <c r="D32663" s="13"/>
      <c r="E32663" s="21"/>
      <c r="G32663" s="13"/>
      <c r="H32663" s="13"/>
      <c r="J32663" s="13"/>
      <c r="K32663" s="21"/>
    </row>
    <row r="32664">
      <c r="D32664" s="13"/>
      <c r="E32664" s="21"/>
      <c r="G32664" s="13"/>
      <c r="H32664" s="13"/>
      <c r="J32664" s="13"/>
      <c r="K32664" s="21"/>
    </row>
    <row r="32665">
      <c r="D32665" s="13"/>
      <c r="E32665" s="21"/>
      <c r="G32665" s="13"/>
      <c r="H32665" s="13"/>
      <c r="J32665" s="13"/>
      <c r="K32665" s="21"/>
    </row>
    <row r="32666">
      <c r="D32666" s="13"/>
      <c r="E32666" s="21"/>
      <c r="G32666" s="13"/>
      <c r="H32666" s="13"/>
      <c r="J32666" s="13"/>
      <c r="K32666" s="21"/>
    </row>
    <row r="32667">
      <c r="D32667" s="13"/>
      <c r="E32667" s="21"/>
      <c r="G32667" s="13"/>
      <c r="H32667" s="13"/>
      <c r="J32667" s="13"/>
      <c r="K32667" s="21"/>
    </row>
    <row r="32668">
      <c r="D32668" s="13"/>
      <c r="E32668" s="21"/>
      <c r="G32668" s="13"/>
      <c r="H32668" s="13"/>
      <c r="J32668" s="13"/>
      <c r="K32668" s="21"/>
    </row>
    <row r="32669">
      <c r="D32669" s="13"/>
      <c r="E32669" s="21"/>
      <c r="G32669" s="13"/>
      <c r="H32669" s="13"/>
      <c r="J32669" s="13"/>
      <c r="K32669" s="21"/>
    </row>
    <row r="32670">
      <c r="D32670" s="13"/>
      <c r="E32670" s="21"/>
      <c r="G32670" s="13"/>
      <c r="H32670" s="13"/>
      <c r="J32670" s="13"/>
      <c r="K32670" s="21"/>
    </row>
    <row r="32671">
      <c r="D32671" s="13"/>
      <c r="E32671" s="21"/>
      <c r="G32671" s="13"/>
      <c r="H32671" s="13"/>
      <c r="J32671" s="13"/>
      <c r="K32671" s="21"/>
    </row>
    <row r="32672">
      <c r="D32672" s="13"/>
      <c r="E32672" s="21"/>
      <c r="G32672" s="13"/>
      <c r="H32672" s="13"/>
      <c r="J32672" s="13"/>
      <c r="K32672" s="21"/>
    </row>
    <row r="32673">
      <c r="D32673" s="13"/>
      <c r="E32673" s="21"/>
      <c r="G32673" s="13"/>
      <c r="H32673" s="13"/>
      <c r="J32673" s="13"/>
      <c r="K32673" s="21"/>
    </row>
    <row r="32674">
      <c r="D32674" s="13"/>
      <c r="E32674" s="21"/>
      <c r="G32674" s="13"/>
      <c r="H32674" s="13"/>
      <c r="J32674" s="13"/>
      <c r="K32674" s="21"/>
    </row>
    <row r="32675">
      <c r="D32675" s="13"/>
      <c r="E32675" s="21"/>
      <c r="G32675" s="13"/>
      <c r="H32675" s="13"/>
      <c r="J32675" s="13"/>
      <c r="K32675" s="21"/>
    </row>
    <row r="32676">
      <c r="D32676" s="13"/>
      <c r="E32676" s="21"/>
      <c r="G32676" s="13"/>
      <c r="H32676" s="13"/>
      <c r="J32676" s="13"/>
      <c r="K32676" s="21"/>
    </row>
    <row r="32677">
      <c r="D32677" s="13"/>
      <c r="E32677" s="21"/>
      <c r="G32677" s="13"/>
      <c r="H32677" s="13"/>
      <c r="J32677" s="13"/>
      <c r="K32677" s="21"/>
    </row>
    <row r="32678">
      <c r="D32678" s="13"/>
      <c r="E32678" s="21"/>
      <c r="G32678" s="13"/>
      <c r="H32678" s="13"/>
      <c r="J32678" s="13"/>
      <c r="K32678" s="21"/>
    </row>
    <row r="32679">
      <c r="D32679" s="13"/>
      <c r="E32679" s="21"/>
      <c r="G32679" s="13"/>
      <c r="H32679" s="13"/>
      <c r="J32679" s="13"/>
      <c r="K32679" s="21"/>
    </row>
    <row r="32680">
      <c r="D32680" s="13"/>
      <c r="E32680" s="21"/>
      <c r="G32680" s="13"/>
      <c r="H32680" s="13"/>
      <c r="J32680" s="13"/>
      <c r="K32680" s="21"/>
    </row>
    <row r="32681">
      <c r="D32681" s="13"/>
      <c r="E32681" s="21"/>
      <c r="G32681" s="13"/>
      <c r="H32681" s="13"/>
      <c r="J32681" s="13"/>
      <c r="K32681" s="21"/>
    </row>
    <row r="32682">
      <c r="D32682" s="13"/>
      <c r="E32682" s="21"/>
      <c r="G32682" s="13"/>
      <c r="H32682" s="13"/>
      <c r="J32682" s="13"/>
      <c r="K32682" s="21"/>
    </row>
    <row r="32683">
      <c r="D32683" s="13"/>
      <c r="E32683" s="21"/>
      <c r="G32683" s="13"/>
      <c r="H32683" s="13"/>
      <c r="J32683" s="13"/>
      <c r="K32683" s="21"/>
    </row>
    <row r="32684">
      <c r="D32684" s="13"/>
      <c r="E32684" s="21"/>
      <c r="G32684" s="13"/>
      <c r="H32684" s="13"/>
      <c r="J32684" s="13"/>
      <c r="K32684" s="21"/>
    </row>
    <row r="32685">
      <c r="D32685" s="13"/>
      <c r="E32685" s="21"/>
      <c r="G32685" s="13"/>
      <c r="H32685" s="13"/>
      <c r="J32685" s="13"/>
      <c r="K32685" s="21"/>
    </row>
    <row r="32686">
      <c r="D32686" s="13"/>
      <c r="E32686" s="21"/>
      <c r="G32686" s="13"/>
      <c r="H32686" s="13"/>
      <c r="J32686" s="13"/>
      <c r="K32686" s="21"/>
    </row>
    <row r="32687">
      <c r="D32687" s="13"/>
      <c r="E32687" s="21"/>
      <c r="G32687" s="13"/>
      <c r="H32687" s="13"/>
      <c r="J32687" s="13"/>
      <c r="K32687" s="21"/>
    </row>
    <row r="32688">
      <c r="D32688" s="13"/>
      <c r="E32688" s="21"/>
      <c r="G32688" s="13"/>
      <c r="H32688" s="13"/>
      <c r="J32688" s="13"/>
      <c r="K32688" s="21"/>
    </row>
    <row r="32689">
      <c r="D32689" s="13"/>
      <c r="E32689" s="21"/>
      <c r="G32689" s="13"/>
      <c r="H32689" s="13"/>
      <c r="J32689" s="13"/>
      <c r="K32689" s="21"/>
    </row>
    <row r="32690">
      <c r="D32690" s="13"/>
      <c r="E32690" s="21"/>
      <c r="G32690" s="13"/>
      <c r="H32690" s="13"/>
      <c r="J32690" s="13"/>
      <c r="K32690" s="21"/>
    </row>
    <row r="32691">
      <c r="D32691" s="13"/>
      <c r="E32691" s="21"/>
      <c r="G32691" s="13"/>
      <c r="H32691" s="13"/>
      <c r="J32691" s="13"/>
      <c r="K32691" s="21"/>
    </row>
    <row r="32692">
      <c r="D32692" s="13"/>
      <c r="E32692" s="21"/>
      <c r="G32692" s="13"/>
      <c r="H32692" s="13"/>
      <c r="J32692" s="13"/>
      <c r="K32692" s="21"/>
    </row>
    <row r="32693">
      <c r="D32693" s="13"/>
      <c r="E32693" s="21"/>
      <c r="G32693" s="13"/>
      <c r="H32693" s="13"/>
      <c r="J32693" s="13"/>
      <c r="K32693" s="21"/>
    </row>
    <row r="32694">
      <c r="D32694" s="13"/>
      <c r="E32694" s="21"/>
      <c r="G32694" s="13"/>
      <c r="H32694" s="13"/>
      <c r="J32694" s="13"/>
      <c r="K32694" s="21"/>
    </row>
    <row r="32695">
      <c r="D32695" s="13"/>
      <c r="E32695" s="21"/>
      <c r="G32695" s="13"/>
      <c r="H32695" s="13"/>
      <c r="J32695" s="13"/>
      <c r="K32695" s="21"/>
    </row>
    <row r="32696">
      <c r="D32696" s="13"/>
      <c r="E32696" s="21"/>
      <c r="G32696" s="13"/>
      <c r="H32696" s="13"/>
      <c r="J32696" s="13"/>
      <c r="K32696" s="21"/>
    </row>
    <row r="32697">
      <c r="D32697" s="13"/>
      <c r="E32697" s="21"/>
      <c r="G32697" s="13"/>
      <c r="H32697" s="13"/>
      <c r="J32697" s="13"/>
      <c r="K32697" s="21"/>
    </row>
    <row r="32698">
      <c r="D32698" s="13"/>
      <c r="E32698" s="21"/>
      <c r="G32698" s="13"/>
      <c r="H32698" s="13"/>
      <c r="J32698" s="13"/>
      <c r="K32698" s="21"/>
    </row>
    <row r="32699">
      <c r="D32699" s="13"/>
      <c r="E32699" s="21"/>
      <c r="G32699" s="13"/>
      <c r="H32699" s="13"/>
      <c r="J32699" s="13"/>
      <c r="K32699" s="21"/>
    </row>
    <row r="32700">
      <c r="D32700" s="13"/>
      <c r="E32700" s="21"/>
      <c r="G32700" s="13"/>
      <c r="H32700" s="13"/>
      <c r="J32700" s="13"/>
      <c r="K32700" s="21"/>
    </row>
    <row r="32701">
      <c r="D32701" s="13"/>
      <c r="E32701" s="21"/>
      <c r="G32701" s="13"/>
      <c r="H32701" s="13"/>
      <c r="J32701" s="13"/>
      <c r="K32701" s="21"/>
    </row>
    <row r="32702">
      <c r="D32702" s="13"/>
      <c r="E32702" s="21"/>
      <c r="G32702" s="13"/>
      <c r="H32702" s="13"/>
      <c r="J32702" s="13"/>
      <c r="K32702" s="21"/>
    </row>
    <row r="32703">
      <c r="D32703" s="13"/>
      <c r="E32703" s="21"/>
      <c r="G32703" s="13"/>
      <c r="H32703" s="13"/>
      <c r="J32703" s="13"/>
      <c r="K32703" s="21"/>
    </row>
    <row r="32704">
      <c r="D32704" s="13"/>
      <c r="E32704" s="21"/>
      <c r="G32704" s="13"/>
      <c r="H32704" s="13"/>
      <c r="J32704" s="13"/>
      <c r="K32704" s="21"/>
    </row>
    <row r="32705">
      <c r="D32705" s="13"/>
      <c r="E32705" s="21"/>
      <c r="G32705" s="13"/>
      <c r="H32705" s="13"/>
      <c r="J32705" s="13"/>
      <c r="K32705" s="21"/>
    </row>
    <row r="32706">
      <c r="D32706" s="13"/>
      <c r="E32706" s="21"/>
      <c r="G32706" s="13"/>
      <c r="H32706" s="13"/>
      <c r="J32706" s="13"/>
      <c r="K32706" s="21"/>
    </row>
    <row r="32707">
      <c r="D32707" s="13"/>
      <c r="E32707" s="21"/>
      <c r="G32707" s="13"/>
      <c r="H32707" s="13"/>
      <c r="J32707" s="13"/>
      <c r="K32707" s="21"/>
    </row>
    <row r="32708">
      <c r="D32708" s="13"/>
      <c r="E32708" s="21"/>
      <c r="G32708" s="13"/>
      <c r="H32708" s="13"/>
      <c r="J32708" s="13"/>
      <c r="K32708" s="21"/>
    </row>
    <row r="32709">
      <c r="D32709" s="13"/>
      <c r="E32709" s="21"/>
      <c r="G32709" s="13"/>
      <c r="H32709" s="13"/>
      <c r="J32709" s="13"/>
      <c r="K32709" s="21"/>
    </row>
    <row r="32710">
      <c r="D32710" s="13"/>
      <c r="E32710" s="21"/>
      <c r="G32710" s="13"/>
      <c r="H32710" s="13"/>
      <c r="J32710" s="13"/>
      <c r="K32710" s="21"/>
    </row>
    <row r="32711">
      <c r="D32711" s="13"/>
      <c r="E32711" s="21"/>
      <c r="G32711" s="13"/>
      <c r="H32711" s="13"/>
      <c r="J32711" s="13"/>
      <c r="K32711" s="21"/>
    </row>
    <row r="32712">
      <c r="D32712" s="13"/>
      <c r="E32712" s="21"/>
      <c r="G32712" s="13"/>
      <c r="H32712" s="13"/>
      <c r="J32712" s="13"/>
      <c r="K32712" s="21"/>
    </row>
    <row r="32713">
      <c r="D32713" s="13"/>
      <c r="E32713" s="21"/>
      <c r="G32713" s="13"/>
      <c r="H32713" s="13"/>
      <c r="J32713" s="13"/>
      <c r="K32713" s="21"/>
    </row>
    <row r="32714">
      <c r="D32714" s="13"/>
      <c r="E32714" s="21"/>
      <c r="G32714" s="13"/>
      <c r="H32714" s="13"/>
      <c r="J32714" s="13"/>
      <c r="K32714" s="21"/>
    </row>
    <row r="32715">
      <c r="D32715" s="13"/>
      <c r="E32715" s="21"/>
      <c r="G32715" s="13"/>
      <c r="H32715" s="13"/>
      <c r="J32715" s="13"/>
      <c r="K32715" s="21"/>
    </row>
    <row r="32716">
      <c r="D32716" s="13"/>
      <c r="E32716" s="21"/>
      <c r="G32716" s="13"/>
      <c r="H32716" s="13"/>
      <c r="J32716" s="13"/>
      <c r="K32716" s="21"/>
    </row>
    <row r="32717">
      <c r="D32717" s="13"/>
      <c r="E32717" s="21"/>
      <c r="G32717" s="13"/>
      <c r="H32717" s="13"/>
      <c r="J32717" s="13"/>
      <c r="K32717" s="21"/>
    </row>
    <row r="32718">
      <c r="D32718" s="13"/>
      <c r="E32718" s="21"/>
      <c r="G32718" s="13"/>
      <c r="H32718" s="13"/>
      <c r="J32718" s="13"/>
      <c r="K32718" s="21"/>
    </row>
    <row r="32719">
      <c r="D32719" s="13"/>
      <c r="E32719" s="21"/>
      <c r="G32719" s="13"/>
      <c r="H32719" s="13"/>
      <c r="J32719" s="13"/>
      <c r="K32719" s="21"/>
    </row>
    <row r="32720">
      <c r="D32720" s="13"/>
      <c r="E32720" s="21"/>
      <c r="G32720" s="13"/>
      <c r="H32720" s="13"/>
      <c r="J32720" s="13"/>
      <c r="K32720" s="21"/>
    </row>
    <row r="32721">
      <c r="D32721" s="13"/>
      <c r="E32721" s="21"/>
      <c r="G32721" s="13"/>
      <c r="H32721" s="13"/>
      <c r="J32721" s="13"/>
      <c r="K32721" s="21"/>
    </row>
    <row r="32722">
      <c r="D32722" s="13"/>
      <c r="E32722" s="21"/>
      <c r="G32722" s="13"/>
      <c r="H32722" s="13"/>
      <c r="J32722" s="13"/>
      <c r="K32722" s="21"/>
    </row>
    <row r="32723">
      <c r="D32723" s="13"/>
      <c r="E32723" s="21"/>
      <c r="G32723" s="13"/>
      <c r="H32723" s="13"/>
      <c r="J32723" s="13"/>
      <c r="K32723" s="21"/>
    </row>
    <row r="32724">
      <c r="D32724" s="13"/>
      <c r="E32724" s="21"/>
      <c r="G32724" s="13"/>
      <c r="H32724" s="13"/>
      <c r="J32724" s="13"/>
      <c r="K32724" s="21"/>
    </row>
    <row r="32725">
      <c r="D32725" s="13"/>
      <c r="E32725" s="21"/>
      <c r="G32725" s="13"/>
      <c r="H32725" s="13"/>
      <c r="J32725" s="13"/>
      <c r="K32725" s="21"/>
    </row>
    <row r="32726">
      <c r="D32726" s="13"/>
      <c r="E32726" s="21"/>
      <c r="G32726" s="13"/>
      <c r="H32726" s="13"/>
      <c r="J32726" s="13"/>
      <c r="K32726" s="21"/>
    </row>
    <row r="32727">
      <c r="D32727" s="13"/>
      <c r="E32727" s="21"/>
      <c r="G32727" s="13"/>
      <c r="H32727" s="13"/>
      <c r="J32727" s="13"/>
      <c r="K32727" s="21"/>
    </row>
    <row r="32728">
      <c r="D32728" s="13"/>
      <c r="E32728" s="21"/>
      <c r="G32728" s="13"/>
      <c r="H32728" s="13"/>
      <c r="J32728" s="13"/>
      <c r="K32728" s="21"/>
    </row>
    <row r="32729">
      <c r="D32729" s="13"/>
      <c r="E32729" s="21"/>
      <c r="G32729" s="13"/>
      <c r="H32729" s="13"/>
      <c r="J32729" s="13"/>
      <c r="K32729" s="21"/>
    </row>
    <row r="32730">
      <c r="D32730" s="13"/>
      <c r="E32730" s="21"/>
      <c r="G32730" s="13"/>
      <c r="H32730" s="13"/>
      <c r="J32730" s="13"/>
      <c r="K32730" s="21"/>
    </row>
    <row r="32731">
      <c r="D32731" s="13"/>
      <c r="E32731" s="21"/>
      <c r="G32731" s="13"/>
      <c r="H32731" s="13"/>
      <c r="J32731" s="13"/>
      <c r="K32731" s="21"/>
    </row>
    <row r="32732">
      <c r="D32732" s="13"/>
      <c r="E32732" s="21"/>
      <c r="G32732" s="13"/>
      <c r="H32732" s="13"/>
      <c r="J32732" s="13"/>
      <c r="K32732" s="21"/>
    </row>
    <row r="32733">
      <c r="D32733" s="13"/>
      <c r="E32733" s="21"/>
      <c r="G32733" s="13"/>
      <c r="H32733" s="13"/>
      <c r="J32733" s="13"/>
      <c r="K32733" s="21"/>
    </row>
    <row r="32734">
      <c r="D32734" s="13"/>
      <c r="E32734" s="21"/>
      <c r="G32734" s="13"/>
      <c r="H32734" s="13"/>
      <c r="J32734" s="13"/>
      <c r="K32734" s="21"/>
    </row>
    <row r="32735">
      <c r="D32735" s="13"/>
      <c r="E32735" s="21"/>
      <c r="G32735" s="13"/>
      <c r="H32735" s="13"/>
      <c r="J32735" s="13"/>
      <c r="K32735" s="21"/>
    </row>
    <row r="32736">
      <c r="D32736" s="13"/>
      <c r="E32736" s="21"/>
      <c r="G32736" s="13"/>
      <c r="H32736" s="13"/>
      <c r="J32736" s="13"/>
      <c r="K32736" s="21"/>
    </row>
    <row r="32737">
      <c r="D32737" s="13"/>
      <c r="E32737" s="21"/>
      <c r="G32737" s="13"/>
      <c r="H32737" s="13"/>
      <c r="J32737" s="13"/>
      <c r="K32737" s="21"/>
    </row>
    <row r="32738">
      <c r="D32738" s="13"/>
      <c r="E32738" s="21"/>
      <c r="G32738" s="13"/>
      <c r="H32738" s="13"/>
      <c r="J32738" s="13"/>
      <c r="K32738" s="21"/>
    </row>
    <row r="32739">
      <c r="D32739" s="13"/>
      <c r="E32739" s="21"/>
      <c r="G32739" s="13"/>
      <c r="H32739" s="13"/>
      <c r="J32739" s="13"/>
      <c r="K32739" s="21"/>
    </row>
    <row r="32740">
      <c r="D32740" s="13"/>
      <c r="E32740" s="21"/>
      <c r="G32740" s="13"/>
      <c r="H32740" s="13"/>
      <c r="J32740" s="13"/>
      <c r="K32740" s="21"/>
    </row>
    <row r="32741">
      <c r="D32741" s="13"/>
      <c r="E32741" s="21"/>
      <c r="G32741" s="13"/>
      <c r="H32741" s="13"/>
      <c r="J32741" s="13"/>
      <c r="K32741" s="21"/>
    </row>
    <row r="32742">
      <c r="D32742" s="13"/>
      <c r="E32742" s="21"/>
      <c r="G32742" s="13"/>
      <c r="H32742" s="13"/>
      <c r="J32742" s="13"/>
      <c r="K32742" s="21"/>
    </row>
    <row r="32743">
      <c r="D32743" s="13"/>
      <c r="E32743" s="21"/>
      <c r="G32743" s="13"/>
      <c r="H32743" s="13"/>
      <c r="J32743" s="13"/>
      <c r="K32743" s="21"/>
    </row>
    <row r="32744">
      <c r="D32744" s="13"/>
      <c r="E32744" s="21"/>
      <c r="G32744" s="13"/>
      <c r="H32744" s="13"/>
      <c r="J32744" s="13"/>
      <c r="K32744" s="21"/>
    </row>
    <row r="32745">
      <c r="D32745" s="13"/>
      <c r="E32745" s="21"/>
      <c r="G32745" s="13"/>
      <c r="H32745" s="13"/>
      <c r="J32745" s="13"/>
      <c r="K32745" s="21"/>
    </row>
    <row r="32746">
      <c r="D32746" s="13"/>
      <c r="E32746" s="21"/>
      <c r="G32746" s="13"/>
      <c r="H32746" s="13"/>
      <c r="J32746" s="13"/>
      <c r="K32746" s="21"/>
    </row>
    <row r="32747">
      <c r="D32747" s="13"/>
      <c r="E32747" s="21"/>
      <c r="G32747" s="13"/>
      <c r="H32747" s="13"/>
      <c r="J32747" s="13"/>
      <c r="K32747" s="21"/>
    </row>
    <row r="32748">
      <c r="D32748" s="13"/>
      <c r="E32748" s="21"/>
      <c r="G32748" s="13"/>
      <c r="H32748" s="13"/>
      <c r="J32748" s="13"/>
      <c r="K32748" s="21"/>
    </row>
    <row r="32749">
      <c r="D32749" s="13"/>
      <c r="E32749" s="21"/>
      <c r="G32749" s="13"/>
      <c r="H32749" s="13"/>
      <c r="J32749" s="13"/>
      <c r="K32749" s="21"/>
    </row>
    <row r="32750">
      <c r="D32750" s="13"/>
      <c r="E32750" s="21"/>
      <c r="G32750" s="13"/>
      <c r="H32750" s="13"/>
      <c r="J32750" s="13"/>
      <c r="K32750" s="21"/>
    </row>
    <row r="32751">
      <c r="D32751" s="13"/>
      <c r="E32751" s="21"/>
      <c r="G32751" s="13"/>
      <c r="H32751" s="13"/>
      <c r="J32751" s="13"/>
      <c r="K32751" s="21"/>
    </row>
    <row r="32752">
      <c r="D32752" s="13"/>
      <c r="E32752" s="21"/>
      <c r="G32752" s="13"/>
      <c r="H32752" s="13"/>
      <c r="J32752" s="13"/>
      <c r="K32752" s="21"/>
    </row>
    <row r="32753">
      <c r="D32753" s="13"/>
      <c r="E32753" s="21"/>
      <c r="G32753" s="13"/>
      <c r="H32753" s="13"/>
      <c r="J32753" s="13"/>
      <c r="K32753" s="21"/>
    </row>
    <row r="32754">
      <c r="D32754" s="13"/>
      <c r="E32754" s="21"/>
      <c r="G32754" s="13"/>
      <c r="H32754" s="13"/>
      <c r="J32754" s="13"/>
      <c r="K32754" s="21"/>
    </row>
    <row r="32755">
      <c r="D32755" s="13"/>
      <c r="E32755" s="21"/>
      <c r="G32755" s="13"/>
      <c r="H32755" s="13"/>
      <c r="J32755" s="13"/>
      <c r="K32755" s="21"/>
    </row>
    <row r="32756">
      <c r="D32756" s="13"/>
      <c r="E32756" s="21"/>
      <c r="G32756" s="13"/>
      <c r="H32756" s="13"/>
      <c r="J32756" s="13"/>
      <c r="K32756" s="21"/>
    </row>
    <row r="32757">
      <c r="D32757" s="13"/>
      <c r="E32757" s="21"/>
      <c r="G32757" s="13"/>
      <c r="H32757" s="13"/>
      <c r="J32757" s="13"/>
      <c r="K32757" s="21"/>
    </row>
    <row r="32758">
      <c r="D32758" s="13"/>
      <c r="E32758" s="21"/>
      <c r="G32758" s="13"/>
      <c r="H32758" s="13"/>
      <c r="J32758" s="13"/>
      <c r="K32758" s="21"/>
    </row>
    <row r="32759">
      <c r="D32759" s="13"/>
      <c r="E32759" s="21"/>
      <c r="G32759" s="13"/>
      <c r="H32759" s="13"/>
      <c r="J32759" s="13"/>
      <c r="K32759" s="21"/>
    </row>
    <row r="32760">
      <c r="D32760" s="13"/>
      <c r="E32760" s="21"/>
      <c r="G32760" s="13"/>
      <c r="H32760" s="13"/>
      <c r="J32760" s="13"/>
      <c r="K32760" s="21"/>
    </row>
    <row r="32761">
      <c r="D32761" s="13"/>
      <c r="E32761" s="21"/>
      <c r="G32761" s="13"/>
      <c r="H32761" s="13"/>
      <c r="J32761" s="13"/>
      <c r="K32761" s="21"/>
    </row>
    <row r="32762">
      <c r="D32762" s="13"/>
      <c r="E32762" s="21"/>
      <c r="G32762" s="13"/>
      <c r="H32762" s="13"/>
      <c r="J32762" s="13"/>
      <c r="K32762" s="21"/>
    </row>
    <row r="32763">
      <c r="D32763" s="13"/>
      <c r="E32763" s="21"/>
      <c r="G32763" s="13"/>
      <c r="H32763" s="13"/>
      <c r="J32763" s="13"/>
      <c r="K32763" s="21"/>
    </row>
    <row r="32764">
      <c r="D32764" s="13"/>
      <c r="E32764" s="21"/>
      <c r="G32764" s="13"/>
      <c r="H32764" s="13"/>
      <c r="J32764" s="13"/>
      <c r="K32764" s="21"/>
    </row>
    <row r="32765">
      <c r="D32765" s="13"/>
      <c r="E32765" s="21"/>
      <c r="G32765" s="13"/>
      <c r="H32765" s="13"/>
      <c r="J32765" s="13"/>
      <c r="K32765" s="21"/>
    </row>
    <row r="32766">
      <c r="D32766" s="13"/>
      <c r="E32766" s="21"/>
      <c r="G32766" s="13"/>
      <c r="H32766" s="13"/>
      <c r="J32766" s="13"/>
      <c r="K32766" s="21"/>
    </row>
    <row r="32767">
      <c r="D32767" s="13"/>
      <c r="E32767" s="21"/>
      <c r="G32767" s="13"/>
      <c r="H32767" s="13"/>
      <c r="J32767" s="13"/>
      <c r="K32767" s="21"/>
    </row>
    <row r="32768">
      <c r="D32768" s="13"/>
      <c r="E32768" s="21"/>
      <c r="G32768" s="13"/>
      <c r="H32768" s="13"/>
      <c r="J32768" s="13"/>
      <c r="K32768" s="21"/>
    </row>
    <row r="32769">
      <c r="D32769" s="13"/>
      <c r="E32769" s="21"/>
      <c r="G32769" s="13"/>
      <c r="H32769" s="13"/>
      <c r="J32769" s="13"/>
      <c r="K32769" s="21"/>
    </row>
    <row r="32770">
      <c r="D32770" s="13"/>
      <c r="E32770" s="21"/>
      <c r="G32770" s="13"/>
      <c r="H32770" s="13"/>
      <c r="J32770" s="13"/>
      <c r="K32770" s="21"/>
    </row>
    <row r="32771">
      <c r="D32771" s="13"/>
      <c r="E32771" s="21"/>
      <c r="G32771" s="13"/>
      <c r="H32771" s="13"/>
      <c r="J32771" s="13"/>
      <c r="K32771" s="21"/>
    </row>
    <row r="32772">
      <c r="D32772" s="13"/>
      <c r="E32772" s="21"/>
      <c r="G32772" s="13"/>
      <c r="H32772" s="13"/>
      <c r="J32772" s="13"/>
      <c r="K32772" s="21"/>
    </row>
    <row r="32773">
      <c r="D32773" s="13"/>
      <c r="E32773" s="21"/>
      <c r="G32773" s="13"/>
      <c r="H32773" s="13"/>
      <c r="J32773" s="13"/>
      <c r="K32773" s="21"/>
    </row>
    <row r="32774">
      <c r="D32774" s="13"/>
      <c r="E32774" s="21"/>
      <c r="G32774" s="13"/>
      <c r="H32774" s="13"/>
      <c r="J32774" s="13"/>
      <c r="K32774" s="21"/>
    </row>
    <row r="32775">
      <c r="D32775" s="13"/>
      <c r="E32775" s="21"/>
      <c r="G32775" s="13"/>
      <c r="H32775" s="13"/>
      <c r="J32775" s="13"/>
      <c r="K32775" s="21"/>
    </row>
    <row r="32776">
      <c r="D32776" s="13"/>
      <c r="E32776" s="21"/>
      <c r="G32776" s="13"/>
      <c r="H32776" s="13"/>
      <c r="J32776" s="13"/>
      <c r="K32776" s="21"/>
    </row>
    <row r="32777">
      <c r="D32777" s="13"/>
      <c r="E32777" s="21"/>
      <c r="G32777" s="13"/>
      <c r="H32777" s="13"/>
      <c r="J32777" s="13"/>
      <c r="K32777" s="21"/>
    </row>
    <row r="32778">
      <c r="D32778" s="13"/>
      <c r="E32778" s="21"/>
      <c r="G32778" s="13"/>
      <c r="H32778" s="13"/>
      <c r="J32778" s="13"/>
      <c r="K32778" s="21"/>
    </row>
    <row r="32779">
      <c r="D32779" s="13"/>
      <c r="E32779" s="21"/>
      <c r="G32779" s="13"/>
      <c r="H32779" s="13"/>
      <c r="J32779" s="13"/>
      <c r="K32779" s="21"/>
    </row>
    <row r="32780">
      <c r="D32780" s="13"/>
      <c r="E32780" s="21"/>
      <c r="G32780" s="13"/>
      <c r="H32780" s="13"/>
      <c r="J32780" s="13"/>
      <c r="K32780" s="21"/>
    </row>
    <row r="32781">
      <c r="D32781" s="13"/>
      <c r="E32781" s="21"/>
      <c r="G32781" s="13"/>
      <c r="H32781" s="13"/>
      <c r="J32781" s="13"/>
      <c r="K32781" s="21"/>
    </row>
    <row r="32782">
      <c r="D32782" s="13"/>
      <c r="E32782" s="21"/>
      <c r="G32782" s="13"/>
      <c r="H32782" s="13"/>
      <c r="J32782" s="13"/>
      <c r="K32782" s="21"/>
    </row>
    <row r="32783">
      <c r="D32783" s="13"/>
      <c r="E32783" s="21"/>
      <c r="G32783" s="13"/>
      <c r="H32783" s="13"/>
      <c r="J32783" s="13"/>
      <c r="K32783" s="21"/>
    </row>
    <row r="32784">
      <c r="D32784" s="13"/>
      <c r="E32784" s="21"/>
      <c r="G32784" s="13"/>
      <c r="H32784" s="13"/>
      <c r="J32784" s="13"/>
      <c r="K32784" s="21"/>
    </row>
    <row r="32785">
      <c r="D32785" s="13"/>
      <c r="E32785" s="21"/>
      <c r="G32785" s="13"/>
      <c r="H32785" s="13"/>
      <c r="J32785" s="13"/>
      <c r="K32785" s="21"/>
    </row>
    <row r="32786">
      <c r="D32786" s="13"/>
      <c r="E32786" s="21"/>
      <c r="G32786" s="13"/>
      <c r="H32786" s="13"/>
      <c r="J32786" s="13"/>
      <c r="K32786" s="21"/>
    </row>
    <row r="32787">
      <c r="D32787" s="13"/>
      <c r="E32787" s="21"/>
      <c r="G32787" s="13"/>
      <c r="H32787" s="13"/>
      <c r="J32787" s="13"/>
      <c r="K32787" s="21"/>
    </row>
    <row r="32788">
      <c r="D32788" s="13"/>
      <c r="E32788" s="21"/>
      <c r="G32788" s="13"/>
      <c r="H32788" s="13"/>
      <c r="J32788" s="13"/>
      <c r="K32788" s="21"/>
    </row>
    <row r="32789">
      <c r="D32789" s="13"/>
      <c r="E32789" s="21"/>
      <c r="G32789" s="13"/>
      <c r="H32789" s="13"/>
      <c r="J32789" s="13"/>
      <c r="K32789" s="21"/>
    </row>
    <row r="32790">
      <c r="D32790" s="13"/>
      <c r="E32790" s="21"/>
      <c r="G32790" s="13"/>
      <c r="H32790" s="13"/>
      <c r="J32790" s="13"/>
      <c r="K32790" s="21"/>
    </row>
    <row r="32791">
      <c r="D32791" s="13"/>
      <c r="E32791" s="21"/>
      <c r="G32791" s="13"/>
      <c r="H32791" s="13"/>
      <c r="J32791" s="13"/>
      <c r="K32791" s="21"/>
    </row>
    <row r="32792">
      <c r="D32792" s="13"/>
      <c r="E32792" s="21"/>
      <c r="G32792" s="13"/>
      <c r="H32792" s="13"/>
      <c r="J32792" s="13"/>
      <c r="K32792" s="21"/>
    </row>
    <row r="32793">
      <c r="D32793" s="13"/>
      <c r="E32793" s="21"/>
      <c r="G32793" s="13"/>
      <c r="H32793" s="13"/>
      <c r="J32793" s="13"/>
      <c r="K32793" s="21"/>
    </row>
    <row r="32794">
      <c r="D32794" s="13"/>
      <c r="E32794" s="21"/>
      <c r="G32794" s="13"/>
      <c r="H32794" s="13"/>
      <c r="J32794" s="13"/>
      <c r="K32794" s="21"/>
    </row>
    <row r="32795">
      <c r="D32795" s="13"/>
      <c r="E32795" s="21"/>
      <c r="G32795" s="13"/>
      <c r="H32795" s="13"/>
      <c r="J32795" s="13"/>
      <c r="K32795" s="21"/>
    </row>
    <row r="32796">
      <c r="D32796" s="13"/>
      <c r="E32796" s="21"/>
      <c r="G32796" s="13"/>
      <c r="H32796" s="13"/>
      <c r="J32796" s="13"/>
      <c r="K32796" s="21"/>
    </row>
    <row r="32797">
      <c r="D32797" s="13"/>
      <c r="E32797" s="21"/>
      <c r="G32797" s="13"/>
      <c r="H32797" s="13"/>
      <c r="J32797" s="13"/>
      <c r="K32797" s="21"/>
    </row>
    <row r="32798">
      <c r="D32798" s="13"/>
      <c r="E32798" s="21"/>
      <c r="G32798" s="13"/>
      <c r="H32798" s="13"/>
      <c r="J32798" s="13"/>
      <c r="K32798" s="21"/>
    </row>
    <row r="32799">
      <c r="D32799" s="13"/>
      <c r="E32799" s="21"/>
      <c r="G32799" s="13"/>
      <c r="H32799" s="13"/>
      <c r="J32799" s="13"/>
      <c r="K32799" s="21"/>
    </row>
    <row r="32800">
      <c r="D32800" s="13"/>
      <c r="E32800" s="21"/>
      <c r="G32800" s="13"/>
      <c r="H32800" s="13"/>
      <c r="J32800" s="13"/>
      <c r="K32800" s="21"/>
    </row>
    <row r="32801">
      <c r="D32801" s="13"/>
      <c r="E32801" s="21"/>
      <c r="G32801" s="13"/>
      <c r="H32801" s="13"/>
      <c r="J32801" s="13"/>
      <c r="K32801" s="21"/>
    </row>
    <row r="32802">
      <c r="D32802" s="13"/>
      <c r="E32802" s="21"/>
      <c r="G32802" s="13"/>
      <c r="H32802" s="13"/>
      <c r="J32802" s="13"/>
      <c r="K32802" s="21"/>
    </row>
    <row r="32803">
      <c r="D32803" s="13"/>
      <c r="E32803" s="21"/>
      <c r="G32803" s="13"/>
      <c r="H32803" s="13"/>
      <c r="J32803" s="13"/>
      <c r="K32803" s="21"/>
    </row>
    <row r="32804">
      <c r="D32804" s="13"/>
      <c r="E32804" s="21"/>
      <c r="G32804" s="13"/>
      <c r="H32804" s="13"/>
      <c r="J32804" s="13"/>
      <c r="K32804" s="21"/>
    </row>
    <row r="32805">
      <c r="D32805" s="13"/>
      <c r="E32805" s="21"/>
      <c r="G32805" s="13"/>
      <c r="H32805" s="13"/>
      <c r="J32805" s="13"/>
      <c r="K32805" s="21"/>
    </row>
    <row r="32806">
      <c r="D32806" s="13"/>
      <c r="E32806" s="21"/>
      <c r="G32806" s="13"/>
      <c r="H32806" s="13"/>
      <c r="J32806" s="13"/>
      <c r="K32806" s="21"/>
    </row>
    <row r="32807">
      <c r="D32807" s="13"/>
      <c r="E32807" s="21"/>
      <c r="G32807" s="13"/>
      <c r="H32807" s="13"/>
      <c r="J32807" s="13"/>
      <c r="K32807" s="21"/>
    </row>
    <row r="32808">
      <c r="D32808" s="13"/>
      <c r="E32808" s="21"/>
      <c r="G32808" s="13"/>
      <c r="H32808" s="13"/>
      <c r="J32808" s="13"/>
      <c r="K32808" s="21"/>
    </row>
    <row r="32809">
      <c r="D32809" s="13"/>
      <c r="E32809" s="21"/>
      <c r="G32809" s="13"/>
      <c r="H32809" s="13"/>
      <c r="J32809" s="13"/>
      <c r="K32809" s="21"/>
    </row>
    <row r="32810">
      <c r="D32810" s="13"/>
      <c r="E32810" s="21"/>
      <c r="G32810" s="13"/>
      <c r="H32810" s="13"/>
      <c r="J32810" s="13"/>
      <c r="K32810" s="21"/>
    </row>
    <row r="32811">
      <c r="D32811" s="13"/>
      <c r="E32811" s="21"/>
      <c r="G32811" s="13"/>
      <c r="H32811" s="13"/>
      <c r="J32811" s="13"/>
      <c r="K32811" s="21"/>
    </row>
    <row r="32812">
      <c r="D32812" s="13"/>
      <c r="E32812" s="21"/>
      <c r="G32812" s="13"/>
      <c r="H32812" s="13"/>
      <c r="J32812" s="13"/>
      <c r="K32812" s="21"/>
    </row>
    <row r="32813">
      <c r="D32813" s="13"/>
      <c r="E32813" s="21"/>
      <c r="G32813" s="13"/>
      <c r="H32813" s="13"/>
      <c r="J32813" s="13"/>
      <c r="K32813" s="21"/>
    </row>
    <row r="32814">
      <c r="D32814" s="13"/>
      <c r="E32814" s="21"/>
      <c r="G32814" s="13"/>
      <c r="H32814" s="13"/>
      <c r="J32814" s="13"/>
      <c r="K32814" s="21"/>
    </row>
    <row r="32815">
      <c r="D32815" s="13"/>
      <c r="E32815" s="21"/>
      <c r="G32815" s="13"/>
      <c r="H32815" s="13"/>
      <c r="J32815" s="13"/>
      <c r="K32815" s="21"/>
    </row>
    <row r="32816">
      <c r="D32816" s="13"/>
      <c r="E32816" s="21"/>
      <c r="G32816" s="13"/>
      <c r="H32816" s="13"/>
      <c r="J32816" s="13"/>
      <c r="K32816" s="21"/>
    </row>
    <row r="32817">
      <c r="D32817" s="13"/>
      <c r="E32817" s="21"/>
      <c r="G32817" s="13"/>
      <c r="H32817" s="13"/>
      <c r="J32817" s="13"/>
      <c r="K32817" s="21"/>
    </row>
    <row r="32818">
      <c r="D32818" s="13"/>
      <c r="E32818" s="21"/>
      <c r="G32818" s="13"/>
      <c r="H32818" s="13"/>
      <c r="J32818" s="13"/>
      <c r="K32818" s="21"/>
    </row>
    <row r="32819">
      <c r="D32819" s="13"/>
      <c r="E32819" s="21"/>
      <c r="G32819" s="13"/>
      <c r="H32819" s="13"/>
      <c r="J32819" s="13"/>
      <c r="K32819" s="21"/>
    </row>
    <row r="32820">
      <c r="D32820" s="13"/>
      <c r="E32820" s="21"/>
      <c r="G32820" s="13"/>
      <c r="H32820" s="13"/>
      <c r="J32820" s="13"/>
      <c r="K32820" s="21"/>
    </row>
    <row r="32821">
      <c r="D32821" s="13"/>
      <c r="E32821" s="21"/>
      <c r="G32821" s="13"/>
      <c r="H32821" s="13"/>
      <c r="J32821" s="13"/>
      <c r="K32821" s="21"/>
    </row>
    <row r="32822">
      <c r="D32822" s="13"/>
      <c r="E32822" s="21"/>
      <c r="G32822" s="13"/>
      <c r="H32822" s="13"/>
      <c r="J32822" s="13"/>
      <c r="K32822" s="21"/>
    </row>
    <row r="32823">
      <c r="D32823" s="13"/>
      <c r="E32823" s="21"/>
      <c r="G32823" s="13"/>
      <c r="H32823" s="13"/>
      <c r="J32823" s="13"/>
      <c r="K32823" s="21"/>
    </row>
    <row r="32824">
      <c r="D32824" s="13"/>
      <c r="E32824" s="21"/>
      <c r="G32824" s="13"/>
      <c r="H32824" s="13"/>
      <c r="J32824" s="13"/>
      <c r="K32824" s="21"/>
    </row>
    <row r="32825">
      <c r="D32825" s="13"/>
      <c r="E32825" s="21"/>
      <c r="G32825" s="13"/>
      <c r="H32825" s="13"/>
      <c r="J32825" s="13"/>
      <c r="K32825" s="21"/>
    </row>
    <row r="32826">
      <c r="D32826" s="13"/>
      <c r="E32826" s="21"/>
      <c r="G32826" s="13"/>
      <c r="H32826" s="13"/>
      <c r="J32826" s="13"/>
      <c r="K32826" s="21"/>
    </row>
    <row r="32827">
      <c r="D32827" s="13"/>
      <c r="E32827" s="21"/>
      <c r="G32827" s="13"/>
      <c r="H32827" s="13"/>
      <c r="J32827" s="13"/>
      <c r="K32827" s="21"/>
    </row>
    <row r="32828">
      <c r="D32828" s="13"/>
      <c r="E32828" s="21"/>
      <c r="G32828" s="13"/>
      <c r="H32828" s="13"/>
      <c r="J32828" s="13"/>
      <c r="K32828" s="21"/>
    </row>
    <row r="32829">
      <c r="D32829" s="13"/>
      <c r="E32829" s="21"/>
      <c r="G32829" s="13"/>
      <c r="H32829" s="13"/>
      <c r="J32829" s="13"/>
      <c r="K32829" s="21"/>
    </row>
    <row r="32830">
      <c r="D32830" s="13"/>
      <c r="E32830" s="21"/>
      <c r="G32830" s="13"/>
      <c r="H32830" s="13"/>
      <c r="J32830" s="13"/>
      <c r="K32830" s="21"/>
    </row>
    <row r="32831">
      <c r="D32831" s="13"/>
      <c r="E32831" s="21"/>
      <c r="G32831" s="13"/>
      <c r="H32831" s="13"/>
      <c r="J32831" s="13"/>
      <c r="K32831" s="21"/>
    </row>
    <row r="32832">
      <c r="D32832" s="13"/>
      <c r="E32832" s="21"/>
      <c r="G32832" s="13"/>
      <c r="H32832" s="13"/>
      <c r="J32832" s="13"/>
      <c r="K32832" s="21"/>
    </row>
    <row r="32833">
      <c r="D32833" s="13"/>
      <c r="E32833" s="21"/>
      <c r="G32833" s="13"/>
      <c r="H32833" s="13"/>
      <c r="J32833" s="13"/>
      <c r="K32833" s="21"/>
    </row>
    <row r="32834">
      <c r="D32834" s="13"/>
      <c r="E32834" s="21"/>
      <c r="G32834" s="13"/>
      <c r="H32834" s="13"/>
      <c r="J32834" s="13"/>
      <c r="K32834" s="21"/>
    </row>
    <row r="32835">
      <c r="D32835" s="13"/>
      <c r="E32835" s="21"/>
      <c r="G32835" s="13"/>
      <c r="H32835" s="13"/>
      <c r="J32835" s="13"/>
      <c r="K32835" s="21"/>
    </row>
    <row r="32836">
      <c r="D32836" s="13"/>
      <c r="E32836" s="21"/>
      <c r="G32836" s="13"/>
      <c r="H32836" s="13"/>
      <c r="J32836" s="13"/>
      <c r="K32836" s="21"/>
    </row>
    <row r="32837">
      <c r="D32837" s="13"/>
      <c r="E32837" s="21"/>
      <c r="G32837" s="13"/>
      <c r="H32837" s="13"/>
      <c r="J32837" s="13"/>
      <c r="K32837" s="21"/>
    </row>
    <row r="32838">
      <c r="D32838" s="13"/>
      <c r="E32838" s="21"/>
      <c r="G32838" s="13"/>
      <c r="H32838" s="13"/>
      <c r="J32838" s="13"/>
      <c r="K32838" s="21"/>
    </row>
    <row r="32839">
      <c r="D32839" s="13"/>
      <c r="E32839" s="21"/>
      <c r="G32839" s="13"/>
      <c r="H32839" s="13"/>
      <c r="J32839" s="13"/>
      <c r="K32839" s="21"/>
    </row>
    <row r="32840">
      <c r="D32840" s="13"/>
      <c r="E32840" s="21"/>
      <c r="G32840" s="13"/>
      <c r="H32840" s="13"/>
      <c r="J32840" s="13"/>
      <c r="K32840" s="21"/>
    </row>
    <row r="32841">
      <c r="D32841" s="13"/>
      <c r="E32841" s="21"/>
      <c r="G32841" s="13"/>
      <c r="H32841" s="13"/>
      <c r="J32841" s="13"/>
      <c r="K32841" s="21"/>
    </row>
    <row r="32842">
      <c r="D32842" s="13"/>
      <c r="E32842" s="21"/>
      <c r="G32842" s="13"/>
      <c r="H32842" s="13"/>
      <c r="J32842" s="13"/>
      <c r="K32842" s="21"/>
    </row>
    <row r="32843">
      <c r="D32843" s="13"/>
      <c r="E32843" s="21"/>
      <c r="G32843" s="13"/>
      <c r="H32843" s="13"/>
      <c r="J32843" s="13"/>
      <c r="K32843" s="21"/>
    </row>
    <row r="32844">
      <c r="D32844" s="13"/>
      <c r="E32844" s="21"/>
      <c r="G32844" s="13"/>
      <c r="H32844" s="13"/>
      <c r="J32844" s="13"/>
      <c r="K32844" s="21"/>
    </row>
    <row r="32845">
      <c r="D32845" s="13"/>
      <c r="E32845" s="21"/>
      <c r="G32845" s="13"/>
      <c r="H32845" s="13"/>
      <c r="J32845" s="13"/>
      <c r="K32845" s="21"/>
    </row>
    <row r="32846">
      <c r="D32846" s="13"/>
      <c r="E32846" s="21"/>
      <c r="G32846" s="13"/>
      <c r="H32846" s="13"/>
      <c r="J32846" s="13"/>
      <c r="K32846" s="21"/>
    </row>
    <row r="32847">
      <c r="D32847" s="13"/>
      <c r="E32847" s="21"/>
      <c r="G32847" s="13"/>
      <c r="H32847" s="13"/>
      <c r="J32847" s="13"/>
      <c r="K32847" s="21"/>
    </row>
    <row r="32848">
      <c r="D32848" s="13"/>
      <c r="E32848" s="21"/>
      <c r="G32848" s="13"/>
      <c r="H32848" s="13"/>
      <c r="J32848" s="13"/>
      <c r="K32848" s="21"/>
    </row>
    <row r="32849">
      <c r="D32849" s="13"/>
      <c r="E32849" s="21"/>
      <c r="G32849" s="13"/>
      <c r="H32849" s="13"/>
      <c r="J32849" s="13"/>
      <c r="K32849" s="21"/>
    </row>
    <row r="32850">
      <c r="D32850" s="13"/>
      <c r="E32850" s="21"/>
      <c r="G32850" s="13"/>
      <c r="H32850" s="13"/>
      <c r="J32850" s="13"/>
      <c r="K32850" s="21"/>
    </row>
    <row r="32851">
      <c r="D32851" s="13"/>
      <c r="E32851" s="21"/>
      <c r="G32851" s="13"/>
      <c r="H32851" s="13"/>
      <c r="J32851" s="13"/>
      <c r="K32851" s="21"/>
    </row>
    <row r="32852">
      <c r="D32852" s="13"/>
      <c r="E32852" s="21"/>
      <c r="G32852" s="13"/>
      <c r="H32852" s="13"/>
      <c r="J32852" s="13"/>
      <c r="K32852" s="21"/>
    </row>
    <row r="32853">
      <c r="D32853" s="13"/>
      <c r="E32853" s="21"/>
      <c r="G32853" s="13"/>
      <c r="H32853" s="13"/>
      <c r="J32853" s="13"/>
      <c r="K32853" s="21"/>
    </row>
    <row r="32854">
      <c r="D32854" s="13"/>
      <c r="E32854" s="21"/>
      <c r="G32854" s="13"/>
      <c r="H32854" s="13"/>
      <c r="J32854" s="13"/>
      <c r="K32854" s="21"/>
    </row>
    <row r="32855">
      <c r="D32855" s="13"/>
      <c r="E32855" s="21"/>
      <c r="G32855" s="13"/>
      <c r="H32855" s="13"/>
      <c r="J32855" s="13"/>
      <c r="K32855" s="21"/>
    </row>
    <row r="32856">
      <c r="D32856" s="13"/>
      <c r="E32856" s="21"/>
      <c r="G32856" s="13"/>
      <c r="H32856" s="13"/>
      <c r="J32856" s="13"/>
      <c r="K32856" s="21"/>
    </row>
    <row r="32857">
      <c r="D32857" s="13"/>
      <c r="E32857" s="21"/>
      <c r="G32857" s="13"/>
      <c r="H32857" s="13"/>
      <c r="J32857" s="13"/>
      <c r="K32857" s="21"/>
    </row>
    <row r="32858">
      <c r="D32858" s="13"/>
      <c r="E32858" s="21"/>
      <c r="G32858" s="13"/>
      <c r="H32858" s="13"/>
      <c r="J32858" s="13"/>
      <c r="K32858" s="21"/>
    </row>
    <row r="32859">
      <c r="D32859" s="13"/>
      <c r="E32859" s="21"/>
      <c r="G32859" s="13"/>
      <c r="H32859" s="13"/>
      <c r="J32859" s="13"/>
      <c r="K32859" s="21"/>
    </row>
    <row r="32860">
      <c r="D32860" s="13"/>
      <c r="E32860" s="21"/>
      <c r="G32860" s="13"/>
      <c r="H32860" s="13"/>
      <c r="J32860" s="13"/>
      <c r="K32860" s="21"/>
    </row>
    <row r="32861">
      <c r="D32861" s="13"/>
      <c r="E32861" s="21"/>
      <c r="G32861" s="13"/>
      <c r="H32861" s="13"/>
      <c r="J32861" s="13"/>
      <c r="K32861" s="21"/>
    </row>
    <row r="32862">
      <c r="D32862" s="13"/>
      <c r="E32862" s="21"/>
      <c r="G32862" s="13"/>
      <c r="H32862" s="13"/>
      <c r="J32862" s="13"/>
      <c r="K32862" s="21"/>
    </row>
    <row r="32863">
      <c r="D32863" s="13"/>
      <c r="E32863" s="21"/>
      <c r="G32863" s="13"/>
      <c r="H32863" s="13"/>
      <c r="J32863" s="13"/>
      <c r="K32863" s="21"/>
    </row>
    <row r="32864">
      <c r="D32864" s="13"/>
      <c r="E32864" s="21"/>
      <c r="G32864" s="13"/>
      <c r="H32864" s="13"/>
      <c r="J32864" s="13"/>
      <c r="K32864" s="21"/>
    </row>
    <row r="32865">
      <c r="D32865" s="13"/>
      <c r="E32865" s="21"/>
      <c r="G32865" s="13"/>
      <c r="H32865" s="13"/>
      <c r="J32865" s="13"/>
      <c r="K32865" s="21"/>
    </row>
    <row r="32866">
      <c r="D32866" s="13"/>
      <c r="E32866" s="21"/>
      <c r="G32866" s="13"/>
      <c r="H32866" s="13"/>
      <c r="J32866" s="13"/>
      <c r="K32866" s="21"/>
    </row>
    <row r="32867">
      <c r="D32867" s="13"/>
      <c r="E32867" s="21"/>
      <c r="G32867" s="13"/>
      <c r="H32867" s="13"/>
      <c r="J32867" s="13"/>
      <c r="K32867" s="21"/>
    </row>
    <row r="32868">
      <c r="D32868" s="13"/>
      <c r="E32868" s="21"/>
      <c r="G32868" s="13"/>
      <c r="H32868" s="13"/>
      <c r="J32868" s="13"/>
      <c r="K32868" s="21"/>
    </row>
    <row r="32869">
      <c r="D32869" s="13"/>
      <c r="E32869" s="21"/>
      <c r="G32869" s="13"/>
      <c r="H32869" s="13"/>
      <c r="J32869" s="13"/>
      <c r="K32869" s="21"/>
    </row>
    <row r="32870">
      <c r="D32870" s="13"/>
      <c r="E32870" s="21"/>
      <c r="G32870" s="13"/>
      <c r="H32870" s="13"/>
      <c r="J32870" s="13"/>
      <c r="K32870" s="21"/>
    </row>
    <row r="32871">
      <c r="D32871" s="13"/>
      <c r="E32871" s="21"/>
      <c r="G32871" s="13"/>
      <c r="H32871" s="13"/>
      <c r="J32871" s="13"/>
      <c r="K32871" s="21"/>
    </row>
    <row r="32872">
      <c r="D32872" s="13"/>
      <c r="E32872" s="21"/>
      <c r="G32872" s="13"/>
      <c r="H32872" s="13"/>
      <c r="J32872" s="13"/>
      <c r="K32872" s="21"/>
    </row>
    <row r="32873">
      <c r="D32873" s="13"/>
      <c r="E32873" s="21"/>
      <c r="G32873" s="13"/>
      <c r="H32873" s="13"/>
      <c r="J32873" s="13"/>
      <c r="K32873" s="21"/>
    </row>
    <row r="32874">
      <c r="D32874" s="13"/>
      <c r="E32874" s="21"/>
      <c r="G32874" s="13"/>
      <c r="H32874" s="13"/>
      <c r="J32874" s="13"/>
      <c r="K32874" s="21"/>
    </row>
    <row r="32875">
      <c r="D32875" s="13"/>
      <c r="E32875" s="21"/>
      <c r="G32875" s="13"/>
      <c r="H32875" s="13"/>
      <c r="J32875" s="13"/>
      <c r="K32875" s="21"/>
    </row>
    <row r="32876">
      <c r="D32876" s="13"/>
      <c r="E32876" s="21"/>
      <c r="G32876" s="13"/>
      <c r="H32876" s="13"/>
      <c r="J32876" s="13"/>
      <c r="K32876" s="21"/>
    </row>
    <row r="32877">
      <c r="D32877" s="13"/>
      <c r="E32877" s="21"/>
      <c r="G32877" s="13"/>
      <c r="H32877" s="13"/>
      <c r="J32877" s="13"/>
      <c r="K32877" s="21"/>
    </row>
    <row r="32878">
      <c r="D32878" s="13"/>
      <c r="E32878" s="21"/>
      <c r="G32878" s="13"/>
      <c r="H32878" s="13"/>
      <c r="J32878" s="13"/>
      <c r="K32878" s="21"/>
    </row>
    <row r="32879">
      <c r="D32879" s="13"/>
      <c r="E32879" s="21"/>
      <c r="G32879" s="13"/>
      <c r="H32879" s="13"/>
      <c r="J32879" s="13"/>
      <c r="K32879" s="21"/>
    </row>
    <row r="32880">
      <c r="D32880" s="13"/>
      <c r="E32880" s="21"/>
      <c r="G32880" s="13"/>
      <c r="H32880" s="13"/>
      <c r="J32880" s="13"/>
      <c r="K32880" s="21"/>
    </row>
    <row r="32881">
      <c r="D32881" s="13"/>
      <c r="E32881" s="21"/>
      <c r="G32881" s="13"/>
      <c r="H32881" s="13"/>
      <c r="J32881" s="13"/>
      <c r="K32881" s="21"/>
    </row>
    <row r="32882">
      <c r="D32882" s="13"/>
      <c r="E32882" s="21"/>
      <c r="G32882" s="13"/>
      <c r="H32882" s="13"/>
      <c r="J32882" s="13"/>
      <c r="K32882" s="21"/>
    </row>
    <row r="32883">
      <c r="D32883" s="13"/>
      <c r="E32883" s="21"/>
      <c r="G32883" s="13"/>
      <c r="H32883" s="13"/>
      <c r="J32883" s="13"/>
      <c r="K32883" s="21"/>
    </row>
    <row r="32884">
      <c r="D32884" s="13"/>
      <c r="E32884" s="21"/>
      <c r="G32884" s="13"/>
      <c r="H32884" s="13"/>
      <c r="J32884" s="13"/>
      <c r="K32884" s="21"/>
    </row>
    <row r="32885">
      <c r="D32885" s="13"/>
      <c r="E32885" s="21"/>
      <c r="G32885" s="13"/>
      <c r="H32885" s="13"/>
      <c r="J32885" s="13"/>
      <c r="K32885" s="21"/>
    </row>
    <row r="32886">
      <c r="D32886" s="13"/>
      <c r="E32886" s="21"/>
      <c r="G32886" s="13"/>
      <c r="H32886" s="13"/>
      <c r="J32886" s="13"/>
      <c r="K32886" s="21"/>
    </row>
    <row r="32887">
      <c r="D32887" s="13"/>
      <c r="E32887" s="21"/>
      <c r="G32887" s="13"/>
      <c r="H32887" s="13"/>
      <c r="J32887" s="13"/>
      <c r="K32887" s="21"/>
    </row>
    <row r="32888">
      <c r="D32888" s="13"/>
      <c r="E32888" s="21"/>
      <c r="G32888" s="13"/>
      <c r="H32888" s="13"/>
      <c r="J32888" s="13"/>
      <c r="K32888" s="21"/>
    </row>
    <row r="32889">
      <c r="D32889" s="13"/>
      <c r="E32889" s="21"/>
      <c r="G32889" s="13"/>
      <c r="H32889" s="13"/>
      <c r="J32889" s="13"/>
      <c r="K32889" s="21"/>
    </row>
    <row r="32890">
      <c r="D32890" s="13"/>
      <c r="E32890" s="21"/>
      <c r="G32890" s="13"/>
      <c r="H32890" s="13"/>
      <c r="J32890" s="13"/>
      <c r="K32890" s="21"/>
    </row>
    <row r="32891">
      <c r="D32891" s="13"/>
      <c r="E32891" s="21"/>
      <c r="G32891" s="13"/>
      <c r="H32891" s="13"/>
      <c r="J32891" s="13"/>
      <c r="K32891" s="21"/>
    </row>
    <row r="32892">
      <c r="D32892" s="13"/>
      <c r="E32892" s="21"/>
      <c r="G32892" s="13"/>
      <c r="H32892" s="13"/>
      <c r="J32892" s="13"/>
      <c r="K32892" s="21"/>
    </row>
    <row r="32893">
      <c r="D32893" s="13"/>
      <c r="E32893" s="21"/>
      <c r="G32893" s="13"/>
      <c r="H32893" s="13"/>
      <c r="J32893" s="13"/>
      <c r="K32893" s="21"/>
    </row>
    <row r="32894">
      <c r="D32894" s="13"/>
      <c r="E32894" s="21"/>
      <c r="G32894" s="13"/>
      <c r="H32894" s="13"/>
      <c r="J32894" s="13"/>
      <c r="K32894" s="21"/>
    </row>
    <row r="32895">
      <c r="D32895" s="13"/>
      <c r="E32895" s="21"/>
      <c r="G32895" s="13"/>
      <c r="H32895" s="13"/>
      <c r="J32895" s="13"/>
      <c r="K32895" s="21"/>
    </row>
    <row r="32896">
      <c r="D32896" s="13"/>
      <c r="E32896" s="21"/>
      <c r="G32896" s="13"/>
      <c r="H32896" s="13"/>
      <c r="J32896" s="13"/>
      <c r="K32896" s="21"/>
    </row>
    <row r="32897">
      <c r="D32897" s="13"/>
      <c r="E32897" s="21"/>
      <c r="G32897" s="13"/>
      <c r="H32897" s="13"/>
      <c r="J32897" s="13"/>
      <c r="K32897" s="21"/>
    </row>
    <row r="32898">
      <c r="D32898" s="13"/>
      <c r="E32898" s="21"/>
      <c r="G32898" s="13"/>
      <c r="H32898" s="13"/>
      <c r="J32898" s="13"/>
      <c r="K32898" s="21"/>
    </row>
    <row r="32899">
      <c r="D32899" s="13"/>
      <c r="E32899" s="21"/>
      <c r="G32899" s="13"/>
      <c r="H32899" s="13"/>
      <c r="J32899" s="13"/>
      <c r="K32899" s="21"/>
    </row>
    <row r="32900">
      <c r="D32900" s="13"/>
      <c r="E32900" s="21"/>
      <c r="G32900" s="13"/>
      <c r="H32900" s="13"/>
      <c r="J32900" s="13"/>
      <c r="K32900" s="21"/>
    </row>
    <row r="32901">
      <c r="D32901" s="13"/>
      <c r="E32901" s="21"/>
      <c r="G32901" s="13"/>
      <c r="H32901" s="13"/>
      <c r="J32901" s="13"/>
      <c r="K32901" s="21"/>
    </row>
    <row r="32902">
      <c r="D32902" s="13"/>
      <c r="E32902" s="21"/>
      <c r="G32902" s="13"/>
      <c r="H32902" s="13"/>
      <c r="J32902" s="13"/>
      <c r="K32902" s="21"/>
    </row>
    <row r="32903">
      <c r="D32903" s="13"/>
      <c r="E32903" s="21"/>
      <c r="G32903" s="13"/>
      <c r="H32903" s="13"/>
      <c r="J32903" s="13"/>
      <c r="K32903" s="21"/>
    </row>
    <row r="32904">
      <c r="D32904" s="13"/>
      <c r="E32904" s="21"/>
      <c r="G32904" s="13"/>
      <c r="H32904" s="13"/>
      <c r="J32904" s="13"/>
      <c r="K32904" s="21"/>
    </row>
    <row r="32905">
      <c r="D32905" s="13"/>
      <c r="E32905" s="21"/>
      <c r="G32905" s="13"/>
      <c r="H32905" s="13"/>
      <c r="J32905" s="13"/>
      <c r="K32905" s="21"/>
    </row>
    <row r="32906">
      <c r="D32906" s="13"/>
      <c r="E32906" s="21"/>
      <c r="G32906" s="13"/>
      <c r="H32906" s="13"/>
      <c r="J32906" s="13"/>
      <c r="K32906" s="21"/>
    </row>
    <row r="32907">
      <c r="D32907" s="13"/>
      <c r="E32907" s="21"/>
      <c r="G32907" s="13"/>
      <c r="H32907" s="13"/>
      <c r="J32907" s="13"/>
      <c r="K32907" s="21"/>
    </row>
    <row r="32908">
      <c r="D32908" s="13"/>
      <c r="E32908" s="21"/>
      <c r="G32908" s="13"/>
      <c r="H32908" s="13"/>
      <c r="J32908" s="13"/>
      <c r="K32908" s="21"/>
    </row>
    <row r="32909">
      <c r="D32909" s="13"/>
      <c r="E32909" s="21"/>
      <c r="G32909" s="13"/>
      <c r="H32909" s="13"/>
      <c r="J32909" s="13"/>
      <c r="K32909" s="21"/>
    </row>
    <row r="32910">
      <c r="D32910" s="13"/>
      <c r="E32910" s="21"/>
      <c r="G32910" s="13"/>
      <c r="H32910" s="13"/>
      <c r="J32910" s="13"/>
      <c r="K32910" s="21"/>
    </row>
    <row r="32911">
      <c r="D32911" s="13"/>
      <c r="E32911" s="21"/>
      <c r="G32911" s="13"/>
      <c r="H32911" s="13"/>
      <c r="J32911" s="13"/>
      <c r="K32911" s="21"/>
    </row>
    <row r="32912">
      <c r="D32912" s="13"/>
      <c r="E32912" s="21"/>
      <c r="G32912" s="13"/>
      <c r="H32912" s="13"/>
      <c r="J32912" s="13"/>
      <c r="K32912" s="21"/>
    </row>
    <row r="32913">
      <c r="D32913" s="13"/>
      <c r="E32913" s="21"/>
      <c r="G32913" s="13"/>
      <c r="H32913" s="13"/>
      <c r="J32913" s="13"/>
      <c r="K32913" s="21"/>
    </row>
    <row r="32914">
      <c r="D32914" s="13"/>
      <c r="E32914" s="21"/>
      <c r="G32914" s="13"/>
      <c r="H32914" s="13"/>
      <c r="J32914" s="13"/>
      <c r="K32914" s="21"/>
    </row>
    <row r="32915">
      <c r="D32915" s="13"/>
      <c r="E32915" s="21"/>
      <c r="G32915" s="13"/>
      <c r="H32915" s="13"/>
      <c r="J32915" s="13"/>
      <c r="K32915" s="21"/>
    </row>
    <row r="32916">
      <c r="D32916" s="13"/>
      <c r="E32916" s="21"/>
      <c r="G32916" s="13"/>
      <c r="H32916" s="13"/>
      <c r="J32916" s="13"/>
      <c r="K32916" s="21"/>
    </row>
    <row r="32917">
      <c r="D32917" s="13"/>
      <c r="E32917" s="21"/>
      <c r="G32917" s="13"/>
      <c r="H32917" s="13"/>
      <c r="J32917" s="13"/>
      <c r="K32917" s="21"/>
    </row>
    <row r="32918">
      <c r="D32918" s="13"/>
      <c r="E32918" s="21"/>
      <c r="G32918" s="13"/>
      <c r="H32918" s="13"/>
      <c r="J32918" s="13"/>
      <c r="K32918" s="21"/>
    </row>
    <row r="32919">
      <c r="D32919" s="13"/>
      <c r="E32919" s="21"/>
      <c r="G32919" s="13"/>
      <c r="H32919" s="13"/>
      <c r="J32919" s="13"/>
      <c r="K32919" s="21"/>
    </row>
    <row r="32920">
      <c r="D32920" s="13"/>
      <c r="E32920" s="21"/>
      <c r="G32920" s="13"/>
      <c r="H32920" s="13"/>
      <c r="J32920" s="13"/>
      <c r="K32920" s="21"/>
    </row>
    <row r="32921">
      <c r="D32921" s="13"/>
      <c r="E32921" s="21"/>
      <c r="G32921" s="13"/>
      <c r="H32921" s="13"/>
      <c r="J32921" s="13"/>
      <c r="K32921" s="21"/>
    </row>
    <row r="32922">
      <c r="D32922" s="13"/>
      <c r="E32922" s="21"/>
      <c r="G32922" s="13"/>
      <c r="H32922" s="13"/>
      <c r="J32922" s="13"/>
      <c r="K32922" s="21"/>
    </row>
    <row r="32923">
      <c r="D32923" s="13"/>
      <c r="E32923" s="21"/>
      <c r="G32923" s="13"/>
      <c r="H32923" s="13"/>
      <c r="J32923" s="13"/>
      <c r="K32923" s="21"/>
    </row>
    <row r="32924">
      <c r="D32924" s="13"/>
      <c r="E32924" s="21"/>
      <c r="G32924" s="13"/>
      <c r="H32924" s="13"/>
      <c r="J32924" s="13"/>
      <c r="K32924" s="21"/>
    </row>
    <row r="32925">
      <c r="D32925" s="13"/>
      <c r="E32925" s="21"/>
      <c r="G32925" s="13"/>
      <c r="H32925" s="13"/>
      <c r="J32925" s="13"/>
      <c r="K32925" s="21"/>
    </row>
    <row r="32926">
      <c r="D32926" s="13"/>
      <c r="E32926" s="21"/>
      <c r="G32926" s="13"/>
      <c r="H32926" s="13"/>
      <c r="J32926" s="13"/>
      <c r="K32926" s="21"/>
    </row>
    <row r="32927">
      <c r="D32927" s="13"/>
      <c r="E32927" s="21"/>
      <c r="G32927" s="13"/>
      <c r="H32927" s="13"/>
      <c r="J32927" s="13"/>
      <c r="K32927" s="21"/>
    </row>
    <row r="32928">
      <c r="D32928" s="13"/>
      <c r="E32928" s="21"/>
      <c r="G32928" s="13"/>
      <c r="H32928" s="13"/>
      <c r="J32928" s="13"/>
      <c r="K32928" s="21"/>
    </row>
    <row r="32929">
      <c r="D32929" s="13"/>
      <c r="E32929" s="21"/>
      <c r="G32929" s="13"/>
      <c r="H32929" s="13"/>
      <c r="J32929" s="13"/>
      <c r="K32929" s="21"/>
    </row>
    <row r="32930">
      <c r="D32930" s="13"/>
      <c r="E32930" s="21"/>
      <c r="G32930" s="13"/>
      <c r="H32930" s="13"/>
      <c r="J32930" s="13"/>
      <c r="K32930" s="21"/>
    </row>
    <row r="32931">
      <c r="D32931" s="13"/>
      <c r="E32931" s="21"/>
      <c r="G32931" s="13"/>
      <c r="H32931" s="13"/>
      <c r="J32931" s="13"/>
      <c r="K32931" s="21"/>
    </row>
    <row r="32932">
      <c r="D32932" s="13"/>
      <c r="E32932" s="21"/>
      <c r="G32932" s="13"/>
      <c r="H32932" s="13"/>
      <c r="J32932" s="13"/>
      <c r="K32932" s="21"/>
    </row>
    <row r="32933">
      <c r="D32933" s="13"/>
      <c r="E32933" s="21"/>
      <c r="G32933" s="13"/>
      <c r="H32933" s="13"/>
      <c r="J32933" s="13"/>
      <c r="K32933" s="21"/>
    </row>
    <row r="32934">
      <c r="D32934" s="13"/>
      <c r="E32934" s="21"/>
      <c r="G32934" s="13"/>
      <c r="H32934" s="13"/>
      <c r="J32934" s="13"/>
      <c r="K32934" s="21"/>
    </row>
    <row r="32935">
      <c r="D32935" s="13"/>
      <c r="E32935" s="21"/>
      <c r="G32935" s="13"/>
      <c r="H32935" s="13"/>
      <c r="J32935" s="13"/>
      <c r="K32935" s="21"/>
    </row>
    <row r="32936">
      <c r="D32936" s="13"/>
      <c r="E32936" s="21"/>
      <c r="G32936" s="13"/>
      <c r="H32936" s="13"/>
      <c r="J32936" s="13"/>
      <c r="K32936" s="21"/>
    </row>
    <row r="32937">
      <c r="D32937" s="13"/>
      <c r="E32937" s="21"/>
      <c r="G32937" s="13"/>
      <c r="H32937" s="13"/>
      <c r="J32937" s="13"/>
      <c r="K32937" s="21"/>
    </row>
    <row r="32938">
      <c r="D32938" s="13"/>
      <c r="E32938" s="21"/>
      <c r="G32938" s="13"/>
      <c r="H32938" s="13"/>
      <c r="J32938" s="13"/>
      <c r="K32938" s="21"/>
    </row>
    <row r="32939">
      <c r="D32939" s="13"/>
      <c r="E32939" s="21"/>
      <c r="G32939" s="13"/>
      <c r="H32939" s="13"/>
      <c r="J32939" s="13"/>
      <c r="K32939" s="21"/>
    </row>
    <row r="32940">
      <c r="D32940" s="13"/>
      <c r="E32940" s="21"/>
      <c r="G32940" s="13"/>
      <c r="H32940" s="13"/>
      <c r="J32940" s="13"/>
      <c r="K32940" s="21"/>
    </row>
    <row r="32941">
      <c r="D32941" s="13"/>
      <c r="E32941" s="21"/>
      <c r="G32941" s="13"/>
      <c r="H32941" s="13"/>
      <c r="J32941" s="13"/>
      <c r="K32941" s="21"/>
    </row>
    <row r="32942">
      <c r="D32942" s="13"/>
      <c r="E32942" s="21"/>
      <c r="G32942" s="13"/>
      <c r="H32942" s="13"/>
      <c r="J32942" s="13"/>
      <c r="K32942" s="21"/>
    </row>
    <row r="32943">
      <c r="D32943" s="13"/>
      <c r="E32943" s="21"/>
      <c r="G32943" s="13"/>
      <c r="H32943" s="13"/>
      <c r="J32943" s="13"/>
      <c r="K32943" s="21"/>
    </row>
    <row r="32944">
      <c r="D32944" s="13"/>
      <c r="E32944" s="21"/>
      <c r="G32944" s="13"/>
      <c r="H32944" s="13"/>
      <c r="J32944" s="13"/>
      <c r="K32944" s="21"/>
    </row>
    <row r="32945">
      <c r="D32945" s="13"/>
      <c r="E32945" s="21"/>
      <c r="G32945" s="13"/>
      <c r="H32945" s="13"/>
      <c r="J32945" s="13"/>
      <c r="K32945" s="21"/>
    </row>
    <row r="32946">
      <c r="D32946" s="13"/>
      <c r="E32946" s="21"/>
      <c r="G32946" s="13"/>
      <c r="H32946" s="13"/>
      <c r="J32946" s="13"/>
      <c r="K32946" s="21"/>
    </row>
    <row r="32947">
      <c r="D32947" s="13"/>
      <c r="E32947" s="21"/>
      <c r="G32947" s="13"/>
      <c r="H32947" s="13"/>
      <c r="J32947" s="13"/>
      <c r="K32947" s="21"/>
    </row>
    <row r="32948">
      <c r="D32948" s="13"/>
      <c r="E32948" s="21"/>
      <c r="G32948" s="13"/>
      <c r="H32948" s="13"/>
      <c r="J32948" s="13"/>
      <c r="K32948" s="21"/>
    </row>
    <row r="32949">
      <c r="D32949" s="13"/>
      <c r="E32949" s="21"/>
      <c r="G32949" s="13"/>
      <c r="H32949" s="13"/>
      <c r="J32949" s="13"/>
      <c r="K32949" s="21"/>
    </row>
    <row r="32950">
      <c r="D32950" s="13"/>
      <c r="E32950" s="21"/>
      <c r="G32950" s="13"/>
      <c r="H32950" s="13"/>
      <c r="J32950" s="13"/>
      <c r="K32950" s="21"/>
    </row>
    <row r="32951">
      <c r="D32951" s="13"/>
      <c r="E32951" s="21"/>
      <c r="G32951" s="13"/>
      <c r="H32951" s="13"/>
      <c r="J32951" s="13"/>
      <c r="K32951" s="21"/>
    </row>
    <row r="32952">
      <c r="D32952" s="13"/>
      <c r="E32952" s="21"/>
      <c r="G32952" s="13"/>
      <c r="H32952" s="13"/>
      <c r="J32952" s="13"/>
      <c r="K32952" s="21"/>
    </row>
    <row r="32953">
      <c r="D32953" s="13"/>
      <c r="E32953" s="21"/>
      <c r="G32953" s="13"/>
      <c r="H32953" s="13"/>
      <c r="J32953" s="13"/>
      <c r="K32953" s="21"/>
    </row>
    <row r="32954">
      <c r="D32954" s="13"/>
      <c r="E32954" s="21"/>
      <c r="G32954" s="13"/>
      <c r="H32954" s="13"/>
      <c r="J32954" s="13"/>
      <c r="K32954" s="21"/>
    </row>
    <row r="32955">
      <c r="D32955" s="13"/>
      <c r="E32955" s="21"/>
      <c r="G32955" s="13"/>
      <c r="H32955" s="13"/>
      <c r="J32955" s="13"/>
      <c r="K32955" s="21"/>
    </row>
    <row r="32956">
      <c r="D32956" s="13"/>
      <c r="E32956" s="21"/>
      <c r="G32956" s="13"/>
      <c r="H32956" s="13"/>
      <c r="J32956" s="13"/>
      <c r="K32956" s="21"/>
    </row>
    <row r="32957">
      <c r="D32957" s="13"/>
      <c r="E32957" s="21"/>
      <c r="G32957" s="13"/>
      <c r="H32957" s="13"/>
      <c r="J32957" s="13"/>
      <c r="K32957" s="21"/>
    </row>
    <row r="32958">
      <c r="D32958" s="13"/>
      <c r="E32958" s="21"/>
      <c r="G32958" s="13"/>
      <c r="H32958" s="13"/>
      <c r="J32958" s="13"/>
      <c r="K32958" s="21"/>
    </row>
    <row r="32959">
      <c r="D32959" s="13"/>
      <c r="E32959" s="21"/>
      <c r="G32959" s="13"/>
      <c r="H32959" s="13"/>
      <c r="J32959" s="13"/>
      <c r="K32959" s="21"/>
    </row>
    <row r="32960">
      <c r="D32960" s="13"/>
      <c r="E32960" s="21"/>
      <c r="G32960" s="13"/>
      <c r="H32960" s="13"/>
      <c r="J32960" s="13"/>
      <c r="K32960" s="21"/>
    </row>
    <row r="32961">
      <c r="D32961" s="13"/>
      <c r="E32961" s="21"/>
      <c r="G32961" s="13"/>
      <c r="H32961" s="13"/>
      <c r="J32961" s="13"/>
      <c r="K32961" s="21"/>
    </row>
    <row r="32962">
      <c r="D32962" s="13"/>
      <c r="E32962" s="21"/>
      <c r="G32962" s="13"/>
      <c r="H32962" s="13"/>
      <c r="J32962" s="13"/>
      <c r="K32962" s="21"/>
    </row>
    <row r="32963">
      <c r="D32963" s="13"/>
      <c r="E32963" s="21"/>
      <c r="G32963" s="13"/>
      <c r="H32963" s="13"/>
      <c r="J32963" s="13"/>
      <c r="K32963" s="21"/>
    </row>
    <row r="32964">
      <c r="D32964" s="13"/>
      <c r="E32964" s="21"/>
      <c r="G32964" s="13"/>
      <c r="H32964" s="13"/>
      <c r="J32964" s="13"/>
      <c r="K32964" s="21"/>
    </row>
    <row r="32965">
      <c r="D32965" s="13"/>
      <c r="E32965" s="21"/>
      <c r="G32965" s="13"/>
      <c r="H32965" s="13"/>
      <c r="J32965" s="13"/>
      <c r="K32965" s="21"/>
    </row>
    <row r="32966">
      <c r="D32966" s="13"/>
      <c r="E32966" s="21"/>
      <c r="G32966" s="13"/>
      <c r="H32966" s="13"/>
      <c r="J32966" s="13"/>
      <c r="K32966" s="21"/>
    </row>
    <row r="32967">
      <c r="D32967" s="13"/>
      <c r="E32967" s="21"/>
      <c r="G32967" s="13"/>
      <c r="H32967" s="13"/>
      <c r="J32967" s="13"/>
      <c r="K32967" s="21"/>
    </row>
    <row r="32968">
      <c r="D32968" s="13"/>
      <c r="E32968" s="21"/>
      <c r="G32968" s="13"/>
      <c r="H32968" s="13"/>
      <c r="J32968" s="13"/>
      <c r="K32968" s="21"/>
    </row>
    <row r="32969">
      <c r="D32969" s="13"/>
      <c r="E32969" s="21"/>
      <c r="G32969" s="13"/>
      <c r="H32969" s="13"/>
      <c r="J32969" s="13"/>
      <c r="K32969" s="21"/>
    </row>
    <row r="32970">
      <c r="D32970" s="13"/>
      <c r="E32970" s="21"/>
      <c r="G32970" s="13"/>
      <c r="H32970" s="13"/>
      <c r="J32970" s="13"/>
      <c r="K32970" s="21"/>
    </row>
    <row r="32971">
      <c r="D32971" s="13"/>
      <c r="E32971" s="21"/>
      <c r="G32971" s="13"/>
      <c r="H32971" s="13"/>
      <c r="J32971" s="13"/>
      <c r="K32971" s="21"/>
    </row>
    <row r="32972">
      <c r="D32972" s="13"/>
      <c r="E32972" s="21"/>
      <c r="G32972" s="13"/>
      <c r="H32972" s="13"/>
      <c r="J32972" s="13"/>
      <c r="K32972" s="21"/>
    </row>
    <row r="32973">
      <c r="D32973" s="13"/>
      <c r="E32973" s="21"/>
      <c r="G32973" s="13"/>
      <c r="H32973" s="13"/>
      <c r="J32973" s="13"/>
      <c r="K32973" s="21"/>
    </row>
    <row r="32974">
      <c r="D32974" s="13"/>
      <c r="E32974" s="21"/>
      <c r="G32974" s="13"/>
      <c r="H32974" s="13"/>
      <c r="J32974" s="13"/>
      <c r="K32974" s="21"/>
    </row>
    <row r="32975">
      <c r="D32975" s="13"/>
      <c r="E32975" s="21"/>
      <c r="G32975" s="13"/>
      <c r="H32975" s="13"/>
      <c r="J32975" s="13"/>
      <c r="K32975" s="21"/>
    </row>
    <row r="32976">
      <c r="D32976" s="13"/>
      <c r="E32976" s="21"/>
      <c r="G32976" s="13"/>
      <c r="H32976" s="13"/>
      <c r="J32976" s="13"/>
      <c r="K32976" s="21"/>
    </row>
    <row r="32977">
      <c r="D32977" s="13"/>
      <c r="E32977" s="21"/>
      <c r="G32977" s="13"/>
      <c r="H32977" s="13"/>
      <c r="J32977" s="13"/>
      <c r="K32977" s="21"/>
    </row>
    <row r="32978">
      <c r="D32978" s="13"/>
      <c r="E32978" s="21"/>
      <c r="G32978" s="13"/>
      <c r="H32978" s="13"/>
      <c r="J32978" s="13"/>
      <c r="K32978" s="21"/>
    </row>
    <row r="32979">
      <c r="D32979" s="13"/>
      <c r="E32979" s="21"/>
      <c r="G32979" s="13"/>
      <c r="H32979" s="13"/>
      <c r="J32979" s="13"/>
      <c r="K32979" s="21"/>
    </row>
    <row r="32980">
      <c r="D32980" s="13"/>
      <c r="E32980" s="21"/>
      <c r="G32980" s="13"/>
      <c r="H32980" s="13"/>
      <c r="J32980" s="13"/>
      <c r="K32980" s="21"/>
    </row>
    <row r="32981">
      <c r="D32981" s="13"/>
      <c r="E32981" s="21"/>
      <c r="G32981" s="13"/>
      <c r="H32981" s="13"/>
      <c r="J32981" s="13"/>
      <c r="K32981" s="21"/>
    </row>
    <row r="32982">
      <c r="D32982" s="13"/>
      <c r="E32982" s="21"/>
      <c r="G32982" s="13"/>
      <c r="H32982" s="13"/>
      <c r="J32982" s="13"/>
      <c r="K32982" s="21"/>
    </row>
    <row r="32983">
      <c r="D32983" s="13"/>
      <c r="E32983" s="21"/>
      <c r="G32983" s="13"/>
      <c r="H32983" s="13"/>
      <c r="J32983" s="13"/>
      <c r="K32983" s="21"/>
    </row>
    <row r="32984">
      <c r="D32984" s="13"/>
      <c r="E32984" s="21"/>
      <c r="G32984" s="13"/>
      <c r="H32984" s="13"/>
      <c r="J32984" s="13"/>
      <c r="K32984" s="21"/>
    </row>
    <row r="32985">
      <c r="D32985" s="13"/>
      <c r="E32985" s="21"/>
      <c r="G32985" s="13"/>
      <c r="H32985" s="13"/>
      <c r="J32985" s="13"/>
      <c r="K32985" s="21"/>
    </row>
    <row r="32986">
      <c r="D32986" s="13"/>
      <c r="E32986" s="21"/>
      <c r="G32986" s="13"/>
      <c r="H32986" s="13"/>
      <c r="J32986" s="13"/>
      <c r="K32986" s="21"/>
    </row>
    <row r="32987">
      <c r="D32987" s="13"/>
      <c r="E32987" s="21"/>
      <c r="G32987" s="13"/>
      <c r="H32987" s="13"/>
      <c r="J32987" s="13"/>
      <c r="K32987" s="21"/>
    </row>
    <row r="32988">
      <c r="D32988" s="13"/>
      <c r="E32988" s="21"/>
      <c r="G32988" s="13"/>
      <c r="H32988" s="13"/>
      <c r="J32988" s="13"/>
      <c r="K32988" s="21"/>
    </row>
    <row r="32989">
      <c r="D32989" s="13"/>
      <c r="E32989" s="21"/>
      <c r="G32989" s="13"/>
      <c r="H32989" s="13"/>
      <c r="J32989" s="13"/>
      <c r="K32989" s="21"/>
    </row>
    <row r="32990">
      <c r="D32990" s="13"/>
      <c r="E32990" s="21"/>
      <c r="G32990" s="13"/>
      <c r="H32990" s="13"/>
      <c r="J32990" s="13"/>
      <c r="K32990" s="21"/>
    </row>
    <row r="32991">
      <c r="D32991" s="13"/>
      <c r="E32991" s="21"/>
      <c r="G32991" s="13"/>
      <c r="H32991" s="13"/>
      <c r="J32991" s="13"/>
      <c r="K32991" s="21"/>
    </row>
    <row r="32992">
      <c r="D32992" s="13"/>
      <c r="E32992" s="21"/>
      <c r="G32992" s="13"/>
      <c r="H32992" s="13"/>
      <c r="J32992" s="13"/>
      <c r="K32992" s="21"/>
    </row>
    <row r="32993">
      <c r="D32993" s="13"/>
      <c r="E32993" s="21"/>
      <c r="G32993" s="13"/>
      <c r="H32993" s="13"/>
      <c r="J32993" s="13"/>
      <c r="K32993" s="21"/>
    </row>
    <row r="32994">
      <c r="D32994" s="13"/>
      <c r="E32994" s="21"/>
      <c r="G32994" s="13"/>
      <c r="H32994" s="13"/>
      <c r="J32994" s="13"/>
      <c r="K32994" s="21"/>
    </row>
    <row r="32995">
      <c r="D32995" s="13"/>
      <c r="E32995" s="21"/>
      <c r="G32995" s="13"/>
      <c r="H32995" s="13"/>
      <c r="J32995" s="13"/>
      <c r="K32995" s="21"/>
    </row>
    <row r="32996">
      <c r="D32996" s="13"/>
      <c r="E32996" s="21"/>
      <c r="G32996" s="13"/>
      <c r="H32996" s="13"/>
      <c r="J32996" s="13"/>
      <c r="K32996" s="21"/>
    </row>
    <row r="32997">
      <c r="D32997" s="13"/>
      <c r="E32997" s="21"/>
      <c r="G32997" s="13"/>
      <c r="H32997" s="13"/>
      <c r="J32997" s="13"/>
      <c r="K32997" s="21"/>
    </row>
    <row r="32998">
      <c r="D32998" s="13"/>
      <c r="E32998" s="21"/>
      <c r="G32998" s="13"/>
      <c r="H32998" s="13"/>
      <c r="J32998" s="13"/>
      <c r="K32998" s="21"/>
    </row>
    <row r="32999">
      <c r="D32999" s="13"/>
      <c r="E32999" s="21"/>
      <c r="G32999" s="13"/>
      <c r="H32999" s="13"/>
      <c r="J32999" s="13"/>
      <c r="K32999" s="21"/>
    </row>
    <row r="33000">
      <c r="D33000" s="13"/>
      <c r="E33000" s="21"/>
      <c r="G33000" s="13"/>
      <c r="H33000" s="13"/>
      <c r="J33000" s="13"/>
      <c r="K33000" s="21"/>
    </row>
    <row r="33001">
      <c r="D33001" s="13"/>
      <c r="E33001" s="21"/>
      <c r="G33001" s="13"/>
      <c r="H33001" s="13"/>
      <c r="J33001" s="13"/>
      <c r="K33001" s="21"/>
    </row>
    <row r="33002">
      <c r="D33002" s="13"/>
      <c r="E33002" s="21"/>
      <c r="G33002" s="13"/>
      <c r="H33002" s="13"/>
      <c r="J33002" s="13"/>
      <c r="K33002" s="21"/>
    </row>
    <row r="33003">
      <c r="D33003" s="13"/>
      <c r="E33003" s="21"/>
      <c r="G33003" s="13"/>
      <c r="H33003" s="13"/>
      <c r="J33003" s="13"/>
      <c r="K33003" s="21"/>
    </row>
    <row r="33004">
      <c r="D33004" s="13"/>
      <c r="E33004" s="21"/>
      <c r="G33004" s="13"/>
      <c r="H33004" s="13"/>
      <c r="J33004" s="13"/>
      <c r="K33004" s="21"/>
    </row>
    <row r="33005">
      <c r="D33005" s="13"/>
      <c r="E33005" s="21"/>
      <c r="G33005" s="13"/>
      <c r="H33005" s="13"/>
      <c r="J33005" s="13"/>
      <c r="K33005" s="21"/>
    </row>
    <row r="33006">
      <c r="D33006" s="13"/>
      <c r="E33006" s="21"/>
      <c r="G33006" s="13"/>
      <c r="H33006" s="13"/>
      <c r="J33006" s="13"/>
      <c r="K33006" s="21"/>
    </row>
    <row r="33007">
      <c r="D33007" s="13"/>
      <c r="E33007" s="21"/>
      <c r="G33007" s="13"/>
      <c r="H33007" s="13"/>
      <c r="J33007" s="13"/>
      <c r="K33007" s="21"/>
    </row>
    <row r="33008">
      <c r="D33008" s="13"/>
      <c r="E33008" s="21"/>
      <c r="G33008" s="13"/>
      <c r="H33008" s="13"/>
      <c r="J33008" s="13"/>
      <c r="K33008" s="21"/>
    </row>
    <row r="33009">
      <c r="D33009" s="13"/>
      <c r="E33009" s="21"/>
      <c r="G33009" s="13"/>
      <c r="H33009" s="13"/>
      <c r="J33009" s="13"/>
      <c r="K33009" s="21"/>
    </row>
    <row r="33010">
      <c r="D33010" s="13"/>
      <c r="E33010" s="21"/>
      <c r="G33010" s="13"/>
      <c r="H33010" s="13"/>
      <c r="J33010" s="13"/>
      <c r="K33010" s="21"/>
    </row>
    <row r="33011">
      <c r="D33011" s="13"/>
      <c r="E33011" s="21"/>
      <c r="G33011" s="13"/>
      <c r="H33011" s="13"/>
      <c r="J33011" s="13"/>
      <c r="K33011" s="21"/>
    </row>
    <row r="33012">
      <c r="D33012" s="13"/>
      <c r="E33012" s="21"/>
      <c r="G33012" s="13"/>
      <c r="H33012" s="13"/>
      <c r="J33012" s="13"/>
      <c r="K33012" s="21"/>
    </row>
    <row r="33013">
      <c r="D33013" s="13"/>
      <c r="E33013" s="21"/>
      <c r="G33013" s="13"/>
      <c r="H33013" s="13"/>
      <c r="J33013" s="13"/>
      <c r="K33013" s="21"/>
    </row>
    <row r="33014">
      <c r="D33014" s="13"/>
      <c r="E33014" s="21"/>
      <c r="G33014" s="13"/>
      <c r="H33014" s="13"/>
      <c r="J33014" s="13"/>
      <c r="K33014" s="21"/>
    </row>
    <row r="33015">
      <c r="D33015" s="13"/>
      <c r="E33015" s="21"/>
      <c r="G33015" s="13"/>
      <c r="H33015" s="13"/>
      <c r="J33015" s="13"/>
      <c r="K33015" s="21"/>
    </row>
    <row r="33016">
      <c r="D33016" s="13"/>
      <c r="E33016" s="21"/>
      <c r="G33016" s="13"/>
      <c r="H33016" s="13"/>
      <c r="J33016" s="13"/>
      <c r="K33016" s="21"/>
    </row>
    <row r="33017">
      <c r="D33017" s="13"/>
      <c r="E33017" s="21"/>
      <c r="G33017" s="13"/>
      <c r="H33017" s="13"/>
      <c r="J33017" s="13"/>
      <c r="K33017" s="21"/>
    </row>
    <row r="33018">
      <c r="D33018" s="13"/>
      <c r="E33018" s="21"/>
      <c r="G33018" s="13"/>
      <c r="H33018" s="13"/>
      <c r="J33018" s="13"/>
      <c r="K33018" s="21"/>
    </row>
    <row r="33019">
      <c r="D33019" s="13"/>
      <c r="E33019" s="21"/>
      <c r="G33019" s="13"/>
      <c r="H33019" s="13"/>
      <c r="J33019" s="13"/>
      <c r="K33019" s="21"/>
    </row>
    <row r="33020">
      <c r="D33020" s="13"/>
      <c r="E33020" s="21"/>
      <c r="G33020" s="13"/>
      <c r="H33020" s="13"/>
      <c r="J33020" s="13"/>
      <c r="K33020" s="21"/>
    </row>
    <row r="33021">
      <c r="D33021" s="13"/>
      <c r="E33021" s="21"/>
      <c r="G33021" s="13"/>
      <c r="H33021" s="13"/>
      <c r="J33021" s="13"/>
      <c r="K33021" s="21"/>
    </row>
    <row r="33022">
      <c r="D33022" s="13"/>
      <c r="E33022" s="21"/>
      <c r="G33022" s="13"/>
      <c r="H33022" s="13"/>
      <c r="J33022" s="13"/>
      <c r="K33022" s="21"/>
    </row>
    <row r="33023">
      <c r="D33023" s="13"/>
      <c r="E33023" s="21"/>
      <c r="G33023" s="13"/>
      <c r="H33023" s="13"/>
      <c r="J33023" s="13"/>
      <c r="K33023" s="21"/>
    </row>
    <row r="33024">
      <c r="D33024" s="13"/>
      <c r="E33024" s="21"/>
      <c r="G33024" s="13"/>
      <c r="H33024" s="13"/>
      <c r="J33024" s="13"/>
      <c r="K33024" s="21"/>
    </row>
    <row r="33025">
      <c r="D33025" s="13"/>
      <c r="E33025" s="21"/>
      <c r="G33025" s="13"/>
      <c r="H33025" s="13"/>
      <c r="J33025" s="13"/>
      <c r="K33025" s="21"/>
    </row>
    <row r="33026">
      <c r="D33026" s="13"/>
      <c r="E33026" s="21"/>
      <c r="G33026" s="13"/>
      <c r="H33026" s="13"/>
      <c r="J33026" s="13"/>
      <c r="K33026" s="21"/>
    </row>
    <row r="33027">
      <c r="D33027" s="13"/>
      <c r="E33027" s="21"/>
      <c r="G33027" s="13"/>
      <c r="H33027" s="13"/>
      <c r="J33027" s="13"/>
      <c r="K33027" s="21"/>
    </row>
    <row r="33028">
      <c r="D33028" s="13"/>
      <c r="E33028" s="21"/>
      <c r="G33028" s="13"/>
      <c r="H33028" s="13"/>
      <c r="J33028" s="13"/>
      <c r="K33028" s="21"/>
    </row>
    <row r="33029">
      <c r="D33029" s="13"/>
      <c r="E33029" s="21"/>
      <c r="G33029" s="13"/>
      <c r="H33029" s="13"/>
      <c r="J33029" s="13"/>
      <c r="K33029" s="21"/>
    </row>
    <row r="33030">
      <c r="D33030" s="13"/>
      <c r="E33030" s="21"/>
      <c r="G33030" s="13"/>
      <c r="H33030" s="13"/>
      <c r="J33030" s="13"/>
      <c r="K33030" s="21"/>
    </row>
    <row r="33031">
      <c r="D33031" s="13"/>
      <c r="E33031" s="21"/>
      <c r="G33031" s="13"/>
      <c r="H33031" s="13"/>
      <c r="J33031" s="13"/>
      <c r="K33031" s="21"/>
    </row>
    <row r="33032">
      <c r="D33032" s="13"/>
      <c r="E33032" s="21"/>
      <c r="G33032" s="13"/>
      <c r="H33032" s="13"/>
      <c r="J33032" s="13"/>
      <c r="K33032" s="21"/>
    </row>
    <row r="33033">
      <c r="D33033" s="13"/>
      <c r="E33033" s="21"/>
      <c r="G33033" s="13"/>
      <c r="H33033" s="13"/>
      <c r="J33033" s="13"/>
      <c r="K33033" s="21"/>
    </row>
    <row r="33034">
      <c r="D33034" s="13"/>
      <c r="E33034" s="21"/>
      <c r="G33034" s="13"/>
      <c r="H33034" s="13"/>
      <c r="J33034" s="13"/>
      <c r="K33034" s="21"/>
    </row>
    <row r="33035">
      <c r="D33035" s="13"/>
      <c r="E33035" s="21"/>
      <c r="G33035" s="13"/>
      <c r="H33035" s="13"/>
      <c r="J33035" s="13"/>
      <c r="K33035" s="21"/>
    </row>
    <row r="33036">
      <c r="D33036" s="13"/>
      <c r="E33036" s="21"/>
      <c r="G33036" s="13"/>
      <c r="H33036" s="13"/>
      <c r="J33036" s="13"/>
      <c r="K33036" s="21"/>
    </row>
    <row r="33037">
      <c r="D33037" s="13"/>
      <c r="E33037" s="21"/>
      <c r="G33037" s="13"/>
      <c r="H33037" s="13"/>
      <c r="J33037" s="13"/>
      <c r="K33037" s="21"/>
    </row>
    <row r="33038">
      <c r="D33038" s="13"/>
      <c r="E33038" s="21"/>
      <c r="G33038" s="13"/>
      <c r="H33038" s="13"/>
      <c r="J33038" s="13"/>
      <c r="K33038" s="21"/>
    </row>
    <row r="33039">
      <c r="D33039" s="13"/>
      <c r="E33039" s="21"/>
      <c r="G33039" s="13"/>
      <c r="H33039" s="13"/>
      <c r="J33039" s="13"/>
      <c r="K33039" s="21"/>
    </row>
    <row r="33040">
      <c r="D33040" s="13"/>
      <c r="E33040" s="21"/>
      <c r="G33040" s="13"/>
      <c r="H33040" s="13"/>
      <c r="J33040" s="13"/>
      <c r="K33040" s="21"/>
    </row>
    <row r="33041">
      <c r="D33041" s="13"/>
      <c r="E33041" s="21"/>
      <c r="G33041" s="13"/>
      <c r="H33041" s="13"/>
      <c r="J33041" s="13"/>
      <c r="K33041" s="21"/>
    </row>
    <row r="33042">
      <c r="D33042" s="13"/>
      <c r="E33042" s="21"/>
      <c r="G33042" s="13"/>
      <c r="H33042" s="13"/>
      <c r="J33042" s="13"/>
      <c r="K33042" s="21"/>
    </row>
    <row r="33043">
      <c r="D33043" s="13"/>
      <c r="E33043" s="21"/>
      <c r="G33043" s="13"/>
      <c r="H33043" s="13"/>
      <c r="J33043" s="13"/>
      <c r="K33043" s="21"/>
    </row>
    <row r="33044">
      <c r="D33044" s="13"/>
      <c r="E33044" s="21"/>
      <c r="G33044" s="13"/>
      <c r="H33044" s="13"/>
      <c r="J33044" s="13"/>
      <c r="K33044" s="21"/>
    </row>
    <row r="33045">
      <c r="D33045" s="13"/>
      <c r="E33045" s="21"/>
      <c r="G33045" s="13"/>
      <c r="H33045" s="13"/>
      <c r="J33045" s="13"/>
      <c r="K33045" s="21"/>
    </row>
    <row r="33046">
      <c r="D33046" s="13"/>
      <c r="E33046" s="21"/>
      <c r="G33046" s="13"/>
      <c r="H33046" s="13"/>
      <c r="J33046" s="13"/>
      <c r="K33046" s="21"/>
    </row>
    <row r="33047">
      <c r="D33047" s="13"/>
      <c r="E33047" s="21"/>
      <c r="G33047" s="13"/>
      <c r="H33047" s="13"/>
      <c r="J33047" s="13"/>
      <c r="K33047" s="21"/>
    </row>
    <row r="33048">
      <c r="D33048" s="13"/>
      <c r="E33048" s="21"/>
      <c r="G33048" s="13"/>
      <c r="H33048" s="13"/>
      <c r="J33048" s="13"/>
      <c r="K33048" s="21"/>
    </row>
    <row r="33049">
      <c r="D33049" s="13"/>
      <c r="E33049" s="21"/>
      <c r="G33049" s="13"/>
      <c r="H33049" s="13"/>
      <c r="J33049" s="13"/>
      <c r="K33049" s="21"/>
    </row>
    <row r="33050">
      <c r="D33050" s="13"/>
      <c r="E33050" s="21"/>
      <c r="G33050" s="13"/>
      <c r="H33050" s="13"/>
      <c r="J33050" s="13"/>
      <c r="K33050" s="21"/>
    </row>
    <row r="33051">
      <c r="D33051" s="13"/>
      <c r="E33051" s="21"/>
      <c r="G33051" s="13"/>
      <c r="H33051" s="13"/>
      <c r="J33051" s="13"/>
      <c r="K33051" s="21"/>
    </row>
    <row r="33052">
      <c r="D33052" s="13"/>
      <c r="E33052" s="21"/>
      <c r="G33052" s="13"/>
      <c r="H33052" s="13"/>
      <c r="J33052" s="13"/>
      <c r="K33052" s="21"/>
    </row>
    <row r="33053">
      <c r="D33053" s="13"/>
      <c r="E33053" s="21"/>
      <c r="G33053" s="13"/>
      <c r="H33053" s="13"/>
      <c r="J33053" s="13"/>
      <c r="K33053" s="21"/>
    </row>
    <row r="33054">
      <c r="D33054" s="13"/>
      <c r="E33054" s="21"/>
      <c r="G33054" s="13"/>
      <c r="H33054" s="13"/>
      <c r="J33054" s="13"/>
      <c r="K33054" s="21"/>
    </row>
    <row r="33055">
      <c r="D33055" s="13"/>
      <c r="E33055" s="21"/>
      <c r="G33055" s="13"/>
      <c r="H33055" s="13"/>
      <c r="J33055" s="13"/>
      <c r="K33055" s="21"/>
    </row>
    <row r="33056">
      <c r="D33056" s="13"/>
      <c r="E33056" s="21"/>
      <c r="G33056" s="13"/>
      <c r="H33056" s="13"/>
      <c r="J33056" s="13"/>
      <c r="K33056" s="21"/>
    </row>
    <row r="33057">
      <c r="D33057" s="13"/>
      <c r="E33057" s="21"/>
      <c r="G33057" s="13"/>
      <c r="H33057" s="13"/>
      <c r="J33057" s="13"/>
      <c r="K33057" s="21"/>
    </row>
    <row r="33058">
      <c r="D33058" s="13"/>
      <c r="E33058" s="21"/>
      <c r="G33058" s="13"/>
      <c r="H33058" s="13"/>
      <c r="J33058" s="13"/>
      <c r="K33058" s="21"/>
    </row>
    <row r="33059">
      <c r="D33059" s="13"/>
      <c r="E33059" s="21"/>
      <c r="G33059" s="13"/>
      <c r="H33059" s="13"/>
      <c r="J33059" s="13"/>
      <c r="K33059" s="21"/>
    </row>
    <row r="33060">
      <c r="D33060" s="13"/>
      <c r="E33060" s="21"/>
      <c r="G33060" s="13"/>
      <c r="H33060" s="13"/>
      <c r="J33060" s="13"/>
      <c r="K33060" s="21"/>
    </row>
    <row r="33061">
      <c r="D33061" s="13"/>
      <c r="E33061" s="21"/>
      <c r="G33061" s="13"/>
      <c r="H33061" s="13"/>
      <c r="J33061" s="13"/>
      <c r="K33061" s="21"/>
    </row>
    <row r="33062">
      <c r="D33062" s="13"/>
      <c r="E33062" s="21"/>
      <c r="G33062" s="13"/>
      <c r="H33062" s="13"/>
      <c r="J33062" s="13"/>
      <c r="K33062" s="21"/>
    </row>
    <row r="33063">
      <c r="D33063" s="13"/>
      <c r="E33063" s="21"/>
      <c r="G33063" s="13"/>
      <c r="H33063" s="13"/>
      <c r="J33063" s="13"/>
      <c r="K33063" s="21"/>
    </row>
    <row r="33064">
      <c r="D33064" s="13"/>
      <c r="E33064" s="21"/>
      <c r="G33064" s="13"/>
      <c r="H33064" s="13"/>
      <c r="J33064" s="13"/>
      <c r="K33064" s="21"/>
    </row>
    <row r="33065">
      <c r="D33065" s="13"/>
      <c r="E33065" s="21"/>
      <c r="G33065" s="13"/>
      <c r="H33065" s="13"/>
      <c r="J33065" s="13"/>
      <c r="K33065" s="21"/>
    </row>
    <row r="33066">
      <c r="D33066" s="13"/>
      <c r="E33066" s="21"/>
      <c r="G33066" s="13"/>
      <c r="H33066" s="13"/>
      <c r="J33066" s="13"/>
      <c r="K33066" s="21"/>
    </row>
    <row r="33067">
      <c r="D33067" s="13"/>
      <c r="E33067" s="21"/>
      <c r="G33067" s="13"/>
      <c r="H33067" s="13"/>
      <c r="J33067" s="13"/>
      <c r="K33067" s="21"/>
    </row>
    <row r="33068">
      <c r="D33068" s="13"/>
      <c r="E33068" s="21"/>
      <c r="G33068" s="13"/>
      <c r="H33068" s="13"/>
      <c r="J33068" s="13"/>
      <c r="K33068" s="21"/>
    </row>
    <row r="33069">
      <c r="D33069" s="13"/>
      <c r="E33069" s="21"/>
      <c r="G33069" s="13"/>
      <c r="H33069" s="13"/>
      <c r="J33069" s="13"/>
      <c r="K33069" s="21"/>
    </row>
    <row r="33070">
      <c r="D33070" s="13"/>
      <c r="E33070" s="21"/>
      <c r="G33070" s="13"/>
      <c r="H33070" s="13"/>
      <c r="J33070" s="13"/>
      <c r="K33070" s="21"/>
    </row>
    <row r="33071">
      <c r="D33071" s="13"/>
      <c r="E33071" s="21"/>
      <c r="G33071" s="13"/>
      <c r="H33071" s="13"/>
      <c r="J33071" s="13"/>
      <c r="K33071" s="21"/>
    </row>
    <row r="33072">
      <c r="D33072" s="13"/>
      <c r="E33072" s="21"/>
      <c r="G33072" s="13"/>
      <c r="H33072" s="13"/>
      <c r="J33072" s="13"/>
      <c r="K33072" s="21"/>
    </row>
    <row r="33073">
      <c r="D33073" s="13"/>
      <c r="E33073" s="21"/>
      <c r="G33073" s="13"/>
      <c r="H33073" s="13"/>
      <c r="J33073" s="13"/>
      <c r="K33073" s="21"/>
    </row>
    <row r="33074">
      <c r="D33074" s="13"/>
      <c r="E33074" s="21"/>
      <c r="G33074" s="13"/>
      <c r="H33074" s="13"/>
      <c r="J33074" s="13"/>
      <c r="K33074" s="21"/>
    </row>
    <row r="33075">
      <c r="D33075" s="13"/>
      <c r="E33075" s="21"/>
      <c r="G33075" s="13"/>
      <c r="H33075" s="13"/>
      <c r="J33075" s="13"/>
      <c r="K33075" s="21"/>
    </row>
    <row r="33076">
      <c r="D33076" s="13"/>
      <c r="E33076" s="21"/>
      <c r="G33076" s="13"/>
      <c r="H33076" s="13"/>
      <c r="J33076" s="13"/>
      <c r="K33076" s="21"/>
    </row>
    <row r="33077">
      <c r="D33077" s="13"/>
      <c r="E33077" s="21"/>
      <c r="G33077" s="13"/>
      <c r="H33077" s="13"/>
      <c r="J33077" s="13"/>
      <c r="K33077" s="21"/>
    </row>
    <row r="33078">
      <c r="D33078" s="13"/>
      <c r="E33078" s="21"/>
      <c r="G33078" s="13"/>
      <c r="H33078" s="13"/>
      <c r="J33078" s="13"/>
      <c r="K33078" s="21"/>
    </row>
    <row r="33079">
      <c r="D33079" s="13"/>
      <c r="E33079" s="21"/>
      <c r="G33079" s="13"/>
      <c r="H33079" s="13"/>
      <c r="J33079" s="13"/>
      <c r="K33079" s="21"/>
    </row>
    <row r="33080">
      <c r="D33080" s="13"/>
      <c r="E33080" s="21"/>
      <c r="G33080" s="13"/>
      <c r="H33080" s="13"/>
      <c r="J33080" s="13"/>
      <c r="K33080" s="21"/>
    </row>
    <row r="33081">
      <c r="D33081" s="13"/>
      <c r="E33081" s="21"/>
      <c r="G33081" s="13"/>
      <c r="H33081" s="13"/>
      <c r="J33081" s="13"/>
      <c r="K33081" s="21"/>
    </row>
    <row r="33082">
      <c r="D33082" s="13"/>
      <c r="E33082" s="21"/>
      <c r="G33082" s="13"/>
      <c r="H33082" s="13"/>
      <c r="J33082" s="13"/>
      <c r="K33082" s="21"/>
    </row>
    <row r="33083">
      <c r="D33083" s="13"/>
      <c r="E33083" s="21"/>
      <c r="G33083" s="13"/>
      <c r="H33083" s="13"/>
      <c r="J33083" s="13"/>
      <c r="K33083" s="21"/>
    </row>
    <row r="33084">
      <c r="D33084" s="13"/>
      <c r="E33084" s="21"/>
      <c r="G33084" s="13"/>
      <c r="H33084" s="13"/>
      <c r="J33084" s="13"/>
      <c r="K33084" s="21"/>
    </row>
    <row r="33085">
      <c r="D33085" s="13"/>
      <c r="E33085" s="21"/>
      <c r="G33085" s="13"/>
      <c r="H33085" s="13"/>
      <c r="J33085" s="13"/>
      <c r="K33085" s="21"/>
    </row>
    <row r="33086">
      <c r="D33086" s="13"/>
      <c r="E33086" s="21"/>
      <c r="G33086" s="13"/>
      <c r="H33086" s="13"/>
      <c r="J33086" s="13"/>
      <c r="K33086" s="21"/>
    </row>
    <row r="33087">
      <c r="D33087" s="13"/>
      <c r="E33087" s="21"/>
      <c r="G33087" s="13"/>
      <c r="H33087" s="13"/>
      <c r="J33087" s="13"/>
      <c r="K33087" s="21"/>
    </row>
    <row r="33088">
      <c r="D33088" s="13"/>
      <c r="E33088" s="21"/>
      <c r="G33088" s="13"/>
      <c r="H33088" s="13"/>
      <c r="J33088" s="13"/>
      <c r="K33088" s="21"/>
    </row>
    <row r="33089">
      <c r="D33089" s="13"/>
      <c r="E33089" s="21"/>
      <c r="G33089" s="13"/>
      <c r="H33089" s="13"/>
      <c r="J33089" s="13"/>
      <c r="K33089" s="21"/>
    </row>
    <row r="33090">
      <c r="D33090" s="13"/>
      <c r="E33090" s="21"/>
      <c r="G33090" s="13"/>
      <c r="H33090" s="13"/>
      <c r="J33090" s="13"/>
      <c r="K33090" s="21"/>
    </row>
    <row r="33091">
      <c r="D33091" s="13"/>
      <c r="E33091" s="21"/>
      <c r="G33091" s="13"/>
      <c r="H33091" s="13"/>
      <c r="J33091" s="13"/>
      <c r="K33091" s="21"/>
    </row>
    <row r="33092">
      <c r="D33092" s="13"/>
      <c r="E33092" s="21"/>
      <c r="G33092" s="13"/>
      <c r="H33092" s="13"/>
      <c r="J33092" s="13"/>
      <c r="K33092" s="21"/>
    </row>
    <row r="33093">
      <c r="D33093" s="13"/>
      <c r="E33093" s="21"/>
      <c r="G33093" s="13"/>
      <c r="H33093" s="13"/>
      <c r="J33093" s="13"/>
      <c r="K33093" s="21"/>
    </row>
    <row r="33094">
      <c r="D33094" s="13"/>
      <c r="E33094" s="21"/>
      <c r="G33094" s="13"/>
      <c r="H33094" s="13"/>
      <c r="J33094" s="13"/>
      <c r="K33094" s="21"/>
    </row>
    <row r="33095">
      <c r="D33095" s="13"/>
      <c r="E33095" s="21"/>
      <c r="G33095" s="13"/>
      <c r="H33095" s="13"/>
      <c r="J33095" s="13"/>
      <c r="K33095" s="21"/>
    </row>
    <row r="33096">
      <c r="D33096" s="13"/>
      <c r="E33096" s="21"/>
      <c r="G33096" s="13"/>
      <c r="H33096" s="13"/>
      <c r="J33096" s="13"/>
      <c r="K33096" s="21"/>
    </row>
    <row r="33097">
      <c r="D33097" s="13"/>
      <c r="E33097" s="21"/>
      <c r="G33097" s="13"/>
      <c r="H33097" s="13"/>
      <c r="J33097" s="13"/>
      <c r="K33097" s="21"/>
    </row>
    <row r="33098">
      <c r="D33098" s="13"/>
      <c r="E33098" s="21"/>
      <c r="G33098" s="13"/>
      <c r="H33098" s="13"/>
      <c r="J33098" s="13"/>
      <c r="K33098" s="21"/>
    </row>
    <row r="33099">
      <c r="D33099" s="13"/>
      <c r="E33099" s="21"/>
      <c r="G33099" s="13"/>
      <c r="H33099" s="13"/>
      <c r="J33099" s="13"/>
      <c r="K33099" s="21"/>
    </row>
    <row r="33100">
      <c r="D33100" s="13"/>
      <c r="E33100" s="21"/>
      <c r="G33100" s="13"/>
      <c r="H33100" s="13"/>
      <c r="J33100" s="13"/>
      <c r="K33100" s="21"/>
    </row>
    <row r="33101">
      <c r="D33101" s="13"/>
      <c r="E33101" s="21"/>
      <c r="G33101" s="13"/>
      <c r="H33101" s="13"/>
      <c r="J33101" s="13"/>
      <c r="K33101" s="21"/>
    </row>
    <row r="33102">
      <c r="D33102" s="13"/>
      <c r="E33102" s="21"/>
      <c r="G33102" s="13"/>
      <c r="H33102" s="13"/>
      <c r="J33102" s="13"/>
      <c r="K33102" s="21"/>
    </row>
    <row r="33103">
      <c r="D33103" s="13"/>
      <c r="E33103" s="21"/>
      <c r="G33103" s="13"/>
      <c r="H33103" s="13"/>
      <c r="J33103" s="13"/>
      <c r="K33103" s="21"/>
    </row>
    <row r="33104">
      <c r="D33104" s="13"/>
      <c r="E33104" s="21"/>
      <c r="G33104" s="13"/>
      <c r="H33104" s="13"/>
      <c r="J33104" s="13"/>
      <c r="K33104" s="21"/>
    </row>
    <row r="33105">
      <c r="D33105" s="13"/>
      <c r="E33105" s="21"/>
      <c r="G33105" s="13"/>
      <c r="H33105" s="13"/>
      <c r="J33105" s="13"/>
      <c r="K33105" s="21"/>
    </row>
    <row r="33106">
      <c r="D33106" s="13"/>
      <c r="E33106" s="21"/>
      <c r="G33106" s="13"/>
      <c r="H33106" s="13"/>
      <c r="J33106" s="13"/>
      <c r="K33106" s="21"/>
    </row>
    <row r="33107">
      <c r="D33107" s="13"/>
      <c r="E33107" s="21"/>
      <c r="G33107" s="13"/>
      <c r="H33107" s="13"/>
      <c r="J33107" s="13"/>
      <c r="K33107" s="21"/>
    </row>
    <row r="33108">
      <c r="D33108" s="13"/>
      <c r="E33108" s="21"/>
      <c r="G33108" s="13"/>
      <c r="H33108" s="13"/>
      <c r="J33108" s="13"/>
      <c r="K33108" s="21"/>
    </row>
    <row r="33109">
      <c r="D33109" s="13"/>
      <c r="E33109" s="21"/>
      <c r="G33109" s="13"/>
      <c r="H33109" s="13"/>
      <c r="J33109" s="13"/>
      <c r="K33109" s="21"/>
    </row>
    <row r="33110">
      <c r="D33110" s="13"/>
      <c r="E33110" s="21"/>
      <c r="G33110" s="13"/>
      <c r="H33110" s="13"/>
      <c r="J33110" s="13"/>
      <c r="K33110" s="21"/>
    </row>
    <row r="33111">
      <c r="D33111" s="13"/>
      <c r="E33111" s="21"/>
      <c r="G33111" s="13"/>
      <c r="H33111" s="13"/>
      <c r="J33111" s="13"/>
      <c r="K33111" s="21"/>
    </row>
    <row r="33112">
      <c r="D33112" s="13"/>
      <c r="E33112" s="21"/>
      <c r="G33112" s="13"/>
      <c r="H33112" s="13"/>
      <c r="J33112" s="13"/>
      <c r="K33112" s="21"/>
    </row>
    <row r="33113">
      <c r="D33113" s="13"/>
      <c r="E33113" s="21"/>
      <c r="G33113" s="13"/>
      <c r="H33113" s="13"/>
      <c r="J33113" s="13"/>
      <c r="K33113" s="21"/>
    </row>
    <row r="33114">
      <c r="D33114" s="13"/>
      <c r="E33114" s="21"/>
      <c r="G33114" s="13"/>
      <c r="H33114" s="13"/>
      <c r="J33114" s="13"/>
      <c r="K33114" s="21"/>
    </row>
    <row r="33115">
      <c r="D33115" s="13"/>
      <c r="E33115" s="21"/>
      <c r="G33115" s="13"/>
      <c r="H33115" s="13"/>
      <c r="J33115" s="13"/>
      <c r="K33115" s="21"/>
    </row>
    <row r="33116">
      <c r="D33116" s="13"/>
      <c r="E33116" s="21"/>
      <c r="G33116" s="13"/>
      <c r="H33116" s="13"/>
      <c r="J33116" s="13"/>
      <c r="K33116" s="21"/>
    </row>
    <row r="33117">
      <c r="D33117" s="13"/>
      <c r="E33117" s="21"/>
      <c r="G33117" s="13"/>
      <c r="H33117" s="13"/>
      <c r="J33117" s="13"/>
      <c r="K33117" s="21"/>
    </row>
    <row r="33118">
      <c r="D33118" s="13"/>
      <c r="E33118" s="21"/>
      <c r="G33118" s="13"/>
      <c r="H33118" s="13"/>
      <c r="J33118" s="13"/>
      <c r="K33118" s="21"/>
    </row>
    <row r="33119">
      <c r="D33119" s="13"/>
      <c r="E33119" s="21"/>
      <c r="G33119" s="13"/>
      <c r="H33119" s="13"/>
      <c r="J33119" s="13"/>
      <c r="K33119" s="21"/>
    </row>
    <row r="33120">
      <c r="D33120" s="13"/>
      <c r="E33120" s="21"/>
      <c r="G33120" s="13"/>
      <c r="H33120" s="13"/>
      <c r="J33120" s="13"/>
      <c r="K33120" s="21"/>
    </row>
    <row r="33121">
      <c r="D33121" s="13"/>
      <c r="E33121" s="21"/>
      <c r="G33121" s="13"/>
      <c r="H33121" s="13"/>
      <c r="J33121" s="13"/>
      <c r="K33121" s="21"/>
    </row>
    <row r="33122">
      <c r="D33122" s="13"/>
      <c r="E33122" s="21"/>
      <c r="G33122" s="13"/>
      <c r="H33122" s="13"/>
      <c r="J33122" s="13"/>
      <c r="K33122" s="21"/>
    </row>
    <row r="33123">
      <c r="D33123" s="13"/>
      <c r="E33123" s="21"/>
      <c r="G33123" s="13"/>
      <c r="H33123" s="13"/>
      <c r="J33123" s="13"/>
      <c r="K33123" s="21"/>
    </row>
    <row r="33124">
      <c r="D33124" s="13"/>
      <c r="E33124" s="21"/>
      <c r="G33124" s="13"/>
      <c r="H33124" s="13"/>
      <c r="J33124" s="13"/>
      <c r="K33124" s="21"/>
    </row>
    <row r="33125">
      <c r="D33125" s="13"/>
      <c r="E33125" s="21"/>
      <c r="G33125" s="13"/>
      <c r="H33125" s="13"/>
      <c r="J33125" s="13"/>
      <c r="K33125" s="21"/>
    </row>
    <row r="33126">
      <c r="D33126" s="13"/>
      <c r="E33126" s="21"/>
      <c r="G33126" s="13"/>
      <c r="H33126" s="13"/>
      <c r="J33126" s="13"/>
      <c r="K33126" s="21"/>
    </row>
    <row r="33127">
      <c r="D33127" s="13"/>
      <c r="E33127" s="21"/>
      <c r="G33127" s="13"/>
      <c r="H33127" s="13"/>
      <c r="J33127" s="13"/>
      <c r="K33127" s="21"/>
    </row>
    <row r="33128">
      <c r="D33128" s="13"/>
      <c r="E33128" s="21"/>
      <c r="G33128" s="13"/>
      <c r="H33128" s="13"/>
      <c r="J33128" s="13"/>
      <c r="K33128" s="21"/>
    </row>
    <row r="33129">
      <c r="D33129" s="13"/>
      <c r="E33129" s="21"/>
      <c r="G33129" s="13"/>
      <c r="H33129" s="13"/>
      <c r="J33129" s="13"/>
      <c r="K33129" s="21"/>
    </row>
    <row r="33130">
      <c r="D33130" s="13"/>
      <c r="E33130" s="21"/>
      <c r="G33130" s="13"/>
      <c r="H33130" s="13"/>
      <c r="J33130" s="13"/>
      <c r="K33130" s="21"/>
    </row>
    <row r="33131">
      <c r="D33131" s="13"/>
      <c r="E33131" s="21"/>
      <c r="G33131" s="13"/>
      <c r="H33131" s="13"/>
      <c r="J33131" s="13"/>
      <c r="K33131" s="21"/>
    </row>
    <row r="33132">
      <c r="D33132" s="13"/>
      <c r="E33132" s="21"/>
      <c r="G33132" s="13"/>
      <c r="H33132" s="13"/>
      <c r="J33132" s="13"/>
      <c r="K33132" s="21"/>
    </row>
    <row r="33133">
      <c r="D33133" s="13"/>
      <c r="E33133" s="21"/>
      <c r="G33133" s="13"/>
      <c r="H33133" s="13"/>
      <c r="J33133" s="13"/>
      <c r="K33133" s="21"/>
    </row>
    <row r="33134">
      <c r="D33134" s="13"/>
      <c r="E33134" s="21"/>
      <c r="G33134" s="13"/>
      <c r="H33134" s="13"/>
      <c r="J33134" s="13"/>
      <c r="K33134" s="21"/>
    </row>
    <row r="33135">
      <c r="D33135" s="13"/>
      <c r="E33135" s="21"/>
      <c r="G33135" s="13"/>
      <c r="H33135" s="13"/>
      <c r="J33135" s="13"/>
      <c r="K33135" s="21"/>
    </row>
    <row r="33136">
      <c r="D33136" s="13"/>
      <c r="E33136" s="21"/>
      <c r="G33136" s="13"/>
      <c r="H33136" s="13"/>
      <c r="J33136" s="13"/>
      <c r="K33136" s="21"/>
    </row>
    <row r="33137">
      <c r="D33137" s="13"/>
      <c r="E33137" s="21"/>
      <c r="G33137" s="13"/>
      <c r="H33137" s="13"/>
      <c r="J33137" s="13"/>
      <c r="K33137" s="21"/>
    </row>
    <row r="33138">
      <c r="D33138" s="13"/>
      <c r="E33138" s="21"/>
      <c r="G33138" s="13"/>
      <c r="H33138" s="13"/>
      <c r="J33138" s="13"/>
      <c r="K33138" s="21"/>
    </row>
    <row r="33139">
      <c r="D33139" s="13"/>
      <c r="E33139" s="21"/>
      <c r="G33139" s="13"/>
      <c r="H33139" s="13"/>
      <c r="J33139" s="13"/>
      <c r="K33139" s="21"/>
    </row>
    <row r="33140">
      <c r="D33140" s="13"/>
      <c r="E33140" s="21"/>
      <c r="G33140" s="13"/>
      <c r="H33140" s="13"/>
      <c r="J33140" s="13"/>
      <c r="K33140" s="21"/>
    </row>
    <row r="33141">
      <c r="D33141" s="13"/>
      <c r="E33141" s="21"/>
      <c r="G33141" s="13"/>
      <c r="H33141" s="13"/>
      <c r="J33141" s="13"/>
      <c r="K33141" s="21"/>
    </row>
    <row r="33142">
      <c r="D33142" s="13"/>
      <c r="E33142" s="21"/>
      <c r="G33142" s="13"/>
      <c r="H33142" s="13"/>
      <c r="J33142" s="13"/>
      <c r="K33142" s="21"/>
    </row>
    <row r="33143">
      <c r="D33143" s="13"/>
      <c r="E33143" s="21"/>
      <c r="G33143" s="13"/>
      <c r="H33143" s="13"/>
      <c r="J33143" s="13"/>
      <c r="K33143" s="21"/>
    </row>
    <row r="33144">
      <c r="D33144" s="13"/>
      <c r="E33144" s="21"/>
      <c r="G33144" s="13"/>
      <c r="H33144" s="13"/>
      <c r="J33144" s="13"/>
      <c r="K33144" s="21"/>
    </row>
    <row r="33145">
      <c r="D33145" s="13"/>
      <c r="E33145" s="21"/>
      <c r="G33145" s="13"/>
      <c r="H33145" s="13"/>
      <c r="J33145" s="13"/>
      <c r="K33145" s="21"/>
    </row>
    <row r="33146">
      <c r="D33146" s="13"/>
      <c r="E33146" s="21"/>
      <c r="G33146" s="13"/>
      <c r="H33146" s="13"/>
      <c r="J33146" s="13"/>
      <c r="K33146" s="21"/>
    </row>
    <row r="33147">
      <c r="D33147" s="13"/>
      <c r="E33147" s="21"/>
      <c r="G33147" s="13"/>
      <c r="H33147" s="13"/>
      <c r="J33147" s="13"/>
      <c r="K33147" s="21"/>
    </row>
    <row r="33148">
      <c r="D33148" s="13"/>
      <c r="E33148" s="21"/>
      <c r="G33148" s="13"/>
      <c r="H33148" s="13"/>
      <c r="J33148" s="13"/>
      <c r="K33148" s="21"/>
    </row>
    <row r="33149">
      <c r="D33149" s="13"/>
      <c r="E33149" s="21"/>
      <c r="G33149" s="13"/>
      <c r="H33149" s="13"/>
      <c r="J33149" s="13"/>
      <c r="K33149" s="21"/>
    </row>
    <row r="33150">
      <c r="D33150" s="13"/>
      <c r="E33150" s="21"/>
      <c r="G33150" s="13"/>
      <c r="H33150" s="13"/>
      <c r="J33150" s="13"/>
      <c r="K33150" s="21"/>
    </row>
    <row r="33151">
      <c r="D33151" s="13"/>
      <c r="E33151" s="21"/>
      <c r="G33151" s="13"/>
      <c r="H33151" s="13"/>
      <c r="J33151" s="13"/>
      <c r="K33151" s="21"/>
    </row>
    <row r="33152">
      <c r="D33152" s="13"/>
      <c r="E33152" s="21"/>
      <c r="G33152" s="13"/>
      <c r="H33152" s="13"/>
      <c r="J33152" s="13"/>
      <c r="K33152" s="21"/>
    </row>
    <row r="33153">
      <c r="D33153" s="13"/>
      <c r="E33153" s="21"/>
      <c r="G33153" s="13"/>
      <c r="H33153" s="13"/>
      <c r="J33153" s="13"/>
      <c r="K33153" s="21"/>
    </row>
    <row r="33154">
      <c r="D33154" s="13"/>
      <c r="E33154" s="21"/>
      <c r="G33154" s="13"/>
      <c r="H33154" s="13"/>
      <c r="J33154" s="13"/>
      <c r="K33154" s="21"/>
    </row>
    <row r="33155">
      <c r="D33155" s="13"/>
      <c r="E33155" s="21"/>
      <c r="G33155" s="13"/>
      <c r="H33155" s="13"/>
      <c r="J33155" s="13"/>
      <c r="K33155" s="21"/>
    </row>
    <row r="33156">
      <c r="D33156" s="13"/>
      <c r="E33156" s="21"/>
      <c r="G33156" s="13"/>
      <c r="H33156" s="13"/>
      <c r="J33156" s="13"/>
      <c r="K33156" s="21"/>
    </row>
    <row r="33157">
      <c r="D33157" s="13"/>
      <c r="E33157" s="21"/>
      <c r="G33157" s="13"/>
      <c r="H33157" s="13"/>
      <c r="J33157" s="13"/>
      <c r="K33157" s="21"/>
    </row>
    <row r="33158">
      <c r="D33158" s="13"/>
      <c r="E33158" s="21"/>
      <c r="G33158" s="13"/>
      <c r="H33158" s="13"/>
      <c r="J33158" s="13"/>
      <c r="K33158" s="21"/>
    </row>
    <row r="33159">
      <c r="D33159" s="13"/>
      <c r="E33159" s="21"/>
      <c r="G33159" s="13"/>
      <c r="H33159" s="13"/>
      <c r="J33159" s="13"/>
      <c r="K33159" s="21"/>
    </row>
    <row r="33160">
      <c r="D33160" s="13"/>
      <c r="E33160" s="21"/>
      <c r="G33160" s="13"/>
      <c r="H33160" s="13"/>
      <c r="J33160" s="13"/>
      <c r="K33160" s="21"/>
    </row>
    <row r="33161">
      <c r="D33161" s="13"/>
      <c r="E33161" s="21"/>
      <c r="G33161" s="13"/>
      <c r="H33161" s="13"/>
      <c r="J33161" s="13"/>
      <c r="K33161" s="21"/>
    </row>
    <row r="33162">
      <c r="D33162" s="13"/>
      <c r="E33162" s="21"/>
      <c r="G33162" s="13"/>
      <c r="H33162" s="13"/>
      <c r="J33162" s="13"/>
      <c r="K33162" s="21"/>
    </row>
    <row r="33163">
      <c r="D33163" s="13"/>
      <c r="E33163" s="21"/>
      <c r="G33163" s="13"/>
      <c r="H33163" s="13"/>
      <c r="J33163" s="13"/>
      <c r="K33163" s="21"/>
    </row>
    <row r="33164">
      <c r="D33164" s="13"/>
      <c r="E33164" s="21"/>
      <c r="G33164" s="13"/>
      <c r="H33164" s="13"/>
      <c r="J33164" s="13"/>
      <c r="K33164" s="21"/>
    </row>
    <row r="33165">
      <c r="D33165" s="13"/>
      <c r="E33165" s="21"/>
      <c r="G33165" s="13"/>
      <c r="H33165" s="13"/>
      <c r="J33165" s="13"/>
      <c r="K33165" s="21"/>
    </row>
    <row r="33166">
      <c r="D33166" s="13"/>
      <c r="E33166" s="21"/>
      <c r="G33166" s="13"/>
      <c r="H33166" s="13"/>
      <c r="J33166" s="13"/>
      <c r="K33166" s="21"/>
    </row>
    <row r="33167">
      <c r="D33167" s="13"/>
      <c r="E33167" s="21"/>
      <c r="G33167" s="13"/>
      <c r="H33167" s="13"/>
      <c r="J33167" s="13"/>
      <c r="K33167" s="21"/>
    </row>
    <row r="33168">
      <c r="D33168" s="13"/>
      <c r="E33168" s="21"/>
      <c r="G33168" s="13"/>
      <c r="H33168" s="13"/>
      <c r="J33168" s="13"/>
      <c r="K33168" s="21"/>
    </row>
    <row r="33169">
      <c r="D33169" s="13"/>
      <c r="E33169" s="21"/>
      <c r="G33169" s="13"/>
      <c r="H33169" s="13"/>
      <c r="J33169" s="13"/>
      <c r="K33169" s="21"/>
    </row>
    <row r="33170">
      <c r="D33170" s="13"/>
      <c r="E33170" s="21"/>
      <c r="G33170" s="13"/>
      <c r="H33170" s="13"/>
      <c r="J33170" s="13"/>
      <c r="K33170" s="21"/>
    </row>
    <row r="33171">
      <c r="D33171" s="13"/>
      <c r="E33171" s="21"/>
      <c r="G33171" s="13"/>
      <c r="H33171" s="13"/>
      <c r="J33171" s="13"/>
      <c r="K33171" s="21"/>
    </row>
    <row r="33172">
      <c r="D33172" s="13"/>
      <c r="E33172" s="21"/>
      <c r="G33172" s="13"/>
      <c r="H33172" s="13"/>
      <c r="J33172" s="13"/>
      <c r="K33172" s="21"/>
    </row>
    <row r="33173">
      <c r="D33173" s="13"/>
      <c r="E33173" s="21"/>
      <c r="G33173" s="13"/>
      <c r="H33173" s="13"/>
      <c r="J33173" s="13"/>
      <c r="K33173" s="21"/>
    </row>
    <row r="33174">
      <c r="D33174" s="13"/>
      <c r="E33174" s="21"/>
      <c r="G33174" s="13"/>
      <c r="H33174" s="13"/>
      <c r="J33174" s="13"/>
      <c r="K33174" s="21"/>
    </row>
    <row r="33175">
      <c r="D33175" s="13"/>
      <c r="E33175" s="21"/>
      <c r="G33175" s="13"/>
      <c r="H33175" s="13"/>
      <c r="J33175" s="13"/>
      <c r="K33175" s="21"/>
    </row>
    <row r="33176">
      <c r="D33176" s="13"/>
      <c r="E33176" s="21"/>
      <c r="G33176" s="13"/>
      <c r="H33176" s="13"/>
      <c r="J33176" s="13"/>
      <c r="K33176" s="21"/>
    </row>
    <row r="33177">
      <c r="D33177" s="13"/>
      <c r="E33177" s="21"/>
      <c r="G33177" s="13"/>
      <c r="H33177" s="13"/>
      <c r="J33177" s="13"/>
      <c r="K33177" s="21"/>
    </row>
    <row r="33178">
      <c r="D33178" s="13"/>
      <c r="E33178" s="21"/>
      <c r="G33178" s="13"/>
      <c r="H33178" s="13"/>
      <c r="J33178" s="13"/>
      <c r="K33178" s="21"/>
    </row>
    <row r="33179">
      <c r="D33179" s="13"/>
      <c r="E33179" s="21"/>
      <c r="G33179" s="13"/>
      <c r="H33179" s="13"/>
      <c r="J33179" s="13"/>
      <c r="K33179" s="21"/>
    </row>
    <row r="33180">
      <c r="D33180" s="13"/>
      <c r="E33180" s="21"/>
      <c r="G33180" s="13"/>
      <c r="H33180" s="13"/>
      <c r="J33180" s="13"/>
      <c r="K33180" s="21"/>
    </row>
    <row r="33181">
      <c r="D33181" s="13"/>
      <c r="E33181" s="21"/>
      <c r="G33181" s="13"/>
      <c r="H33181" s="13"/>
      <c r="J33181" s="13"/>
      <c r="K33181" s="21"/>
    </row>
    <row r="33182">
      <c r="D33182" s="13"/>
      <c r="E33182" s="21"/>
      <c r="G33182" s="13"/>
      <c r="H33182" s="13"/>
      <c r="J33182" s="13"/>
      <c r="K33182" s="21"/>
    </row>
    <row r="33183">
      <c r="D33183" s="13"/>
      <c r="E33183" s="21"/>
      <c r="G33183" s="13"/>
      <c r="H33183" s="13"/>
      <c r="J33183" s="13"/>
      <c r="K33183" s="21"/>
    </row>
    <row r="33184">
      <c r="D33184" s="13"/>
      <c r="E33184" s="21"/>
      <c r="G33184" s="13"/>
      <c r="H33184" s="13"/>
      <c r="J33184" s="13"/>
      <c r="K33184" s="21"/>
    </row>
    <row r="33185">
      <c r="D33185" s="13"/>
      <c r="E33185" s="21"/>
      <c r="G33185" s="13"/>
      <c r="H33185" s="13"/>
      <c r="J33185" s="13"/>
      <c r="K33185" s="21"/>
    </row>
    <row r="33186">
      <c r="D33186" s="13"/>
      <c r="E33186" s="21"/>
      <c r="G33186" s="13"/>
      <c r="H33186" s="13"/>
      <c r="J33186" s="13"/>
      <c r="K33186" s="21"/>
    </row>
    <row r="33187">
      <c r="D33187" s="13"/>
      <c r="E33187" s="21"/>
      <c r="G33187" s="13"/>
      <c r="H33187" s="13"/>
      <c r="J33187" s="13"/>
      <c r="K33187" s="21"/>
    </row>
    <row r="33188">
      <c r="D33188" s="13"/>
      <c r="E33188" s="21"/>
      <c r="G33188" s="13"/>
      <c r="H33188" s="13"/>
      <c r="J33188" s="13"/>
      <c r="K33188" s="21"/>
    </row>
    <row r="33189">
      <c r="D33189" s="13"/>
      <c r="E33189" s="21"/>
      <c r="G33189" s="13"/>
      <c r="H33189" s="13"/>
      <c r="J33189" s="13"/>
      <c r="K33189" s="21"/>
    </row>
    <row r="33190">
      <c r="D33190" s="13"/>
      <c r="E33190" s="21"/>
      <c r="G33190" s="13"/>
      <c r="H33190" s="13"/>
      <c r="J33190" s="13"/>
      <c r="K33190" s="21"/>
    </row>
    <row r="33191">
      <c r="D33191" s="13"/>
      <c r="E33191" s="21"/>
      <c r="G33191" s="13"/>
      <c r="H33191" s="13"/>
      <c r="J33191" s="13"/>
      <c r="K33191" s="21"/>
    </row>
    <row r="33192">
      <c r="D33192" s="13"/>
      <c r="E33192" s="21"/>
      <c r="G33192" s="13"/>
      <c r="H33192" s="13"/>
      <c r="J33192" s="13"/>
      <c r="K33192" s="21"/>
    </row>
    <row r="33193">
      <c r="D33193" s="13"/>
      <c r="E33193" s="21"/>
      <c r="G33193" s="13"/>
      <c r="H33193" s="13"/>
      <c r="J33193" s="13"/>
      <c r="K33193" s="21"/>
    </row>
    <row r="33194">
      <c r="D33194" s="13"/>
      <c r="E33194" s="21"/>
      <c r="G33194" s="13"/>
      <c r="H33194" s="13"/>
      <c r="J33194" s="13"/>
      <c r="K33194" s="21"/>
    </row>
    <row r="33195">
      <c r="D33195" s="13"/>
      <c r="E33195" s="21"/>
      <c r="G33195" s="13"/>
      <c r="H33195" s="13"/>
      <c r="J33195" s="13"/>
      <c r="K33195" s="21"/>
    </row>
    <row r="33196">
      <c r="D33196" s="13"/>
      <c r="E33196" s="21"/>
      <c r="G33196" s="13"/>
      <c r="H33196" s="13"/>
      <c r="J33196" s="13"/>
      <c r="K33196" s="21"/>
    </row>
    <row r="33197">
      <c r="D33197" s="13"/>
      <c r="E33197" s="21"/>
      <c r="G33197" s="13"/>
      <c r="H33197" s="13"/>
      <c r="J33197" s="13"/>
      <c r="K33197" s="21"/>
    </row>
    <row r="33198">
      <c r="D33198" s="13"/>
      <c r="E33198" s="21"/>
      <c r="G33198" s="13"/>
      <c r="H33198" s="13"/>
      <c r="J33198" s="13"/>
      <c r="K33198" s="21"/>
    </row>
    <row r="33199">
      <c r="D33199" s="13"/>
      <c r="E33199" s="21"/>
      <c r="G33199" s="13"/>
      <c r="H33199" s="13"/>
      <c r="J33199" s="13"/>
      <c r="K33199" s="21"/>
    </row>
    <row r="33200">
      <c r="D33200" s="13"/>
      <c r="E33200" s="21"/>
      <c r="G33200" s="13"/>
      <c r="H33200" s="13"/>
      <c r="J33200" s="13"/>
      <c r="K33200" s="21"/>
    </row>
    <row r="33201">
      <c r="D33201" s="13"/>
      <c r="E33201" s="21"/>
      <c r="G33201" s="13"/>
      <c r="H33201" s="13"/>
      <c r="J33201" s="13"/>
      <c r="K33201" s="21"/>
    </row>
    <row r="33202">
      <c r="D33202" s="13"/>
      <c r="E33202" s="21"/>
      <c r="G33202" s="13"/>
      <c r="H33202" s="13"/>
      <c r="J33202" s="13"/>
      <c r="K33202" s="21"/>
    </row>
    <row r="33203">
      <c r="D33203" s="13"/>
      <c r="E33203" s="21"/>
      <c r="G33203" s="13"/>
      <c r="H33203" s="13"/>
      <c r="J33203" s="13"/>
      <c r="K33203" s="21"/>
    </row>
    <row r="33204">
      <c r="D33204" s="13"/>
      <c r="E33204" s="21"/>
      <c r="G33204" s="13"/>
      <c r="H33204" s="13"/>
      <c r="J33204" s="13"/>
      <c r="K33204" s="21"/>
    </row>
    <row r="33205">
      <c r="D33205" s="13"/>
      <c r="E33205" s="21"/>
      <c r="G33205" s="13"/>
      <c r="H33205" s="13"/>
      <c r="J33205" s="13"/>
      <c r="K33205" s="21"/>
    </row>
    <row r="33206">
      <c r="D33206" s="13"/>
      <c r="E33206" s="21"/>
      <c r="G33206" s="13"/>
      <c r="H33206" s="13"/>
      <c r="J33206" s="13"/>
      <c r="K33206" s="21"/>
    </row>
    <row r="33207">
      <c r="D33207" s="13"/>
      <c r="E33207" s="21"/>
      <c r="G33207" s="13"/>
      <c r="H33207" s="13"/>
      <c r="J33207" s="13"/>
      <c r="K33207" s="21"/>
    </row>
    <row r="33208">
      <c r="D33208" s="13"/>
      <c r="E33208" s="21"/>
      <c r="G33208" s="13"/>
      <c r="H33208" s="13"/>
      <c r="J33208" s="13"/>
      <c r="K33208" s="21"/>
    </row>
    <row r="33209">
      <c r="D33209" s="13"/>
      <c r="E33209" s="21"/>
      <c r="G33209" s="13"/>
      <c r="H33209" s="13"/>
      <c r="J33209" s="13"/>
      <c r="K33209" s="21"/>
    </row>
    <row r="33210">
      <c r="D33210" s="13"/>
      <c r="E33210" s="21"/>
      <c r="G33210" s="13"/>
      <c r="H33210" s="13"/>
      <c r="J33210" s="13"/>
      <c r="K33210" s="21"/>
    </row>
    <row r="33211">
      <c r="D33211" s="13"/>
      <c r="E33211" s="21"/>
      <c r="G33211" s="13"/>
      <c r="H33211" s="13"/>
      <c r="J33211" s="13"/>
      <c r="K33211" s="21"/>
    </row>
    <row r="33212">
      <c r="D33212" s="13"/>
      <c r="E33212" s="21"/>
      <c r="G33212" s="13"/>
      <c r="H33212" s="13"/>
      <c r="J33212" s="13"/>
      <c r="K33212" s="21"/>
    </row>
    <row r="33213">
      <c r="D33213" s="13"/>
      <c r="E33213" s="21"/>
      <c r="G33213" s="13"/>
      <c r="H33213" s="13"/>
      <c r="J33213" s="13"/>
      <c r="K33213" s="21"/>
    </row>
    <row r="33214">
      <c r="D33214" s="13"/>
      <c r="E33214" s="21"/>
      <c r="G33214" s="13"/>
      <c r="H33214" s="13"/>
      <c r="J33214" s="13"/>
      <c r="K33214" s="21"/>
    </row>
    <row r="33215">
      <c r="D33215" s="13"/>
      <c r="E33215" s="21"/>
      <c r="G33215" s="13"/>
      <c r="H33215" s="13"/>
      <c r="J33215" s="13"/>
      <c r="K33215" s="21"/>
    </row>
    <row r="33216">
      <c r="D33216" s="13"/>
      <c r="E33216" s="21"/>
      <c r="G33216" s="13"/>
      <c r="H33216" s="13"/>
      <c r="J33216" s="13"/>
      <c r="K33216" s="21"/>
    </row>
    <row r="33217">
      <c r="D33217" s="13"/>
      <c r="E33217" s="21"/>
      <c r="G33217" s="13"/>
      <c r="H33217" s="13"/>
      <c r="J33217" s="13"/>
      <c r="K33217" s="21"/>
    </row>
    <row r="33218">
      <c r="D33218" s="13"/>
      <c r="E33218" s="21"/>
      <c r="G33218" s="13"/>
      <c r="H33218" s="13"/>
      <c r="J33218" s="13"/>
      <c r="K33218" s="21"/>
    </row>
    <row r="33219">
      <c r="D33219" s="13"/>
      <c r="E33219" s="21"/>
      <c r="G33219" s="13"/>
      <c r="H33219" s="13"/>
      <c r="J33219" s="13"/>
      <c r="K33219" s="21"/>
    </row>
    <row r="33220">
      <c r="D33220" s="13"/>
      <c r="E33220" s="21"/>
      <c r="G33220" s="13"/>
      <c r="H33220" s="13"/>
      <c r="J33220" s="13"/>
      <c r="K33220" s="21"/>
    </row>
    <row r="33221">
      <c r="D33221" s="13"/>
      <c r="E33221" s="21"/>
      <c r="G33221" s="13"/>
      <c r="H33221" s="13"/>
      <c r="J33221" s="13"/>
      <c r="K33221" s="21"/>
    </row>
    <row r="33222">
      <c r="D33222" s="13"/>
      <c r="E33222" s="21"/>
      <c r="G33222" s="13"/>
      <c r="H33222" s="13"/>
      <c r="J33222" s="13"/>
      <c r="K33222" s="21"/>
    </row>
    <row r="33223">
      <c r="D33223" s="13"/>
      <c r="E33223" s="21"/>
      <c r="G33223" s="13"/>
      <c r="H33223" s="13"/>
      <c r="J33223" s="13"/>
      <c r="K33223" s="21"/>
    </row>
    <row r="33224">
      <c r="D33224" s="13"/>
      <c r="E33224" s="21"/>
      <c r="G33224" s="13"/>
      <c r="H33224" s="13"/>
      <c r="J33224" s="13"/>
      <c r="K33224" s="21"/>
    </row>
    <row r="33225">
      <c r="D33225" s="13"/>
      <c r="E33225" s="21"/>
      <c r="G33225" s="13"/>
      <c r="H33225" s="13"/>
      <c r="J33225" s="13"/>
      <c r="K33225" s="21"/>
    </row>
    <row r="33226">
      <c r="D33226" s="13"/>
      <c r="E33226" s="21"/>
      <c r="G33226" s="13"/>
      <c r="H33226" s="13"/>
      <c r="J33226" s="13"/>
      <c r="K33226" s="21"/>
    </row>
    <row r="33227">
      <c r="D33227" s="13"/>
      <c r="E33227" s="21"/>
      <c r="G33227" s="13"/>
      <c r="H33227" s="13"/>
      <c r="J33227" s="13"/>
      <c r="K33227" s="21"/>
    </row>
    <row r="33228">
      <c r="D33228" s="13"/>
      <c r="E33228" s="21"/>
      <c r="G33228" s="13"/>
      <c r="H33228" s="13"/>
      <c r="J33228" s="13"/>
      <c r="K33228" s="21"/>
    </row>
    <row r="33229">
      <c r="D33229" s="13"/>
      <c r="E33229" s="21"/>
      <c r="G33229" s="13"/>
      <c r="H33229" s="13"/>
      <c r="J33229" s="13"/>
      <c r="K33229" s="21"/>
    </row>
    <row r="33230">
      <c r="D33230" s="13"/>
      <c r="E33230" s="21"/>
      <c r="G33230" s="13"/>
      <c r="H33230" s="13"/>
      <c r="J33230" s="13"/>
      <c r="K33230" s="21"/>
    </row>
    <row r="33231">
      <c r="D33231" s="13"/>
      <c r="E33231" s="21"/>
      <c r="G33231" s="13"/>
      <c r="H33231" s="13"/>
      <c r="J33231" s="13"/>
      <c r="K33231" s="21"/>
    </row>
    <row r="33232">
      <c r="D33232" s="13"/>
      <c r="E33232" s="21"/>
      <c r="G33232" s="13"/>
      <c r="H33232" s="13"/>
      <c r="J33232" s="13"/>
      <c r="K33232" s="21"/>
    </row>
    <row r="33233">
      <c r="D33233" s="13"/>
      <c r="E33233" s="21"/>
      <c r="G33233" s="13"/>
      <c r="H33233" s="13"/>
      <c r="J33233" s="13"/>
      <c r="K33233" s="21"/>
    </row>
    <row r="33234">
      <c r="D33234" s="13"/>
      <c r="E33234" s="21"/>
      <c r="G33234" s="13"/>
      <c r="H33234" s="13"/>
      <c r="J33234" s="13"/>
      <c r="K33234" s="21"/>
    </row>
    <row r="33235">
      <c r="D33235" s="13"/>
      <c r="E33235" s="21"/>
      <c r="G33235" s="13"/>
      <c r="H33235" s="13"/>
      <c r="J33235" s="13"/>
      <c r="K33235" s="21"/>
    </row>
    <row r="33236">
      <c r="D33236" s="13"/>
      <c r="E33236" s="21"/>
      <c r="G33236" s="13"/>
      <c r="H33236" s="13"/>
      <c r="J33236" s="13"/>
      <c r="K33236" s="21"/>
    </row>
    <row r="33237">
      <c r="D33237" s="13"/>
      <c r="E33237" s="21"/>
      <c r="G33237" s="13"/>
      <c r="H33237" s="13"/>
      <c r="J33237" s="13"/>
      <c r="K33237" s="21"/>
    </row>
    <row r="33238">
      <c r="D33238" s="13"/>
      <c r="E33238" s="21"/>
      <c r="G33238" s="13"/>
      <c r="H33238" s="13"/>
      <c r="J33238" s="13"/>
      <c r="K33238" s="21"/>
    </row>
    <row r="33239">
      <c r="D33239" s="13"/>
      <c r="E33239" s="21"/>
      <c r="G33239" s="13"/>
      <c r="H33239" s="13"/>
      <c r="J33239" s="13"/>
      <c r="K33239" s="21"/>
    </row>
    <row r="33240">
      <c r="D33240" s="13"/>
      <c r="E33240" s="21"/>
      <c r="G33240" s="13"/>
      <c r="H33240" s="13"/>
      <c r="J33240" s="13"/>
      <c r="K33240" s="21"/>
    </row>
    <row r="33241">
      <c r="D33241" s="13"/>
      <c r="E33241" s="21"/>
      <c r="G33241" s="13"/>
      <c r="H33241" s="13"/>
      <c r="J33241" s="13"/>
      <c r="K33241" s="21"/>
    </row>
    <row r="33242">
      <c r="D33242" s="13"/>
      <c r="E33242" s="21"/>
      <c r="G33242" s="13"/>
      <c r="H33242" s="13"/>
      <c r="J33242" s="13"/>
      <c r="K33242" s="21"/>
    </row>
    <row r="33243">
      <c r="D33243" s="13"/>
      <c r="E33243" s="21"/>
      <c r="G33243" s="13"/>
      <c r="H33243" s="13"/>
      <c r="J33243" s="13"/>
      <c r="K33243" s="21"/>
    </row>
    <row r="33244">
      <c r="D33244" s="13"/>
      <c r="E33244" s="21"/>
      <c r="G33244" s="13"/>
      <c r="H33244" s="13"/>
      <c r="J33244" s="13"/>
      <c r="K33244" s="21"/>
    </row>
    <row r="33245">
      <c r="D33245" s="13"/>
      <c r="E33245" s="21"/>
      <c r="G33245" s="13"/>
      <c r="H33245" s="13"/>
      <c r="J33245" s="13"/>
      <c r="K33245" s="21"/>
    </row>
    <row r="33246">
      <c r="D33246" s="13"/>
      <c r="E33246" s="21"/>
      <c r="G33246" s="13"/>
      <c r="H33246" s="13"/>
      <c r="J33246" s="13"/>
      <c r="K33246" s="21"/>
    </row>
    <row r="33247">
      <c r="D33247" s="13"/>
      <c r="E33247" s="21"/>
      <c r="G33247" s="13"/>
      <c r="H33247" s="13"/>
      <c r="J33247" s="13"/>
      <c r="K33247" s="21"/>
    </row>
    <row r="33248">
      <c r="D33248" s="13"/>
      <c r="E33248" s="21"/>
      <c r="G33248" s="13"/>
      <c r="H33248" s="13"/>
      <c r="J33248" s="13"/>
      <c r="K33248" s="21"/>
    </row>
    <row r="33249">
      <c r="D33249" s="13"/>
      <c r="E33249" s="21"/>
      <c r="G33249" s="13"/>
      <c r="H33249" s="13"/>
      <c r="J33249" s="13"/>
      <c r="K33249" s="21"/>
    </row>
    <row r="33250">
      <c r="D33250" s="13"/>
      <c r="E33250" s="21"/>
      <c r="G33250" s="13"/>
      <c r="H33250" s="13"/>
      <c r="J33250" s="13"/>
      <c r="K33250" s="21"/>
    </row>
    <row r="33251">
      <c r="D33251" s="13"/>
      <c r="E33251" s="21"/>
      <c r="G33251" s="13"/>
      <c r="H33251" s="13"/>
      <c r="J33251" s="13"/>
      <c r="K33251" s="21"/>
    </row>
    <row r="33252">
      <c r="D33252" s="13"/>
      <c r="E33252" s="21"/>
      <c r="G33252" s="13"/>
      <c r="H33252" s="13"/>
      <c r="J33252" s="13"/>
      <c r="K33252" s="21"/>
    </row>
    <row r="33253">
      <c r="D33253" s="13"/>
      <c r="E33253" s="21"/>
      <c r="G33253" s="13"/>
      <c r="H33253" s="13"/>
      <c r="J33253" s="13"/>
      <c r="K33253" s="21"/>
    </row>
    <row r="33254">
      <c r="D33254" s="13"/>
      <c r="E33254" s="21"/>
      <c r="G33254" s="13"/>
      <c r="H33254" s="13"/>
      <c r="J33254" s="13"/>
      <c r="K33254" s="21"/>
    </row>
    <row r="33255">
      <c r="D33255" s="13"/>
      <c r="E33255" s="21"/>
      <c r="G33255" s="13"/>
      <c r="H33255" s="13"/>
      <c r="J33255" s="13"/>
      <c r="K33255" s="21"/>
    </row>
    <row r="33256">
      <c r="D33256" s="13"/>
      <c r="E33256" s="21"/>
      <c r="G33256" s="13"/>
      <c r="H33256" s="13"/>
      <c r="J33256" s="13"/>
      <c r="K33256" s="21"/>
    </row>
    <row r="33257">
      <c r="D33257" s="13"/>
      <c r="E33257" s="21"/>
      <c r="G33257" s="13"/>
      <c r="H33257" s="13"/>
      <c r="J33257" s="13"/>
      <c r="K33257" s="21"/>
    </row>
    <row r="33258">
      <c r="D33258" s="13"/>
      <c r="E33258" s="21"/>
      <c r="G33258" s="13"/>
      <c r="H33258" s="13"/>
      <c r="J33258" s="13"/>
      <c r="K33258" s="21"/>
    </row>
    <row r="33259">
      <c r="D33259" s="13"/>
      <c r="E33259" s="21"/>
      <c r="G33259" s="13"/>
      <c r="H33259" s="13"/>
      <c r="J33259" s="13"/>
      <c r="K33259" s="21"/>
    </row>
    <row r="33260">
      <c r="D33260" s="13"/>
      <c r="E33260" s="21"/>
      <c r="G33260" s="13"/>
      <c r="H33260" s="13"/>
      <c r="J33260" s="13"/>
      <c r="K33260" s="21"/>
    </row>
    <row r="33261">
      <c r="D33261" s="13"/>
      <c r="E33261" s="21"/>
      <c r="G33261" s="13"/>
      <c r="H33261" s="13"/>
      <c r="J33261" s="13"/>
      <c r="K33261" s="21"/>
    </row>
    <row r="33262">
      <c r="D33262" s="13"/>
      <c r="E33262" s="21"/>
      <c r="G33262" s="13"/>
      <c r="H33262" s="13"/>
      <c r="J33262" s="13"/>
      <c r="K33262" s="21"/>
    </row>
    <row r="33263">
      <c r="D33263" s="13"/>
      <c r="E33263" s="21"/>
      <c r="G33263" s="13"/>
      <c r="H33263" s="13"/>
      <c r="J33263" s="13"/>
      <c r="K33263" s="21"/>
    </row>
    <row r="33264">
      <c r="D33264" s="13"/>
      <c r="E33264" s="21"/>
      <c r="G33264" s="13"/>
      <c r="H33264" s="13"/>
      <c r="J33264" s="13"/>
      <c r="K33264" s="21"/>
    </row>
    <row r="33265">
      <c r="D33265" s="13"/>
      <c r="E33265" s="21"/>
      <c r="G33265" s="13"/>
      <c r="H33265" s="13"/>
      <c r="J33265" s="13"/>
      <c r="K33265" s="21"/>
    </row>
    <row r="33266">
      <c r="D33266" s="13"/>
      <c r="E33266" s="21"/>
      <c r="G33266" s="13"/>
      <c r="H33266" s="13"/>
      <c r="J33266" s="13"/>
      <c r="K33266" s="21"/>
    </row>
    <row r="33267">
      <c r="D33267" s="13"/>
      <c r="E33267" s="21"/>
      <c r="G33267" s="13"/>
      <c r="H33267" s="13"/>
      <c r="J33267" s="13"/>
      <c r="K33267" s="21"/>
    </row>
    <row r="33268">
      <c r="D33268" s="13"/>
      <c r="E33268" s="21"/>
      <c r="G33268" s="13"/>
      <c r="H33268" s="13"/>
      <c r="J33268" s="13"/>
      <c r="K33268" s="21"/>
    </row>
    <row r="33269">
      <c r="D33269" s="13"/>
      <c r="E33269" s="21"/>
      <c r="G33269" s="13"/>
      <c r="H33269" s="13"/>
      <c r="J33269" s="13"/>
      <c r="K33269" s="21"/>
    </row>
    <row r="33270">
      <c r="D33270" s="13"/>
      <c r="E33270" s="21"/>
      <c r="G33270" s="13"/>
      <c r="H33270" s="13"/>
      <c r="J33270" s="13"/>
      <c r="K33270" s="21"/>
    </row>
    <row r="33271">
      <c r="D33271" s="13"/>
      <c r="E33271" s="21"/>
      <c r="G33271" s="13"/>
      <c r="H33271" s="13"/>
      <c r="J33271" s="13"/>
      <c r="K33271" s="21"/>
    </row>
    <row r="33272">
      <c r="D33272" s="13"/>
      <c r="E33272" s="21"/>
      <c r="G33272" s="13"/>
      <c r="H33272" s="13"/>
      <c r="J33272" s="13"/>
      <c r="K33272" s="21"/>
    </row>
    <row r="33273">
      <c r="D33273" s="13"/>
      <c r="E33273" s="21"/>
      <c r="G33273" s="13"/>
      <c r="H33273" s="13"/>
      <c r="J33273" s="13"/>
      <c r="K33273" s="21"/>
    </row>
    <row r="33274">
      <c r="D33274" s="13"/>
      <c r="E33274" s="21"/>
      <c r="G33274" s="13"/>
      <c r="H33274" s="13"/>
      <c r="J33274" s="13"/>
      <c r="K33274" s="21"/>
    </row>
    <row r="33275">
      <c r="D33275" s="13"/>
      <c r="E33275" s="21"/>
      <c r="G33275" s="13"/>
      <c r="H33275" s="13"/>
      <c r="J33275" s="13"/>
      <c r="K33275" s="21"/>
    </row>
    <row r="33276">
      <c r="D33276" s="13"/>
      <c r="E33276" s="21"/>
      <c r="G33276" s="13"/>
      <c r="H33276" s="13"/>
      <c r="J33276" s="13"/>
      <c r="K33276" s="21"/>
    </row>
    <row r="33277">
      <c r="D33277" s="13"/>
      <c r="E33277" s="21"/>
      <c r="G33277" s="13"/>
      <c r="H33277" s="13"/>
      <c r="J33277" s="13"/>
      <c r="K33277" s="21"/>
    </row>
    <row r="33278">
      <c r="D33278" s="13"/>
      <c r="E33278" s="21"/>
      <c r="G33278" s="13"/>
      <c r="H33278" s="13"/>
      <c r="J33278" s="13"/>
      <c r="K33278" s="21"/>
    </row>
    <row r="33279">
      <c r="D33279" s="13"/>
      <c r="E33279" s="21"/>
      <c r="G33279" s="13"/>
      <c r="H33279" s="13"/>
      <c r="J33279" s="13"/>
      <c r="K33279" s="21"/>
    </row>
    <row r="33280">
      <c r="D33280" s="13"/>
      <c r="E33280" s="21"/>
      <c r="G33280" s="13"/>
      <c r="H33280" s="13"/>
      <c r="J33280" s="13"/>
      <c r="K33280" s="21"/>
    </row>
    <row r="33281">
      <c r="D33281" s="13"/>
      <c r="E33281" s="21"/>
      <c r="G33281" s="13"/>
      <c r="H33281" s="13"/>
      <c r="J33281" s="13"/>
      <c r="K33281" s="21"/>
    </row>
    <row r="33282">
      <c r="D33282" s="13"/>
      <c r="E33282" s="21"/>
      <c r="G33282" s="13"/>
      <c r="H33282" s="13"/>
      <c r="J33282" s="13"/>
      <c r="K33282" s="21"/>
    </row>
    <row r="33283">
      <c r="D33283" s="13"/>
      <c r="E33283" s="21"/>
      <c r="G33283" s="13"/>
      <c r="H33283" s="13"/>
      <c r="J33283" s="13"/>
      <c r="K33283" s="21"/>
    </row>
    <row r="33284">
      <c r="D33284" s="13"/>
      <c r="E33284" s="21"/>
      <c r="G33284" s="13"/>
      <c r="H33284" s="13"/>
      <c r="J33284" s="13"/>
      <c r="K33284" s="21"/>
    </row>
    <row r="33285">
      <c r="D33285" s="13"/>
      <c r="E33285" s="21"/>
      <c r="G33285" s="13"/>
      <c r="H33285" s="13"/>
      <c r="J33285" s="13"/>
      <c r="K33285" s="21"/>
    </row>
    <row r="33286">
      <c r="D33286" s="13"/>
      <c r="E33286" s="21"/>
      <c r="G33286" s="13"/>
      <c r="H33286" s="13"/>
      <c r="J33286" s="13"/>
      <c r="K33286" s="21"/>
    </row>
    <row r="33287">
      <c r="D33287" s="13"/>
      <c r="E33287" s="21"/>
      <c r="G33287" s="13"/>
      <c r="H33287" s="13"/>
      <c r="J33287" s="13"/>
      <c r="K33287" s="21"/>
    </row>
    <row r="33288">
      <c r="D33288" s="13"/>
      <c r="E33288" s="21"/>
      <c r="G33288" s="13"/>
      <c r="H33288" s="13"/>
      <c r="J33288" s="13"/>
      <c r="K33288" s="21"/>
    </row>
    <row r="33289">
      <c r="D33289" s="13"/>
      <c r="E33289" s="21"/>
      <c r="G33289" s="13"/>
      <c r="H33289" s="13"/>
      <c r="J33289" s="13"/>
      <c r="K33289" s="21"/>
    </row>
    <row r="33290">
      <c r="D33290" s="13"/>
      <c r="E33290" s="21"/>
      <c r="G33290" s="13"/>
      <c r="H33290" s="13"/>
      <c r="J33290" s="13"/>
      <c r="K33290" s="21"/>
    </row>
    <row r="33291">
      <c r="D33291" s="13"/>
      <c r="E33291" s="21"/>
      <c r="G33291" s="13"/>
      <c r="H33291" s="13"/>
      <c r="J33291" s="13"/>
      <c r="K33291" s="21"/>
    </row>
    <row r="33292">
      <c r="D33292" s="13"/>
      <c r="E33292" s="21"/>
      <c r="G33292" s="13"/>
      <c r="H33292" s="13"/>
      <c r="J33292" s="13"/>
      <c r="K33292" s="21"/>
    </row>
    <row r="33293">
      <c r="D33293" s="13"/>
      <c r="E33293" s="21"/>
      <c r="G33293" s="13"/>
      <c r="H33293" s="13"/>
      <c r="J33293" s="13"/>
      <c r="K33293" s="21"/>
    </row>
    <row r="33294">
      <c r="D33294" s="13"/>
      <c r="E33294" s="21"/>
      <c r="G33294" s="13"/>
      <c r="H33294" s="13"/>
      <c r="J33294" s="13"/>
      <c r="K33294" s="21"/>
    </row>
    <row r="33295">
      <c r="D33295" s="13"/>
      <c r="E33295" s="21"/>
      <c r="G33295" s="13"/>
      <c r="H33295" s="13"/>
      <c r="J33295" s="13"/>
      <c r="K33295" s="21"/>
    </row>
    <row r="33296">
      <c r="D33296" s="13"/>
      <c r="E33296" s="21"/>
      <c r="G33296" s="13"/>
      <c r="H33296" s="13"/>
      <c r="J33296" s="13"/>
      <c r="K33296" s="21"/>
    </row>
    <row r="33297">
      <c r="D33297" s="13"/>
      <c r="E33297" s="21"/>
      <c r="G33297" s="13"/>
      <c r="H33297" s="13"/>
      <c r="J33297" s="13"/>
      <c r="K33297" s="21"/>
    </row>
    <row r="33298">
      <c r="D33298" s="13"/>
      <c r="E33298" s="21"/>
      <c r="G33298" s="13"/>
      <c r="H33298" s="13"/>
      <c r="J33298" s="13"/>
      <c r="K33298" s="21"/>
    </row>
    <row r="33299">
      <c r="D33299" s="13"/>
      <c r="E33299" s="21"/>
      <c r="G33299" s="13"/>
      <c r="H33299" s="13"/>
      <c r="J33299" s="13"/>
      <c r="K33299" s="21"/>
    </row>
    <row r="33300">
      <c r="D33300" s="13"/>
      <c r="E33300" s="21"/>
      <c r="G33300" s="13"/>
      <c r="H33300" s="13"/>
      <c r="J33300" s="13"/>
      <c r="K33300" s="21"/>
    </row>
    <row r="33301">
      <c r="D33301" s="13"/>
      <c r="E33301" s="21"/>
      <c r="G33301" s="13"/>
      <c r="H33301" s="13"/>
      <c r="J33301" s="13"/>
      <c r="K33301" s="21"/>
    </row>
    <row r="33302">
      <c r="D33302" s="13"/>
      <c r="E33302" s="21"/>
      <c r="G33302" s="13"/>
      <c r="H33302" s="13"/>
      <c r="J33302" s="13"/>
      <c r="K33302" s="21"/>
    </row>
    <row r="33303">
      <c r="D33303" s="13"/>
      <c r="E33303" s="21"/>
      <c r="G33303" s="13"/>
      <c r="H33303" s="13"/>
      <c r="J33303" s="13"/>
      <c r="K33303" s="21"/>
    </row>
    <row r="33304">
      <c r="D33304" s="13"/>
      <c r="E33304" s="21"/>
      <c r="G33304" s="13"/>
      <c r="H33304" s="13"/>
      <c r="J33304" s="13"/>
      <c r="K33304" s="21"/>
    </row>
    <row r="33305">
      <c r="D33305" s="13"/>
      <c r="E33305" s="21"/>
      <c r="G33305" s="13"/>
      <c r="H33305" s="13"/>
      <c r="J33305" s="13"/>
      <c r="K33305" s="21"/>
    </row>
    <row r="33306">
      <c r="D33306" s="13"/>
      <c r="E33306" s="21"/>
      <c r="G33306" s="13"/>
      <c r="H33306" s="13"/>
      <c r="J33306" s="13"/>
      <c r="K33306" s="21"/>
    </row>
    <row r="33307">
      <c r="D33307" s="13"/>
      <c r="E33307" s="21"/>
      <c r="G33307" s="13"/>
      <c r="H33307" s="13"/>
      <c r="J33307" s="13"/>
      <c r="K33307" s="21"/>
    </row>
    <row r="33308">
      <c r="D33308" s="13"/>
      <c r="E33308" s="21"/>
      <c r="G33308" s="13"/>
      <c r="H33308" s="13"/>
      <c r="J33308" s="13"/>
      <c r="K33308" s="21"/>
    </row>
    <row r="33309">
      <c r="D33309" s="13"/>
      <c r="E33309" s="21"/>
      <c r="G33309" s="13"/>
      <c r="H33309" s="13"/>
      <c r="J33309" s="13"/>
      <c r="K33309" s="21"/>
    </row>
    <row r="33310">
      <c r="D33310" s="13"/>
      <c r="E33310" s="21"/>
      <c r="G33310" s="13"/>
      <c r="H33310" s="13"/>
      <c r="J33310" s="13"/>
      <c r="K33310" s="21"/>
    </row>
    <row r="33311">
      <c r="D33311" s="13"/>
      <c r="E33311" s="21"/>
      <c r="G33311" s="13"/>
      <c r="H33311" s="13"/>
      <c r="J33311" s="13"/>
      <c r="K33311" s="21"/>
    </row>
    <row r="33312">
      <c r="D33312" s="13"/>
      <c r="E33312" s="21"/>
      <c r="G33312" s="13"/>
      <c r="H33312" s="13"/>
      <c r="J33312" s="13"/>
      <c r="K33312" s="21"/>
    </row>
    <row r="33313">
      <c r="D33313" s="13"/>
      <c r="E33313" s="21"/>
      <c r="G33313" s="13"/>
      <c r="H33313" s="13"/>
      <c r="J33313" s="13"/>
      <c r="K33313" s="21"/>
    </row>
    <row r="33314">
      <c r="D33314" s="13"/>
      <c r="E33314" s="21"/>
      <c r="G33314" s="13"/>
      <c r="H33314" s="13"/>
      <c r="J33314" s="13"/>
      <c r="K33314" s="21"/>
    </row>
    <row r="33315">
      <c r="D33315" s="13"/>
      <c r="E33315" s="21"/>
      <c r="G33315" s="13"/>
      <c r="H33315" s="13"/>
      <c r="J33315" s="13"/>
      <c r="K33315" s="21"/>
    </row>
    <row r="33316">
      <c r="D33316" s="13"/>
      <c r="E33316" s="21"/>
      <c r="G33316" s="13"/>
      <c r="H33316" s="13"/>
      <c r="J33316" s="13"/>
      <c r="K33316" s="21"/>
    </row>
    <row r="33317">
      <c r="D33317" s="13"/>
      <c r="E33317" s="21"/>
      <c r="G33317" s="13"/>
      <c r="H33317" s="13"/>
      <c r="J33317" s="13"/>
      <c r="K33317" s="21"/>
    </row>
    <row r="33318">
      <c r="D33318" s="13"/>
      <c r="E33318" s="21"/>
      <c r="G33318" s="13"/>
      <c r="H33318" s="13"/>
      <c r="J33318" s="13"/>
      <c r="K33318" s="21"/>
    </row>
    <row r="33319">
      <c r="D33319" s="13"/>
      <c r="E33319" s="21"/>
      <c r="G33319" s="13"/>
      <c r="H33319" s="13"/>
      <c r="J33319" s="13"/>
      <c r="K33319" s="21"/>
    </row>
    <row r="33320">
      <c r="D33320" s="13"/>
      <c r="E33320" s="21"/>
      <c r="G33320" s="13"/>
      <c r="H33320" s="13"/>
      <c r="J33320" s="13"/>
      <c r="K33320" s="21"/>
    </row>
    <row r="33321">
      <c r="D33321" s="13"/>
      <c r="E33321" s="21"/>
      <c r="G33321" s="13"/>
      <c r="H33321" s="13"/>
      <c r="J33321" s="13"/>
      <c r="K33321" s="21"/>
    </row>
    <row r="33322">
      <c r="D33322" s="13"/>
      <c r="E33322" s="21"/>
      <c r="G33322" s="13"/>
      <c r="H33322" s="13"/>
      <c r="J33322" s="13"/>
      <c r="K33322" s="21"/>
    </row>
    <row r="33323">
      <c r="D33323" s="13"/>
      <c r="E33323" s="21"/>
      <c r="G33323" s="13"/>
      <c r="H33323" s="13"/>
      <c r="J33323" s="13"/>
      <c r="K33323" s="21"/>
    </row>
    <row r="33324">
      <c r="D33324" s="13"/>
      <c r="E33324" s="21"/>
      <c r="G33324" s="13"/>
      <c r="H33324" s="13"/>
      <c r="J33324" s="13"/>
      <c r="K33324" s="21"/>
    </row>
    <row r="33325">
      <c r="D33325" s="13"/>
      <c r="E33325" s="21"/>
      <c r="G33325" s="13"/>
      <c r="H33325" s="13"/>
      <c r="J33325" s="13"/>
      <c r="K33325" s="21"/>
    </row>
    <row r="33326">
      <c r="D33326" s="13"/>
      <c r="E33326" s="21"/>
      <c r="G33326" s="13"/>
      <c r="H33326" s="13"/>
      <c r="J33326" s="13"/>
      <c r="K33326" s="21"/>
    </row>
    <row r="33327">
      <c r="D33327" s="13"/>
      <c r="E33327" s="21"/>
      <c r="G33327" s="13"/>
      <c r="H33327" s="13"/>
      <c r="J33327" s="13"/>
      <c r="K33327" s="21"/>
    </row>
    <row r="33328">
      <c r="D33328" s="13"/>
      <c r="E33328" s="21"/>
      <c r="G33328" s="13"/>
      <c r="H33328" s="13"/>
      <c r="J33328" s="13"/>
      <c r="K33328" s="21"/>
    </row>
    <row r="33329">
      <c r="D33329" s="13"/>
      <c r="E33329" s="21"/>
      <c r="G33329" s="13"/>
      <c r="H33329" s="13"/>
      <c r="J33329" s="13"/>
      <c r="K33329" s="21"/>
    </row>
    <row r="33330">
      <c r="D33330" s="13"/>
      <c r="E33330" s="21"/>
      <c r="G33330" s="13"/>
      <c r="H33330" s="13"/>
      <c r="J33330" s="13"/>
      <c r="K33330" s="21"/>
    </row>
    <row r="33331">
      <c r="D33331" s="13"/>
      <c r="E33331" s="21"/>
      <c r="G33331" s="13"/>
      <c r="H33331" s="13"/>
      <c r="J33331" s="13"/>
      <c r="K33331" s="21"/>
    </row>
    <row r="33332">
      <c r="D33332" s="13"/>
      <c r="E33332" s="21"/>
      <c r="G33332" s="13"/>
      <c r="H33332" s="13"/>
      <c r="J33332" s="13"/>
      <c r="K33332" s="21"/>
    </row>
    <row r="33333">
      <c r="D33333" s="13"/>
      <c r="E33333" s="21"/>
      <c r="G33333" s="13"/>
      <c r="H33333" s="13"/>
      <c r="J33333" s="13"/>
      <c r="K33333" s="21"/>
    </row>
    <row r="33334">
      <c r="D33334" s="13"/>
      <c r="E33334" s="21"/>
      <c r="G33334" s="13"/>
      <c r="H33334" s="13"/>
      <c r="J33334" s="13"/>
      <c r="K33334" s="21"/>
    </row>
    <row r="33335">
      <c r="D33335" s="13"/>
      <c r="E33335" s="21"/>
      <c r="G33335" s="13"/>
      <c r="H33335" s="13"/>
      <c r="J33335" s="13"/>
      <c r="K33335" s="21"/>
    </row>
    <row r="33336">
      <c r="D33336" s="13"/>
      <c r="E33336" s="21"/>
      <c r="G33336" s="13"/>
      <c r="H33336" s="13"/>
      <c r="J33336" s="13"/>
      <c r="K33336" s="21"/>
    </row>
    <row r="33337">
      <c r="D33337" s="13"/>
      <c r="E33337" s="21"/>
      <c r="G33337" s="13"/>
      <c r="H33337" s="13"/>
      <c r="J33337" s="13"/>
      <c r="K33337" s="21"/>
    </row>
    <row r="33338">
      <c r="D33338" s="13"/>
      <c r="E33338" s="21"/>
      <c r="G33338" s="13"/>
      <c r="H33338" s="13"/>
      <c r="J33338" s="13"/>
      <c r="K33338" s="21"/>
    </row>
    <row r="33339">
      <c r="D33339" s="13"/>
      <c r="E33339" s="21"/>
      <c r="G33339" s="13"/>
      <c r="H33339" s="13"/>
      <c r="J33339" s="13"/>
      <c r="K33339" s="21"/>
    </row>
    <row r="33340">
      <c r="D33340" s="13"/>
      <c r="E33340" s="21"/>
      <c r="G33340" s="13"/>
      <c r="H33340" s="13"/>
      <c r="J33340" s="13"/>
      <c r="K33340" s="21"/>
    </row>
    <row r="33341">
      <c r="D33341" s="13"/>
      <c r="E33341" s="21"/>
      <c r="G33341" s="13"/>
      <c r="H33341" s="13"/>
      <c r="J33341" s="13"/>
      <c r="K33341" s="21"/>
    </row>
    <row r="33342">
      <c r="D33342" s="13"/>
      <c r="E33342" s="21"/>
      <c r="G33342" s="13"/>
      <c r="H33342" s="13"/>
      <c r="J33342" s="13"/>
      <c r="K33342" s="21"/>
    </row>
    <row r="33343">
      <c r="D33343" s="13"/>
      <c r="E33343" s="21"/>
      <c r="G33343" s="13"/>
      <c r="H33343" s="13"/>
      <c r="J33343" s="13"/>
      <c r="K33343" s="21"/>
    </row>
    <row r="33344">
      <c r="D33344" s="13"/>
      <c r="E33344" s="21"/>
      <c r="G33344" s="13"/>
      <c r="H33344" s="13"/>
      <c r="J33344" s="13"/>
      <c r="K33344" s="21"/>
    </row>
    <row r="33345">
      <c r="D33345" s="13"/>
      <c r="E33345" s="21"/>
      <c r="G33345" s="13"/>
      <c r="H33345" s="13"/>
      <c r="J33345" s="13"/>
      <c r="K33345" s="21"/>
    </row>
    <row r="33346">
      <c r="D33346" s="13"/>
      <c r="E33346" s="21"/>
      <c r="G33346" s="13"/>
      <c r="H33346" s="13"/>
      <c r="J33346" s="13"/>
      <c r="K33346" s="21"/>
    </row>
    <row r="33347">
      <c r="D33347" s="13"/>
      <c r="E33347" s="21"/>
      <c r="G33347" s="13"/>
      <c r="H33347" s="13"/>
      <c r="J33347" s="13"/>
      <c r="K33347" s="21"/>
    </row>
    <row r="33348">
      <c r="D33348" s="13"/>
      <c r="E33348" s="21"/>
      <c r="G33348" s="13"/>
      <c r="H33348" s="13"/>
      <c r="J33348" s="13"/>
      <c r="K33348" s="21"/>
    </row>
    <row r="33349">
      <c r="D33349" s="13"/>
      <c r="E33349" s="21"/>
      <c r="G33349" s="13"/>
      <c r="H33349" s="13"/>
      <c r="J33349" s="13"/>
      <c r="K33349" s="21"/>
    </row>
    <row r="33350">
      <c r="D33350" s="13"/>
      <c r="E33350" s="21"/>
      <c r="G33350" s="13"/>
      <c r="H33350" s="13"/>
      <c r="J33350" s="13"/>
      <c r="K33350" s="21"/>
    </row>
    <row r="33351">
      <c r="D33351" s="13"/>
      <c r="E33351" s="21"/>
      <c r="G33351" s="13"/>
      <c r="H33351" s="13"/>
      <c r="J33351" s="13"/>
      <c r="K33351" s="21"/>
    </row>
    <row r="33352">
      <c r="D33352" s="13"/>
      <c r="E33352" s="21"/>
      <c r="G33352" s="13"/>
      <c r="H33352" s="13"/>
      <c r="J33352" s="13"/>
      <c r="K33352" s="21"/>
    </row>
    <row r="33353">
      <c r="D33353" s="13"/>
      <c r="E33353" s="21"/>
      <c r="G33353" s="13"/>
      <c r="H33353" s="13"/>
      <c r="J33353" s="13"/>
      <c r="K33353" s="21"/>
    </row>
    <row r="33354">
      <c r="D33354" s="13"/>
      <c r="E33354" s="21"/>
      <c r="G33354" s="13"/>
      <c r="H33354" s="13"/>
      <c r="J33354" s="13"/>
      <c r="K33354" s="21"/>
    </row>
    <row r="33355">
      <c r="D33355" s="13"/>
      <c r="E33355" s="21"/>
      <c r="G33355" s="13"/>
      <c r="H33355" s="13"/>
      <c r="J33355" s="13"/>
      <c r="K33355" s="21"/>
    </row>
    <row r="33356">
      <c r="D33356" s="13"/>
      <c r="E33356" s="21"/>
      <c r="G33356" s="13"/>
      <c r="H33356" s="13"/>
      <c r="J33356" s="13"/>
      <c r="K33356" s="21"/>
    </row>
    <row r="33357">
      <c r="D33357" s="13"/>
      <c r="E33357" s="21"/>
      <c r="G33357" s="13"/>
      <c r="H33357" s="13"/>
      <c r="J33357" s="13"/>
      <c r="K33357" s="21"/>
    </row>
    <row r="33358">
      <c r="D33358" s="13"/>
      <c r="E33358" s="21"/>
      <c r="G33358" s="13"/>
      <c r="H33358" s="13"/>
      <c r="J33358" s="13"/>
      <c r="K33358" s="21"/>
    </row>
    <row r="33359">
      <c r="D33359" s="13"/>
      <c r="E33359" s="21"/>
      <c r="G33359" s="13"/>
      <c r="H33359" s="13"/>
      <c r="J33359" s="13"/>
      <c r="K33359" s="21"/>
    </row>
    <row r="33360">
      <c r="D33360" s="13"/>
      <c r="E33360" s="21"/>
      <c r="G33360" s="13"/>
      <c r="H33360" s="13"/>
      <c r="J33360" s="13"/>
      <c r="K33360" s="21"/>
    </row>
    <row r="33361">
      <c r="D33361" s="13"/>
      <c r="E33361" s="21"/>
      <c r="G33361" s="13"/>
      <c r="H33361" s="13"/>
      <c r="J33361" s="13"/>
      <c r="K33361" s="21"/>
    </row>
    <row r="33362">
      <c r="D33362" s="13"/>
      <c r="E33362" s="21"/>
      <c r="G33362" s="13"/>
      <c r="H33362" s="13"/>
      <c r="J33362" s="13"/>
      <c r="K33362" s="21"/>
    </row>
    <row r="33363">
      <c r="D33363" s="13"/>
      <c r="E33363" s="21"/>
      <c r="G33363" s="13"/>
      <c r="H33363" s="13"/>
      <c r="J33363" s="13"/>
      <c r="K33363" s="21"/>
    </row>
    <row r="33364">
      <c r="D33364" s="13"/>
      <c r="E33364" s="21"/>
      <c r="G33364" s="13"/>
      <c r="H33364" s="13"/>
      <c r="J33364" s="13"/>
      <c r="K33364" s="21"/>
    </row>
    <row r="33365">
      <c r="D33365" s="13"/>
      <c r="E33365" s="21"/>
      <c r="G33365" s="13"/>
      <c r="H33365" s="13"/>
      <c r="J33365" s="13"/>
      <c r="K33365" s="21"/>
    </row>
    <row r="33366">
      <c r="D33366" s="13"/>
      <c r="E33366" s="21"/>
      <c r="G33366" s="13"/>
      <c r="H33366" s="13"/>
      <c r="J33366" s="13"/>
      <c r="K33366" s="21"/>
    </row>
    <row r="33367">
      <c r="D33367" s="13"/>
      <c r="E33367" s="21"/>
      <c r="G33367" s="13"/>
      <c r="H33367" s="13"/>
      <c r="J33367" s="13"/>
      <c r="K33367" s="21"/>
    </row>
    <row r="33368">
      <c r="D33368" s="13"/>
      <c r="E33368" s="21"/>
      <c r="G33368" s="13"/>
      <c r="H33368" s="13"/>
      <c r="J33368" s="13"/>
      <c r="K33368" s="21"/>
    </row>
    <row r="33369">
      <c r="D33369" s="13"/>
      <c r="E33369" s="21"/>
      <c r="G33369" s="13"/>
      <c r="H33369" s="13"/>
      <c r="J33369" s="13"/>
      <c r="K33369" s="21"/>
    </row>
    <row r="33370">
      <c r="D33370" s="13"/>
      <c r="E33370" s="21"/>
      <c r="G33370" s="13"/>
      <c r="H33370" s="13"/>
      <c r="J33370" s="13"/>
      <c r="K33370" s="21"/>
    </row>
    <row r="33371">
      <c r="D33371" s="13"/>
      <c r="E33371" s="21"/>
      <c r="G33371" s="13"/>
      <c r="H33371" s="13"/>
      <c r="J33371" s="13"/>
      <c r="K33371" s="21"/>
    </row>
    <row r="33372">
      <c r="D33372" s="13"/>
      <c r="E33372" s="21"/>
      <c r="G33372" s="13"/>
      <c r="H33372" s="13"/>
      <c r="J33372" s="13"/>
      <c r="K33372" s="21"/>
    </row>
    <row r="33373">
      <c r="D33373" s="13"/>
      <c r="E33373" s="21"/>
      <c r="G33373" s="13"/>
      <c r="H33373" s="13"/>
      <c r="J33373" s="13"/>
      <c r="K33373" s="21"/>
    </row>
    <row r="33374">
      <c r="D33374" s="13"/>
      <c r="E33374" s="21"/>
      <c r="G33374" s="13"/>
      <c r="H33374" s="13"/>
      <c r="J33374" s="13"/>
      <c r="K33374" s="21"/>
    </row>
    <row r="33375">
      <c r="D33375" s="13"/>
      <c r="E33375" s="21"/>
      <c r="G33375" s="13"/>
      <c r="H33375" s="13"/>
      <c r="J33375" s="13"/>
      <c r="K33375" s="21"/>
    </row>
    <row r="33376">
      <c r="D33376" s="13"/>
      <c r="E33376" s="21"/>
      <c r="G33376" s="13"/>
      <c r="H33376" s="13"/>
      <c r="J33376" s="13"/>
      <c r="K33376" s="21"/>
    </row>
    <row r="33377">
      <c r="D33377" s="13"/>
      <c r="E33377" s="21"/>
      <c r="G33377" s="13"/>
      <c r="H33377" s="13"/>
      <c r="J33377" s="13"/>
      <c r="K33377" s="21"/>
    </row>
    <row r="33378">
      <c r="D33378" s="13"/>
      <c r="E33378" s="21"/>
      <c r="G33378" s="13"/>
      <c r="H33378" s="13"/>
      <c r="J33378" s="13"/>
      <c r="K33378" s="21"/>
    </row>
    <row r="33379">
      <c r="D33379" s="13"/>
      <c r="E33379" s="21"/>
      <c r="G33379" s="13"/>
      <c r="H33379" s="13"/>
      <c r="J33379" s="13"/>
      <c r="K33379" s="21"/>
    </row>
    <row r="33380">
      <c r="D33380" s="13"/>
      <c r="E33380" s="21"/>
      <c r="G33380" s="13"/>
      <c r="H33380" s="13"/>
      <c r="J33380" s="13"/>
      <c r="K33380" s="21"/>
    </row>
    <row r="33381">
      <c r="D33381" s="13"/>
      <c r="E33381" s="21"/>
      <c r="G33381" s="13"/>
      <c r="H33381" s="13"/>
      <c r="J33381" s="13"/>
      <c r="K33381" s="21"/>
    </row>
    <row r="33382">
      <c r="D33382" s="13"/>
      <c r="E33382" s="21"/>
      <c r="G33382" s="13"/>
      <c r="H33382" s="13"/>
      <c r="J33382" s="13"/>
      <c r="K33382" s="21"/>
    </row>
    <row r="33383">
      <c r="D33383" s="13"/>
      <c r="E33383" s="21"/>
      <c r="G33383" s="13"/>
      <c r="H33383" s="13"/>
      <c r="J33383" s="13"/>
      <c r="K33383" s="21"/>
    </row>
    <row r="33384">
      <c r="D33384" s="13"/>
      <c r="E33384" s="21"/>
      <c r="G33384" s="13"/>
      <c r="H33384" s="13"/>
      <c r="J33384" s="13"/>
      <c r="K33384" s="21"/>
    </row>
    <row r="33385">
      <c r="D33385" s="13"/>
      <c r="E33385" s="21"/>
      <c r="G33385" s="13"/>
      <c r="H33385" s="13"/>
      <c r="J33385" s="13"/>
      <c r="K33385" s="21"/>
    </row>
    <row r="33386">
      <c r="D33386" s="13"/>
      <c r="E33386" s="21"/>
      <c r="G33386" s="13"/>
      <c r="H33386" s="13"/>
      <c r="J33386" s="13"/>
      <c r="K33386" s="21"/>
    </row>
    <row r="33387">
      <c r="D33387" s="13"/>
      <c r="E33387" s="21"/>
      <c r="G33387" s="13"/>
      <c r="H33387" s="13"/>
      <c r="J33387" s="13"/>
      <c r="K33387" s="21"/>
    </row>
    <row r="33388">
      <c r="D33388" s="13"/>
      <c r="E33388" s="21"/>
      <c r="G33388" s="13"/>
      <c r="H33388" s="13"/>
      <c r="J33388" s="13"/>
      <c r="K33388" s="21"/>
    </row>
    <row r="33389">
      <c r="D33389" s="13"/>
      <c r="E33389" s="21"/>
      <c r="G33389" s="13"/>
      <c r="H33389" s="13"/>
      <c r="J33389" s="13"/>
      <c r="K33389" s="21"/>
    </row>
    <row r="33390">
      <c r="D33390" s="13"/>
      <c r="E33390" s="21"/>
      <c r="G33390" s="13"/>
      <c r="H33390" s="13"/>
      <c r="J33390" s="13"/>
      <c r="K33390" s="21"/>
    </row>
    <row r="33391">
      <c r="D33391" s="13"/>
      <c r="E33391" s="21"/>
      <c r="G33391" s="13"/>
      <c r="H33391" s="13"/>
      <c r="J33391" s="13"/>
      <c r="K33391" s="21"/>
    </row>
    <row r="33392">
      <c r="D33392" s="13"/>
      <c r="E33392" s="21"/>
      <c r="G33392" s="13"/>
      <c r="H33392" s="13"/>
      <c r="J33392" s="13"/>
      <c r="K33392" s="21"/>
    </row>
    <row r="33393">
      <c r="D33393" s="13"/>
      <c r="E33393" s="21"/>
      <c r="G33393" s="13"/>
      <c r="H33393" s="13"/>
      <c r="J33393" s="13"/>
      <c r="K33393" s="21"/>
    </row>
    <row r="33394">
      <c r="D33394" s="13"/>
      <c r="E33394" s="21"/>
      <c r="G33394" s="13"/>
      <c r="H33394" s="13"/>
      <c r="J33394" s="13"/>
      <c r="K33394" s="21"/>
    </row>
    <row r="33395">
      <c r="D33395" s="13"/>
      <c r="E33395" s="21"/>
      <c r="G33395" s="13"/>
      <c r="H33395" s="13"/>
      <c r="J33395" s="13"/>
      <c r="K33395" s="21"/>
    </row>
    <row r="33396">
      <c r="D33396" s="13"/>
      <c r="E33396" s="21"/>
      <c r="G33396" s="13"/>
      <c r="H33396" s="13"/>
      <c r="J33396" s="13"/>
      <c r="K33396" s="21"/>
    </row>
    <row r="33397">
      <c r="D33397" s="13"/>
      <c r="E33397" s="21"/>
      <c r="G33397" s="13"/>
      <c r="H33397" s="13"/>
      <c r="J33397" s="13"/>
      <c r="K33397" s="21"/>
    </row>
    <row r="33398">
      <c r="D33398" s="13"/>
      <c r="E33398" s="21"/>
      <c r="G33398" s="13"/>
      <c r="H33398" s="13"/>
      <c r="J33398" s="13"/>
      <c r="K33398" s="21"/>
    </row>
    <row r="33399">
      <c r="D33399" s="13"/>
      <c r="E33399" s="21"/>
      <c r="G33399" s="13"/>
      <c r="H33399" s="13"/>
      <c r="J33399" s="13"/>
      <c r="K33399" s="21"/>
    </row>
    <row r="33400">
      <c r="D33400" s="13"/>
      <c r="E33400" s="21"/>
      <c r="G33400" s="13"/>
      <c r="H33400" s="13"/>
      <c r="J33400" s="13"/>
      <c r="K33400" s="21"/>
    </row>
    <row r="33401">
      <c r="D33401" s="13"/>
      <c r="E33401" s="21"/>
      <c r="G33401" s="13"/>
      <c r="H33401" s="13"/>
      <c r="J33401" s="13"/>
      <c r="K33401" s="21"/>
    </row>
    <row r="33402">
      <c r="D33402" s="13"/>
      <c r="E33402" s="21"/>
      <c r="G33402" s="13"/>
      <c r="H33402" s="13"/>
      <c r="J33402" s="13"/>
      <c r="K33402" s="21"/>
    </row>
    <row r="33403">
      <c r="D33403" s="13"/>
      <c r="E33403" s="21"/>
      <c r="G33403" s="13"/>
      <c r="H33403" s="13"/>
      <c r="J33403" s="13"/>
      <c r="K33403" s="21"/>
    </row>
    <row r="33404">
      <c r="D33404" s="13"/>
      <c r="E33404" s="21"/>
      <c r="G33404" s="13"/>
      <c r="H33404" s="13"/>
      <c r="J33404" s="13"/>
      <c r="K33404" s="21"/>
    </row>
    <row r="33405">
      <c r="D33405" s="13"/>
      <c r="E33405" s="21"/>
      <c r="G33405" s="13"/>
      <c r="H33405" s="13"/>
      <c r="J33405" s="13"/>
      <c r="K33405" s="21"/>
    </row>
    <row r="33406">
      <c r="D33406" s="13"/>
      <c r="E33406" s="21"/>
      <c r="G33406" s="13"/>
      <c r="H33406" s="13"/>
      <c r="J33406" s="13"/>
      <c r="K33406" s="21"/>
    </row>
    <row r="33407">
      <c r="D33407" s="13"/>
      <c r="E33407" s="21"/>
      <c r="G33407" s="13"/>
      <c r="H33407" s="13"/>
      <c r="J33407" s="13"/>
      <c r="K33407" s="21"/>
    </row>
    <row r="33408">
      <c r="D33408" s="13"/>
      <c r="E33408" s="21"/>
      <c r="G33408" s="13"/>
      <c r="H33408" s="13"/>
      <c r="J33408" s="13"/>
      <c r="K33408" s="21"/>
    </row>
    <row r="33409">
      <c r="D33409" s="13"/>
      <c r="E33409" s="21"/>
      <c r="G33409" s="13"/>
      <c r="H33409" s="13"/>
      <c r="J33409" s="13"/>
      <c r="K33409" s="21"/>
    </row>
    <row r="33410">
      <c r="D33410" s="13"/>
      <c r="E33410" s="21"/>
      <c r="G33410" s="13"/>
      <c r="H33410" s="13"/>
      <c r="J33410" s="13"/>
      <c r="K33410" s="21"/>
    </row>
    <row r="33411">
      <c r="D33411" s="13"/>
      <c r="E33411" s="21"/>
      <c r="G33411" s="13"/>
      <c r="H33411" s="13"/>
      <c r="J33411" s="13"/>
      <c r="K33411" s="21"/>
    </row>
    <row r="33412">
      <c r="D33412" s="13"/>
      <c r="E33412" s="21"/>
      <c r="G33412" s="13"/>
      <c r="H33412" s="13"/>
      <c r="J33412" s="13"/>
      <c r="K33412" s="21"/>
    </row>
    <row r="33413">
      <c r="D33413" s="13"/>
      <c r="E33413" s="21"/>
      <c r="G33413" s="13"/>
      <c r="H33413" s="13"/>
      <c r="J33413" s="13"/>
      <c r="K33413" s="21"/>
    </row>
    <row r="33414">
      <c r="D33414" s="13"/>
      <c r="E33414" s="21"/>
      <c r="G33414" s="13"/>
      <c r="H33414" s="13"/>
      <c r="J33414" s="13"/>
      <c r="K33414" s="21"/>
    </row>
    <row r="33415">
      <c r="D33415" s="13"/>
      <c r="E33415" s="21"/>
      <c r="G33415" s="13"/>
      <c r="H33415" s="13"/>
      <c r="J33415" s="13"/>
      <c r="K33415" s="21"/>
    </row>
    <row r="33416">
      <c r="D33416" s="13"/>
      <c r="E33416" s="21"/>
      <c r="G33416" s="13"/>
      <c r="H33416" s="13"/>
      <c r="J33416" s="13"/>
      <c r="K33416" s="21"/>
    </row>
    <row r="33417">
      <c r="D33417" s="13"/>
      <c r="E33417" s="21"/>
      <c r="G33417" s="13"/>
      <c r="H33417" s="13"/>
      <c r="J33417" s="13"/>
      <c r="K33417" s="21"/>
    </row>
    <row r="33418">
      <c r="D33418" s="13"/>
      <c r="E33418" s="21"/>
      <c r="G33418" s="13"/>
      <c r="H33418" s="13"/>
      <c r="J33418" s="13"/>
      <c r="K33418" s="21"/>
    </row>
    <row r="33419">
      <c r="D33419" s="13"/>
      <c r="E33419" s="21"/>
      <c r="G33419" s="13"/>
      <c r="H33419" s="13"/>
      <c r="J33419" s="13"/>
      <c r="K33419" s="21"/>
    </row>
    <row r="33420">
      <c r="D33420" s="13"/>
      <c r="E33420" s="21"/>
      <c r="G33420" s="13"/>
      <c r="H33420" s="13"/>
      <c r="J33420" s="13"/>
      <c r="K33420" s="21"/>
    </row>
    <row r="33421">
      <c r="D33421" s="13"/>
      <c r="E33421" s="21"/>
      <c r="G33421" s="13"/>
      <c r="H33421" s="13"/>
      <c r="J33421" s="13"/>
      <c r="K33421" s="21"/>
    </row>
    <row r="33422">
      <c r="D33422" s="13"/>
      <c r="E33422" s="21"/>
      <c r="G33422" s="13"/>
      <c r="H33422" s="13"/>
      <c r="J33422" s="13"/>
      <c r="K33422" s="21"/>
    </row>
    <row r="33423">
      <c r="D33423" s="13"/>
      <c r="E33423" s="21"/>
      <c r="G33423" s="13"/>
      <c r="H33423" s="13"/>
      <c r="J33423" s="13"/>
      <c r="K33423" s="21"/>
    </row>
    <row r="33424">
      <c r="D33424" s="13"/>
      <c r="E33424" s="21"/>
      <c r="G33424" s="13"/>
      <c r="H33424" s="13"/>
      <c r="J33424" s="13"/>
      <c r="K33424" s="21"/>
    </row>
    <row r="33425">
      <c r="D33425" s="13"/>
      <c r="E33425" s="21"/>
      <c r="G33425" s="13"/>
      <c r="H33425" s="13"/>
      <c r="J33425" s="13"/>
      <c r="K33425" s="21"/>
    </row>
    <row r="33426">
      <c r="D33426" s="13"/>
      <c r="E33426" s="21"/>
      <c r="G33426" s="13"/>
      <c r="H33426" s="13"/>
      <c r="J33426" s="13"/>
      <c r="K33426" s="21"/>
    </row>
    <row r="33427">
      <c r="D33427" s="13"/>
      <c r="E33427" s="21"/>
      <c r="G33427" s="13"/>
      <c r="H33427" s="13"/>
      <c r="J33427" s="13"/>
      <c r="K33427" s="21"/>
    </row>
    <row r="33428">
      <c r="D33428" s="13"/>
      <c r="E33428" s="21"/>
      <c r="G33428" s="13"/>
      <c r="H33428" s="13"/>
      <c r="J33428" s="13"/>
      <c r="K33428" s="21"/>
    </row>
    <row r="33429">
      <c r="D33429" s="13"/>
      <c r="E33429" s="21"/>
      <c r="G33429" s="13"/>
      <c r="H33429" s="13"/>
      <c r="J33429" s="13"/>
      <c r="K33429" s="21"/>
    </row>
    <row r="33430">
      <c r="D33430" s="13"/>
      <c r="E33430" s="21"/>
      <c r="G33430" s="13"/>
      <c r="H33430" s="13"/>
      <c r="J33430" s="13"/>
      <c r="K33430" s="21"/>
    </row>
    <row r="33431">
      <c r="D33431" s="13"/>
      <c r="E33431" s="21"/>
      <c r="G33431" s="13"/>
      <c r="H33431" s="13"/>
      <c r="J33431" s="13"/>
      <c r="K33431" s="21"/>
    </row>
    <row r="33432">
      <c r="D33432" s="13"/>
      <c r="E33432" s="21"/>
      <c r="G33432" s="13"/>
      <c r="H33432" s="13"/>
      <c r="J33432" s="13"/>
      <c r="K33432" s="21"/>
    </row>
    <row r="33433">
      <c r="D33433" s="13"/>
      <c r="E33433" s="21"/>
      <c r="G33433" s="13"/>
      <c r="H33433" s="13"/>
      <c r="J33433" s="13"/>
      <c r="K33433" s="21"/>
    </row>
    <row r="33434">
      <c r="D33434" s="13"/>
      <c r="E33434" s="21"/>
      <c r="G33434" s="13"/>
      <c r="H33434" s="13"/>
      <c r="J33434" s="13"/>
      <c r="K33434" s="21"/>
    </row>
    <row r="33435">
      <c r="D33435" s="13"/>
      <c r="E33435" s="21"/>
      <c r="G33435" s="13"/>
      <c r="H33435" s="13"/>
      <c r="J33435" s="13"/>
      <c r="K33435" s="21"/>
    </row>
    <row r="33436">
      <c r="D33436" s="13"/>
      <c r="E33436" s="21"/>
      <c r="G33436" s="13"/>
      <c r="H33436" s="13"/>
      <c r="J33436" s="13"/>
      <c r="K33436" s="21"/>
    </row>
    <row r="33437">
      <c r="D33437" s="13"/>
      <c r="E33437" s="21"/>
      <c r="G33437" s="13"/>
      <c r="H33437" s="13"/>
      <c r="J33437" s="13"/>
      <c r="K33437" s="21"/>
    </row>
    <row r="33438">
      <c r="D33438" s="13"/>
      <c r="E33438" s="21"/>
      <c r="G33438" s="13"/>
      <c r="H33438" s="13"/>
      <c r="J33438" s="13"/>
      <c r="K33438" s="21"/>
    </row>
    <row r="33439">
      <c r="D33439" s="13"/>
      <c r="E33439" s="21"/>
      <c r="G33439" s="13"/>
      <c r="H33439" s="13"/>
      <c r="J33439" s="13"/>
      <c r="K33439" s="21"/>
    </row>
    <row r="33440">
      <c r="D33440" s="13"/>
      <c r="E33440" s="21"/>
      <c r="G33440" s="13"/>
      <c r="H33440" s="13"/>
      <c r="J33440" s="13"/>
      <c r="K33440" s="21"/>
    </row>
    <row r="33441">
      <c r="D33441" s="13"/>
      <c r="E33441" s="21"/>
      <c r="G33441" s="13"/>
      <c r="H33441" s="13"/>
      <c r="J33441" s="13"/>
      <c r="K33441" s="21"/>
    </row>
    <row r="33442">
      <c r="D33442" s="13"/>
      <c r="E33442" s="21"/>
      <c r="G33442" s="13"/>
      <c r="H33442" s="13"/>
      <c r="J33442" s="13"/>
      <c r="K33442" s="21"/>
    </row>
    <row r="33443">
      <c r="D33443" s="13"/>
      <c r="E33443" s="21"/>
      <c r="G33443" s="13"/>
      <c r="H33443" s="13"/>
      <c r="J33443" s="13"/>
      <c r="K33443" s="21"/>
    </row>
    <row r="33444">
      <c r="D33444" s="13"/>
      <c r="E33444" s="21"/>
      <c r="G33444" s="13"/>
      <c r="H33444" s="13"/>
      <c r="J33444" s="13"/>
      <c r="K33444" s="21"/>
    </row>
    <row r="33445">
      <c r="D33445" s="13"/>
      <c r="E33445" s="21"/>
      <c r="G33445" s="13"/>
      <c r="H33445" s="13"/>
      <c r="J33445" s="13"/>
      <c r="K33445" s="21"/>
    </row>
    <row r="33446">
      <c r="D33446" s="13"/>
      <c r="E33446" s="21"/>
      <c r="G33446" s="13"/>
      <c r="H33446" s="13"/>
      <c r="J33446" s="13"/>
      <c r="K33446" s="21"/>
    </row>
    <row r="33447">
      <c r="D33447" s="13"/>
      <c r="E33447" s="21"/>
      <c r="G33447" s="13"/>
      <c r="H33447" s="13"/>
      <c r="J33447" s="13"/>
      <c r="K33447" s="21"/>
    </row>
    <row r="33448">
      <c r="D33448" s="13"/>
      <c r="E33448" s="21"/>
      <c r="G33448" s="13"/>
      <c r="H33448" s="13"/>
      <c r="J33448" s="13"/>
      <c r="K33448" s="21"/>
    </row>
    <row r="33449">
      <c r="D33449" s="13"/>
      <c r="E33449" s="21"/>
      <c r="G33449" s="13"/>
      <c r="H33449" s="13"/>
      <c r="J33449" s="13"/>
      <c r="K33449" s="21"/>
    </row>
    <row r="33450">
      <c r="D33450" s="13"/>
      <c r="E33450" s="21"/>
      <c r="G33450" s="13"/>
      <c r="H33450" s="13"/>
      <c r="J33450" s="13"/>
      <c r="K33450" s="21"/>
    </row>
    <row r="33451">
      <c r="D33451" s="13"/>
      <c r="E33451" s="21"/>
      <c r="G33451" s="13"/>
      <c r="H33451" s="13"/>
      <c r="J33451" s="13"/>
      <c r="K33451" s="21"/>
    </row>
    <row r="33452">
      <c r="D33452" s="13"/>
      <c r="E33452" s="21"/>
      <c r="G33452" s="13"/>
      <c r="H33452" s="13"/>
      <c r="J33452" s="13"/>
      <c r="K33452" s="21"/>
    </row>
    <row r="33453">
      <c r="D33453" s="13"/>
      <c r="E33453" s="21"/>
      <c r="G33453" s="13"/>
      <c r="H33453" s="13"/>
      <c r="J33453" s="13"/>
      <c r="K33453" s="21"/>
    </row>
    <row r="33454">
      <c r="D33454" s="13"/>
      <c r="E33454" s="21"/>
      <c r="G33454" s="13"/>
      <c r="H33454" s="13"/>
      <c r="J33454" s="13"/>
      <c r="K33454" s="21"/>
    </row>
    <row r="33455">
      <c r="D33455" s="13"/>
      <c r="E33455" s="21"/>
      <c r="G33455" s="13"/>
      <c r="H33455" s="13"/>
      <c r="J33455" s="13"/>
      <c r="K33455" s="21"/>
    </row>
    <row r="33456">
      <c r="D33456" s="13"/>
      <c r="E33456" s="21"/>
      <c r="G33456" s="13"/>
      <c r="H33456" s="13"/>
      <c r="J33456" s="13"/>
      <c r="K33456" s="21"/>
    </row>
    <row r="33457">
      <c r="D33457" s="13"/>
      <c r="E33457" s="21"/>
      <c r="G33457" s="13"/>
      <c r="H33457" s="13"/>
      <c r="J33457" s="13"/>
      <c r="K33457" s="21"/>
    </row>
    <row r="33458">
      <c r="D33458" s="13"/>
      <c r="E33458" s="21"/>
      <c r="G33458" s="13"/>
      <c r="H33458" s="13"/>
      <c r="J33458" s="13"/>
      <c r="K33458" s="21"/>
    </row>
    <row r="33459">
      <c r="D33459" s="13"/>
      <c r="E33459" s="21"/>
      <c r="G33459" s="13"/>
      <c r="H33459" s="13"/>
      <c r="J33459" s="13"/>
      <c r="K33459" s="21"/>
    </row>
    <row r="33460">
      <c r="D33460" s="13"/>
      <c r="E33460" s="21"/>
      <c r="G33460" s="13"/>
      <c r="H33460" s="13"/>
      <c r="J33460" s="13"/>
      <c r="K33460" s="21"/>
    </row>
    <row r="33461">
      <c r="D33461" s="13"/>
      <c r="E33461" s="21"/>
      <c r="G33461" s="13"/>
      <c r="H33461" s="13"/>
      <c r="J33461" s="13"/>
      <c r="K33461" s="21"/>
    </row>
    <row r="33462">
      <c r="D33462" s="13"/>
      <c r="E33462" s="21"/>
      <c r="G33462" s="13"/>
      <c r="H33462" s="13"/>
      <c r="J33462" s="13"/>
      <c r="K33462" s="21"/>
    </row>
    <row r="33463">
      <c r="D33463" s="13"/>
      <c r="E33463" s="21"/>
      <c r="G33463" s="13"/>
      <c r="H33463" s="13"/>
      <c r="J33463" s="13"/>
      <c r="K33463" s="21"/>
    </row>
    <row r="33464">
      <c r="D33464" s="13"/>
      <c r="E33464" s="21"/>
      <c r="G33464" s="13"/>
      <c r="H33464" s="13"/>
      <c r="J33464" s="13"/>
      <c r="K33464" s="21"/>
    </row>
    <row r="33465">
      <c r="D33465" s="13"/>
      <c r="E33465" s="21"/>
      <c r="G33465" s="13"/>
      <c r="H33465" s="13"/>
      <c r="J33465" s="13"/>
      <c r="K33465" s="21"/>
    </row>
    <row r="33466">
      <c r="D33466" s="13"/>
      <c r="E33466" s="21"/>
      <c r="G33466" s="13"/>
      <c r="H33466" s="13"/>
      <c r="J33466" s="13"/>
      <c r="K33466" s="21"/>
    </row>
    <row r="33467">
      <c r="D33467" s="13"/>
      <c r="E33467" s="21"/>
      <c r="G33467" s="13"/>
      <c r="H33467" s="13"/>
      <c r="J33467" s="13"/>
      <c r="K33467" s="21"/>
    </row>
    <row r="33468">
      <c r="D33468" s="13"/>
      <c r="E33468" s="21"/>
      <c r="G33468" s="13"/>
      <c r="H33468" s="13"/>
      <c r="J33468" s="13"/>
      <c r="K33468" s="21"/>
    </row>
    <row r="33469">
      <c r="D33469" s="13"/>
      <c r="E33469" s="21"/>
      <c r="G33469" s="13"/>
      <c r="H33469" s="13"/>
      <c r="J33469" s="13"/>
      <c r="K33469" s="21"/>
    </row>
    <row r="33470">
      <c r="D33470" s="13"/>
      <c r="E33470" s="21"/>
      <c r="G33470" s="13"/>
      <c r="H33470" s="13"/>
      <c r="J33470" s="13"/>
      <c r="K33470" s="21"/>
    </row>
    <row r="33471">
      <c r="D33471" s="13"/>
      <c r="E33471" s="21"/>
      <c r="G33471" s="13"/>
      <c r="H33471" s="13"/>
      <c r="J33471" s="13"/>
      <c r="K33471" s="21"/>
    </row>
    <row r="33472">
      <c r="D33472" s="13"/>
      <c r="E33472" s="21"/>
      <c r="G33472" s="13"/>
      <c r="H33472" s="13"/>
      <c r="J33472" s="13"/>
      <c r="K33472" s="21"/>
    </row>
    <row r="33473">
      <c r="D33473" s="13"/>
      <c r="E33473" s="21"/>
      <c r="G33473" s="13"/>
      <c r="H33473" s="13"/>
      <c r="J33473" s="13"/>
      <c r="K33473" s="21"/>
    </row>
    <row r="33474">
      <c r="D33474" s="13"/>
      <c r="E33474" s="21"/>
      <c r="G33474" s="13"/>
      <c r="H33474" s="13"/>
      <c r="J33474" s="13"/>
      <c r="K33474" s="21"/>
    </row>
    <row r="33475">
      <c r="D33475" s="13"/>
      <c r="E33475" s="21"/>
      <c r="G33475" s="13"/>
      <c r="H33475" s="13"/>
      <c r="J33475" s="13"/>
      <c r="K33475" s="21"/>
    </row>
    <row r="33476">
      <c r="D33476" s="13"/>
      <c r="E33476" s="21"/>
      <c r="G33476" s="13"/>
      <c r="H33476" s="13"/>
      <c r="J33476" s="13"/>
      <c r="K33476" s="21"/>
    </row>
    <row r="33477">
      <c r="D33477" s="13"/>
      <c r="E33477" s="21"/>
      <c r="G33477" s="13"/>
      <c r="H33477" s="13"/>
      <c r="J33477" s="13"/>
      <c r="K33477" s="21"/>
    </row>
    <row r="33478">
      <c r="D33478" s="13"/>
      <c r="E33478" s="21"/>
      <c r="G33478" s="13"/>
      <c r="H33478" s="13"/>
      <c r="J33478" s="13"/>
      <c r="K33478" s="21"/>
    </row>
    <row r="33479">
      <c r="D33479" s="13"/>
      <c r="E33479" s="21"/>
      <c r="G33479" s="13"/>
      <c r="H33479" s="13"/>
      <c r="J33479" s="13"/>
      <c r="K33479" s="21"/>
    </row>
    <row r="33480">
      <c r="D33480" s="13"/>
      <c r="E33480" s="21"/>
      <c r="G33480" s="13"/>
      <c r="H33480" s="13"/>
      <c r="J33480" s="13"/>
      <c r="K33480" s="21"/>
    </row>
    <row r="33481">
      <c r="D33481" s="13"/>
      <c r="E33481" s="21"/>
      <c r="G33481" s="13"/>
      <c r="H33481" s="13"/>
      <c r="J33481" s="13"/>
      <c r="K33481" s="21"/>
    </row>
    <row r="33482">
      <c r="D33482" s="13"/>
      <c r="E33482" s="21"/>
      <c r="G33482" s="13"/>
      <c r="H33482" s="13"/>
      <c r="J33482" s="13"/>
      <c r="K33482" s="21"/>
    </row>
    <row r="33483">
      <c r="D33483" s="13"/>
      <c r="E33483" s="21"/>
      <c r="G33483" s="13"/>
      <c r="H33483" s="13"/>
      <c r="J33483" s="13"/>
      <c r="K33483" s="21"/>
    </row>
    <row r="33484">
      <c r="D33484" s="13"/>
      <c r="E33484" s="21"/>
      <c r="G33484" s="13"/>
      <c r="H33484" s="13"/>
      <c r="J33484" s="13"/>
      <c r="K33484" s="21"/>
    </row>
    <row r="33485">
      <c r="D33485" s="13"/>
      <c r="E33485" s="21"/>
      <c r="G33485" s="13"/>
      <c r="H33485" s="13"/>
      <c r="J33485" s="13"/>
      <c r="K33485" s="21"/>
    </row>
    <row r="33486">
      <c r="D33486" s="13"/>
      <c r="E33486" s="21"/>
      <c r="G33486" s="13"/>
      <c r="H33486" s="13"/>
      <c r="J33486" s="13"/>
      <c r="K33486" s="21"/>
    </row>
    <row r="33487">
      <c r="D33487" s="13"/>
      <c r="E33487" s="21"/>
      <c r="G33487" s="13"/>
      <c r="H33487" s="13"/>
      <c r="J33487" s="13"/>
      <c r="K33487" s="21"/>
    </row>
    <row r="33488">
      <c r="D33488" s="13"/>
      <c r="E33488" s="21"/>
      <c r="G33488" s="13"/>
      <c r="H33488" s="13"/>
      <c r="J33488" s="13"/>
      <c r="K33488" s="21"/>
    </row>
    <row r="33489">
      <c r="D33489" s="13"/>
      <c r="E33489" s="21"/>
      <c r="G33489" s="13"/>
      <c r="H33489" s="13"/>
      <c r="J33489" s="13"/>
      <c r="K33489" s="21"/>
    </row>
    <row r="33490">
      <c r="D33490" s="13"/>
      <c r="E33490" s="21"/>
      <c r="G33490" s="13"/>
      <c r="H33490" s="13"/>
      <c r="J33490" s="13"/>
      <c r="K33490" s="21"/>
    </row>
    <row r="33491">
      <c r="D33491" s="13"/>
      <c r="E33491" s="21"/>
      <c r="G33491" s="13"/>
      <c r="H33491" s="13"/>
      <c r="J33491" s="13"/>
      <c r="K33491" s="21"/>
    </row>
    <row r="33492">
      <c r="D33492" s="13"/>
      <c r="E33492" s="21"/>
      <c r="G33492" s="13"/>
      <c r="H33492" s="13"/>
      <c r="J33492" s="13"/>
      <c r="K33492" s="21"/>
    </row>
    <row r="33493">
      <c r="D33493" s="13"/>
      <c r="E33493" s="21"/>
      <c r="G33493" s="13"/>
      <c r="H33493" s="13"/>
      <c r="J33493" s="13"/>
      <c r="K33493" s="21"/>
    </row>
    <row r="33494">
      <c r="D33494" s="13"/>
      <c r="E33494" s="21"/>
      <c r="G33494" s="13"/>
      <c r="H33494" s="13"/>
      <c r="J33494" s="13"/>
      <c r="K33494" s="21"/>
    </row>
    <row r="33495">
      <c r="D33495" s="13"/>
      <c r="E33495" s="21"/>
      <c r="G33495" s="13"/>
      <c r="H33495" s="13"/>
      <c r="J33495" s="13"/>
      <c r="K33495" s="21"/>
    </row>
    <row r="33496">
      <c r="D33496" s="13"/>
      <c r="E33496" s="21"/>
      <c r="G33496" s="13"/>
      <c r="H33496" s="13"/>
      <c r="J33496" s="13"/>
      <c r="K33496" s="21"/>
    </row>
    <row r="33497">
      <c r="D33497" s="13"/>
      <c r="E33497" s="21"/>
      <c r="G33497" s="13"/>
      <c r="H33497" s="13"/>
      <c r="J33497" s="13"/>
      <c r="K33497" s="21"/>
    </row>
    <row r="33498">
      <c r="D33498" s="13"/>
      <c r="E33498" s="21"/>
      <c r="G33498" s="13"/>
      <c r="H33498" s="13"/>
      <c r="J33498" s="13"/>
      <c r="K33498" s="21"/>
    </row>
    <row r="33499">
      <c r="D33499" s="13"/>
      <c r="E33499" s="21"/>
      <c r="G33499" s="13"/>
      <c r="H33499" s="13"/>
      <c r="J33499" s="13"/>
      <c r="K33499" s="21"/>
    </row>
    <row r="33500">
      <c r="D33500" s="13"/>
      <c r="E33500" s="21"/>
      <c r="G33500" s="13"/>
      <c r="H33500" s="13"/>
      <c r="J33500" s="13"/>
      <c r="K33500" s="21"/>
    </row>
    <row r="33501">
      <c r="D33501" s="13"/>
      <c r="E33501" s="21"/>
      <c r="G33501" s="13"/>
      <c r="H33501" s="13"/>
      <c r="J33501" s="13"/>
      <c r="K33501" s="21"/>
    </row>
    <row r="33502">
      <c r="D33502" s="13"/>
      <c r="E33502" s="21"/>
      <c r="G33502" s="13"/>
      <c r="H33502" s="13"/>
      <c r="J33502" s="13"/>
      <c r="K33502" s="21"/>
    </row>
    <row r="33503">
      <c r="D33503" s="13"/>
      <c r="E33503" s="21"/>
      <c r="G33503" s="13"/>
      <c r="H33503" s="13"/>
      <c r="J33503" s="13"/>
      <c r="K33503" s="21"/>
    </row>
    <row r="33504">
      <c r="D33504" s="13"/>
      <c r="E33504" s="21"/>
      <c r="G33504" s="13"/>
      <c r="H33504" s="13"/>
      <c r="J33504" s="13"/>
      <c r="K33504" s="21"/>
    </row>
    <row r="33505">
      <c r="D33505" s="13"/>
      <c r="E33505" s="21"/>
      <c r="G33505" s="13"/>
      <c r="H33505" s="13"/>
      <c r="J33505" s="13"/>
      <c r="K33505" s="21"/>
    </row>
    <row r="33506">
      <c r="D33506" s="13"/>
      <c r="E33506" s="21"/>
      <c r="G33506" s="13"/>
      <c r="H33506" s="13"/>
      <c r="J33506" s="13"/>
      <c r="K33506" s="21"/>
    </row>
    <row r="33507">
      <c r="D33507" s="13"/>
      <c r="E33507" s="21"/>
      <c r="G33507" s="13"/>
      <c r="H33507" s="13"/>
      <c r="J33507" s="13"/>
      <c r="K33507" s="21"/>
    </row>
    <row r="33508">
      <c r="D33508" s="13"/>
      <c r="E33508" s="21"/>
      <c r="G33508" s="13"/>
      <c r="H33508" s="13"/>
      <c r="J33508" s="13"/>
      <c r="K33508" s="21"/>
    </row>
    <row r="33509">
      <c r="D33509" s="13"/>
      <c r="E33509" s="21"/>
      <c r="G33509" s="13"/>
      <c r="H33509" s="13"/>
      <c r="J33509" s="13"/>
      <c r="K33509" s="21"/>
    </row>
    <row r="33510">
      <c r="D33510" s="13"/>
      <c r="E33510" s="21"/>
      <c r="G33510" s="13"/>
      <c r="H33510" s="13"/>
      <c r="J33510" s="13"/>
      <c r="K33510" s="21"/>
    </row>
    <row r="33511">
      <c r="D33511" s="13"/>
      <c r="E33511" s="21"/>
      <c r="G33511" s="13"/>
      <c r="H33511" s="13"/>
      <c r="J33511" s="13"/>
      <c r="K33511" s="21"/>
    </row>
    <row r="33512">
      <c r="D33512" s="13"/>
      <c r="E33512" s="21"/>
      <c r="G33512" s="13"/>
      <c r="H33512" s="13"/>
      <c r="J33512" s="13"/>
      <c r="K33512" s="21"/>
    </row>
    <row r="33513">
      <c r="D33513" s="13"/>
      <c r="E33513" s="21"/>
      <c r="G33513" s="13"/>
      <c r="H33513" s="13"/>
      <c r="J33513" s="13"/>
      <c r="K33513" s="21"/>
    </row>
    <row r="33514">
      <c r="D33514" s="13"/>
      <c r="E33514" s="21"/>
      <c r="G33514" s="13"/>
      <c r="H33514" s="13"/>
      <c r="J33514" s="13"/>
      <c r="K33514" s="21"/>
    </row>
    <row r="33515">
      <c r="D33515" s="13"/>
      <c r="E33515" s="21"/>
      <c r="G33515" s="13"/>
      <c r="H33515" s="13"/>
      <c r="J33515" s="13"/>
      <c r="K33515" s="21"/>
    </row>
    <row r="33516">
      <c r="D33516" s="13"/>
      <c r="E33516" s="21"/>
      <c r="G33516" s="13"/>
      <c r="H33516" s="13"/>
      <c r="J33516" s="13"/>
      <c r="K33516" s="21"/>
    </row>
    <row r="33517">
      <c r="D33517" s="13"/>
      <c r="E33517" s="21"/>
      <c r="G33517" s="13"/>
      <c r="H33517" s="13"/>
      <c r="J33517" s="13"/>
      <c r="K33517" s="21"/>
    </row>
    <row r="33518">
      <c r="D33518" s="13"/>
      <c r="E33518" s="21"/>
      <c r="G33518" s="13"/>
      <c r="H33518" s="13"/>
      <c r="J33518" s="13"/>
      <c r="K33518" s="21"/>
    </row>
    <row r="33519">
      <c r="D33519" s="13"/>
      <c r="E33519" s="21"/>
      <c r="G33519" s="13"/>
      <c r="H33519" s="13"/>
      <c r="J33519" s="13"/>
      <c r="K33519" s="21"/>
    </row>
    <row r="33520">
      <c r="D33520" s="13"/>
      <c r="E33520" s="21"/>
      <c r="G33520" s="13"/>
      <c r="H33520" s="13"/>
      <c r="J33520" s="13"/>
      <c r="K33520" s="21"/>
    </row>
    <row r="33521">
      <c r="D33521" s="13"/>
      <c r="E33521" s="21"/>
      <c r="G33521" s="13"/>
      <c r="H33521" s="13"/>
      <c r="J33521" s="13"/>
      <c r="K33521" s="21"/>
    </row>
    <row r="33522">
      <c r="D33522" s="13"/>
      <c r="E33522" s="21"/>
      <c r="G33522" s="13"/>
      <c r="H33522" s="13"/>
      <c r="J33522" s="13"/>
      <c r="K33522" s="21"/>
    </row>
    <row r="33523">
      <c r="D33523" s="13"/>
      <c r="E33523" s="21"/>
      <c r="G33523" s="13"/>
      <c r="H33523" s="13"/>
      <c r="J33523" s="13"/>
      <c r="K33523" s="21"/>
    </row>
    <row r="33524">
      <c r="D33524" s="13"/>
      <c r="E33524" s="21"/>
      <c r="G33524" s="13"/>
      <c r="H33524" s="13"/>
      <c r="J33524" s="13"/>
      <c r="K33524" s="21"/>
    </row>
    <row r="33525">
      <c r="D33525" s="13"/>
      <c r="E33525" s="21"/>
      <c r="G33525" s="13"/>
      <c r="H33525" s="13"/>
      <c r="J33525" s="13"/>
      <c r="K33525" s="21"/>
    </row>
    <row r="33526">
      <c r="D33526" s="13"/>
      <c r="E33526" s="21"/>
      <c r="G33526" s="13"/>
      <c r="H33526" s="13"/>
      <c r="J33526" s="13"/>
      <c r="K33526" s="21"/>
    </row>
    <row r="33527">
      <c r="D33527" s="13"/>
      <c r="E33527" s="21"/>
      <c r="G33527" s="13"/>
      <c r="H33527" s="13"/>
      <c r="J33527" s="13"/>
      <c r="K33527" s="21"/>
    </row>
    <row r="33528">
      <c r="D33528" s="13"/>
      <c r="E33528" s="21"/>
      <c r="G33528" s="13"/>
      <c r="H33528" s="13"/>
      <c r="J33528" s="13"/>
      <c r="K33528" s="21"/>
    </row>
    <row r="33529">
      <c r="D33529" s="13"/>
      <c r="E33529" s="21"/>
      <c r="G33529" s="13"/>
      <c r="H33529" s="13"/>
      <c r="J33529" s="13"/>
      <c r="K33529" s="21"/>
    </row>
    <row r="33530">
      <c r="D33530" s="13"/>
      <c r="E33530" s="21"/>
      <c r="G33530" s="13"/>
      <c r="H33530" s="13"/>
      <c r="J33530" s="13"/>
      <c r="K33530" s="21"/>
    </row>
    <row r="33531">
      <c r="D33531" s="13"/>
      <c r="E33531" s="21"/>
      <c r="G33531" s="13"/>
      <c r="H33531" s="13"/>
      <c r="J33531" s="13"/>
      <c r="K33531" s="21"/>
    </row>
    <row r="33532">
      <c r="D33532" s="13"/>
      <c r="E33532" s="21"/>
      <c r="G33532" s="13"/>
      <c r="H33532" s="13"/>
      <c r="J33532" s="13"/>
      <c r="K33532" s="21"/>
    </row>
    <row r="33533">
      <c r="D33533" s="13"/>
      <c r="E33533" s="21"/>
      <c r="G33533" s="13"/>
      <c r="H33533" s="13"/>
      <c r="J33533" s="13"/>
      <c r="K33533" s="21"/>
    </row>
    <row r="33534">
      <c r="D33534" s="13"/>
      <c r="E33534" s="21"/>
      <c r="G33534" s="13"/>
      <c r="H33534" s="13"/>
      <c r="J33534" s="13"/>
      <c r="K33534" s="21"/>
    </row>
    <row r="33535">
      <c r="D33535" s="13"/>
      <c r="E33535" s="21"/>
      <c r="G33535" s="13"/>
      <c r="H33535" s="13"/>
      <c r="J33535" s="13"/>
      <c r="K33535" s="21"/>
    </row>
    <row r="33536">
      <c r="D33536" s="13"/>
      <c r="E33536" s="21"/>
      <c r="G33536" s="13"/>
      <c r="H33536" s="13"/>
      <c r="J33536" s="13"/>
      <c r="K33536" s="21"/>
    </row>
    <row r="33537">
      <c r="D33537" s="13"/>
      <c r="E33537" s="21"/>
      <c r="G33537" s="13"/>
      <c r="H33537" s="13"/>
      <c r="J33537" s="13"/>
      <c r="K33537" s="21"/>
    </row>
    <row r="33538">
      <c r="D33538" s="13"/>
      <c r="E33538" s="21"/>
      <c r="G33538" s="13"/>
      <c r="H33538" s="13"/>
      <c r="J33538" s="13"/>
      <c r="K33538" s="21"/>
    </row>
    <row r="33539">
      <c r="D33539" s="13"/>
      <c r="E33539" s="21"/>
      <c r="G33539" s="13"/>
      <c r="H33539" s="13"/>
      <c r="J33539" s="13"/>
      <c r="K33539" s="21"/>
    </row>
    <row r="33540">
      <c r="D33540" s="13"/>
      <c r="E33540" s="21"/>
      <c r="G33540" s="13"/>
      <c r="H33540" s="13"/>
      <c r="J33540" s="13"/>
      <c r="K33540" s="21"/>
    </row>
    <row r="33541">
      <c r="D33541" s="13"/>
      <c r="E33541" s="21"/>
      <c r="G33541" s="13"/>
      <c r="H33541" s="13"/>
      <c r="J33541" s="13"/>
      <c r="K33541" s="21"/>
    </row>
    <row r="33542">
      <c r="D33542" s="13"/>
      <c r="E33542" s="21"/>
      <c r="G33542" s="13"/>
      <c r="H33542" s="13"/>
      <c r="J33542" s="13"/>
      <c r="K33542" s="21"/>
    </row>
    <row r="33543">
      <c r="D33543" s="13"/>
      <c r="E33543" s="21"/>
      <c r="G33543" s="13"/>
      <c r="H33543" s="13"/>
      <c r="J33543" s="13"/>
      <c r="K33543" s="21"/>
    </row>
    <row r="33544">
      <c r="D33544" s="13"/>
      <c r="E33544" s="21"/>
      <c r="G33544" s="13"/>
      <c r="H33544" s="13"/>
      <c r="J33544" s="13"/>
      <c r="K33544" s="21"/>
    </row>
    <row r="33545">
      <c r="D33545" s="13"/>
      <c r="E33545" s="21"/>
      <c r="G33545" s="13"/>
      <c r="H33545" s="13"/>
      <c r="J33545" s="13"/>
      <c r="K33545" s="21"/>
    </row>
    <row r="33546">
      <c r="D33546" s="13"/>
      <c r="E33546" s="21"/>
      <c r="G33546" s="13"/>
      <c r="H33546" s="13"/>
      <c r="J33546" s="13"/>
      <c r="K33546" s="21"/>
    </row>
    <row r="33547">
      <c r="D33547" s="13"/>
      <c r="E33547" s="21"/>
      <c r="G33547" s="13"/>
      <c r="H33547" s="13"/>
      <c r="J33547" s="13"/>
      <c r="K33547" s="21"/>
    </row>
    <row r="33548">
      <c r="D33548" s="13"/>
      <c r="E33548" s="21"/>
      <c r="G33548" s="13"/>
      <c r="H33548" s="13"/>
      <c r="J33548" s="13"/>
      <c r="K33548" s="21"/>
    </row>
    <row r="33549">
      <c r="D33549" s="13"/>
      <c r="E33549" s="21"/>
      <c r="G33549" s="13"/>
      <c r="H33549" s="13"/>
      <c r="J33549" s="13"/>
      <c r="K33549" s="21"/>
    </row>
    <row r="33550">
      <c r="D33550" s="13"/>
      <c r="E33550" s="21"/>
      <c r="G33550" s="13"/>
      <c r="H33550" s="13"/>
      <c r="J33550" s="13"/>
      <c r="K33550" s="21"/>
    </row>
    <row r="33551">
      <c r="D33551" s="13"/>
      <c r="E33551" s="21"/>
      <c r="G33551" s="13"/>
      <c r="H33551" s="13"/>
      <c r="J33551" s="13"/>
      <c r="K33551" s="21"/>
    </row>
    <row r="33552">
      <c r="D33552" s="13"/>
      <c r="E33552" s="21"/>
      <c r="G33552" s="13"/>
      <c r="H33552" s="13"/>
      <c r="J33552" s="13"/>
      <c r="K33552" s="21"/>
    </row>
    <row r="33553">
      <c r="D33553" s="13"/>
      <c r="E33553" s="21"/>
      <c r="G33553" s="13"/>
      <c r="H33553" s="13"/>
      <c r="J33553" s="13"/>
      <c r="K33553" s="21"/>
    </row>
    <row r="33554">
      <c r="D33554" s="13"/>
      <c r="E33554" s="21"/>
      <c r="G33554" s="13"/>
      <c r="H33554" s="13"/>
      <c r="J33554" s="13"/>
      <c r="K33554" s="21"/>
    </row>
    <row r="33555">
      <c r="D33555" s="13"/>
      <c r="E33555" s="21"/>
      <c r="G33555" s="13"/>
      <c r="H33555" s="13"/>
      <c r="J33555" s="13"/>
      <c r="K33555" s="21"/>
    </row>
    <row r="33556">
      <c r="D33556" s="13"/>
      <c r="E33556" s="21"/>
      <c r="G33556" s="13"/>
      <c r="H33556" s="13"/>
      <c r="J33556" s="13"/>
      <c r="K33556" s="21"/>
    </row>
    <row r="33557">
      <c r="D33557" s="13"/>
      <c r="E33557" s="21"/>
      <c r="G33557" s="13"/>
      <c r="H33557" s="13"/>
      <c r="J33557" s="13"/>
      <c r="K33557" s="21"/>
    </row>
    <row r="33558">
      <c r="D33558" s="13"/>
      <c r="E33558" s="21"/>
      <c r="G33558" s="13"/>
      <c r="H33558" s="13"/>
      <c r="J33558" s="13"/>
      <c r="K33558" s="21"/>
    </row>
    <row r="33559">
      <c r="D33559" s="13"/>
      <c r="E33559" s="21"/>
      <c r="G33559" s="13"/>
      <c r="H33559" s="13"/>
      <c r="J33559" s="13"/>
      <c r="K33559" s="21"/>
    </row>
    <row r="33560">
      <c r="D33560" s="13"/>
      <c r="E33560" s="21"/>
      <c r="G33560" s="13"/>
      <c r="H33560" s="13"/>
      <c r="J33560" s="13"/>
      <c r="K33560" s="21"/>
    </row>
    <row r="33561">
      <c r="D33561" s="13"/>
      <c r="E33561" s="21"/>
      <c r="G33561" s="13"/>
      <c r="H33561" s="13"/>
      <c r="J33561" s="13"/>
      <c r="K33561" s="21"/>
    </row>
    <row r="33562">
      <c r="D33562" s="13"/>
      <c r="E33562" s="21"/>
      <c r="G33562" s="13"/>
      <c r="H33562" s="13"/>
      <c r="J33562" s="13"/>
      <c r="K33562" s="21"/>
    </row>
    <row r="33563">
      <c r="D33563" s="13"/>
      <c r="E33563" s="21"/>
      <c r="G33563" s="13"/>
      <c r="H33563" s="13"/>
      <c r="J33563" s="13"/>
      <c r="K33563" s="21"/>
    </row>
    <row r="33564">
      <c r="D33564" s="13"/>
      <c r="E33564" s="21"/>
      <c r="G33564" s="13"/>
      <c r="H33564" s="13"/>
      <c r="J33564" s="13"/>
      <c r="K33564" s="21"/>
    </row>
    <row r="33565">
      <c r="D33565" s="13"/>
      <c r="E33565" s="21"/>
      <c r="G33565" s="13"/>
      <c r="H33565" s="13"/>
      <c r="J33565" s="13"/>
      <c r="K33565" s="21"/>
    </row>
    <row r="33566">
      <c r="D33566" s="13"/>
      <c r="E33566" s="21"/>
      <c r="G33566" s="13"/>
      <c r="H33566" s="13"/>
      <c r="J33566" s="13"/>
      <c r="K33566" s="21"/>
    </row>
    <row r="33567">
      <c r="D33567" s="13"/>
      <c r="E33567" s="21"/>
      <c r="G33567" s="13"/>
      <c r="H33567" s="13"/>
      <c r="J33567" s="13"/>
      <c r="K33567" s="21"/>
    </row>
    <row r="33568">
      <c r="D33568" s="13"/>
      <c r="E33568" s="21"/>
      <c r="G33568" s="13"/>
      <c r="H33568" s="13"/>
      <c r="J33568" s="13"/>
      <c r="K33568" s="21"/>
    </row>
    <row r="33569">
      <c r="D33569" s="13"/>
      <c r="E33569" s="21"/>
      <c r="G33569" s="13"/>
      <c r="H33569" s="13"/>
      <c r="J33569" s="13"/>
      <c r="K33569" s="21"/>
    </row>
    <row r="33570">
      <c r="D33570" s="13"/>
      <c r="E33570" s="21"/>
      <c r="G33570" s="13"/>
      <c r="H33570" s="13"/>
      <c r="J33570" s="13"/>
      <c r="K33570" s="21"/>
    </row>
    <row r="33571">
      <c r="D33571" s="13"/>
      <c r="E33571" s="21"/>
      <c r="G33571" s="13"/>
      <c r="H33571" s="13"/>
      <c r="J33571" s="13"/>
      <c r="K33571" s="21"/>
    </row>
    <row r="33572">
      <c r="D33572" s="13"/>
      <c r="E33572" s="21"/>
      <c r="G33572" s="13"/>
      <c r="H33572" s="13"/>
      <c r="J33572" s="13"/>
      <c r="K33572" s="21"/>
    </row>
    <row r="33573">
      <c r="D33573" s="13"/>
      <c r="E33573" s="21"/>
      <c r="G33573" s="13"/>
      <c r="H33573" s="13"/>
      <c r="J33573" s="13"/>
      <c r="K33573" s="21"/>
    </row>
    <row r="33574">
      <c r="D33574" s="13"/>
      <c r="E33574" s="21"/>
      <c r="G33574" s="13"/>
      <c r="H33574" s="13"/>
      <c r="J33574" s="13"/>
      <c r="K33574" s="21"/>
    </row>
    <row r="33575">
      <c r="D33575" s="13"/>
      <c r="E33575" s="21"/>
      <c r="G33575" s="13"/>
      <c r="H33575" s="13"/>
      <c r="J33575" s="13"/>
      <c r="K33575" s="21"/>
    </row>
    <row r="33576">
      <c r="D33576" s="13"/>
      <c r="E33576" s="21"/>
      <c r="G33576" s="13"/>
      <c r="H33576" s="13"/>
      <c r="J33576" s="13"/>
      <c r="K33576" s="21"/>
    </row>
    <row r="33577">
      <c r="D33577" s="13"/>
      <c r="E33577" s="21"/>
      <c r="G33577" s="13"/>
      <c r="H33577" s="13"/>
      <c r="J33577" s="13"/>
      <c r="K33577" s="21"/>
    </row>
    <row r="33578">
      <c r="D33578" s="13"/>
      <c r="E33578" s="21"/>
      <c r="G33578" s="13"/>
      <c r="H33578" s="13"/>
      <c r="J33578" s="13"/>
      <c r="K33578" s="21"/>
    </row>
    <row r="33579">
      <c r="D33579" s="13"/>
      <c r="E33579" s="21"/>
      <c r="G33579" s="13"/>
      <c r="H33579" s="13"/>
      <c r="J33579" s="13"/>
      <c r="K33579" s="21"/>
    </row>
    <row r="33580">
      <c r="D33580" s="13"/>
      <c r="E33580" s="21"/>
      <c r="G33580" s="13"/>
      <c r="H33580" s="13"/>
      <c r="J33580" s="13"/>
      <c r="K33580" s="21"/>
    </row>
    <row r="33581">
      <c r="D33581" s="13"/>
      <c r="E33581" s="21"/>
      <c r="G33581" s="13"/>
      <c r="H33581" s="13"/>
      <c r="J33581" s="13"/>
      <c r="K33581" s="21"/>
    </row>
    <row r="33582">
      <c r="D33582" s="13"/>
      <c r="E33582" s="21"/>
      <c r="G33582" s="13"/>
      <c r="H33582" s="13"/>
      <c r="J33582" s="13"/>
      <c r="K33582" s="21"/>
    </row>
    <row r="33583">
      <c r="D33583" s="13"/>
      <c r="E33583" s="21"/>
      <c r="G33583" s="13"/>
      <c r="H33583" s="13"/>
      <c r="J33583" s="13"/>
      <c r="K33583" s="21"/>
    </row>
    <row r="33584">
      <c r="D33584" s="13"/>
      <c r="E33584" s="21"/>
      <c r="G33584" s="13"/>
      <c r="H33584" s="13"/>
      <c r="J33584" s="13"/>
      <c r="K33584" s="21"/>
    </row>
    <row r="33585">
      <c r="D33585" s="13"/>
      <c r="E33585" s="21"/>
      <c r="G33585" s="13"/>
      <c r="H33585" s="13"/>
      <c r="J33585" s="13"/>
      <c r="K33585" s="21"/>
    </row>
    <row r="33586">
      <c r="D33586" s="13"/>
      <c r="E33586" s="21"/>
      <c r="G33586" s="13"/>
      <c r="H33586" s="13"/>
      <c r="J33586" s="13"/>
      <c r="K33586" s="21"/>
    </row>
    <row r="33587">
      <c r="D33587" s="13"/>
      <c r="E33587" s="21"/>
      <c r="G33587" s="13"/>
      <c r="H33587" s="13"/>
      <c r="J33587" s="13"/>
      <c r="K33587" s="21"/>
    </row>
    <row r="33588">
      <c r="D33588" s="13"/>
      <c r="E33588" s="21"/>
      <c r="G33588" s="13"/>
      <c r="H33588" s="13"/>
      <c r="J33588" s="13"/>
      <c r="K33588" s="21"/>
    </row>
    <row r="33589">
      <c r="D33589" s="13"/>
      <c r="E33589" s="21"/>
      <c r="G33589" s="13"/>
      <c r="H33589" s="13"/>
      <c r="J33589" s="13"/>
      <c r="K33589" s="21"/>
    </row>
    <row r="33590">
      <c r="D33590" s="13"/>
      <c r="E33590" s="21"/>
      <c r="G33590" s="13"/>
      <c r="H33590" s="13"/>
      <c r="J33590" s="13"/>
      <c r="K33590" s="21"/>
    </row>
    <row r="33591">
      <c r="D33591" s="13"/>
      <c r="E33591" s="21"/>
      <c r="G33591" s="13"/>
      <c r="H33591" s="13"/>
      <c r="J33591" s="13"/>
      <c r="K33591" s="21"/>
    </row>
    <row r="33592">
      <c r="D33592" s="13"/>
      <c r="E33592" s="21"/>
      <c r="G33592" s="13"/>
      <c r="H33592" s="13"/>
      <c r="J33592" s="13"/>
      <c r="K33592" s="21"/>
    </row>
    <row r="33593">
      <c r="D33593" s="13"/>
      <c r="E33593" s="21"/>
      <c r="G33593" s="13"/>
      <c r="H33593" s="13"/>
      <c r="J33593" s="13"/>
      <c r="K33593" s="21"/>
    </row>
    <row r="33594">
      <c r="D33594" s="13"/>
      <c r="E33594" s="21"/>
      <c r="G33594" s="13"/>
      <c r="H33594" s="13"/>
      <c r="J33594" s="13"/>
      <c r="K33594" s="21"/>
    </row>
    <row r="33595">
      <c r="D33595" s="13"/>
      <c r="E33595" s="21"/>
      <c r="G33595" s="13"/>
      <c r="H33595" s="13"/>
      <c r="J33595" s="13"/>
      <c r="K33595" s="21"/>
    </row>
    <row r="33596">
      <c r="D33596" s="13"/>
      <c r="E33596" s="21"/>
      <c r="G33596" s="13"/>
      <c r="H33596" s="13"/>
      <c r="J33596" s="13"/>
      <c r="K33596" s="21"/>
    </row>
    <row r="33597">
      <c r="D33597" s="13"/>
      <c r="E33597" s="21"/>
      <c r="G33597" s="13"/>
      <c r="H33597" s="13"/>
      <c r="J33597" s="13"/>
      <c r="K33597" s="21"/>
    </row>
    <row r="33598">
      <c r="D33598" s="13"/>
      <c r="E33598" s="21"/>
      <c r="G33598" s="13"/>
      <c r="H33598" s="13"/>
      <c r="J33598" s="13"/>
      <c r="K33598" s="21"/>
    </row>
    <row r="33599">
      <c r="D33599" s="13"/>
      <c r="E33599" s="21"/>
      <c r="G33599" s="13"/>
      <c r="H33599" s="13"/>
      <c r="J33599" s="13"/>
      <c r="K33599" s="21"/>
    </row>
    <row r="33600">
      <c r="D33600" s="13"/>
      <c r="E33600" s="21"/>
      <c r="G33600" s="13"/>
      <c r="H33600" s="13"/>
      <c r="J33600" s="13"/>
      <c r="K33600" s="21"/>
    </row>
    <row r="33601">
      <c r="D33601" s="13"/>
      <c r="E33601" s="21"/>
      <c r="G33601" s="13"/>
      <c r="H33601" s="13"/>
      <c r="J33601" s="13"/>
      <c r="K33601" s="21"/>
    </row>
    <row r="33602">
      <c r="D33602" s="13"/>
      <c r="E33602" s="21"/>
      <c r="G33602" s="13"/>
      <c r="H33602" s="13"/>
      <c r="J33602" s="13"/>
      <c r="K33602" s="21"/>
    </row>
    <row r="33603">
      <c r="D33603" s="13"/>
      <c r="E33603" s="21"/>
      <c r="G33603" s="13"/>
      <c r="H33603" s="13"/>
      <c r="J33603" s="13"/>
      <c r="K33603" s="21"/>
    </row>
    <row r="33604">
      <c r="D33604" s="13"/>
      <c r="E33604" s="21"/>
      <c r="G33604" s="13"/>
      <c r="H33604" s="13"/>
      <c r="J33604" s="13"/>
      <c r="K33604" s="21"/>
    </row>
    <row r="33605">
      <c r="D33605" s="13"/>
      <c r="E33605" s="21"/>
      <c r="G33605" s="13"/>
      <c r="H33605" s="13"/>
      <c r="J33605" s="13"/>
      <c r="K33605" s="21"/>
    </row>
    <row r="33606">
      <c r="D33606" s="13"/>
      <c r="E33606" s="21"/>
      <c r="G33606" s="13"/>
      <c r="H33606" s="13"/>
      <c r="J33606" s="13"/>
      <c r="K33606" s="21"/>
    </row>
    <row r="33607">
      <c r="D33607" s="13"/>
      <c r="E33607" s="21"/>
      <c r="G33607" s="13"/>
      <c r="H33607" s="13"/>
      <c r="J33607" s="13"/>
      <c r="K33607" s="21"/>
    </row>
    <row r="33608">
      <c r="D33608" s="13"/>
      <c r="E33608" s="21"/>
      <c r="G33608" s="13"/>
      <c r="H33608" s="13"/>
      <c r="J33608" s="13"/>
      <c r="K33608" s="21"/>
    </row>
    <row r="33609">
      <c r="D33609" s="13"/>
      <c r="E33609" s="21"/>
      <c r="G33609" s="13"/>
      <c r="H33609" s="13"/>
      <c r="J33609" s="13"/>
      <c r="K33609" s="21"/>
    </row>
    <row r="33610">
      <c r="D33610" s="13"/>
      <c r="E33610" s="21"/>
      <c r="G33610" s="13"/>
      <c r="H33610" s="13"/>
      <c r="J33610" s="13"/>
      <c r="K33610" s="21"/>
    </row>
    <row r="33611">
      <c r="D33611" s="13"/>
      <c r="E33611" s="21"/>
      <c r="G33611" s="13"/>
      <c r="H33611" s="13"/>
      <c r="J33611" s="13"/>
      <c r="K33611" s="21"/>
    </row>
    <row r="33612">
      <c r="D33612" s="13"/>
      <c r="E33612" s="21"/>
      <c r="G33612" s="13"/>
      <c r="H33612" s="13"/>
      <c r="J33612" s="13"/>
      <c r="K33612" s="21"/>
    </row>
    <row r="33613">
      <c r="D33613" s="13"/>
      <c r="E33613" s="21"/>
      <c r="G33613" s="13"/>
      <c r="H33613" s="13"/>
      <c r="J33613" s="13"/>
      <c r="K33613" s="21"/>
    </row>
    <row r="33614">
      <c r="D33614" s="13"/>
      <c r="E33614" s="21"/>
      <c r="G33614" s="13"/>
      <c r="H33614" s="13"/>
      <c r="J33614" s="13"/>
      <c r="K33614" s="21"/>
    </row>
    <row r="33615">
      <c r="D33615" s="13"/>
      <c r="E33615" s="21"/>
      <c r="G33615" s="13"/>
      <c r="H33615" s="13"/>
      <c r="J33615" s="13"/>
      <c r="K33615" s="21"/>
    </row>
    <row r="33616">
      <c r="D33616" s="13"/>
      <c r="E33616" s="21"/>
      <c r="G33616" s="13"/>
      <c r="H33616" s="13"/>
      <c r="J33616" s="13"/>
      <c r="K33616" s="21"/>
    </row>
    <row r="33617">
      <c r="D33617" s="13"/>
      <c r="E33617" s="21"/>
      <c r="G33617" s="13"/>
      <c r="H33617" s="13"/>
      <c r="J33617" s="13"/>
      <c r="K33617" s="21"/>
    </row>
    <row r="33618">
      <c r="D33618" s="13"/>
      <c r="E33618" s="21"/>
      <c r="G33618" s="13"/>
      <c r="H33618" s="13"/>
      <c r="J33618" s="13"/>
      <c r="K33618" s="21"/>
    </row>
    <row r="33619">
      <c r="D33619" s="13"/>
      <c r="E33619" s="21"/>
      <c r="G33619" s="13"/>
      <c r="H33619" s="13"/>
      <c r="J33619" s="13"/>
      <c r="K33619" s="21"/>
    </row>
    <row r="33620">
      <c r="D33620" s="13"/>
      <c r="E33620" s="21"/>
      <c r="G33620" s="13"/>
      <c r="H33620" s="13"/>
      <c r="J33620" s="13"/>
      <c r="K33620" s="21"/>
    </row>
    <row r="33621">
      <c r="D33621" s="13"/>
      <c r="E33621" s="21"/>
      <c r="G33621" s="13"/>
      <c r="H33621" s="13"/>
      <c r="J33621" s="13"/>
      <c r="K33621" s="21"/>
    </row>
    <row r="33622">
      <c r="D33622" s="13"/>
      <c r="E33622" s="21"/>
      <c r="G33622" s="13"/>
      <c r="H33622" s="13"/>
      <c r="J33622" s="13"/>
      <c r="K33622" s="21"/>
    </row>
    <row r="33623">
      <c r="D33623" s="13"/>
      <c r="E33623" s="21"/>
      <c r="G33623" s="13"/>
      <c r="H33623" s="13"/>
      <c r="J33623" s="13"/>
      <c r="K33623" s="21"/>
    </row>
    <row r="33624">
      <c r="D33624" s="13"/>
      <c r="E33624" s="21"/>
      <c r="G33624" s="13"/>
      <c r="H33624" s="13"/>
      <c r="J33624" s="13"/>
      <c r="K33624" s="21"/>
    </row>
    <row r="33625">
      <c r="D33625" s="13"/>
      <c r="E33625" s="21"/>
      <c r="G33625" s="13"/>
      <c r="H33625" s="13"/>
      <c r="J33625" s="13"/>
      <c r="K33625" s="21"/>
    </row>
    <row r="33626">
      <c r="D33626" s="13"/>
      <c r="E33626" s="21"/>
      <c r="G33626" s="13"/>
      <c r="H33626" s="13"/>
      <c r="J33626" s="13"/>
      <c r="K33626" s="21"/>
    </row>
    <row r="33627">
      <c r="D33627" s="13"/>
      <c r="E33627" s="21"/>
      <c r="G33627" s="13"/>
      <c r="H33627" s="13"/>
      <c r="J33627" s="13"/>
      <c r="K33627" s="21"/>
    </row>
    <row r="33628">
      <c r="D33628" s="13"/>
      <c r="E33628" s="21"/>
      <c r="G33628" s="13"/>
      <c r="H33628" s="13"/>
      <c r="J33628" s="13"/>
      <c r="K33628" s="21"/>
    </row>
    <row r="33629">
      <c r="D33629" s="13"/>
      <c r="E33629" s="21"/>
      <c r="G33629" s="13"/>
      <c r="H33629" s="13"/>
      <c r="J33629" s="13"/>
      <c r="K33629" s="21"/>
    </row>
    <row r="33630">
      <c r="D33630" s="13"/>
      <c r="E33630" s="21"/>
      <c r="G33630" s="13"/>
      <c r="H33630" s="13"/>
      <c r="J33630" s="13"/>
      <c r="K33630" s="21"/>
    </row>
    <row r="33631">
      <c r="D33631" s="13"/>
      <c r="E33631" s="21"/>
      <c r="G33631" s="13"/>
      <c r="H33631" s="13"/>
      <c r="J33631" s="13"/>
      <c r="K33631" s="21"/>
    </row>
    <row r="33632">
      <c r="D33632" s="13"/>
      <c r="E33632" s="21"/>
      <c r="G33632" s="13"/>
      <c r="H33632" s="13"/>
      <c r="J33632" s="13"/>
      <c r="K33632" s="21"/>
    </row>
    <row r="33633">
      <c r="D33633" s="13"/>
      <c r="E33633" s="21"/>
      <c r="G33633" s="13"/>
      <c r="H33633" s="13"/>
      <c r="J33633" s="13"/>
      <c r="K33633" s="21"/>
    </row>
    <row r="33634">
      <c r="D33634" s="13"/>
      <c r="E33634" s="21"/>
      <c r="G33634" s="13"/>
      <c r="H33634" s="13"/>
      <c r="J33634" s="13"/>
      <c r="K33634" s="21"/>
    </row>
    <row r="33635">
      <c r="D33635" s="13"/>
      <c r="E33635" s="21"/>
      <c r="G33635" s="13"/>
      <c r="H33635" s="13"/>
      <c r="J33635" s="13"/>
      <c r="K33635" s="21"/>
    </row>
    <row r="33636">
      <c r="D33636" s="13"/>
      <c r="E33636" s="21"/>
      <c r="G33636" s="13"/>
      <c r="H33636" s="13"/>
      <c r="J33636" s="13"/>
      <c r="K33636" s="21"/>
    </row>
    <row r="33637">
      <c r="D33637" s="13"/>
      <c r="E33637" s="21"/>
      <c r="G33637" s="13"/>
      <c r="H33637" s="13"/>
      <c r="J33637" s="13"/>
      <c r="K33637" s="21"/>
    </row>
    <row r="33638">
      <c r="D33638" s="13"/>
      <c r="E33638" s="21"/>
      <c r="G33638" s="13"/>
      <c r="H33638" s="13"/>
      <c r="J33638" s="13"/>
      <c r="K33638" s="21"/>
    </row>
    <row r="33639">
      <c r="D33639" s="13"/>
      <c r="E33639" s="21"/>
      <c r="G33639" s="13"/>
      <c r="H33639" s="13"/>
      <c r="J33639" s="13"/>
      <c r="K33639" s="21"/>
    </row>
    <row r="33640">
      <c r="D33640" s="13"/>
      <c r="E33640" s="21"/>
      <c r="G33640" s="13"/>
      <c r="H33640" s="13"/>
      <c r="J33640" s="13"/>
      <c r="K33640" s="21"/>
    </row>
    <row r="33641">
      <c r="D33641" s="13"/>
      <c r="E33641" s="21"/>
      <c r="G33641" s="13"/>
      <c r="H33641" s="13"/>
      <c r="J33641" s="13"/>
      <c r="K33641" s="21"/>
    </row>
    <row r="33642">
      <c r="D33642" s="13"/>
      <c r="E33642" s="21"/>
      <c r="G33642" s="13"/>
      <c r="H33642" s="13"/>
      <c r="J33642" s="13"/>
      <c r="K33642" s="21"/>
    </row>
    <row r="33643">
      <c r="D33643" s="13"/>
      <c r="E33643" s="21"/>
      <c r="G33643" s="13"/>
      <c r="H33643" s="13"/>
      <c r="J33643" s="13"/>
      <c r="K33643" s="21"/>
    </row>
    <row r="33644">
      <c r="D33644" s="13"/>
      <c r="E33644" s="21"/>
      <c r="G33644" s="13"/>
      <c r="H33644" s="13"/>
      <c r="J33644" s="13"/>
      <c r="K33644" s="21"/>
    </row>
    <row r="33645">
      <c r="D33645" s="13"/>
      <c r="E33645" s="21"/>
      <c r="G33645" s="13"/>
      <c r="H33645" s="13"/>
      <c r="J33645" s="13"/>
      <c r="K33645" s="21"/>
    </row>
    <row r="33646">
      <c r="D33646" s="13"/>
      <c r="E33646" s="21"/>
      <c r="G33646" s="13"/>
      <c r="H33646" s="13"/>
      <c r="J33646" s="13"/>
      <c r="K33646" s="21"/>
    </row>
    <row r="33647">
      <c r="D33647" s="13"/>
      <c r="E33647" s="21"/>
      <c r="G33647" s="13"/>
      <c r="H33647" s="13"/>
      <c r="J33647" s="13"/>
      <c r="K33647" s="21"/>
    </row>
    <row r="33648">
      <c r="D33648" s="13"/>
      <c r="E33648" s="21"/>
      <c r="G33648" s="13"/>
      <c r="H33648" s="13"/>
      <c r="J33648" s="13"/>
      <c r="K33648" s="21"/>
    </row>
    <row r="33649">
      <c r="D33649" s="13"/>
      <c r="E33649" s="21"/>
      <c r="G33649" s="13"/>
      <c r="H33649" s="13"/>
      <c r="J33649" s="13"/>
      <c r="K33649" s="21"/>
    </row>
    <row r="33650">
      <c r="D33650" s="13"/>
      <c r="E33650" s="21"/>
      <c r="G33650" s="13"/>
      <c r="H33650" s="13"/>
      <c r="J33650" s="13"/>
      <c r="K33650" s="21"/>
    </row>
    <row r="33651">
      <c r="D33651" s="13"/>
      <c r="E33651" s="21"/>
      <c r="G33651" s="13"/>
      <c r="H33651" s="13"/>
      <c r="J33651" s="13"/>
      <c r="K33651" s="21"/>
    </row>
    <row r="33652">
      <c r="D33652" s="13"/>
      <c r="E33652" s="21"/>
      <c r="G33652" s="13"/>
      <c r="H33652" s="13"/>
      <c r="J33652" s="13"/>
      <c r="K33652" s="21"/>
    </row>
    <row r="33653">
      <c r="D33653" s="13"/>
      <c r="E33653" s="21"/>
      <c r="G33653" s="13"/>
      <c r="H33653" s="13"/>
      <c r="J33653" s="13"/>
      <c r="K33653" s="21"/>
    </row>
    <row r="33654">
      <c r="D33654" s="13"/>
      <c r="E33654" s="21"/>
      <c r="G33654" s="13"/>
      <c r="H33654" s="13"/>
      <c r="J33654" s="13"/>
      <c r="K33654" s="21"/>
    </row>
    <row r="33655">
      <c r="D33655" s="13"/>
      <c r="E33655" s="21"/>
      <c r="G33655" s="13"/>
      <c r="H33655" s="13"/>
      <c r="J33655" s="13"/>
      <c r="K33655" s="21"/>
    </row>
    <row r="33656">
      <c r="D33656" s="13"/>
      <c r="E33656" s="21"/>
      <c r="G33656" s="13"/>
      <c r="H33656" s="13"/>
      <c r="J33656" s="13"/>
      <c r="K33656" s="21"/>
    </row>
    <row r="33657">
      <c r="D33657" s="13"/>
      <c r="E33657" s="21"/>
      <c r="G33657" s="13"/>
      <c r="H33657" s="13"/>
      <c r="J33657" s="13"/>
      <c r="K33657" s="21"/>
    </row>
    <row r="33658">
      <c r="D33658" s="13"/>
      <c r="E33658" s="21"/>
      <c r="G33658" s="13"/>
      <c r="H33658" s="13"/>
      <c r="J33658" s="13"/>
      <c r="K33658" s="21"/>
    </row>
    <row r="33659">
      <c r="D33659" s="13"/>
      <c r="E33659" s="21"/>
      <c r="G33659" s="13"/>
      <c r="H33659" s="13"/>
      <c r="J33659" s="13"/>
      <c r="K33659" s="21"/>
    </row>
    <row r="33660">
      <c r="D33660" s="13"/>
      <c r="E33660" s="21"/>
      <c r="G33660" s="13"/>
      <c r="H33660" s="13"/>
      <c r="J33660" s="13"/>
      <c r="K33660" s="21"/>
    </row>
    <row r="33661">
      <c r="D33661" s="13"/>
      <c r="E33661" s="21"/>
      <c r="G33661" s="13"/>
      <c r="H33661" s="13"/>
      <c r="J33661" s="13"/>
      <c r="K33661" s="21"/>
    </row>
    <row r="33662">
      <c r="D33662" s="13"/>
      <c r="E33662" s="21"/>
      <c r="G33662" s="13"/>
      <c r="H33662" s="13"/>
      <c r="J33662" s="13"/>
      <c r="K33662" s="21"/>
    </row>
    <row r="33663">
      <c r="D33663" s="13"/>
      <c r="E33663" s="21"/>
      <c r="G33663" s="13"/>
      <c r="H33663" s="13"/>
      <c r="J33663" s="13"/>
      <c r="K33663" s="21"/>
    </row>
    <row r="33664">
      <c r="D33664" s="13"/>
      <c r="E33664" s="21"/>
      <c r="G33664" s="13"/>
      <c r="H33664" s="13"/>
      <c r="J33664" s="13"/>
      <c r="K33664" s="21"/>
    </row>
    <row r="33665">
      <c r="D33665" s="13"/>
      <c r="E33665" s="21"/>
      <c r="G33665" s="13"/>
      <c r="H33665" s="13"/>
      <c r="J33665" s="13"/>
      <c r="K33665" s="21"/>
    </row>
    <row r="33666">
      <c r="D33666" s="13"/>
      <c r="E33666" s="21"/>
      <c r="G33666" s="13"/>
      <c r="H33666" s="13"/>
      <c r="J33666" s="13"/>
      <c r="K33666" s="21"/>
    </row>
    <row r="33667">
      <c r="D33667" s="13"/>
      <c r="E33667" s="21"/>
      <c r="G33667" s="13"/>
      <c r="H33667" s="13"/>
      <c r="J33667" s="13"/>
      <c r="K33667" s="21"/>
    </row>
    <row r="33668">
      <c r="D33668" s="13"/>
      <c r="E33668" s="21"/>
      <c r="G33668" s="13"/>
      <c r="H33668" s="13"/>
      <c r="J33668" s="13"/>
      <c r="K33668" s="21"/>
    </row>
    <row r="33669">
      <c r="D33669" s="13"/>
      <c r="E33669" s="21"/>
      <c r="G33669" s="13"/>
      <c r="H33669" s="13"/>
      <c r="J33669" s="13"/>
      <c r="K33669" s="21"/>
    </row>
    <row r="33670">
      <c r="D33670" s="13"/>
      <c r="E33670" s="21"/>
      <c r="G33670" s="13"/>
      <c r="H33670" s="13"/>
      <c r="J33670" s="13"/>
      <c r="K33670" s="21"/>
    </row>
    <row r="33671">
      <c r="D33671" s="13"/>
      <c r="E33671" s="21"/>
      <c r="G33671" s="13"/>
      <c r="H33671" s="13"/>
      <c r="J33671" s="13"/>
      <c r="K33671" s="21"/>
    </row>
    <row r="33672">
      <c r="D33672" s="13"/>
      <c r="E33672" s="21"/>
      <c r="G33672" s="13"/>
      <c r="H33672" s="13"/>
      <c r="J33672" s="13"/>
      <c r="K33672" s="21"/>
    </row>
    <row r="33673">
      <c r="D33673" s="13"/>
      <c r="E33673" s="21"/>
      <c r="G33673" s="13"/>
      <c r="H33673" s="13"/>
      <c r="J33673" s="13"/>
      <c r="K33673" s="21"/>
    </row>
    <row r="33674">
      <c r="D33674" s="13"/>
      <c r="E33674" s="21"/>
      <c r="G33674" s="13"/>
      <c r="H33674" s="13"/>
      <c r="J33674" s="13"/>
      <c r="K33674" s="21"/>
    </row>
    <row r="33675">
      <c r="D33675" s="13"/>
      <c r="E33675" s="21"/>
      <c r="G33675" s="13"/>
      <c r="H33675" s="13"/>
      <c r="J33675" s="13"/>
      <c r="K33675" s="21"/>
    </row>
    <row r="33676">
      <c r="D33676" s="13"/>
      <c r="E33676" s="21"/>
      <c r="G33676" s="13"/>
      <c r="H33676" s="13"/>
      <c r="J33676" s="13"/>
      <c r="K33676" s="21"/>
    </row>
    <row r="33677">
      <c r="D33677" s="13"/>
      <c r="E33677" s="21"/>
      <c r="G33677" s="13"/>
      <c r="H33677" s="13"/>
      <c r="J33677" s="13"/>
      <c r="K33677" s="21"/>
    </row>
    <row r="33678">
      <c r="D33678" s="13"/>
      <c r="E33678" s="21"/>
      <c r="G33678" s="13"/>
      <c r="H33678" s="13"/>
      <c r="J33678" s="13"/>
      <c r="K33678" s="21"/>
    </row>
    <row r="33679">
      <c r="D33679" s="13"/>
      <c r="E33679" s="21"/>
      <c r="G33679" s="13"/>
      <c r="H33679" s="13"/>
      <c r="J33679" s="13"/>
      <c r="K33679" s="21"/>
    </row>
    <row r="33680">
      <c r="D33680" s="13"/>
      <c r="E33680" s="21"/>
      <c r="G33680" s="13"/>
      <c r="H33680" s="13"/>
      <c r="J33680" s="13"/>
      <c r="K33680" s="21"/>
    </row>
    <row r="33681">
      <c r="D33681" s="13"/>
      <c r="E33681" s="21"/>
      <c r="G33681" s="13"/>
      <c r="H33681" s="13"/>
      <c r="J33681" s="13"/>
      <c r="K33681" s="21"/>
    </row>
    <row r="33682">
      <c r="D33682" s="13"/>
      <c r="E33682" s="21"/>
      <c r="G33682" s="13"/>
      <c r="H33682" s="13"/>
      <c r="J33682" s="13"/>
      <c r="K33682" s="21"/>
    </row>
    <row r="33683">
      <c r="D33683" s="13"/>
      <c r="E33683" s="21"/>
      <c r="G33683" s="13"/>
      <c r="H33683" s="13"/>
      <c r="J33683" s="13"/>
      <c r="K33683" s="21"/>
    </row>
    <row r="33684">
      <c r="D33684" s="13"/>
      <c r="E33684" s="21"/>
      <c r="G33684" s="13"/>
      <c r="H33684" s="13"/>
      <c r="J33684" s="13"/>
      <c r="K33684" s="21"/>
    </row>
    <row r="33685">
      <c r="D33685" s="13"/>
      <c r="E33685" s="21"/>
      <c r="G33685" s="13"/>
      <c r="H33685" s="13"/>
      <c r="J33685" s="13"/>
      <c r="K33685" s="21"/>
    </row>
    <row r="33686">
      <c r="D33686" s="13"/>
      <c r="E33686" s="21"/>
      <c r="G33686" s="13"/>
      <c r="H33686" s="13"/>
      <c r="J33686" s="13"/>
      <c r="K33686" s="21"/>
    </row>
    <row r="33687">
      <c r="D33687" s="13"/>
      <c r="E33687" s="21"/>
      <c r="G33687" s="13"/>
      <c r="H33687" s="13"/>
      <c r="J33687" s="13"/>
      <c r="K33687" s="21"/>
    </row>
    <row r="33688">
      <c r="D33688" s="13"/>
      <c r="E33688" s="21"/>
      <c r="G33688" s="13"/>
      <c r="H33688" s="13"/>
      <c r="J33688" s="13"/>
      <c r="K33688" s="21"/>
    </row>
    <row r="33689">
      <c r="D33689" s="13"/>
      <c r="E33689" s="21"/>
      <c r="G33689" s="13"/>
      <c r="H33689" s="13"/>
      <c r="J33689" s="13"/>
      <c r="K33689" s="21"/>
    </row>
    <row r="33690">
      <c r="D33690" s="13"/>
      <c r="E33690" s="21"/>
      <c r="G33690" s="13"/>
      <c r="H33690" s="13"/>
      <c r="J33690" s="13"/>
      <c r="K33690" s="21"/>
    </row>
    <row r="33691">
      <c r="D33691" s="13"/>
      <c r="E33691" s="21"/>
      <c r="G33691" s="13"/>
      <c r="H33691" s="13"/>
      <c r="J33691" s="13"/>
      <c r="K33691" s="21"/>
    </row>
    <row r="33692">
      <c r="D33692" s="13"/>
      <c r="E33692" s="21"/>
      <c r="G33692" s="13"/>
      <c r="H33692" s="13"/>
      <c r="J33692" s="13"/>
      <c r="K33692" s="21"/>
    </row>
    <row r="33693">
      <c r="D33693" s="13"/>
      <c r="E33693" s="21"/>
      <c r="G33693" s="13"/>
      <c r="H33693" s="13"/>
      <c r="J33693" s="13"/>
      <c r="K33693" s="21"/>
    </row>
    <row r="33694">
      <c r="D33694" s="13"/>
      <c r="E33694" s="21"/>
      <c r="G33694" s="13"/>
      <c r="H33694" s="13"/>
      <c r="J33694" s="13"/>
      <c r="K33694" s="21"/>
    </row>
    <row r="33695">
      <c r="D33695" s="13"/>
      <c r="E33695" s="21"/>
      <c r="G33695" s="13"/>
      <c r="H33695" s="13"/>
      <c r="J33695" s="13"/>
      <c r="K33695" s="21"/>
    </row>
    <row r="33696">
      <c r="D33696" s="13"/>
      <c r="E33696" s="21"/>
      <c r="G33696" s="13"/>
      <c r="H33696" s="13"/>
      <c r="J33696" s="13"/>
      <c r="K33696" s="21"/>
    </row>
    <row r="33697">
      <c r="D33697" s="13"/>
      <c r="E33697" s="21"/>
      <c r="G33697" s="13"/>
      <c r="H33697" s="13"/>
      <c r="J33697" s="13"/>
      <c r="K33697" s="21"/>
    </row>
    <row r="33698">
      <c r="D33698" s="13"/>
      <c r="E33698" s="21"/>
      <c r="G33698" s="13"/>
      <c r="H33698" s="13"/>
      <c r="J33698" s="13"/>
      <c r="K33698" s="21"/>
    </row>
    <row r="33699">
      <c r="D33699" s="13"/>
      <c r="E33699" s="21"/>
      <c r="G33699" s="13"/>
      <c r="H33699" s="13"/>
      <c r="J33699" s="13"/>
      <c r="K33699" s="21"/>
    </row>
    <row r="33700">
      <c r="D33700" s="13"/>
      <c r="E33700" s="21"/>
      <c r="G33700" s="13"/>
      <c r="H33700" s="13"/>
      <c r="J33700" s="13"/>
      <c r="K33700" s="21"/>
    </row>
    <row r="33701">
      <c r="D33701" s="13"/>
      <c r="E33701" s="21"/>
      <c r="G33701" s="13"/>
      <c r="H33701" s="13"/>
      <c r="J33701" s="13"/>
      <c r="K33701" s="21"/>
    </row>
    <row r="33702">
      <c r="D33702" s="13"/>
      <c r="E33702" s="21"/>
      <c r="G33702" s="13"/>
      <c r="H33702" s="13"/>
      <c r="J33702" s="13"/>
      <c r="K33702" s="21"/>
    </row>
    <row r="33703">
      <c r="D33703" s="13"/>
      <c r="E33703" s="21"/>
      <c r="G33703" s="13"/>
      <c r="H33703" s="13"/>
      <c r="J33703" s="13"/>
      <c r="K33703" s="21"/>
    </row>
    <row r="33704">
      <c r="D33704" s="13"/>
      <c r="E33704" s="21"/>
      <c r="G33704" s="13"/>
      <c r="H33704" s="13"/>
      <c r="J33704" s="13"/>
      <c r="K33704" s="21"/>
    </row>
    <row r="33705">
      <c r="D33705" s="13"/>
      <c r="E33705" s="21"/>
      <c r="G33705" s="13"/>
      <c r="H33705" s="13"/>
      <c r="J33705" s="13"/>
      <c r="K33705" s="21"/>
    </row>
    <row r="33706">
      <c r="D33706" s="13"/>
      <c r="E33706" s="21"/>
      <c r="G33706" s="13"/>
      <c r="H33706" s="13"/>
      <c r="J33706" s="13"/>
      <c r="K33706" s="21"/>
    </row>
    <row r="33707">
      <c r="D33707" s="13"/>
      <c r="E33707" s="21"/>
      <c r="G33707" s="13"/>
      <c r="H33707" s="13"/>
      <c r="J33707" s="13"/>
      <c r="K33707" s="21"/>
    </row>
    <row r="33708">
      <c r="D33708" s="13"/>
      <c r="E33708" s="21"/>
      <c r="G33708" s="13"/>
      <c r="H33708" s="13"/>
      <c r="J33708" s="13"/>
      <c r="K33708" s="21"/>
    </row>
    <row r="33709">
      <c r="D33709" s="13"/>
      <c r="E33709" s="21"/>
      <c r="G33709" s="13"/>
      <c r="H33709" s="13"/>
      <c r="J33709" s="13"/>
      <c r="K33709" s="21"/>
    </row>
    <row r="33710">
      <c r="D33710" s="13"/>
      <c r="E33710" s="21"/>
      <c r="G33710" s="13"/>
      <c r="H33710" s="13"/>
      <c r="J33710" s="13"/>
      <c r="K33710" s="21"/>
    </row>
    <row r="33711">
      <c r="D33711" s="13"/>
      <c r="E33711" s="21"/>
      <c r="G33711" s="13"/>
      <c r="H33711" s="13"/>
      <c r="J33711" s="13"/>
      <c r="K33711" s="21"/>
    </row>
    <row r="33712">
      <c r="D33712" s="13"/>
      <c r="E33712" s="21"/>
      <c r="G33712" s="13"/>
      <c r="H33712" s="13"/>
      <c r="J33712" s="13"/>
      <c r="K33712" s="21"/>
    </row>
    <row r="33713">
      <c r="D33713" s="13"/>
      <c r="E33713" s="21"/>
      <c r="G33713" s="13"/>
      <c r="H33713" s="13"/>
      <c r="J33713" s="13"/>
      <c r="K33713" s="21"/>
    </row>
    <row r="33714">
      <c r="D33714" s="13"/>
      <c r="E33714" s="21"/>
      <c r="G33714" s="13"/>
      <c r="H33714" s="13"/>
      <c r="J33714" s="13"/>
      <c r="K33714" s="21"/>
    </row>
    <row r="33715">
      <c r="D33715" s="13"/>
      <c r="E33715" s="21"/>
      <c r="G33715" s="13"/>
      <c r="H33715" s="13"/>
      <c r="J33715" s="13"/>
      <c r="K33715" s="21"/>
    </row>
    <row r="33716">
      <c r="D33716" s="13"/>
      <c r="E33716" s="21"/>
      <c r="G33716" s="13"/>
      <c r="H33716" s="13"/>
      <c r="J33716" s="13"/>
      <c r="K33716" s="21"/>
    </row>
    <row r="33717">
      <c r="D33717" s="13"/>
      <c r="E33717" s="21"/>
      <c r="G33717" s="13"/>
      <c r="H33717" s="13"/>
      <c r="J33717" s="13"/>
      <c r="K33717" s="21"/>
    </row>
    <row r="33718">
      <c r="D33718" s="13"/>
      <c r="E33718" s="21"/>
      <c r="G33718" s="13"/>
      <c r="H33718" s="13"/>
      <c r="J33718" s="13"/>
      <c r="K33718" s="21"/>
    </row>
    <row r="33719">
      <c r="D33719" s="13"/>
      <c r="E33719" s="21"/>
      <c r="G33719" s="13"/>
      <c r="H33719" s="13"/>
      <c r="J33719" s="13"/>
      <c r="K33719" s="21"/>
    </row>
    <row r="33720">
      <c r="D33720" s="13"/>
      <c r="E33720" s="21"/>
      <c r="G33720" s="13"/>
      <c r="H33720" s="13"/>
      <c r="J33720" s="13"/>
      <c r="K33720" s="21"/>
    </row>
    <row r="33721">
      <c r="D33721" s="13"/>
      <c r="E33721" s="21"/>
      <c r="G33721" s="13"/>
      <c r="H33721" s="13"/>
      <c r="J33721" s="13"/>
      <c r="K33721" s="21"/>
    </row>
    <row r="33722">
      <c r="D33722" s="13"/>
      <c r="E33722" s="21"/>
      <c r="G33722" s="13"/>
      <c r="H33722" s="13"/>
      <c r="J33722" s="13"/>
      <c r="K33722" s="21"/>
    </row>
    <row r="33723">
      <c r="D33723" s="13"/>
      <c r="E33723" s="21"/>
      <c r="G33723" s="13"/>
      <c r="H33723" s="13"/>
      <c r="J33723" s="13"/>
      <c r="K33723" s="21"/>
    </row>
    <row r="33724">
      <c r="D33724" s="13"/>
      <c r="E33724" s="21"/>
      <c r="G33724" s="13"/>
      <c r="H33724" s="13"/>
      <c r="J33724" s="13"/>
      <c r="K33724" s="21"/>
    </row>
    <row r="33725">
      <c r="D33725" s="13"/>
      <c r="E33725" s="21"/>
      <c r="G33725" s="13"/>
      <c r="H33725" s="13"/>
      <c r="J33725" s="13"/>
      <c r="K33725" s="21"/>
    </row>
    <row r="33726">
      <c r="D33726" s="13"/>
      <c r="E33726" s="21"/>
      <c r="G33726" s="13"/>
      <c r="H33726" s="13"/>
      <c r="J33726" s="13"/>
      <c r="K33726" s="21"/>
    </row>
    <row r="33727">
      <c r="D33727" s="13"/>
      <c r="E33727" s="21"/>
      <c r="G33727" s="13"/>
      <c r="H33727" s="13"/>
      <c r="J33727" s="13"/>
      <c r="K33727" s="21"/>
    </row>
    <row r="33728">
      <c r="D33728" s="13"/>
      <c r="E33728" s="21"/>
      <c r="G33728" s="13"/>
      <c r="H33728" s="13"/>
      <c r="J33728" s="13"/>
      <c r="K33728" s="21"/>
    </row>
    <row r="33729">
      <c r="D33729" s="13"/>
      <c r="E33729" s="21"/>
      <c r="G33729" s="13"/>
      <c r="H33729" s="13"/>
      <c r="J33729" s="13"/>
      <c r="K33729" s="21"/>
    </row>
    <row r="33730">
      <c r="D33730" s="13"/>
      <c r="E33730" s="21"/>
      <c r="G33730" s="13"/>
      <c r="H33730" s="13"/>
      <c r="J33730" s="13"/>
      <c r="K33730" s="21"/>
    </row>
    <row r="33731">
      <c r="D33731" s="13"/>
      <c r="E33731" s="21"/>
      <c r="G33731" s="13"/>
      <c r="H33731" s="13"/>
      <c r="J33731" s="13"/>
      <c r="K33731" s="21"/>
    </row>
    <row r="33732">
      <c r="D33732" s="13"/>
      <c r="E33732" s="21"/>
      <c r="G33732" s="13"/>
      <c r="H33732" s="13"/>
      <c r="J33732" s="13"/>
      <c r="K33732" s="21"/>
    </row>
    <row r="33733">
      <c r="D33733" s="13"/>
      <c r="E33733" s="21"/>
      <c r="G33733" s="13"/>
      <c r="H33733" s="13"/>
      <c r="J33733" s="13"/>
      <c r="K33733" s="21"/>
    </row>
    <row r="33734">
      <c r="D33734" s="13"/>
      <c r="E33734" s="21"/>
      <c r="G33734" s="13"/>
      <c r="H33734" s="13"/>
      <c r="J33734" s="13"/>
      <c r="K33734" s="21"/>
    </row>
    <row r="33735">
      <c r="D33735" s="13"/>
      <c r="E33735" s="21"/>
      <c r="G33735" s="13"/>
      <c r="H33735" s="13"/>
      <c r="J33735" s="13"/>
      <c r="K33735" s="21"/>
    </row>
    <row r="33736">
      <c r="D33736" s="13"/>
      <c r="E33736" s="21"/>
      <c r="G33736" s="13"/>
      <c r="H33736" s="13"/>
      <c r="J33736" s="13"/>
      <c r="K33736" s="21"/>
    </row>
    <row r="33737">
      <c r="D33737" s="13"/>
      <c r="E33737" s="21"/>
      <c r="G33737" s="13"/>
      <c r="H33737" s="13"/>
      <c r="J33737" s="13"/>
      <c r="K33737" s="21"/>
    </row>
    <row r="33738">
      <c r="D33738" s="13"/>
      <c r="E33738" s="21"/>
      <c r="G33738" s="13"/>
      <c r="H33738" s="13"/>
      <c r="J33738" s="13"/>
      <c r="K33738" s="21"/>
    </row>
    <row r="33739">
      <c r="D33739" s="13"/>
      <c r="E33739" s="21"/>
      <c r="G33739" s="13"/>
      <c r="H33739" s="13"/>
      <c r="J33739" s="13"/>
      <c r="K33739" s="21"/>
    </row>
    <row r="33740">
      <c r="D33740" s="13"/>
      <c r="E33740" s="21"/>
      <c r="G33740" s="13"/>
      <c r="H33740" s="13"/>
      <c r="J33740" s="13"/>
      <c r="K33740" s="21"/>
    </row>
    <row r="33741">
      <c r="D33741" s="13"/>
      <c r="E33741" s="21"/>
      <c r="G33741" s="13"/>
      <c r="H33741" s="13"/>
      <c r="J33741" s="13"/>
      <c r="K33741" s="21"/>
    </row>
    <row r="33742">
      <c r="D33742" s="13"/>
      <c r="E33742" s="21"/>
      <c r="G33742" s="13"/>
      <c r="H33742" s="13"/>
      <c r="J33742" s="13"/>
      <c r="K33742" s="21"/>
    </row>
    <row r="33743">
      <c r="D33743" s="13"/>
      <c r="E33743" s="21"/>
      <c r="G33743" s="13"/>
      <c r="H33743" s="13"/>
      <c r="J33743" s="13"/>
      <c r="K33743" s="21"/>
    </row>
    <row r="33744">
      <c r="D33744" s="13"/>
      <c r="E33744" s="21"/>
      <c r="G33744" s="13"/>
      <c r="H33744" s="13"/>
      <c r="J33744" s="13"/>
      <c r="K33744" s="21"/>
    </row>
    <row r="33745">
      <c r="D33745" s="13"/>
      <c r="E33745" s="21"/>
      <c r="G33745" s="13"/>
      <c r="H33745" s="13"/>
      <c r="J33745" s="13"/>
      <c r="K33745" s="21"/>
    </row>
    <row r="33746">
      <c r="D33746" s="13"/>
      <c r="E33746" s="21"/>
      <c r="G33746" s="13"/>
      <c r="H33746" s="13"/>
      <c r="J33746" s="13"/>
      <c r="K33746" s="21"/>
    </row>
    <row r="33747">
      <c r="D33747" s="13"/>
      <c r="E33747" s="21"/>
      <c r="G33747" s="13"/>
      <c r="H33747" s="13"/>
      <c r="J33747" s="13"/>
      <c r="K33747" s="21"/>
    </row>
    <row r="33748">
      <c r="D33748" s="13"/>
      <c r="E33748" s="21"/>
      <c r="G33748" s="13"/>
      <c r="H33748" s="13"/>
      <c r="J33748" s="13"/>
      <c r="K33748" s="21"/>
    </row>
    <row r="33749">
      <c r="D33749" s="13"/>
      <c r="E33749" s="21"/>
      <c r="G33749" s="13"/>
      <c r="H33749" s="13"/>
      <c r="J33749" s="13"/>
      <c r="K33749" s="21"/>
    </row>
    <row r="33750">
      <c r="D33750" s="13"/>
      <c r="E33750" s="21"/>
      <c r="G33750" s="13"/>
      <c r="H33750" s="13"/>
      <c r="J33750" s="13"/>
      <c r="K33750" s="21"/>
    </row>
    <row r="33751">
      <c r="D33751" s="13"/>
      <c r="E33751" s="21"/>
      <c r="G33751" s="13"/>
      <c r="H33751" s="13"/>
      <c r="J33751" s="13"/>
      <c r="K33751" s="21"/>
    </row>
    <row r="33752">
      <c r="D33752" s="13"/>
      <c r="E33752" s="21"/>
      <c r="G33752" s="13"/>
      <c r="H33752" s="13"/>
      <c r="J33752" s="13"/>
      <c r="K33752" s="21"/>
    </row>
    <row r="33753">
      <c r="D33753" s="13"/>
      <c r="E33753" s="21"/>
      <c r="G33753" s="13"/>
      <c r="H33753" s="13"/>
      <c r="J33753" s="13"/>
      <c r="K33753" s="21"/>
    </row>
    <row r="33754">
      <c r="D33754" s="13"/>
      <c r="E33754" s="21"/>
      <c r="G33754" s="13"/>
      <c r="H33754" s="13"/>
      <c r="J33754" s="13"/>
      <c r="K33754" s="21"/>
    </row>
    <row r="33755">
      <c r="D33755" s="13"/>
      <c r="E33755" s="21"/>
      <c r="G33755" s="13"/>
      <c r="H33755" s="13"/>
      <c r="J33755" s="13"/>
      <c r="K33755" s="21"/>
    </row>
    <row r="33756">
      <c r="D33756" s="13"/>
      <c r="E33756" s="21"/>
      <c r="G33756" s="13"/>
      <c r="H33756" s="13"/>
      <c r="J33756" s="13"/>
      <c r="K33756" s="21"/>
    </row>
    <row r="33757">
      <c r="D33757" s="13"/>
      <c r="E33757" s="21"/>
      <c r="G33757" s="13"/>
      <c r="H33757" s="13"/>
      <c r="J33757" s="13"/>
      <c r="K33757" s="21"/>
    </row>
    <row r="33758">
      <c r="D33758" s="13"/>
      <c r="E33758" s="21"/>
      <c r="G33758" s="13"/>
      <c r="H33758" s="13"/>
      <c r="J33758" s="13"/>
      <c r="K33758" s="21"/>
    </row>
    <row r="33759">
      <c r="D33759" s="13"/>
      <c r="E33759" s="21"/>
      <c r="G33759" s="13"/>
      <c r="H33759" s="13"/>
      <c r="J33759" s="13"/>
      <c r="K33759" s="21"/>
    </row>
    <row r="33760">
      <c r="D33760" s="13"/>
      <c r="E33760" s="21"/>
      <c r="G33760" s="13"/>
      <c r="H33760" s="13"/>
      <c r="J33760" s="13"/>
      <c r="K33760" s="21"/>
    </row>
    <row r="33761">
      <c r="D33761" s="13"/>
      <c r="E33761" s="21"/>
      <c r="G33761" s="13"/>
      <c r="H33761" s="13"/>
      <c r="J33761" s="13"/>
      <c r="K33761" s="21"/>
    </row>
    <row r="33762">
      <c r="D33762" s="13"/>
      <c r="E33762" s="21"/>
      <c r="G33762" s="13"/>
      <c r="H33762" s="13"/>
      <c r="J33762" s="13"/>
      <c r="K33762" s="21"/>
    </row>
    <row r="33763">
      <c r="D33763" s="13"/>
      <c r="E33763" s="21"/>
      <c r="G33763" s="13"/>
      <c r="H33763" s="13"/>
      <c r="J33763" s="13"/>
      <c r="K33763" s="21"/>
    </row>
    <row r="33764">
      <c r="D33764" s="13"/>
      <c r="E33764" s="21"/>
      <c r="G33764" s="13"/>
      <c r="H33764" s="13"/>
      <c r="J33764" s="13"/>
      <c r="K33764" s="21"/>
    </row>
    <row r="33765">
      <c r="D33765" s="13"/>
      <c r="E33765" s="21"/>
      <c r="G33765" s="13"/>
      <c r="H33765" s="13"/>
      <c r="J33765" s="13"/>
      <c r="K33765" s="21"/>
    </row>
    <row r="33766">
      <c r="D33766" s="13"/>
      <c r="E33766" s="21"/>
      <c r="G33766" s="13"/>
      <c r="H33766" s="13"/>
      <c r="J33766" s="13"/>
      <c r="K33766" s="21"/>
    </row>
    <row r="33767">
      <c r="D33767" s="13"/>
      <c r="E33767" s="21"/>
      <c r="G33767" s="13"/>
      <c r="H33767" s="13"/>
      <c r="J33767" s="13"/>
      <c r="K33767" s="21"/>
    </row>
    <row r="33768">
      <c r="D33768" s="13"/>
      <c r="E33768" s="21"/>
      <c r="G33768" s="13"/>
      <c r="H33768" s="13"/>
      <c r="J33768" s="13"/>
      <c r="K33768" s="21"/>
    </row>
    <row r="33769">
      <c r="D33769" s="13"/>
      <c r="E33769" s="21"/>
      <c r="G33769" s="13"/>
      <c r="H33769" s="13"/>
      <c r="J33769" s="13"/>
      <c r="K33769" s="21"/>
    </row>
    <row r="33770">
      <c r="D33770" s="13"/>
      <c r="E33770" s="21"/>
      <c r="G33770" s="13"/>
      <c r="H33770" s="13"/>
      <c r="J33770" s="13"/>
      <c r="K33770" s="21"/>
    </row>
    <row r="33771">
      <c r="D33771" s="13"/>
      <c r="E33771" s="21"/>
      <c r="G33771" s="13"/>
      <c r="H33771" s="13"/>
      <c r="J33771" s="13"/>
      <c r="K33771" s="21"/>
    </row>
    <row r="33772">
      <c r="D33772" s="13"/>
      <c r="E33772" s="21"/>
      <c r="G33772" s="13"/>
      <c r="H33772" s="13"/>
      <c r="J33772" s="13"/>
      <c r="K33772" s="21"/>
    </row>
    <row r="33773">
      <c r="D33773" s="13"/>
      <c r="E33773" s="21"/>
      <c r="G33773" s="13"/>
      <c r="H33773" s="13"/>
      <c r="J33773" s="13"/>
      <c r="K33773" s="21"/>
    </row>
    <row r="33774">
      <c r="D33774" s="13"/>
      <c r="E33774" s="21"/>
      <c r="G33774" s="13"/>
      <c r="H33774" s="13"/>
      <c r="J33774" s="13"/>
      <c r="K33774" s="21"/>
    </row>
    <row r="33775">
      <c r="D33775" s="13"/>
      <c r="E33775" s="21"/>
      <c r="G33775" s="13"/>
      <c r="H33775" s="13"/>
      <c r="J33775" s="13"/>
      <c r="K33775" s="21"/>
    </row>
    <row r="33776">
      <c r="D33776" s="13"/>
      <c r="E33776" s="21"/>
      <c r="G33776" s="13"/>
      <c r="H33776" s="13"/>
      <c r="J33776" s="13"/>
      <c r="K33776" s="21"/>
    </row>
    <row r="33777">
      <c r="D33777" s="13"/>
      <c r="E33777" s="21"/>
      <c r="G33777" s="13"/>
      <c r="H33777" s="13"/>
      <c r="J33777" s="13"/>
      <c r="K33777" s="21"/>
    </row>
    <row r="33778">
      <c r="D33778" s="13"/>
      <c r="E33778" s="21"/>
      <c r="G33778" s="13"/>
      <c r="H33778" s="13"/>
      <c r="J33778" s="13"/>
      <c r="K33778" s="21"/>
    </row>
    <row r="33779">
      <c r="D33779" s="13"/>
      <c r="E33779" s="21"/>
      <c r="G33779" s="13"/>
      <c r="H33779" s="13"/>
      <c r="J33779" s="13"/>
      <c r="K33779" s="21"/>
    </row>
    <row r="33780">
      <c r="D33780" s="13"/>
      <c r="E33780" s="21"/>
      <c r="G33780" s="13"/>
      <c r="H33780" s="13"/>
      <c r="J33780" s="13"/>
      <c r="K33780" s="21"/>
    </row>
    <row r="33781">
      <c r="D33781" s="13"/>
      <c r="E33781" s="21"/>
      <c r="G33781" s="13"/>
      <c r="H33781" s="13"/>
      <c r="J33781" s="13"/>
      <c r="K33781" s="21"/>
    </row>
    <row r="33782">
      <c r="D33782" s="13"/>
      <c r="E33782" s="21"/>
      <c r="G33782" s="13"/>
      <c r="H33782" s="13"/>
      <c r="J33782" s="13"/>
      <c r="K33782" s="21"/>
    </row>
    <row r="33783">
      <c r="D33783" s="13"/>
      <c r="E33783" s="21"/>
      <c r="G33783" s="13"/>
      <c r="H33783" s="13"/>
      <c r="J33783" s="13"/>
      <c r="K33783" s="21"/>
    </row>
    <row r="33784">
      <c r="D33784" s="13"/>
      <c r="E33784" s="21"/>
      <c r="G33784" s="13"/>
      <c r="H33784" s="13"/>
      <c r="J33784" s="13"/>
      <c r="K33784" s="21"/>
    </row>
    <row r="33785">
      <c r="D33785" s="13"/>
      <c r="E33785" s="21"/>
      <c r="G33785" s="13"/>
      <c r="H33785" s="13"/>
      <c r="J33785" s="13"/>
      <c r="K33785" s="21"/>
    </row>
    <row r="33786">
      <c r="D33786" s="13"/>
      <c r="E33786" s="21"/>
      <c r="G33786" s="13"/>
      <c r="H33786" s="13"/>
      <c r="J33786" s="13"/>
      <c r="K33786" s="21"/>
    </row>
    <row r="33787">
      <c r="D33787" s="13"/>
      <c r="E33787" s="21"/>
      <c r="G33787" s="13"/>
      <c r="H33787" s="13"/>
      <c r="J33787" s="13"/>
      <c r="K33787" s="21"/>
    </row>
    <row r="33788">
      <c r="D33788" s="13"/>
      <c r="E33788" s="21"/>
      <c r="G33788" s="13"/>
      <c r="H33788" s="13"/>
      <c r="J33788" s="13"/>
      <c r="K33788" s="21"/>
    </row>
    <row r="33789">
      <c r="D33789" s="13"/>
      <c r="E33789" s="21"/>
      <c r="G33789" s="13"/>
      <c r="H33789" s="13"/>
      <c r="J33789" s="13"/>
      <c r="K33789" s="21"/>
    </row>
    <row r="33790">
      <c r="D33790" s="13"/>
      <c r="E33790" s="21"/>
      <c r="G33790" s="13"/>
      <c r="H33790" s="13"/>
      <c r="J33790" s="13"/>
      <c r="K33790" s="21"/>
    </row>
    <row r="33791">
      <c r="D33791" s="13"/>
      <c r="E33791" s="21"/>
      <c r="G33791" s="13"/>
      <c r="H33791" s="13"/>
      <c r="J33791" s="13"/>
      <c r="K33791" s="21"/>
    </row>
    <row r="33792">
      <c r="D33792" s="13"/>
      <c r="E33792" s="21"/>
      <c r="G33792" s="13"/>
      <c r="H33792" s="13"/>
      <c r="J33792" s="13"/>
      <c r="K33792" s="21"/>
    </row>
    <row r="33793">
      <c r="D33793" s="13"/>
      <c r="E33793" s="21"/>
      <c r="G33793" s="13"/>
      <c r="H33793" s="13"/>
      <c r="J33793" s="13"/>
      <c r="K33793" s="21"/>
    </row>
    <row r="33794">
      <c r="D33794" s="13"/>
      <c r="E33794" s="21"/>
      <c r="G33794" s="13"/>
      <c r="H33794" s="13"/>
      <c r="J33794" s="13"/>
      <c r="K33794" s="21"/>
    </row>
    <row r="33795">
      <c r="D33795" s="13"/>
      <c r="E33795" s="21"/>
      <c r="G33795" s="13"/>
      <c r="H33795" s="13"/>
      <c r="J33795" s="13"/>
      <c r="K33795" s="21"/>
    </row>
    <row r="33796">
      <c r="D33796" s="13"/>
      <c r="E33796" s="21"/>
      <c r="G33796" s="13"/>
      <c r="H33796" s="13"/>
      <c r="J33796" s="13"/>
      <c r="K33796" s="21"/>
    </row>
    <row r="33797">
      <c r="D33797" s="13"/>
      <c r="E33797" s="21"/>
      <c r="G33797" s="13"/>
      <c r="H33797" s="13"/>
      <c r="J33797" s="13"/>
      <c r="K33797" s="21"/>
    </row>
    <row r="33798">
      <c r="D33798" s="13"/>
      <c r="E33798" s="21"/>
      <c r="G33798" s="13"/>
      <c r="H33798" s="13"/>
      <c r="J33798" s="13"/>
      <c r="K33798" s="21"/>
    </row>
    <row r="33799">
      <c r="D33799" s="13"/>
      <c r="E33799" s="21"/>
      <c r="G33799" s="13"/>
      <c r="H33799" s="13"/>
      <c r="J33799" s="13"/>
      <c r="K33799" s="21"/>
    </row>
    <row r="33800">
      <c r="D33800" s="13"/>
      <c r="E33800" s="21"/>
      <c r="G33800" s="13"/>
      <c r="H33800" s="13"/>
      <c r="J33800" s="13"/>
      <c r="K33800" s="21"/>
    </row>
    <row r="33801">
      <c r="D33801" s="13"/>
      <c r="E33801" s="21"/>
      <c r="G33801" s="13"/>
      <c r="H33801" s="13"/>
      <c r="J33801" s="13"/>
      <c r="K33801" s="21"/>
    </row>
    <row r="33802">
      <c r="D33802" s="13"/>
      <c r="E33802" s="21"/>
      <c r="G33802" s="13"/>
      <c r="H33802" s="13"/>
      <c r="J33802" s="13"/>
      <c r="K33802" s="21"/>
    </row>
    <row r="33803">
      <c r="D33803" s="13"/>
      <c r="E33803" s="21"/>
      <c r="G33803" s="13"/>
      <c r="H33803" s="13"/>
      <c r="J33803" s="13"/>
      <c r="K33803" s="21"/>
    </row>
    <row r="33804">
      <c r="D33804" s="13"/>
      <c r="E33804" s="21"/>
      <c r="G33804" s="13"/>
      <c r="H33804" s="13"/>
      <c r="J33804" s="13"/>
      <c r="K33804" s="21"/>
    </row>
    <row r="33805">
      <c r="D33805" s="13"/>
      <c r="E33805" s="21"/>
      <c r="G33805" s="13"/>
      <c r="H33805" s="13"/>
      <c r="J33805" s="13"/>
      <c r="K33805" s="21"/>
    </row>
    <row r="33806">
      <c r="D33806" s="13"/>
      <c r="E33806" s="21"/>
      <c r="G33806" s="13"/>
      <c r="H33806" s="13"/>
      <c r="J33806" s="13"/>
      <c r="K33806" s="21"/>
    </row>
    <row r="33807">
      <c r="D33807" s="13"/>
      <c r="E33807" s="21"/>
      <c r="G33807" s="13"/>
      <c r="H33807" s="13"/>
      <c r="J33807" s="13"/>
      <c r="K33807" s="21"/>
    </row>
    <row r="33808">
      <c r="D33808" s="13"/>
      <c r="E33808" s="21"/>
      <c r="G33808" s="13"/>
      <c r="H33808" s="13"/>
      <c r="J33808" s="13"/>
      <c r="K33808" s="21"/>
    </row>
    <row r="33809">
      <c r="D33809" s="13"/>
      <c r="E33809" s="21"/>
      <c r="G33809" s="13"/>
      <c r="H33809" s="13"/>
      <c r="J33809" s="13"/>
      <c r="K33809" s="21"/>
    </row>
    <row r="33810">
      <c r="D33810" s="13"/>
      <c r="E33810" s="21"/>
      <c r="G33810" s="13"/>
      <c r="H33810" s="13"/>
      <c r="J33810" s="13"/>
      <c r="K33810" s="21"/>
    </row>
    <row r="33811">
      <c r="D33811" s="13"/>
      <c r="E33811" s="21"/>
      <c r="G33811" s="13"/>
      <c r="H33811" s="13"/>
      <c r="J33811" s="13"/>
      <c r="K33811" s="21"/>
    </row>
    <row r="33812">
      <c r="D33812" s="13"/>
      <c r="E33812" s="21"/>
      <c r="G33812" s="13"/>
      <c r="H33812" s="13"/>
      <c r="J33812" s="13"/>
      <c r="K33812" s="21"/>
    </row>
    <row r="33813">
      <c r="D33813" s="13"/>
      <c r="E33813" s="21"/>
      <c r="G33813" s="13"/>
      <c r="H33813" s="13"/>
      <c r="J33813" s="13"/>
      <c r="K33813" s="21"/>
    </row>
    <row r="33814">
      <c r="D33814" s="13"/>
      <c r="E33814" s="21"/>
      <c r="G33814" s="13"/>
      <c r="H33814" s="13"/>
      <c r="J33814" s="13"/>
      <c r="K33814" s="21"/>
    </row>
    <row r="33815">
      <c r="D33815" s="13"/>
      <c r="E33815" s="21"/>
      <c r="G33815" s="13"/>
      <c r="H33815" s="13"/>
      <c r="J33815" s="13"/>
      <c r="K33815" s="21"/>
    </row>
    <row r="33816">
      <c r="D33816" s="13"/>
      <c r="E33816" s="21"/>
      <c r="G33816" s="13"/>
      <c r="H33816" s="13"/>
      <c r="J33816" s="13"/>
      <c r="K33816" s="21"/>
    </row>
    <row r="33817">
      <c r="D33817" s="13"/>
      <c r="E33817" s="21"/>
      <c r="G33817" s="13"/>
      <c r="H33817" s="13"/>
      <c r="J33817" s="13"/>
      <c r="K33817" s="21"/>
    </row>
    <row r="33818">
      <c r="D33818" s="13"/>
      <c r="E33818" s="21"/>
      <c r="G33818" s="13"/>
      <c r="H33818" s="13"/>
      <c r="J33818" s="13"/>
      <c r="K33818" s="21"/>
    </row>
    <row r="33819">
      <c r="D33819" s="13"/>
      <c r="E33819" s="21"/>
      <c r="G33819" s="13"/>
      <c r="H33819" s="13"/>
      <c r="J33819" s="13"/>
      <c r="K33819" s="21"/>
    </row>
    <row r="33820">
      <c r="D33820" s="13"/>
      <c r="E33820" s="21"/>
      <c r="G33820" s="13"/>
      <c r="H33820" s="13"/>
      <c r="J33820" s="13"/>
      <c r="K33820" s="21"/>
    </row>
    <row r="33821">
      <c r="D33821" s="13"/>
      <c r="E33821" s="21"/>
      <c r="G33821" s="13"/>
      <c r="H33821" s="13"/>
      <c r="J33821" s="13"/>
      <c r="K33821" s="21"/>
    </row>
    <row r="33822">
      <c r="D33822" s="13"/>
      <c r="E33822" s="21"/>
      <c r="G33822" s="13"/>
      <c r="H33822" s="13"/>
      <c r="J33822" s="13"/>
      <c r="K33822" s="21"/>
    </row>
    <row r="33823">
      <c r="D33823" s="13"/>
      <c r="E33823" s="21"/>
      <c r="G33823" s="13"/>
      <c r="H33823" s="13"/>
      <c r="J33823" s="13"/>
      <c r="K33823" s="21"/>
    </row>
    <row r="33824">
      <c r="D33824" s="13"/>
      <c r="E33824" s="21"/>
      <c r="G33824" s="13"/>
      <c r="H33824" s="13"/>
      <c r="J33824" s="13"/>
      <c r="K33824" s="21"/>
    </row>
    <row r="33825">
      <c r="D33825" s="13"/>
      <c r="E33825" s="21"/>
      <c r="G33825" s="13"/>
      <c r="H33825" s="13"/>
      <c r="J33825" s="13"/>
      <c r="K33825" s="21"/>
    </row>
    <row r="33826">
      <c r="D33826" s="13"/>
      <c r="E33826" s="21"/>
      <c r="G33826" s="13"/>
      <c r="H33826" s="13"/>
      <c r="J33826" s="13"/>
      <c r="K33826" s="21"/>
    </row>
    <row r="33827">
      <c r="D33827" s="13"/>
      <c r="E33827" s="21"/>
      <c r="G33827" s="13"/>
      <c r="H33827" s="13"/>
      <c r="J33827" s="13"/>
      <c r="K33827" s="21"/>
    </row>
    <row r="33828">
      <c r="D33828" s="13"/>
      <c r="E33828" s="21"/>
      <c r="G33828" s="13"/>
      <c r="H33828" s="13"/>
      <c r="J33828" s="13"/>
      <c r="K33828" s="21"/>
    </row>
    <row r="33829">
      <c r="D33829" s="13"/>
      <c r="E33829" s="21"/>
      <c r="G33829" s="13"/>
      <c r="H33829" s="13"/>
      <c r="J33829" s="13"/>
      <c r="K33829" s="21"/>
    </row>
    <row r="33830">
      <c r="D33830" s="13"/>
      <c r="E33830" s="21"/>
      <c r="G33830" s="13"/>
      <c r="H33830" s="13"/>
      <c r="J33830" s="13"/>
      <c r="K33830" s="21"/>
    </row>
    <row r="33831">
      <c r="D33831" s="13"/>
      <c r="E33831" s="21"/>
      <c r="G33831" s="13"/>
      <c r="H33831" s="13"/>
      <c r="J33831" s="13"/>
      <c r="K33831" s="21"/>
    </row>
    <row r="33832">
      <c r="D33832" s="13"/>
      <c r="E33832" s="21"/>
      <c r="G33832" s="13"/>
      <c r="H33832" s="13"/>
      <c r="J33832" s="13"/>
      <c r="K33832" s="21"/>
    </row>
    <row r="33833">
      <c r="D33833" s="13"/>
      <c r="E33833" s="21"/>
      <c r="G33833" s="13"/>
      <c r="H33833" s="13"/>
      <c r="J33833" s="13"/>
      <c r="K33833" s="21"/>
    </row>
    <row r="33834">
      <c r="D33834" s="13"/>
      <c r="E33834" s="21"/>
      <c r="G33834" s="13"/>
      <c r="H33834" s="13"/>
      <c r="J33834" s="13"/>
      <c r="K33834" s="21"/>
    </row>
    <row r="33835">
      <c r="D33835" s="13"/>
      <c r="E33835" s="21"/>
      <c r="G33835" s="13"/>
      <c r="H33835" s="13"/>
      <c r="J33835" s="13"/>
      <c r="K33835" s="21"/>
    </row>
    <row r="33836">
      <c r="D33836" s="13"/>
      <c r="E33836" s="21"/>
      <c r="G33836" s="13"/>
      <c r="H33836" s="13"/>
      <c r="J33836" s="13"/>
      <c r="K33836" s="21"/>
    </row>
    <row r="33837">
      <c r="D33837" s="13"/>
      <c r="E33837" s="21"/>
      <c r="G33837" s="13"/>
      <c r="H33837" s="13"/>
      <c r="J33837" s="13"/>
      <c r="K33837" s="21"/>
    </row>
    <row r="33838">
      <c r="D33838" s="13"/>
      <c r="E33838" s="21"/>
      <c r="G33838" s="13"/>
      <c r="H33838" s="13"/>
      <c r="J33838" s="13"/>
      <c r="K33838" s="21"/>
    </row>
    <row r="33839">
      <c r="D33839" s="13"/>
      <c r="E33839" s="21"/>
      <c r="G33839" s="13"/>
      <c r="H33839" s="13"/>
      <c r="J33839" s="13"/>
      <c r="K33839" s="21"/>
    </row>
    <row r="33840">
      <c r="D33840" s="13"/>
      <c r="E33840" s="21"/>
      <c r="G33840" s="13"/>
      <c r="H33840" s="13"/>
      <c r="J33840" s="13"/>
      <c r="K33840" s="21"/>
    </row>
    <row r="33841">
      <c r="D33841" s="13"/>
      <c r="E33841" s="21"/>
      <c r="G33841" s="13"/>
      <c r="H33841" s="13"/>
      <c r="J33841" s="13"/>
      <c r="K33841" s="21"/>
    </row>
    <row r="33842">
      <c r="D33842" s="13"/>
      <c r="E33842" s="21"/>
      <c r="G33842" s="13"/>
      <c r="H33842" s="13"/>
      <c r="J33842" s="13"/>
      <c r="K33842" s="21"/>
    </row>
    <row r="33843">
      <c r="D33843" s="13"/>
      <c r="E33843" s="21"/>
      <c r="G33843" s="13"/>
      <c r="H33843" s="13"/>
      <c r="J33843" s="13"/>
      <c r="K33843" s="21"/>
    </row>
    <row r="33844">
      <c r="D33844" s="13"/>
      <c r="E33844" s="21"/>
      <c r="G33844" s="13"/>
      <c r="H33844" s="13"/>
      <c r="J33844" s="13"/>
      <c r="K33844" s="21"/>
    </row>
    <row r="33845">
      <c r="D33845" s="13"/>
      <c r="E33845" s="21"/>
      <c r="G33845" s="13"/>
      <c r="H33845" s="13"/>
      <c r="J33845" s="13"/>
      <c r="K33845" s="21"/>
    </row>
    <row r="33846">
      <c r="D33846" s="13"/>
      <c r="E33846" s="21"/>
      <c r="G33846" s="13"/>
      <c r="H33846" s="13"/>
      <c r="J33846" s="13"/>
      <c r="K33846" s="21"/>
    </row>
    <row r="33847">
      <c r="D33847" s="13"/>
      <c r="E33847" s="21"/>
      <c r="G33847" s="13"/>
      <c r="H33847" s="13"/>
      <c r="J33847" s="13"/>
      <c r="K33847" s="21"/>
    </row>
    <row r="33848">
      <c r="D33848" s="13"/>
      <c r="E33848" s="21"/>
      <c r="G33848" s="13"/>
      <c r="H33848" s="13"/>
      <c r="J33848" s="13"/>
      <c r="K33848" s="21"/>
    </row>
    <row r="33849">
      <c r="D33849" s="13"/>
      <c r="E33849" s="21"/>
      <c r="G33849" s="13"/>
      <c r="H33849" s="13"/>
      <c r="J33849" s="13"/>
      <c r="K33849" s="21"/>
    </row>
    <row r="33850">
      <c r="D33850" s="13"/>
      <c r="E33850" s="21"/>
      <c r="G33850" s="13"/>
      <c r="H33850" s="13"/>
      <c r="J33850" s="13"/>
      <c r="K33850" s="21"/>
    </row>
    <row r="33851">
      <c r="D33851" s="13"/>
      <c r="E33851" s="21"/>
      <c r="G33851" s="13"/>
      <c r="H33851" s="13"/>
      <c r="J33851" s="13"/>
      <c r="K33851" s="21"/>
    </row>
    <row r="33852">
      <c r="D33852" s="13"/>
      <c r="E33852" s="21"/>
      <c r="G33852" s="13"/>
      <c r="H33852" s="13"/>
      <c r="J33852" s="13"/>
      <c r="K33852" s="21"/>
    </row>
    <row r="33853">
      <c r="D33853" s="13"/>
      <c r="E33853" s="21"/>
      <c r="G33853" s="13"/>
      <c r="H33853" s="13"/>
      <c r="J33853" s="13"/>
      <c r="K33853" s="21"/>
    </row>
    <row r="33854">
      <c r="D33854" s="13"/>
      <c r="E33854" s="21"/>
      <c r="G33854" s="13"/>
      <c r="H33854" s="13"/>
      <c r="J33854" s="13"/>
      <c r="K33854" s="21"/>
    </row>
    <row r="33855">
      <c r="D33855" s="13"/>
      <c r="E33855" s="21"/>
      <c r="G33855" s="13"/>
      <c r="H33855" s="13"/>
      <c r="J33855" s="13"/>
      <c r="K33855" s="21"/>
    </row>
    <row r="33856">
      <c r="D33856" s="13"/>
      <c r="E33856" s="21"/>
      <c r="G33856" s="13"/>
      <c r="H33856" s="13"/>
      <c r="J33856" s="13"/>
      <c r="K33856" s="21"/>
    </row>
    <row r="33857">
      <c r="D33857" s="13"/>
      <c r="E33857" s="21"/>
      <c r="G33857" s="13"/>
      <c r="H33857" s="13"/>
      <c r="J33857" s="13"/>
      <c r="K33857" s="21"/>
    </row>
    <row r="33858">
      <c r="D33858" s="13"/>
      <c r="E33858" s="21"/>
      <c r="G33858" s="13"/>
      <c r="H33858" s="13"/>
      <c r="J33858" s="13"/>
      <c r="K33858" s="21"/>
    </row>
    <row r="33859">
      <c r="D33859" s="13"/>
      <c r="E33859" s="21"/>
      <c r="G33859" s="13"/>
      <c r="H33859" s="13"/>
      <c r="J33859" s="13"/>
      <c r="K33859" s="21"/>
    </row>
    <row r="33860">
      <c r="D33860" s="13"/>
      <c r="E33860" s="21"/>
      <c r="G33860" s="13"/>
      <c r="H33860" s="13"/>
      <c r="J33860" s="13"/>
      <c r="K33860" s="21"/>
    </row>
    <row r="33861">
      <c r="D33861" s="13"/>
      <c r="E33861" s="21"/>
      <c r="G33861" s="13"/>
      <c r="H33861" s="13"/>
      <c r="J33861" s="13"/>
      <c r="K33861" s="21"/>
    </row>
    <row r="33862">
      <c r="D33862" s="13"/>
      <c r="E33862" s="21"/>
      <c r="G33862" s="13"/>
      <c r="H33862" s="13"/>
      <c r="J33862" s="13"/>
      <c r="K33862" s="21"/>
    </row>
    <row r="33863">
      <c r="D33863" s="13"/>
      <c r="E33863" s="21"/>
      <c r="G33863" s="13"/>
      <c r="H33863" s="13"/>
      <c r="J33863" s="13"/>
      <c r="K33863" s="21"/>
    </row>
    <row r="33864">
      <c r="D33864" s="13"/>
      <c r="E33864" s="21"/>
      <c r="G33864" s="13"/>
      <c r="H33864" s="13"/>
      <c r="J33864" s="13"/>
      <c r="K33864" s="21"/>
    </row>
    <row r="33865">
      <c r="D33865" s="13"/>
      <c r="E33865" s="21"/>
      <c r="G33865" s="13"/>
      <c r="H33865" s="13"/>
      <c r="J33865" s="13"/>
      <c r="K33865" s="21"/>
    </row>
    <row r="33866">
      <c r="D33866" s="13"/>
      <c r="E33866" s="21"/>
      <c r="G33866" s="13"/>
      <c r="H33866" s="13"/>
      <c r="J33866" s="13"/>
      <c r="K33866" s="21"/>
    </row>
    <row r="33867">
      <c r="D33867" s="13"/>
      <c r="E33867" s="21"/>
      <c r="G33867" s="13"/>
      <c r="H33867" s="13"/>
      <c r="J33867" s="13"/>
      <c r="K33867" s="21"/>
    </row>
    <row r="33868">
      <c r="D33868" s="13"/>
      <c r="E33868" s="21"/>
      <c r="G33868" s="13"/>
      <c r="H33868" s="13"/>
      <c r="J33868" s="13"/>
      <c r="K33868" s="21"/>
    </row>
    <row r="33869">
      <c r="D33869" s="13"/>
      <c r="E33869" s="21"/>
      <c r="G33869" s="13"/>
      <c r="H33869" s="13"/>
      <c r="J33869" s="13"/>
      <c r="K33869" s="21"/>
    </row>
    <row r="33870">
      <c r="D33870" s="13"/>
      <c r="E33870" s="21"/>
      <c r="G33870" s="13"/>
      <c r="H33870" s="13"/>
      <c r="J33870" s="13"/>
      <c r="K33870" s="21"/>
    </row>
    <row r="33871">
      <c r="D33871" s="13"/>
      <c r="E33871" s="21"/>
      <c r="G33871" s="13"/>
      <c r="H33871" s="13"/>
      <c r="J33871" s="13"/>
      <c r="K33871" s="21"/>
    </row>
    <row r="33872">
      <c r="D33872" s="13"/>
      <c r="E33872" s="21"/>
      <c r="G33872" s="13"/>
      <c r="H33872" s="13"/>
      <c r="J33872" s="13"/>
      <c r="K33872" s="21"/>
    </row>
    <row r="33873">
      <c r="D33873" s="13"/>
      <c r="E33873" s="21"/>
      <c r="G33873" s="13"/>
      <c r="H33873" s="13"/>
      <c r="J33873" s="13"/>
      <c r="K33873" s="21"/>
    </row>
    <row r="33874">
      <c r="D33874" s="13"/>
      <c r="E33874" s="21"/>
      <c r="G33874" s="13"/>
      <c r="H33874" s="13"/>
      <c r="J33874" s="13"/>
      <c r="K33874" s="21"/>
    </row>
    <row r="33875">
      <c r="D33875" s="13"/>
      <c r="E33875" s="21"/>
      <c r="G33875" s="13"/>
      <c r="H33875" s="13"/>
      <c r="J33875" s="13"/>
      <c r="K33875" s="21"/>
    </row>
    <row r="33876">
      <c r="D33876" s="13"/>
      <c r="E33876" s="21"/>
      <c r="G33876" s="13"/>
      <c r="H33876" s="13"/>
      <c r="J33876" s="13"/>
      <c r="K33876" s="21"/>
    </row>
    <row r="33877">
      <c r="D33877" s="13"/>
      <c r="E33877" s="21"/>
      <c r="G33877" s="13"/>
      <c r="H33877" s="13"/>
      <c r="J33877" s="13"/>
      <c r="K33877" s="21"/>
    </row>
    <row r="33878">
      <c r="D33878" s="13"/>
      <c r="E33878" s="21"/>
      <c r="G33878" s="13"/>
      <c r="H33878" s="13"/>
      <c r="J33878" s="13"/>
      <c r="K33878" s="21"/>
    </row>
    <row r="33879">
      <c r="D33879" s="13"/>
      <c r="E33879" s="21"/>
      <c r="G33879" s="13"/>
      <c r="H33879" s="13"/>
      <c r="J33879" s="13"/>
      <c r="K33879" s="21"/>
    </row>
    <row r="33880">
      <c r="D33880" s="13"/>
      <c r="E33880" s="21"/>
      <c r="G33880" s="13"/>
      <c r="H33880" s="13"/>
      <c r="J33880" s="13"/>
      <c r="K33880" s="21"/>
    </row>
    <row r="33881">
      <c r="D33881" s="13"/>
      <c r="E33881" s="21"/>
      <c r="G33881" s="13"/>
      <c r="H33881" s="13"/>
      <c r="J33881" s="13"/>
      <c r="K33881" s="21"/>
    </row>
    <row r="33882">
      <c r="D33882" s="13"/>
      <c r="E33882" s="21"/>
      <c r="G33882" s="13"/>
      <c r="H33882" s="13"/>
      <c r="J33882" s="13"/>
      <c r="K33882" s="21"/>
    </row>
    <row r="33883">
      <c r="D33883" s="13"/>
      <c r="E33883" s="21"/>
      <c r="G33883" s="13"/>
      <c r="H33883" s="13"/>
      <c r="J33883" s="13"/>
      <c r="K33883" s="21"/>
    </row>
    <row r="33884">
      <c r="D33884" s="13"/>
      <c r="E33884" s="21"/>
      <c r="G33884" s="13"/>
      <c r="H33884" s="13"/>
      <c r="J33884" s="13"/>
      <c r="K33884" s="21"/>
    </row>
    <row r="33885">
      <c r="D33885" s="13"/>
      <c r="E33885" s="21"/>
      <c r="G33885" s="13"/>
      <c r="H33885" s="13"/>
      <c r="J33885" s="13"/>
      <c r="K33885" s="21"/>
    </row>
    <row r="33886">
      <c r="D33886" s="13"/>
      <c r="E33886" s="21"/>
      <c r="G33886" s="13"/>
      <c r="H33886" s="13"/>
      <c r="J33886" s="13"/>
      <c r="K33886" s="21"/>
    </row>
    <row r="33887">
      <c r="D33887" s="13"/>
      <c r="E33887" s="21"/>
      <c r="G33887" s="13"/>
      <c r="H33887" s="13"/>
      <c r="J33887" s="13"/>
      <c r="K33887" s="21"/>
    </row>
    <row r="33888">
      <c r="D33888" s="13"/>
      <c r="E33888" s="21"/>
      <c r="G33888" s="13"/>
      <c r="H33888" s="13"/>
      <c r="J33888" s="13"/>
      <c r="K33888" s="21"/>
    </row>
    <row r="33889">
      <c r="D33889" s="13"/>
      <c r="E33889" s="21"/>
      <c r="G33889" s="13"/>
      <c r="H33889" s="13"/>
      <c r="J33889" s="13"/>
      <c r="K33889" s="21"/>
    </row>
    <row r="33890">
      <c r="D33890" s="13"/>
      <c r="E33890" s="21"/>
      <c r="G33890" s="13"/>
      <c r="H33890" s="13"/>
      <c r="J33890" s="13"/>
      <c r="K33890" s="21"/>
    </row>
    <row r="33891">
      <c r="D33891" s="13"/>
      <c r="E33891" s="21"/>
      <c r="G33891" s="13"/>
      <c r="H33891" s="13"/>
      <c r="J33891" s="13"/>
      <c r="K33891" s="21"/>
    </row>
    <row r="33892">
      <c r="D33892" s="13"/>
      <c r="E33892" s="21"/>
      <c r="G33892" s="13"/>
      <c r="H33892" s="13"/>
      <c r="J33892" s="13"/>
      <c r="K33892" s="21"/>
    </row>
    <row r="33893">
      <c r="D33893" s="13"/>
      <c r="E33893" s="21"/>
      <c r="G33893" s="13"/>
      <c r="H33893" s="13"/>
      <c r="J33893" s="13"/>
      <c r="K33893" s="21"/>
    </row>
    <row r="33894">
      <c r="D33894" s="13"/>
      <c r="E33894" s="21"/>
      <c r="G33894" s="13"/>
      <c r="H33894" s="13"/>
      <c r="J33894" s="13"/>
      <c r="K33894" s="21"/>
    </row>
    <row r="33895">
      <c r="D33895" s="13"/>
      <c r="E33895" s="21"/>
      <c r="G33895" s="13"/>
      <c r="H33895" s="13"/>
      <c r="J33895" s="13"/>
      <c r="K33895" s="21"/>
    </row>
    <row r="33896">
      <c r="D33896" s="13"/>
      <c r="E33896" s="21"/>
      <c r="G33896" s="13"/>
      <c r="H33896" s="13"/>
      <c r="J33896" s="13"/>
      <c r="K33896" s="21"/>
    </row>
    <row r="33897">
      <c r="D33897" s="13"/>
      <c r="E33897" s="21"/>
      <c r="G33897" s="13"/>
      <c r="H33897" s="13"/>
      <c r="J33897" s="13"/>
      <c r="K33897" s="21"/>
    </row>
    <row r="33898">
      <c r="D33898" s="13"/>
      <c r="E33898" s="21"/>
      <c r="G33898" s="13"/>
      <c r="H33898" s="13"/>
      <c r="J33898" s="13"/>
      <c r="K33898" s="21"/>
    </row>
    <row r="33899">
      <c r="D33899" s="13"/>
      <c r="E33899" s="21"/>
      <c r="G33899" s="13"/>
      <c r="H33899" s="13"/>
      <c r="J33899" s="13"/>
      <c r="K33899" s="21"/>
    </row>
    <row r="33900">
      <c r="D33900" s="13"/>
      <c r="E33900" s="21"/>
      <c r="G33900" s="13"/>
      <c r="H33900" s="13"/>
      <c r="J33900" s="13"/>
      <c r="K33900" s="21"/>
    </row>
    <row r="33901">
      <c r="D33901" s="13"/>
      <c r="E33901" s="21"/>
      <c r="G33901" s="13"/>
      <c r="H33901" s="13"/>
      <c r="J33901" s="13"/>
      <c r="K33901" s="21"/>
    </row>
    <row r="33902">
      <c r="D33902" s="13"/>
      <c r="E33902" s="21"/>
      <c r="G33902" s="13"/>
      <c r="H33902" s="13"/>
      <c r="J33902" s="13"/>
      <c r="K33902" s="21"/>
    </row>
    <row r="33903">
      <c r="D33903" s="13"/>
      <c r="E33903" s="21"/>
      <c r="G33903" s="13"/>
      <c r="H33903" s="13"/>
      <c r="J33903" s="13"/>
      <c r="K33903" s="21"/>
    </row>
    <row r="33904">
      <c r="D33904" s="13"/>
      <c r="E33904" s="21"/>
      <c r="G33904" s="13"/>
      <c r="H33904" s="13"/>
      <c r="J33904" s="13"/>
      <c r="K33904" s="21"/>
    </row>
    <row r="33905">
      <c r="D33905" s="13"/>
      <c r="E33905" s="21"/>
      <c r="G33905" s="13"/>
      <c r="H33905" s="13"/>
      <c r="J33905" s="13"/>
      <c r="K33905" s="21"/>
    </row>
    <row r="33906">
      <c r="D33906" s="13"/>
      <c r="E33906" s="21"/>
      <c r="G33906" s="13"/>
      <c r="H33906" s="13"/>
      <c r="J33906" s="13"/>
      <c r="K33906" s="21"/>
    </row>
    <row r="33907">
      <c r="D33907" s="13"/>
      <c r="E33907" s="21"/>
      <c r="G33907" s="13"/>
      <c r="H33907" s="13"/>
      <c r="J33907" s="13"/>
      <c r="K33907" s="21"/>
    </row>
    <row r="33908">
      <c r="D33908" s="13"/>
      <c r="E33908" s="21"/>
      <c r="G33908" s="13"/>
      <c r="H33908" s="13"/>
      <c r="J33908" s="13"/>
      <c r="K33908" s="21"/>
    </row>
    <row r="33909">
      <c r="D33909" s="13"/>
      <c r="E33909" s="21"/>
      <c r="G33909" s="13"/>
      <c r="H33909" s="13"/>
      <c r="J33909" s="13"/>
      <c r="K33909" s="21"/>
    </row>
    <row r="33910">
      <c r="D33910" s="13"/>
      <c r="E33910" s="21"/>
      <c r="G33910" s="13"/>
      <c r="H33910" s="13"/>
      <c r="J33910" s="13"/>
      <c r="K33910" s="21"/>
    </row>
    <row r="33911">
      <c r="D33911" s="13"/>
      <c r="E33911" s="21"/>
      <c r="G33911" s="13"/>
      <c r="H33911" s="13"/>
      <c r="J33911" s="13"/>
      <c r="K33911" s="21"/>
    </row>
    <row r="33912">
      <c r="D33912" s="13"/>
      <c r="E33912" s="21"/>
      <c r="G33912" s="13"/>
      <c r="H33912" s="13"/>
      <c r="J33912" s="13"/>
      <c r="K33912" s="21"/>
    </row>
    <row r="33913">
      <c r="D33913" s="13"/>
      <c r="E33913" s="21"/>
      <c r="G33913" s="13"/>
      <c r="H33913" s="13"/>
      <c r="J33913" s="13"/>
      <c r="K33913" s="21"/>
    </row>
    <row r="33914">
      <c r="D33914" s="13"/>
      <c r="E33914" s="21"/>
      <c r="G33914" s="13"/>
      <c r="H33914" s="13"/>
      <c r="J33914" s="13"/>
      <c r="K33914" s="21"/>
    </row>
    <row r="33915">
      <c r="D33915" s="13"/>
      <c r="E33915" s="21"/>
      <c r="G33915" s="13"/>
      <c r="H33915" s="13"/>
      <c r="J33915" s="13"/>
      <c r="K33915" s="21"/>
    </row>
    <row r="33916">
      <c r="D33916" s="13"/>
      <c r="E33916" s="21"/>
      <c r="G33916" s="13"/>
      <c r="H33916" s="13"/>
      <c r="J33916" s="13"/>
      <c r="K33916" s="21"/>
    </row>
    <row r="33917">
      <c r="D33917" s="13"/>
      <c r="E33917" s="21"/>
      <c r="G33917" s="13"/>
      <c r="H33917" s="13"/>
      <c r="J33917" s="13"/>
      <c r="K33917" s="21"/>
    </row>
    <row r="33918">
      <c r="D33918" s="13"/>
      <c r="E33918" s="21"/>
      <c r="G33918" s="13"/>
      <c r="H33918" s="13"/>
      <c r="J33918" s="13"/>
      <c r="K33918" s="21"/>
    </row>
    <row r="33919">
      <c r="D33919" s="13"/>
      <c r="E33919" s="21"/>
      <c r="G33919" s="13"/>
      <c r="H33919" s="13"/>
      <c r="J33919" s="13"/>
      <c r="K33919" s="21"/>
    </row>
    <row r="33920">
      <c r="D33920" s="13"/>
      <c r="E33920" s="21"/>
      <c r="G33920" s="13"/>
      <c r="H33920" s="13"/>
      <c r="J33920" s="13"/>
      <c r="K33920" s="21"/>
    </row>
    <row r="33921">
      <c r="D33921" s="13"/>
      <c r="E33921" s="21"/>
      <c r="G33921" s="13"/>
      <c r="H33921" s="13"/>
      <c r="J33921" s="13"/>
      <c r="K33921" s="21"/>
    </row>
    <row r="33922">
      <c r="D33922" s="13"/>
      <c r="E33922" s="21"/>
      <c r="G33922" s="13"/>
      <c r="H33922" s="13"/>
      <c r="J33922" s="13"/>
      <c r="K33922" s="21"/>
    </row>
    <row r="33923">
      <c r="D33923" s="13"/>
      <c r="E33923" s="21"/>
      <c r="G33923" s="13"/>
      <c r="H33923" s="13"/>
      <c r="J33923" s="13"/>
      <c r="K33923" s="21"/>
    </row>
    <row r="33924">
      <c r="D33924" s="13"/>
      <c r="E33924" s="21"/>
      <c r="G33924" s="13"/>
      <c r="H33924" s="13"/>
      <c r="J33924" s="13"/>
      <c r="K33924" s="21"/>
    </row>
    <row r="33925">
      <c r="D33925" s="13"/>
      <c r="E33925" s="21"/>
      <c r="G33925" s="13"/>
      <c r="H33925" s="13"/>
      <c r="J33925" s="13"/>
      <c r="K33925" s="21"/>
    </row>
    <row r="33926">
      <c r="D33926" s="13"/>
      <c r="E33926" s="21"/>
      <c r="G33926" s="13"/>
      <c r="H33926" s="13"/>
      <c r="J33926" s="13"/>
      <c r="K33926" s="21"/>
    </row>
    <row r="33927">
      <c r="D33927" s="13"/>
      <c r="E33927" s="21"/>
      <c r="G33927" s="13"/>
      <c r="H33927" s="13"/>
      <c r="J33927" s="13"/>
      <c r="K33927" s="21"/>
    </row>
    <row r="33928">
      <c r="D33928" s="13"/>
      <c r="E33928" s="21"/>
      <c r="G33928" s="13"/>
      <c r="H33928" s="13"/>
      <c r="J33928" s="13"/>
      <c r="K33928" s="21"/>
    </row>
    <row r="33929">
      <c r="D33929" s="13"/>
      <c r="E33929" s="21"/>
      <c r="G33929" s="13"/>
      <c r="H33929" s="13"/>
      <c r="J33929" s="13"/>
      <c r="K33929" s="21"/>
    </row>
    <row r="33930">
      <c r="D33930" s="13"/>
      <c r="E33930" s="21"/>
      <c r="G33930" s="13"/>
      <c r="H33930" s="13"/>
      <c r="J33930" s="13"/>
      <c r="K33930" s="21"/>
    </row>
    <row r="33931">
      <c r="D33931" s="13"/>
      <c r="E33931" s="21"/>
      <c r="G33931" s="13"/>
      <c r="H33931" s="13"/>
      <c r="J33931" s="13"/>
      <c r="K33931" s="21"/>
    </row>
    <row r="33932">
      <c r="D33932" s="13"/>
      <c r="E33932" s="21"/>
      <c r="G33932" s="13"/>
      <c r="H33932" s="13"/>
      <c r="J33932" s="13"/>
      <c r="K33932" s="21"/>
    </row>
    <row r="33933">
      <c r="D33933" s="13"/>
      <c r="E33933" s="21"/>
      <c r="G33933" s="13"/>
      <c r="H33933" s="13"/>
      <c r="J33933" s="13"/>
      <c r="K33933" s="21"/>
    </row>
    <row r="33934">
      <c r="D33934" s="13"/>
      <c r="E33934" s="21"/>
      <c r="G33934" s="13"/>
      <c r="H33934" s="13"/>
      <c r="J33934" s="13"/>
      <c r="K33934" s="21"/>
    </row>
    <row r="33935">
      <c r="D33935" s="13"/>
      <c r="E33935" s="21"/>
      <c r="G33935" s="13"/>
      <c r="H33935" s="13"/>
      <c r="J33935" s="13"/>
      <c r="K33935" s="21"/>
    </row>
    <row r="33936">
      <c r="D33936" s="13"/>
      <c r="E33936" s="21"/>
      <c r="G33936" s="13"/>
      <c r="H33936" s="13"/>
      <c r="J33936" s="13"/>
      <c r="K33936" s="21"/>
    </row>
    <row r="33937">
      <c r="D33937" s="13"/>
      <c r="E33937" s="21"/>
      <c r="G33937" s="13"/>
      <c r="H33937" s="13"/>
      <c r="J33937" s="13"/>
      <c r="K33937" s="21"/>
    </row>
    <row r="33938">
      <c r="D33938" s="13"/>
      <c r="E33938" s="21"/>
      <c r="G33938" s="13"/>
      <c r="H33938" s="13"/>
      <c r="J33938" s="13"/>
      <c r="K33938" s="21"/>
    </row>
    <row r="33939">
      <c r="D33939" s="13"/>
      <c r="E33939" s="21"/>
      <c r="G33939" s="13"/>
      <c r="H33939" s="13"/>
      <c r="J33939" s="13"/>
      <c r="K33939" s="21"/>
    </row>
    <row r="33940">
      <c r="D33940" s="13"/>
      <c r="E33940" s="21"/>
      <c r="G33940" s="13"/>
      <c r="H33940" s="13"/>
      <c r="J33940" s="13"/>
      <c r="K33940" s="21"/>
    </row>
    <row r="33941">
      <c r="D33941" s="13"/>
      <c r="E33941" s="21"/>
      <c r="G33941" s="13"/>
      <c r="H33941" s="13"/>
      <c r="J33941" s="13"/>
      <c r="K33941" s="21"/>
    </row>
    <row r="33942">
      <c r="D33942" s="13"/>
      <c r="E33942" s="21"/>
      <c r="G33942" s="13"/>
      <c r="H33942" s="13"/>
      <c r="J33942" s="13"/>
      <c r="K33942" s="21"/>
    </row>
    <row r="33943">
      <c r="D33943" s="13"/>
      <c r="E33943" s="21"/>
      <c r="G33943" s="13"/>
      <c r="H33943" s="13"/>
      <c r="J33943" s="13"/>
      <c r="K33943" s="21"/>
    </row>
    <row r="33944">
      <c r="D33944" s="13"/>
      <c r="E33944" s="21"/>
      <c r="G33944" s="13"/>
      <c r="H33944" s="13"/>
      <c r="J33944" s="13"/>
      <c r="K33944" s="21"/>
    </row>
    <row r="33945">
      <c r="D33945" s="13"/>
      <c r="E33945" s="21"/>
      <c r="G33945" s="13"/>
      <c r="H33945" s="13"/>
      <c r="J33945" s="13"/>
      <c r="K33945" s="21"/>
    </row>
    <row r="33946">
      <c r="D33946" s="13"/>
      <c r="E33946" s="21"/>
      <c r="G33946" s="13"/>
      <c r="H33946" s="13"/>
      <c r="J33946" s="13"/>
      <c r="K33946" s="21"/>
    </row>
    <row r="33947">
      <c r="D33947" s="13"/>
      <c r="E33947" s="21"/>
      <c r="G33947" s="13"/>
      <c r="H33947" s="13"/>
      <c r="J33947" s="13"/>
      <c r="K33947" s="21"/>
    </row>
    <row r="33948">
      <c r="D33948" s="13"/>
      <c r="E33948" s="21"/>
      <c r="G33948" s="13"/>
      <c r="H33948" s="13"/>
      <c r="J33948" s="13"/>
      <c r="K33948" s="21"/>
    </row>
    <row r="33949">
      <c r="D33949" s="13"/>
      <c r="E33949" s="21"/>
      <c r="G33949" s="13"/>
      <c r="H33949" s="13"/>
      <c r="J33949" s="13"/>
      <c r="K33949" s="21"/>
    </row>
    <row r="33950">
      <c r="D33950" s="13"/>
      <c r="E33950" s="21"/>
      <c r="G33950" s="13"/>
      <c r="H33950" s="13"/>
      <c r="J33950" s="13"/>
      <c r="K33950" s="21"/>
    </row>
    <row r="33951">
      <c r="D33951" s="13"/>
      <c r="E33951" s="21"/>
      <c r="G33951" s="13"/>
      <c r="H33951" s="13"/>
      <c r="J33951" s="13"/>
      <c r="K33951" s="21"/>
    </row>
    <row r="33952">
      <c r="D33952" s="13"/>
      <c r="E33952" s="21"/>
      <c r="G33952" s="13"/>
      <c r="H33952" s="13"/>
      <c r="J33952" s="13"/>
      <c r="K33952" s="21"/>
    </row>
    <row r="33953">
      <c r="D33953" s="13"/>
      <c r="E33953" s="21"/>
      <c r="G33953" s="13"/>
      <c r="H33953" s="13"/>
      <c r="J33953" s="13"/>
      <c r="K33953" s="21"/>
    </row>
    <row r="33954">
      <c r="D33954" s="13"/>
      <c r="E33954" s="21"/>
      <c r="G33954" s="13"/>
      <c r="H33954" s="13"/>
      <c r="J33954" s="13"/>
      <c r="K33954" s="21"/>
    </row>
    <row r="33955">
      <c r="D33955" s="13"/>
      <c r="E33955" s="21"/>
      <c r="G33955" s="13"/>
      <c r="H33955" s="13"/>
      <c r="J33955" s="13"/>
      <c r="K33955" s="21"/>
    </row>
    <row r="33956">
      <c r="D33956" s="13"/>
      <c r="E33956" s="21"/>
      <c r="G33956" s="13"/>
      <c r="H33956" s="13"/>
      <c r="J33956" s="13"/>
      <c r="K33956" s="21"/>
    </row>
    <row r="33957">
      <c r="D33957" s="13"/>
      <c r="E33957" s="21"/>
      <c r="G33957" s="13"/>
      <c r="H33957" s="13"/>
      <c r="J33957" s="13"/>
      <c r="K33957" s="21"/>
    </row>
    <row r="33958">
      <c r="D33958" s="13"/>
      <c r="E33958" s="21"/>
      <c r="G33958" s="13"/>
      <c r="H33958" s="13"/>
      <c r="J33958" s="13"/>
      <c r="K33958" s="21"/>
    </row>
    <row r="33959">
      <c r="D33959" s="13"/>
      <c r="E33959" s="21"/>
      <c r="G33959" s="13"/>
      <c r="H33959" s="13"/>
      <c r="J33959" s="13"/>
      <c r="K33959" s="21"/>
    </row>
    <row r="33960">
      <c r="D33960" s="13"/>
      <c r="E33960" s="21"/>
      <c r="G33960" s="13"/>
      <c r="H33960" s="13"/>
      <c r="J33960" s="13"/>
      <c r="K33960" s="21"/>
    </row>
    <row r="33961">
      <c r="D33961" s="13"/>
      <c r="E33961" s="21"/>
      <c r="G33961" s="13"/>
      <c r="H33961" s="13"/>
      <c r="J33961" s="13"/>
      <c r="K33961" s="21"/>
    </row>
    <row r="33962">
      <c r="D33962" s="13"/>
      <c r="E33962" s="21"/>
      <c r="G33962" s="13"/>
      <c r="H33962" s="13"/>
      <c r="J33962" s="13"/>
      <c r="K33962" s="21"/>
    </row>
    <row r="33963">
      <c r="D33963" s="13"/>
      <c r="E33963" s="21"/>
      <c r="G33963" s="13"/>
      <c r="H33963" s="13"/>
      <c r="J33963" s="13"/>
      <c r="K33963" s="21"/>
    </row>
    <row r="33964">
      <c r="D33964" s="13"/>
      <c r="E33964" s="21"/>
      <c r="G33964" s="13"/>
      <c r="H33964" s="13"/>
      <c r="J33964" s="13"/>
      <c r="K33964" s="21"/>
    </row>
    <row r="33965">
      <c r="D33965" s="13"/>
      <c r="E33965" s="21"/>
      <c r="G33965" s="13"/>
      <c r="H33965" s="13"/>
      <c r="J33965" s="13"/>
      <c r="K33965" s="21"/>
    </row>
    <row r="33966">
      <c r="D33966" s="13"/>
      <c r="E33966" s="21"/>
      <c r="G33966" s="13"/>
      <c r="H33966" s="13"/>
      <c r="J33966" s="13"/>
      <c r="K33966" s="21"/>
    </row>
    <row r="33967">
      <c r="D33967" s="13"/>
      <c r="E33967" s="21"/>
      <c r="G33967" s="13"/>
      <c r="H33967" s="13"/>
      <c r="J33967" s="13"/>
      <c r="K33967" s="21"/>
    </row>
    <row r="33968">
      <c r="D33968" s="13"/>
      <c r="E33968" s="21"/>
      <c r="G33968" s="13"/>
      <c r="H33968" s="13"/>
      <c r="J33968" s="13"/>
      <c r="K33968" s="21"/>
    </row>
    <row r="33969">
      <c r="D33969" s="13"/>
      <c r="E33969" s="21"/>
      <c r="G33969" s="13"/>
      <c r="H33969" s="13"/>
      <c r="J33969" s="13"/>
      <c r="K33969" s="21"/>
    </row>
    <row r="33970">
      <c r="D33970" s="13"/>
      <c r="E33970" s="21"/>
      <c r="G33970" s="13"/>
      <c r="H33970" s="13"/>
      <c r="J33970" s="13"/>
      <c r="K33970" s="21"/>
    </row>
    <row r="33971">
      <c r="D33971" s="13"/>
      <c r="E33971" s="21"/>
      <c r="G33971" s="13"/>
      <c r="H33971" s="13"/>
      <c r="J33971" s="13"/>
      <c r="K33971" s="21"/>
    </row>
    <row r="33972">
      <c r="D33972" s="13"/>
      <c r="E33972" s="21"/>
      <c r="G33972" s="13"/>
      <c r="H33972" s="13"/>
      <c r="J33972" s="13"/>
      <c r="K33972" s="21"/>
    </row>
    <row r="33973">
      <c r="D33973" s="13"/>
      <c r="E33973" s="21"/>
      <c r="G33973" s="13"/>
      <c r="H33973" s="13"/>
      <c r="J33973" s="13"/>
      <c r="K33973" s="21"/>
    </row>
    <row r="33974">
      <c r="D33974" s="13"/>
      <c r="E33974" s="21"/>
      <c r="G33974" s="13"/>
      <c r="H33974" s="13"/>
      <c r="J33974" s="13"/>
      <c r="K33974" s="21"/>
    </row>
    <row r="33975">
      <c r="D33975" s="13"/>
      <c r="E33975" s="21"/>
      <c r="G33975" s="13"/>
      <c r="H33975" s="13"/>
      <c r="J33975" s="13"/>
      <c r="K33975" s="21"/>
    </row>
    <row r="33976">
      <c r="D33976" s="13"/>
      <c r="E33976" s="21"/>
      <c r="G33976" s="13"/>
      <c r="H33976" s="13"/>
      <c r="J33976" s="13"/>
      <c r="K33976" s="21"/>
    </row>
    <row r="33977">
      <c r="D33977" s="13"/>
      <c r="E33977" s="21"/>
      <c r="G33977" s="13"/>
      <c r="H33977" s="13"/>
      <c r="J33977" s="13"/>
      <c r="K33977" s="21"/>
    </row>
    <row r="33978">
      <c r="D33978" s="13"/>
      <c r="E33978" s="21"/>
      <c r="G33978" s="13"/>
      <c r="H33978" s="13"/>
      <c r="J33978" s="13"/>
      <c r="K33978" s="21"/>
    </row>
    <row r="33979">
      <c r="D33979" s="13"/>
      <c r="E33979" s="21"/>
      <c r="G33979" s="13"/>
      <c r="H33979" s="13"/>
      <c r="J33979" s="13"/>
      <c r="K33979" s="21"/>
    </row>
    <row r="33980">
      <c r="D33980" s="13"/>
      <c r="E33980" s="21"/>
      <c r="G33980" s="13"/>
      <c r="H33980" s="13"/>
      <c r="J33980" s="13"/>
      <c r="K33980" s="21"/>
    </row>
    <row r="33981">
      <c r="D33981" s="13"/>
      <c r="E33981" s="21"/>
      <c r="G33981" s="13"/>
      <c r="H33981" s="13"/>
      <c r="J33981" s="13"/>
      <c r="K33981" s="21"/>
    </row>
    <row r="33982">
      <c r="D33982" s="13"/>
      <c r="E33982" s="21"/>
      <c r="G33982" s="13"/>
      <c r="H33982" s="13"/>
      <c r="J33982" s="13"/>
      <c r="K33982" s="21"/>
    </row>
    <row r="33983">
      <c r="D33983" s="13"/>
      <c r="E33983" s="21"/>
      <c r="G33983" s="13"/>
      <c r="H33983" s="13"/>
      <c r="J33983" s="13"/>
      <c r="K33983" s="21"/>
    </row>
    <row r="33984">
      <c r="D33984" s="13"/>
      <c r="E33984" s="21"/>
      <c r="G33984" s="13"/>
      <c r="H33984" s="13"/>
      <c r="J33984" s="13"/>
      <c r="K33984" s="21"/>
    </row>
    <row r="33985">
      <c r="D33985" s="13"/>
      <c r="E33985" s="21"/>
      <c r="G33985" s="13"/>
      <c r="H33985" s="13"/>
      <c r="J33985" s="13"/>
      <c r="K33985" s="21"/>
    </row>
    <row r="33986">
      <c r="D33986" s="13"/>
      <c r="E33986" s="21"/>
      <c r="G33986" s="13"/>
      <c r="H33986" s="13"/>
      <c r="J33986" s="13"/>
      <c r="K33986" s="21"/>
    </row>
    <row r="33987">
      <c r="D33987" s="13"/>
      <c r="E33987" s="21"/>
      <c r="G33987" s="13"/>
      <c r="H33987" s="13"/>
      <c r="J33987" s="13"/>
      <c r="K33987" s="21"/>
    </row>
    <row r="33988">
      <c r="D33988" s="13"/>
      <c r="E33988" s="21"/>
      <c r="G33988" s="13"/>
      <c r="H33988" s="13"/>
      <c r="J33988" s="13"/>
      <c r="K33988" s="21"/>
    </row>
    <row r="33989">
      <c r="D33989" s="13"/>
      <c r="E33989" s="21"/>
      <c r="G33989" s="13"/>
      <c r="H33989" s="13"/>
      <c r="J33989" s="13"/>
      <c r="K33989" s="21"/>
    </row>
    <row r="33990">
      <c r="D33990" s="13"/>
      <c r="E33990" s="21"/>
      <c r="G33990" s="13"/>
      <c r="H33990" s="13"/>
      <c r="J33990" s="13"/>
      <c r="K33990" s="21"/>
    </row>
    <row r="33991">
      <c r="D33991" s="13"/>
      <c r="E33991" s="21"/>
      <c r="G33991" s="13"/>
      <c r="H33991" s="13"/>
      <c r="J33991" s="13"/>
      <c r="K33991" s="21"/>
    </row>
    <row r="33992">
      <c r="D33992" s="13"/>
      <c r="E33992" s="21"/>
      <c r="G33992" s="13"/>
      <c r="H33992" s="13"/>
      <c r="J33992" s="13"/>
      <c r="K33992" s="21"/>
    </row>
    <row r="33993">
      <c r="D33993" s="13"/>
      <c r="E33993" s="21"/>
      <c r="G33993" s="13"/>
      <c r="H33993" s="13"/>
      <c r="J33993" s="13"/>
      <c r="K33993" s="21"/>
    </row>
    <row r="33994">
      <c r="D33994" s="13"/>
      <c r="E33994" s="21"/>
      <c r="G33994" s="13"/>
      <c r="H33994" s="13"/>
      <c r="J33994" s="13"/>
      <c r="K33994" s="21"/>
    </row>
    <row r="33995">
      <c r="D33995" s="13"/>
      <c r="E33995" s="21"/>
      <c r="G33995" s="13"/>
      <c r="H33995" s="13"/>
      <c r="J33995" s="13"/>
      <c r="K33995" s="21"/>
    </row>
    <row r="33996">
      <c r="D33996" s="13"/>
      <c r="E33996" s="21"/>
      <c r="G33996" s="13"/>
      <c r="H33996" s="13"/>
      <c r="J33996" s="13"/>
      <c r="K33996" s="21"/>
    </row>
    <row r="33997">
      <c r="D33997" s="13"/>
      <c r="E33997" s="21"/>
      <c r="G33997" s="13"/>
      <c r="H33997" s="13"/>
      <c r="J33997" s="13"/>
      <c r="K33997" s="21"/>
    </row>
    <row r="33998">
      <c r="D33998" s="13"/>
      <c r="E33998" s="21"/>
      <c r="G33998" s="13"/>
      <c r="H33998" s="13"/>
      <c r="J33998" s="13"/>
      <c r="K33998" s="21"/>
    </row>
    <row r="33999">
      <c r="D33999" s="13"/>
      <c r="E33999" s="21"/>
      <c r="G33999" s="13"/>
      <c r="H33999" s="13"/>
      <c r="J33999" s="13"/>
      <c r="K33999" s="21"/>
    </row>
    <row r="34000">
      <c r="D34000" s="13"/>
      <c r="E34000" s="21"/>
      <c r="G34000" s="13"/>
      <c r="H34000" s="13"/>
      <c r="J34000" s="13"/>
      <c r="K34000" s="21"/>
    </row>
    <row r="34001">
      <c r="D34001" s="13"/>
      <c r="E34001" s="21"/>
      <c r="G34001" s="13"/>
      <c r="H34001" s="13"/>
      <c r="J34001" s="13"/>
      <c r="K34001" s="21"/>
    </row>
    <row r="34002">
      <c r="D34002" s="13"/>
      <c r="E34002" s="21"/>
      <c r="G34002" s="13"/>
      <c r="H34002" s="13"/>
      <c r="J34002" s="13"/>
      <c r="K34002" s="21"/>
    </row>
    <row r="34003">
      <c r="D34003" s="13"/>
      <c r="E34003" s="21"/>
      <c r="G34003" s="13"/>
      <c r="H34003" s="13"/>
      <c r="J34003" s="13"/>
      <c r="K34003" s="21"/>
    </row>
    <row r="34004">
      <c r="D34004" s="13"/>
      <c r="E34004" s="21"/>
      <c r="G34004" s="13"/>
      <c r="H34004" s="13"/>
      <c r="J34004" s="13"/>
      <c r="K34004" s="21"/>
    </row>
    <row r="34005">
      <c r="D34005" s="13"/>
      <c r="E34005" s="21"/>
      <c r="G34005" s="13"/>
      <c r="H34005" s="13"/>
      <c r="J34005" s="13"/>
      <c r="K34005" s="21"/>
    </row>
    <row r="34006">
      <c r="D34006" s="13"/>
      <c r="E34006" s="21"/>
      <c r="G34006" s="13"/>
      <c r="H34006" s="13"/>
      <c r="J34006" s="13"/>
      <c r="K34006" s="21"/>
    </row>
    <row r="34007">
      <c r="D34007" s="13"/>
      <c r="E34007" s="21"/>
      <c r="G34007" s="13"/>
      <c r="H34007" s="13"/>
      <c r="J34007" s="13"/>
      <c r="K34007" s="21"/>
    </row>
    <row r="34008">
      <c r="D34008" s="13"/>
      <c r="E34008" s="21"/>
      <c r="G34008" s="13"/>
      <c r="H34008" s="13"/>
      <c r="J34008" s="13"/>
      <c r="K34008" s="21"/>
    </row>
    <row r="34009">
      <c r="D34009" s="13"/>
      <c r="E34009" s="21"/>
      <c r="G34009" s="13"/>
      <c r="H34009" s="13"/>
      <c r="J34009" s="13"/>
      <c r="K34009" s="21"/>
    </row>
    <row r="34010">
      <c r="D34010" s="13"/>
      <c r="E34010" s="21"/>
      <c r="G34010" s="13"/>
      <c r="H34010" s="13"/>
      <c r="J34010" s="13"/>
      <c r="K34010" s="21"/>
    </row>
    <row r="34011">
      <c r="D34011" s="13"/>
      <c r="E34011" s="21"/>
      <c r="G34011" s="13"/>
      <c r="H34011" s="13"/>
      <c r="J34011" s="13"/>
      <c r="K34011" s="21"/>
    </row>
    <row r="34012">
      <c r="D34012" s="13"/>
      <c r="E34012" s="21"/>
      <c r="G34012" s="13"/>
      <c r="H34012" s="13"/>
      <c r="J34012" s="13"/>
      <c r="K34012" s="21"/>
    </row>
    <row r="34013">
      <c r="D34013" s="13"/>
      <c r="E34013" s="21"/>
      <c r="G34013" s="13"/>
      <c r="H34013" s="13"/>
      <c r="J34013" s="13"/>
      <c r="K34013" s="21"/>
    </row>
    <row r="34014">
      <c r="D34014" s="13"/>
      <c r="E34014" s="21"/>
      <c r="G34014" s="13"/>
      <c r="H34014" s="13"/>
      <c r="J34014" s="13"/>
      <c r="K34014" s="21"/>
    </row>
    <row r="34015">
      <c r="D34015" s="13"/>
      <c r="E34015" s="21"/>
      <c r="G34015" s="13"/>
      <c r="H34015" s="13"/>
      <c r="J34015" s="13"/>
      <c r="K34015" s="21"/>
    </row>
    <row r="34016">
      <c r="D34016" s="13"/>
      <c r="E34016" s="21"/>
      <c r="G34016" s="13"/>
      <c r="H34016" s="13"/>
      <c r="J34016" s="13"/>
      <c r="K34016" s="21"/>
    </row>
    <row r="34017">
      <c r="D34017" s="13"/>
      <c r="E34017" s="21"/>
      <c r="G34017" s="13"/>
      <c r="H34017" s="13"/>
      <c r="J34017" s="13"/>
      <c r="K34017" s="21"/>
    </row>
    <row r="34018">
      <c r="D34018" s="13"/>
      <c r="E34018" s="21"/>
      <c r="G34018" s="13"/>
      <c r="H34018" s="13"/>
      <c r="J34018" s="13"/>
      <c r="K34018" s="21"/>
    </row>
    <row r="34019">
      <c r="D34019" s="13"/>
      <c r="E34019" s="21"/>
      <c r="G34019" s="13"/>
      <c r="H34019" s="13"/>
      <c r="J34019" s="13"/>
      <c r="K34019" s="21"/>
    </row>
    <row r="34020">
      <c r="D34020" s="13"/>
      <c r="E34020" s="21"/>
      <c r="G34020" s="13"/>
      <c r="H34020" s="13"/>
      <c r="J34020" s="13"/>
      <c r="K34020" s="21"/>
    </row>
    <row r="34021">
      <c r="D34021" s="13"/>
      <c r="E34021" s="21"/>
      <c r="G34021" s="13"/>
      <c r="H34021" s="13"/>
      <c r="J34021" s="13"/>
      <c r="K34021" s="21"/>
    </row>
    <row r="34022">
      <c r="D34022" s="13"/>
      <c r="E34022" s="21"/>
      <c r="G34022" s="13"/>
      <c r="H34022" s="13"/>
      <c r="J34022" s="13"/>
      <c r="K34022" s="21"/>
    </row>
    <row r="34023">
      <c r="D34023" s="13"/>
      <c r="E34023" s="21"/>
      <c r="G34023" s="13"/>
      <c r="H34023" s="13"/>
      <c r="J34023" s="13"/>
      <c r="K34023" s="21"/>
    </row>
    <row r="34024">
      <c r="D34024" s="13"/>
      <c r="E34024" s="21"/>
      <c r="G34024" s="13"/>
      <c r="H34024" s="13"/>
      <c r="J34024" s="13"/>
      <c r="K34024" s="21"/>
    </row>
    <row r="34025">
      <c r="D34025" s="13"/>
      <c r="E34025" s="21"/>
      <c r="G34025" s="13"/>
      <c r="H34025" s="13"/>
      <c r="J34025" s="13"/>
      <c r="K34025" s="21"/>
    </row>
    <row r="34026">
      <c r="D34026" s="13"/>
      <c r="E34026" s="21"/>
      <c r="G34026" s="13"/>
      <c r="H34026" s="13"/>
      <c r="J34026" s="13"/>
      <c r="K34026" s="21"/>
    </row>
    <row r="34027">
      <c r="D34027" s="13"/>
      <c r="E34027" s="21"/>
      <c r="G34027" s="13"/>
      <c r="H34027" s="13"/>
      <c r="J34027" s="13"/>
      <c r="K34027" s="21"/>
    </row>
    <row r="34028">
      <c r="D34028" s="13"/>
      <c r="E34028" s="21"/>
      <c r="G34028" s="13"/>
      <c r="H34028" s="13"/>
      <c r="J34028" s="13"/>
      <c r="K34028" s="21"/>
    </row>
    <row r="34029">
      <c r="D34029" s="13"/>
      <c r="E34029" s="21"/>
      <c r="G34029" s="13"/>
      <c r="H34029" s="13"/>
      <c r="J34029" s="13"/>
      <c r="K34029" s="21"/>
    </row>
    <row r="34030">
      <c r="D34030" s="13"/>
      <c r="E34030" s="21"/>
      <c r="G34030" s="13"/>
      <c r="H34030" s="13"/>
      <c r="J34030" s="13"/>
      <c r="K34030" s="21"/>
    </row>
    <row r="34031">
      <c r="D34031" s="13"/>
      <c r="E34031" s="21"/>
      <c r="G34031" s="13"/>
      <c r="H34031" s="13"/>
      <c r="J34031" s="13"/>
      <c r="K34031" s="21"/>
    </row>
    <row r="34032">
      <c r="D34032" s="13"/>
      <c r="E34032" s="21"/>
      <c r="G34032" s="13"/>
      <c r="H34032" s="13"/>
      <c r="J34032" s="13"/>
      <c r="K34032" s="21"/>
    </row>
    <row r="34033">
      <c r="D34033" s="13"/>
      <c r="E34033" s="21"/>
      <c r="G34033" s="13"/>
      <c r="H34033" s="13"/>
      <c r="J34033" s="13"/>
      <c r="K34033" s="21"/>
    </row>
    <row r="34034">
      <c r="D34034" s="13"/>
      <c r="E34034" s="21"/>
      <c r="G34034" s="13"/>
      <c r="H34034" s="13"/>
      <c r="J34034" s="13"/>
      <c r="K34034" s="21"/>
    </row>
    <row r="34035">
      <c r="D34035" s="13"/>
      <c r="E34035" s="21"/>
      <c r="G34035" s="13"/>
      <c r="H34035" s="13"/>
      <c r="J34035" s="13"/>
      <c r="K34035" s="21"/>
    </row>
    <row r="34036">
      <c r="D34036" s="13"/>
      <c r="E34036" s="21"/>
      <c r="G34036" s="13"/>
      <c r="H34036" s="13"/>
      <c r="J34036" s="13"/>
      <c r="K34036" s="21"/>
    </row>
    <row r="34037">
      <c r="D34037" s="13"/>
      <c r="E34037" s="21"/>
      <c r="G34037" s="13"/>
      <c r="H34037" s="13"/>
      <c r="J34037" s="13"/>
      <c r="K34037" s="21"/>
    </row>
    <row r="34038">
      <c r="D34038" s="13"/>
      <c r="E34038" s="21"/>
      <c r="G34038" s="13"/>
      <c r="H34038" s="13"/>
      <c r="J34038" s="13"/>
      <c r="K34038" s="21"/>
    </row>
    <row r="34039">
      <c r="D34039" s="13"/>
      <c r="E34039" s="21"/>
      <c r="G34039" s="13"/>
      <c r="H34039" s="13"/>
      <c r="J34039" s="13"/>
      <c r="K34039" s="21"/>
    </row>
    <row r="34040">
      <c r="D34040" s="13"/>
      <c r="E34040" s="21"/>
      <c r="G34040" s="13"/>
      <c r="H34040" s="13"/>
      <c r="J34040" s="13"/>
      <c r="K34040" s="21"/>
    </row>
    <row r="34041">
      <c r="D34041" s="13"/>
      <c r="E34041" s="21"/>
      <c r="G34041" s="13"/>
      <c r="H34041" s="13"/>
      <c r="J34041" s="13"/>
      <c r="K34041" s="21"/>
    </row>
    <row r="34042">
      <c r="D34042" s="13"/>
      <c r="E34042" s="21"/>
      <c r="G34042" s="13"/>
      <c r="H34042" s="13"/>
      <c r="J34042" s="13"/>
      <c r="K34042" s="21"/>
    </row>
    <row r="34043">
      <c r="D34043" s="13"/>
      <c r="E34043" s="21"/>
      <c r="G34043" s="13"/>
      <c r="H34043" s="13"/>
      <c r="J34043" s="13"/>
      <c r="K34043" s="21"/>
    </row>
    <row r="34044">
      <c r="D34044" s="13"/>
      <c r="E34044" s="21"/>
      <c r="G34044" s="13"/>
      <c r="H34044" s="13"/>
      <c r="J34044" s="13"/>
      <c r="K34044" s="21"/>
    </row>
    <row r="34045">
      <c r="D34045" s="13"/>
      <c r="E34045" s="21"/>
      <c r="G34045" s="13"/>
      <c r="H34045" s="13"/>
      <c r="J34045" s="13"/>
      <c r="K34045" s="21"/>
    </row>
    <row r="34046">
      <c r="D34046" s="13"/>
      <c r="E34046" s="21"/>
      <c r="G34046" s="13"/>
      <c r="H34046" s="13"/>
      <c r="J34046" s="13"/>
      <c r="K34046" s="21"/>
    </row>
    <row r="34047">
      <c r="D34047" s="13"/>
      <c r="E34047" s="21"/>
      <c r="G34047" s="13"/>
      <c r="H34047" s="13"/>
      <c r="J34047" s="13"/>
      <c r="K34047" s="21"/>
    </row>
    <row r="34048">
      <c r="D34048" s="13"/>
      <c r="E34048" s="21"/>
      <c r="G34048" s="13"/>
      <c r="H34048" s="13"/>
      <c r="J34048" s="13"/>
      <c r="K34048" s="21"/>
    </row>
    <row r="34049">
      <c r="D34049" s="13"/>
      <c r="E34049" s="21"/>
      <c r="G34049" s="13"/>
      <c r="H34049" s="13"/>
      <c r="J34049" s="13"/>
      <c r="K34049" s="21"/>
    </row>
    <row r="34050">
      <c r="D34050" s="13"/>
      <c r="E34050" s="21"/>
      <c r="G34050" s="13"/>
      <c r="H34050" s="13"/>
      <c r="J34050" s="13"/>
      <c r="K34050" s="21"/>
    </row>
    <row r="34051">
      <c r="D34051" s="13"/>
      <c r="E34051" s="21"/>
      <c r="G34051" s="13"/>
      <c r="H34051" s="13"/>
      <c r="J34051" s="13"/>
      <c r="K34051" s="21"/>
    </row>
    <row r="34052">
      <c r="D34052" s="13"/>
      <c r="E34052" s="21"/>
      <c r="G34052" s="13"/>
      <c r="H34052" s="13"/>
      <c r="J34052" s="13"/>
      <c r="K34052" s="21"/>
    </row>
    <row r="34053">
      <c r="D34053" s="13"/>
      <c r="E34053" s="21"/>
      <c r="G34053" s="13"/>
      <c r="H34053" s="13"/>
      <c r="J34053" s="13"/>
      <c r="K34053" s="21"/>
    </row>
    <row r="34054">
      <c r="D34054" s="13"/>
      <c r="E34054" s="21"/>
      <c r="G34054" s="13"/>
      <c r="H34054" s="13"/>
      <c r="J34054" s="13"/>
      <c r="K34054" s="21"/>
    </row>
    <row r="34055">
      <c r="D34055" s="13"/>
      <c r="E34055" s="21"/>
      <c r="G34055" s="13"/>
      <c r="H34055" s="13"/>
      <c r="J34055" s="13"/>
      <c r="K34055" s="21"/>
    </row>
    <row r="34056">
      <c r="D34056" s="13"/>
      <c r="E34056" s="21"/>
      <c r="G34056" s="13"/>
      <c r="H34056" s="13"/>
      <c r="J34056" s="13"/>
      <c r="K34056" s="21"/>
    </row>
    <row r="34057">
      <c r="D34057" s="13"/>
      <c r="E34057" s="21"/>
      <c r="G34057" s="13"/>
      <c r="H34057" s="13"/>
      <c r="J34057" s="13"/>
      <c r="K34057" s="21"/>
    </row>
    <row r="34058">
      <c r="D34058" s="13"/>
      <c r="E34058" s="21"/>
      <c r="G34058" s="13"/>
      <c r="H34058" s="13"/>
      <c r="J34058" s="13"/>
      <c r="K34058" s="21"/>
    </row>
    <row r="34059">
      <c r="D34059" s="13"/>
      <c r="E34059" s="21"/>
      <c r="G34059" s="13"/>
      <c r="H34059" s="13"/>
      <c r="J34059" s="13"/>
      <c r="K34059" s="21"/>
    </row>
    <row r="34060">
      <c r="D34060" s="13"/>
      <c r="E34060" s="21"/>
      <c r="G34060" s="13"/>
      <c r="H34060" s="13"/>
      <c r="J34060" s="13"/>
      <c r="K34060" s="21"/>
    </row>
    <row r="34061">
      <c r="D34061" s="13"/>
      <c r="E34061" s="21"/>
      <c r="G34061" s="13"/>
      <c r="H34061" s="13"/>
      <c r="J34061" s="13"/>
      <c r="K34061" s="21"/>
    </row>
    <row r="34062">
      <c r="D34062" s="13"/>
      <c r="E34062" s="21"/>
      <c r="G34062" s="13"/>
      <c r="H34062" s="13"/>
      <c r="J34062" s="13"/>
      <c r="K34062" s="21"/>
    </row>
    <row r="34063">
      <c r="D34063" s="13"/>
      <c r="E34063" s="21"/>
      <c r="G34063" s="13"/>
      <c r="H34063" s="13"/>
      <c r="J34063" s="13"/>
      <c r="K34063" s="21"/>
    </row>
    <row r="34064">
      <c r="D34064" s="13"/>
      <c r="E34064" s="21"/>
      <c r="G34064" s="13"/>
      <c r="H34064" s="13"/>
      <c r="J34064" s="13"/>
      <c r="K34064" s="21"/>
    </row>
    <row r="34065">
      <c r="D34065" s="13"/>
      <c r="E34065" s="21"/>
      <c r="G34065" s="13"/>
      <c r="H34065" s="13"/>
      <c r="J34065" s="13"/>
      <c r="K34065" s="21"/>
    </row>
    <row r="34066">
      <c r="D34066" s="13"/>
      <c r="E34066" s="21"/>
      <c r="G34066" s="13"/>
      <c r="H34066" s="13"/>
      <c r="J34066" s="13"/>
      <c r="K34066" s="21"/>
    </row>
    <row r="34067">
      <c r="D34067" s="13"/>
      <c r="E34067" s="21"/>
      <c r="G34067" s="13"/>
      <c r="H34067" s="13"/>
      <c r="J34067" s="13"/>
      <c r="K34067" s="21"/>
    </row>
    <row r="34068">
      <c r="D34068" s="13"/>
      <c r="E34068" s="21"/>
      <c r="G34068" s="13"/>
      <c r="H34068" s="13"/>
      <c r="J34068" s="13"/>
      <c r="K34068" s="21"/>
    </row>
    <row r="34069">
      <c r="D34069" s="13"/>
      <c r="E34069" s="21"/>
      <c r="G34069" s="13"/>
      <c r="H34069" s="13"/>
      <c r="J34069" s="13"/>
      <c r="K34069" s="21"/>
    </row>
    <row r="34070">
      <c r="D34070" s="13"/>
      <c r="E34070" s="21"/>
      <c r="G34070" s="13"/>
      <c r="H34070" s="13"/>
      <c r="J34070" s="13"/>
      <c r="K34070" s="21"/>
    </row>
    <row r="34071">
      <c r="D34071" s="13"/>
      <c r="E34071" s="21"/>
      <c r="G34071" s="13"/>
      <c r="H34071" s="13"/>
      <c r="J34071" s="13"/>
      <c r="K34071" s="21"/>
    </row>
    <row r="34072">
      <c r="D34072" s="13"/>
      <c r="E34072" s="21"/>
      <c r="G34072" s="13"/>
      <c r="H34072" s="13"/>
      <c r="J34072" s="13"/>
      <c r="K34072" s="21"/>
    </row>
    <row r="34073">
      <c r="D34073" s="13"/>
      <c r="E34073" s="21"/>
      <c r="G34073" s="13"/>
      <c r="H34073" s="13"/>
      <c r="J34073" s="13"/>
      <c r="K34073" s="21"/>
    </row>
    <row r="34074">
      <c r="D34074" s="13"/>
      <c r="E34074" s="21"/>
      <c r="G34074" s="13"/>
      <c r="H34074" s="13"/>
      <c r="J34074" s="13"/>
      <c r="K34074" s="21"/>
    </row>
    <row r="34075">
      <c r="D34075" s="13"/>
      <c r="E34075" s="21"/>
      <c r="G34075" s="13"/>
      <c r="H34075" s="13"/>
      <c r="J34075" s="13"/>
      <c r="K34075" s="21"/>
    </row>
    <row r="34076">
      <c r="D34076" s="13"/>
      <c r="E34076" s="21"/>
      <c r="G34076" s="13"/>
      <c r="H34076" s="13"/>
      <c r="J34076" s="13"/>
      <c r="K34076" s="21"/>
    </row>
    <row r="34077">
      <c r="D34077" s="13"/>
      <c r="E34077" s="21"/>
      <c r="G34077" s="13"/>
      <c r="H34077" s="13"/>
      <c r="J34077" s="13"/>
      <c r="K34077" s="21"/>
    </row>
    <row r="34078">
      <c r="D34078" s="13"/>
      <c r="E34078" s="21"/>
      <c r="G34078" s="13"/>
      <c r="H34078" s="13"/>
      <c r="J34078" s="13"/>
      <c r="K34078" s="21"/>
    </row>
    <row r="34079">
      <c r="D34079" s="13"/>
      <c r="E34079" s="21"/>
      <c r="G34079" s="13"/>
      <c r="H34079" s="13"/>
      <c r="J34079" s="13"/>
      <c r="K34079" s="21"/>
    </row>
    <row r="34080">
      <c r="D34080" s="13"/>
      <c r="E34080" s="21"/>
      <c r="G34080" s="13"/>
      <c r="H34080" s="13"/>
      <c r="J34080" s="13"/>
      <c r="K34080" s="21"/>
    </row>
    <row r="34081">
      <c r="D34081" s="13"/>
      <c r="E34081" s="21"/>
      <c r="G34081" s="13"/>
      <c r="H34081" s="13"/>
      <c r="J34081" s="13"/>
      <c r="K34081" s="21"/>
    </row>
    <row r="34082">
      <c r="D34082" s="13"/>
      <c r="E34082" s="21"/>
      <c r="G34082" s="13"/>
      <c r="H34082" s="13"/>
      <c r="J34082" s="13"/>
      <c r="K34082" s="21"/>
    </row>
    <row r="34083">
      <c r="D34083" s="13"/>
      <c r="E34083" s="21"/>
      <c r="G34083" s="13"/>
      <c r="H34083" s="13"/>
      <c r="J34083" s="13"/>
      <c r="K34083" s="21"/>
    </row>
    <row r="34084">
      <c r="D34084" s="13"/>
      <c r="E34084" s="21"/>
      <c r="G34084" s="13"/>
      <c r="H34084" s="13"/>
      <c r="J34084" s="13"/>
      <c r="K34084" s="21"/>
    </row>
    <row r="34085">
      <c r="D34085" s="13"/>
      <c r="E34085" s="21"/>
      <c r="G34085" s="13"/>
      <c r="H34085" s="13"/>
      <c r="J34085" s="13"/>
      <c r="K34085" s="21"/>
    </row>
    <row r="34086">
      <c r="D34086" s="13"/>
      <c r="E34086" s="21"/>
      <c r="G34086" s="13"/>
      <c r="H34086" s="13"/>
      <c r="J34086" s="13"/>
      <c r="K34086" s="21"/>
    </row>
    <row r="34087">
      <c r="D34087" s="13"/>
      <c r="E34087" s="21"/>
      <c r="G34087" s="13"/>
      <c r="H34087" s="13"/>
      <c r="J34087" s="13"/>
      <c r="K34087" s="21"/>
    </row>
    <row r="34088">
      <c r="D34088" s="13"/>
      <c r="E34088" s="21"/>
      <c r="G34088" s="13"/>
      <c r="H34088" s="13"/>
      <c r="J34088" s="13"/>
      <c r="K34088" s="21"/>
    </row>
    <row r="34089">
      <c r="D34089" s="13"/>
      <c r="E34089" s="21"/>
      <c r="G34089" s="13"/>
      <c r="H34089" s="13"/>
      <c r="J34089" s="13"/>
      <c r="K34089" s="21"/>
    </row>
    <row r="34090">
      <c r="D34090" s="13"/>
      <c r="E34090" s="21"/>
      <c r="G34090" s="13"/>
      <c r="H34090" s="13"/>
      <c r="J34090" s="13"/>
      <c r="K34090" s="21"/>
    </row>
    <row r="34091">
      <c r="D34091" s="13"/>
      <c r="E34091" s="21"/>
      <c r="G34091" s="13"/>
      <c r="H34091" s="13"/>
      <c r="J34091" s="13"/>
      <c r="K34091" s="21"/>
    </row>
    <row r="34092">
      <c r="D34092" s="13"/>
      <c r="E34092" s="21"/>
      <c r="G34092" s="13"/>
      <c r="H34092" s="13"/>
      <c r="J34092" s="13"/>
      <c r="K34092" s="21"/>
    </row>
    <row r="34093">
      <c r="D34093" s="13"/>
      <c r="E34093" s="21"/>
      <c r="G34093" s="13"/>
      <c r="H34093" s="13"/>
      <c r="J34093" s="13"/>
      <c r="K34093" s="21"/>
    </row>
    <row r="34094">
      <c r="D34094" s="13"/>
      <c r="E34094" s="21"/>
      <c r="G34094" s="13"/>
      <c r="H34094" s="13"/>
      <c r="J34094" s="13"/>
      <c r="K34094" s="21"/>
    </row>
    <row r="34095">
      <c r="D34095" s="13"/>
      <c r="E34095" s="21"/>
      <c r="G34095" s="13"/>
      <c r="H34095" s="13"/>
      <c r="J34095" s="13"/>
      <c r="K34095" s="21"/>
    </row>
    <row r="34096">
      <c r="D34096" s="13"/>
      <c r="E34096" s="21"/>
      <c r="G34096" s="13"/>
      <c r="H34096" s="13"/>
      <c r="J34096" s="13"/>
      <c r="K34096" s="21"/>
    </row>
    <row r="34097">
      <c r="D34097" s="13"/>
      <c r="E34097" s="21"/>
      <c r="G34097" s="13"/>
      <c r="H34097" s="13"/>
      <c r="J34097" s="13"/>
      <c r="K34097" s="21"/>
    </row>
  </sheetData>
  <drawing r:id="rId1"/>
</worksheet>
</file>